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172.17.33.202\ls\1-project\2022年度(令和04年度)\210-21029-SK30_【札幌市】_白石破砕工場アドバイザリー\c03_検討・調査資料\03_事業者募集資料\23 要求水準書差替え（対面的対話）\"/>
    </mc:Choice>
  </mc:AlternateContent>
  <xr:revisionPtr revIDLastSave="0" documentId="13_ncr:1_{4FF6D73C-67CA-475B-BF69-A2977048DF91}" xr6:coauthVersionLast="47" xr6:coauthVersionMax="47" xr10:uidLastSave="{00000000-0000-0000-0000-000000000000}"/>
  <bookViews>
    <workbookView xWindow="-120" yWindow="-120" windowWidth="16440" windowHeight="28440" tabRatio="701" activeTab="4" xr2:uid="{F6DACDD1-7C9F-4818-9534-944238C179E7}"/>
  </bookViews>
  <sheets>
    <sheet name="表紙" sheetId="5" r:id="rId1"/>
    <sheet name="提案書提出資料一覧表 " sheetId="85" r:id="rId2"/>
    <sheet name="様式第1号" sheetId="7" r:id="rId3"/>
    <sheet name="様式第11号-2" sheetId="8" r:id="rId4"/>
    <sheet name="様式第13号-1" sheetId="136" r:id="rId5"/>
    <sheet name="様式第13号-1（表2-24、25）" sheetId="137" r:id="rId6"/>
    <sheet name="様式第13号ｰ1（表2-26、27）" sheetId="138" r:id="rId7"/>
    <sheet name="様式第13号-1（表2-29）" sheetId="139" r:id="rId8"/>
    <sheet name="様式第13号-1（表2-30）" sheetId="140" r:id="rId9"/>
    <sheet name="様式第13号-1（表2-31）" sheetId="141" r:id="rId10"/>
    <sheet name="様式第13号-1（表2-32）" sheetId="142" r:id="rId11"/>
    <sheet name="様式第14号（別紙1）" sheetId="100" r:id="rId12"/>
    <sheet name="様式第14号（別紙2）" sheetId="101" r:id="rId13"/>
    <sheet name="様式第14号（別紙3）" sheetId="102" r:id="rId14"/>
    <sheet name="様式第15号-1-3（別紙1）" sheetId="119" r:id="rId15"/>
    <sheet name="様式第15号-1-3（別紙2）" sheetId="131" r:id="rId16"/>
    <sheet name="様式第15号-2-1（別紙1）" sheetId="121" r:id="rId17"/>
    <sheet name="様式第15号-2-3（別紙1）" sheetId="122" r:id="rId18"/>
    <sheet name="様式第15号-2-3（別紙2）" sheetId="127" r:id="rId19"/>
    <sheet name="様式第15号-2-3（別紙3）" sheetId="128" r:id="rId20"/>
    <sheet name="様式第15号-2-3（別紙4）" sheetId="129" r:id="rId21"/>
    <sheet name="様式第15号-2-3（別紙5）" sheetId="130" r:id="rId22"/>
    <sheet name="様式第15号-2-3（別紙6）" sheetId="123" r:id="rId23"/>
    <sheet name="様式第15号-2-4（別紙1）" sheetId="124" r:id="rId24"/>
    <sheet name="様式第15号-2-6（別紙1）" sheetId="1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 localSheetId="12" hidden="1">#REF!</definedName>
    <definedName name="_" localSheetId="18" hidden="1">#REF!</definedName>
    <definedName name="_" hidden="1">#REF!</definedName>
    <definedName name="_?_" localSheetId="9">[1]ｺﾋﾟｰc!#REF!</definedName>
    <definedName name="_?_" localSheetId="10">[1]ｺﾋﾟｰc!#REF!</definedName>
    <definedName name="_?_" localSheetId="12">[1]ｺﾋﾟｰc!#REF!</definedName>
    <definedName name="_?_">[1]ｺﾋﾟｰc!#REF!</definedName>
    <definedName name="__" localSheetId="10" hidden="1">#REF!</definedName>
    <definedName name="__" localSheetId="12" hidden="1">#REF!</definedName>
    <definedName name="__" localSheetId="18" hidden="1">#REF!</definedName>
    <definedName name="__" hidden="1">#REF!</definedName>
    <definedName name="___" localSheetId="18" hidden="1">#REF!</definedName>
    <definedName name="___" hidden="1">#REF!</definedName>
    <definedName name="____" localSheetId="18" hidden="1">#REF!</definedName>
    <definedName name="____" hidden="1">#REF!</definedName>
    <definedName name="_____" localSheetId="18" hidden="1">#REF!</definedName>
    <definedName name="_____" hidden="1">#REF!</definedName>
    <definedName name="______" localSheetId="18" hidden="1">#REF!</definedName>
    <definedName name="______" hidden="1">#REF!</definedName>
    <definedName name="_______" localSheetId="18" hidden="1">#REF!</definedName>
    <definedName name="_______" hidden="1">#REF!</definedName>
    <definedName name="________" localSheetId="18" hidden="1">#REF!</definedName>
    <definedName name="________" hidden="1">#REF!</definedName>
    <definedName name="_________" localSheetId="18" hidden="1">#REF!</definedName>
    <definedName name="_________" hidden="1">#REF!</definedName>
    <definedName name="__________" localSheetId="18" hidden="1">#REF!</definedName>
    <definedName name="__________" hidden="1">#REF!</definedName>
    <definedName name="____________" localSheetId="18" hidden="1">#REF!</definedName>
    <definedName name="____________" hidden="1">#REF!</definedName>
    <definedName name="____________fan1">[2]設備電力!$C$96</definedName>
    <definedName name="____________Gac2">#REF!</definedName>
    <definedName name="____________Gad2">#REF!</definedName>
    <definedName name="____________Gfd2">#REF!</definedName>
    <definedName name="____________Ld1">[3]設備電力!$H$13</definedName>
    <definedName name="____________Ld2">[3]設備電力!$H$39</definedName>
    <definedName name="____________Ld3">[2]設備電力!$J$35</definedName>
    <definedName name="____________Ld5">[2]設備電力!$J$44</definedName>
    <definedName name="____________Ld6">[3]設備電力!$H$70</definedName>
    <definedName name="____________Ld7">[2]設備電力!$J$69</definedName>
    <definedName name="____________Ld8">[3]設備電力!$H$78</definedName>
    <definedName name="____________Ld9">[2]設備電力!$J$82</definedName>
    <definedName name="____________mav2">#REF!</definedName>
    <definedName name="___________fan1">[2]設備電力!$C$96</definedName>
    <definedName name="___________Gac2">#REF!</definedName>
    <definedName name="___________Gad2">#REF!</definedName>
    <definedName name="___________Gfd2">#REF!</definedName>
    <definedName name="___________Ld1">[3]設備電力!$H$13</definedName>
    <definedName name="___________Ld2">[3]設備電力!$H$39</definedName>
    <definedName name="___________Ld3">[2]設備電力!$J$35</definedName>
    <definedName name="___________Ld5">[2]設備電力!$J$44</definedName>
    <definedName name="___________Ld6">[3]設備電力!$H$70</definedName>
    <definedName name="___________Ld7">[2]設備電力!$J$69</definedName>
    <definedName name="___________Ld8">[3]設備電力!$H$78</definedName>
    <definedName name="___________Ld9">[2]設備電力!$J$82</definedName>
    <definedName name="___________mav2">#REF!</definedName>
    <definedName name="__________fan1">[2]設備電力!$C$96</definedName>
    <definedName name="__________Gac2">#REF!</definedName>
    <definedName name="__________Gad2">#REF!</definedName>
    <definedName name="__________Gfd2">#REF!</definedName>
    <definedName name="__________Ld1">[3]設備電力!$H$13</definedName>
    <definedName name="__________Ld2">[3]設備電力!$H$39</definedName>
    <definedName name="__________Ld3">[2]設備電力!$J$35</definedName>
    <definedName name="__________Ld5">[2]設備電力!$J$44</definedName>
    <definedName name="__________Ld6">[3]設備電力!$H$70</definedName>
    <definedName name="__________Ld7">[2]設備電力!$J$69</definedName>
    <definedName name="__________Ld8">[3]設備電力!$H$78</definedName>
    <definedName name="__________Ld9">[2]設備電力!$J$82</definedName>
    <definedName name="__________mav2">#REF!</definedName>
    <definedName name="_________fan1">[2]設備電力!$C$96</definedName>
    <definedName name="_________Gac2">#REF!</definedName>
    <definedName name="_________Gad2">#REF!</definedName>
    <definedName name="_________Gfd2">#REF!</definedName>
    <definedName name="_________Ld1">[3]設備電力!$H$13</definedName>
    <definedName name="_________Ld2">[3]設備電力!$H$39</definedName>
    <definedName name="_________Ld3">[2]設備電力!$J$35</definedName>
    <definedName name="_________Ld5">[2]設備電力!$J$44</definedName>
    <definedName name="_________Ld6">[3]設備電力!$H$70</definedName>
    <definedName name="_________Ld7">[2]設備電力!$J$69</definedName>
    <definedName name="_________Ld8">[3]設備電力!$H$78</definedName>
    <definedName name="_________Ld9">[2]設備電力!$J$82</definedName>
    <definedName name="_________mav2">#REF!</definedName>
    <definedName name="________fan1">[2]設備電力!$C$96</definedName>
    <definedName name="________Gac2" localSheetId="10">#REF!</definedName>
    <definedName name="________Gac2" localSheetId="12">#REF!</definedName>
    <definedName name="________Gac2" localSheetId="18">#REF!</definedName>
    <definedName name="________Gac2">#REF!</definedName>
    <definedName name="________Gad2" localSheetId="18">#REF!</definedName>
    <definedName name="________Gad2">#REF!</definedName>
    <definedName name="________Gfd2" localSheetId="18">#REF!</definedName>
    <definedName name="________Gfd2">#REF!</definedName>
    <definedName name="________Ld1">[3]設備電力!$H$13</definedName>
    <definedName name="________Ld2">[3]設備電力!$H$39</definedName>
    <definedName name="________Ld3">[2]設備電力!$J$35</definedName>
    <definedName name="________Ld5">[2]設備電力!$J$44</definedName>
    <definedName name="________Ld6">[3]設備電力!$H$70</definedName>
    <definedName name="________Ld7">[2]設備電力!$J$69</definedName>
    <definedName name="________Ld8">[3]設備電力!$H$78</definedName>
    <definedName name="________Ld9">[2]設備電力!$J$82</definedName>
    <definedName name="________mav2" localSheetId="10">#REF!</definedName>
    <definedName name="________mav2" localSheetId="12">#REF!</definedName>
    <definedName name="________mav2" localSheetId="18">#REF!</definedName>
    <definedName name="________mav2">#REF!</definedName>
    <definedName name="_______fan1">[2]設備電力!$C$96</definedName>
    <definedName name="_______Gac2" localSheetId="10">#REF!</definedName>
    <definedName name="_______Gac2" localSheetId="12">#REF!</definedName>
    <definedName name="_______Gac2" localSheetId="18">#REF!</definedName>
    <definedName name="_______Gac2">#REF!</definedName>
    <definedName name="_______Gad2" localSheetId="18">#REF!</definedName>
    <definedName name="_______Gad2">#REF!</definedName>
    <definedName name="_______Gfd2" localSheetId="18">#REF!</definedName>
    <definedName name="_______Gfd2">#REF!</definedName>
    <definedName name="_______Ld1">[3]設備電力!$H$13</definedName>
    <definedName name="_______Ld2">[3]設備電力!$H$39</definedName>
    <definedName name="_______Ld3">[2]設備電力!$J$35</definedName>
    <definedName name="_______Ld5">[2]設備電力!$J$44</definedName>
    <definedName name="_______Ld6">[3]設備電力!$H$70</definedName>
    <definedName name="_______Ld7">[2]設備電力!$J$69</definedName>
    <definedName name="_______Ld8">[3]設備電力!$H$78</definedName>
    <definedName name="_______Ld9">[2]設備電力!$J$82</definedName>
    <definedName name="_______mav2" localSheetId="10">#REF!</definedName>
    <definedName name="_______mav2" localSheetId="12">#REF!</definedName>
    <definedName name="_______mav2" localSheetId="18">#REF!</definedName>
    <definedName name="_______mav2">#REF!</definedName>
    <definedName name="______fan1">[2]設備電力!$C$96</definedName>
    <definedName name="______Gac2" localSheetId="10">#REF!</definedName>
    <definedName name="______Gac2" localSheetId="12">#REF!</definedName>
    <definedName name="______Gac2" localSheetId="18">#REF!</definedName>
    <definedName name="______Gac2">#REF!</definedName>
    <definedName name="______Gad2" localSheetId="18">#REF!</definedName>
    <definedName name="______Gad2">#REF!</definedName>
    <definedName name="______Gfd2" localSheetId="18">#REF!</definedName>
    <definedName name="______Gfd2">#REF!</definedName>
    <definedName name="______Ld1">[3]設備電力!$H$13</definedName>
    <definedName name="______Ld2">[3]設備電力!$H$39</definedName>
    <definedName name="______Ld3">[2]設備電力!$J$35</definedName>
    <definedName name="______Ld5">[2]設備電力!$J$44</definedName>
    <definedName name="______Ld6">[3]設備電力!$H$70</definedName>
    <definedName name="______Ld7">[2]設備電力!$J$69</definedName>
    <definedName name="______Ld8">[3]設備電力!$H$78</definedName>
    <definedName name="______Ld9">[2]設備電力!$J$82</definedName>
    <definedName name="______mav2" localSheetId="10">#REF!</definedName>
    <definedName name="______mav2" localSheetId="12">#REF!</definedName>
    <definedName name="______mav2" localSheetId="18">#REF!</definedName>
    <definedName name="______mav2">#REF!</definedName>
    <definedName name="_____fan1">[2]設備電力!$C$96</definedName>
    <definedName name="_____Gac2" localSheetId="5">#REF!</definedName>
    <definedName name="_____Gac2" localSheetId="7">#REF!</definedName>
    <definedName name="_____Gac2" localSheetId="8">#REF!</definedName>
    <definedName name="_____Gac2" localSheetId="9">#REF!</definedName>
    <definedName name="_____Gac2" localSheetId="10">#REF!</definedName>
    <definedName name="_____Gac2" localSheetId="6">#REF!</definedName>
    <definedName name="_____Gac2" localSheetId="18">#REF!</definedName>
    <definedName name="_____Gac2">#REF!</definedName>
    <definedName name="_____Gad2" localSheetId="9">#REF!</definedName>
    <definedName name="_____Gad2" localSheetId="10">#REF!</definedName>
    <definedName name="_____Gad2" localSheetId="18">#REF!</definedName>
    <definedName name="_____Gad2">#REF!</definedName>
    <definedName name="_____Gfd2" localSheetId="9">#REF!</definedName>
    <definedName name="_____Gfd2" localSheetId="10">#REF!</definedName>
    <definedName name="_____Gfd2" localSheetId="18">#REF!</definedName>
    <definedName name="_____Gfd2">#REF!</definedName>
    <definedName name="_____Ld1">[3]設備電力!$H$13</definedName>
    <definedName name="_____Ld2">[3]設備電力!$H$39</definedName>
    <definedName name="_____Ld3">[2]設備電力!$J$35</definedName>
    <definedName name="_____Ld5">[2]設備電力!$J$44</definedName>
    <definedName name="_____Ld6">[3]設備電力!$H$70</definedName>
    <definedName name="_____Ld7">[2]設備電力!$J$69</definedName>
    <definedName name="_____Ld8">[3]設備電力!$H$78</definedName>
    <definedName name="_____Ld9">[2]設備電力!$J$82</definedName>
    <definedName name="_____mav2" localSheetId="5">#REF!</definedName>
    <definedName name="_____mav2" localSheetId="7">#REF!</definedName>
    <definedName name="_____mav2" localSheetId="8">#REF!</definedName>
    <definedName name="_____mav2" localSheetId="9">#REF!</definedName>
    <definedName name="_____mav2" localSheetId="10">#REF!</definedName>
    <definedName name="_____mav2" localSheetId="6">#REF!</definedName>
    <definedName name="_____mav2" localSheetId="18">#REF!</definedName>
    <definedName name="_____mav2">#REF!</definedName>
    <definedName name="____fan1">[2]設備電力!$C$96</definedName>
    <definedName name="____Gac2" localSheetId="5">#REF!</definedName>
    <definedName name="____Gac2" localSheetId="7">#REF!</definedName>
    <definedName name="____Gac2" localSheetId="8">#REF!</definedName>
    <definedName name="____Gac2" localSheetId="9">#REF!</definedName>
    <definedName name="____Gac2" localSheetId="10">#REF!</definedName>
    <definedName name="____Gac2" localSheetId="6">#REF!</definedName>
    <definedName name="____Gac2" localSheetId="18">#REF!</definedName>
    <definedName name="____Gac2">#REF!</definedName>
    <definedName name="____Gad2" localSheetId="9">#REF!</definedName>
    <definedName name="____Gad2" localSheetId="10">#REF!</definedName>
    <definedName name="____Gad2" localSheetId="18">#REF!</definedName>
    <definedName name="____Gad2">#REF!</definedName>
    <definedName name="____Gfd2" localSheetId="9">#REF!</definedName>
    <definedName name="____Gfd2" localSheetId="10">#REF!</definedName>
    <definedName name="____Gfd2" localSheetId="18">#REF!</definedName>
    <definedName name="____Gfd2">#REF!</definedName>
    <definedName name="____Ld1">[3]設備電力!$H$13</definedName>
    <definedName name="____Ld2">[3]設備電力!$H$39</definedName>
    <definedName name="____Ld3">[2]設備電力!$J$35</definedName>
    <definedName name="____Ld5">[2]設備電力!$J$44</definedName>
    <definedName name="____Ld6">[3]設備電力!$H$70</definedName>
    <definedName name="____Ld7">[2]設備電力!$J$69</definedName>
    <definedName name="____Ld8">[3]設備電力!$H$78</definedName>
    <definedName name="____Ld9">[2]設備電力!$J$82</definedName>
    <definedName name="____mav2" localSheetId="5">#REF!</definedName>
    <definedName name="____mav2" localSheetId="7">#REF!</definedName>
    <definedName name="____mav2" localSheetId="8">#REF!</definedName>
    <definedName name="____mav2" localSheetId="9">#REF!</definedName>
    <definedName name="____mav2" localSheetId="10">#REF!</definedName>
    <definedName name="____mav2" localSheetId="6">#REF!</definedName>
    <definedName name="____mav2" localSheetId="18">#REF!</definedName>
    <definedName name="____mav2">#REF!</definedName>
    <definedName name="___fan1">[2]設備電力!$C$96</definedName>
    <definedName name="___Gac2" localSheetId="5">#REF!</definedName>
    <definedName name="___Gac2" localSheetId="7">#REF!</definedName>
    <definedName name="___Gac2" localSheetId="8">#REF!</definedName>
    <definedName name="___Gac2" localSheetId="9">#REF!</definedName>
    <definedName name="___Gac2" localSheetId="10">#REF!</definedName>
    <definedName name="___Gac2" localSheetId="6">#REF!</definedName>
    <definedName name="___Gac2" localSheetId="18">#REF!</definedName>
    <definedName name="___Gac2">#REF!</definedName>
    <definedName name="___Gad2" localSheetId="9">#REF!</definedName>
    <definedName name="___Gad2" localSheetId="10">#REF!</definedName>
    <definedName name="___Gad2" localSheetId="18">#REF!</definedName>
    <definedName name="___Gad2">#REF!</definedName>
    <definedName name="___Gfd2" localSheetId="9">#REF!</definedName>
    <definedName name="___Gfd2" localSheetId="10">#REF!</definedName>
    <definedName name="___Gfd2" localSheetId="18">#REF!</definedName>
    <definedName name="___Gfd2">#REF!</definedName>
    <definedName name="___Ld1">[3]設備電力!$H$13</definedName>
    <definedName name="___Ld2">[3]設備電力!$H$39</definedName>
    <definedName name="___Ld3">[2]設備電力!$J$35</definedName>
    <definedName name="___Ld5">[2]設備電力!$J$44</definedName>
    <definedName name="___Ld6">[3]設備電力!$H$70</definedName>
    <definedName name="___Ld7">[2]設備電力!$J$69</definedName>
    <definedName name="___Ld8">[3]設備電力!$H$78</definedName>
    <definedName name="___Ld9">[2]設備電力!$J$82</definedName>
    <definedName name="___mav2" localSheetId="5">#REF!</definedName>
    <definedName name="___mav2" localSheetId="7">#REF!</definedName>
    <definedName name="___mav2" localSheetId="8">#REF!</definedName>
    <definedName name="___mav2" localSheetId="9">#REF!</definedName>
    <definedName name="___mav2" localSheetId="10">#REF!</definedName>
    <definedName name="___mav2" localSheetId="6">#REF!</definedName>
    <definedName name="___mav2" localSheetId="18">#REF!</definedName>
    <definedName name="___mav2">#REF!</definedName>
    <definedName name="__123Graph_A" localSheetId="5" hidden="1">'[4]LPG(参考)'!#REF!</definedName>
    <definedName name="__123Graph_A" localSheetId="7" hidden="1">'[4]LPG(参考)'!#REF!</definedName>
    <definedName name="__123Graph_A" localSheetId="8" hidden="1">'[4]LPG(参考)'!#REF!</definedName>
    <definedName name="__123Graph_A" localSheetId="9" hidden="1">'[4]LPG(参考)'!#REF!</definedName>
    <definedName name="__123Graph_A" localSheetId="10" hidden="1">'[4]LPG(参考)'!#REF!</definedName>
    <definedName name="__123Graph_A" localSheetId="6" hidden="1">'[4]LPG(参考)'!#REF!</definedName>
    <definedName name="__123Graph_A" localSheetId="18" hidden="1">'[4]LPG(参考)'!#REF!</definedName>
    <definedName name="__123Graph_A" hidden="1">'[4]LPG(参考)'!#REF!</definedName>
    <definedName name="__123Graph_B" localSheetId="10" hidden="1">'[4]LPG(参考)'!#REF!</definedName>
    <definedName name="__123Graph_B" localSheetId="18" hidden="1">'[4]LPG(参考)'!#REF!</definedName>
    <definedName name="__123Graph_B" hidden="1">'[4]LPG(参考)'!#REF!</definedName>
    <definedName name="__123Graph_BGRAPH01" localSheetId="10" hidden="1">#REF!</definedName>
    <definedName name="__123Graph_BGRAPH01" localSheetId="12" hidden="1">#REF!</definedName>
    <definedName name="__123Graph_BGRAPH01" localSheetId="18" hidden="1">#REF!</definedName>
    <definedName name="__123Graph_BGRAPH01" hidden="1">#REF!</definedName>
    <definedName name="__123Graph_BGRAPH02" localSheetId="18" hidden="1">#REF!</definedName>
    <definedName name="__123Graph_BGRAPH02" hidden="1">#REF!</definedName>
    <definedName name="__123Graph_BGRAPH03" localSheetId="18" hidden="1">#REF!</definedName>
    <definedName name="__123Graph_BGRAPH03" hidden="1">#REF!</definedName>
    <definedName name="__123Graph_BGRAPH04" localSheetId="18" hidden="1">#REF!</definedName>
    <definedName name="__123Graph_BGRAPH04" hidden="1">#REF!</definedName>
    <definedName name="__123Graph_BGRAPH05" localSheetId="18" hidden="1">#REF!</definedName>
    <definedName name="__123Graph_BGRAPH05" hidden="1">#REF!</definedName>
    <definedName name="__123Graph_C" localSheetId="18" hidden="1">'[4]LPG(参考)'!#REF!</definedName>
    <definedName name="__123Graph_C" hidden="1">'[4]LPG(参考)'!#REF!</definedName>
    <definedName name="__123Graph_D" localSheetId="18" hidden="1">'[4]LPG(参考)'!#REF!</definedName>
    <definedName name="__123Graph_D" hidden="1">'[4]LPG(参考)'!#REF!</definedName>
    <definedName name="__123Graph_E" localSheetId="18" hidden="1">'[4]LPG(参考)'!#REF!</definedName>
    <definedName name="__123Graph_E" hidden="1">'[4]LPG(参考)'!#REF!</definedName>
    <definedName name="__123Graph_F" localSheetId="18" hidden="1">'[4]LPG(参考)'!#REF!</definedName>
    <definedName name="__123Graph_F" hidden="1">'[4]LPG(参考)'!#REF!</definedName>
    <definedName name="__123Graph_X" localSheetId="18" hidden="1">'[4]LPG(参考)'!#REF!</definedName>
    <definedName name="__123Graph_X" hidden="1">'[4]LPG(参考)'!#REF!</definedName>
    <definedName name="__123Graph_XGRAPH01" localSheetId="10" hidden="1">#REF!</definedName>
    <definedName name="__123Graph_XGRAPH01" localSheetId="12" hidden="1">#REF!</definedName>
    <definedName name="__123Graph_XGRAPH01" localSheetId="18" hidden="1">#REF!</definedName>
    <definedName name="__123Graph_XGRAPH01" hidden="1">#REF!</definedName>
    <definedName name="__123Graph_XGRAPH02" localSheetId="18" hidden="1">#REF!</definedName>
    <definedName name="__123Graph_XGRAPH02" hidden="1">#REF!</definedName>
    <definedName name="__123Graph_XGRAPH03" localSheetId="18" hidden="1">#REF!</definedName>
    <definedName name="__123Graph_XGRAPH03" hidden="1">#REF!</definedName>
    <definedName name="__123Graph_XGRAPH04" localSheetId="18" hidden="1">#REF!</definedName>
    <definedName name="__123Graph_XGRAPH04" hidden="1">#REF!</definedName>
    <definedName name="__123Graph_XGRAPH05" localSheetId="18" hidden="1">#REF!</definedName>
    <definedName name="__123Graph_XGRAPH05" hidden="1">#REF!</definedName>
    <definedName name="__1F" localSheetId="18" hidden="1">#REF!</definedName>
    <definedName name="__1F" hidden="1">#REF!</definedName>
    <definedName name="__2_0_0_F" localSheetId="18" hidden="1">#REF!</definedName>
    <definedName name="__2_0_0_F" hidden="1">#REF!</definedName>
    <definedName name="__fan1">[2]設備電力!$C$96</definedName>
    <definedName name="__Gac2" localSheetId="5">#REF!</definedName>
    <definedName name="__Gac2" localSheetId="7">#REF!</definedName>
    <definedName name="__Gac2" localSheetId="8">#REF!</definedName>
    <definedName name="__Gac2" localSheetId="9">#REF!</definedName>
    <definedName name="__Gac2" localSheetId="10">#REF!</definedName>
    <definedName name="__Gac2" localSheetId="6">#REF!</definedName>
    <definedName name="__Gac2" localSheetId="18">#REF!</definedName>
    <definedName name="__Gac2">#REF!</definedName>
    <definedName name="__Gad2" localSheetId="9">#REF!</definedName>
    <definedName name="__Gad2" localSheetId="10">#REF!</definedName>
    <definedName name="__Gad2" localSheetId="18">#REF!</definedName>
    <definedName name="__Gad2">#REF!</definedName>
    <definedName name="__Gfd2" localSheetId="9">#REF!</definedName>
    <definedName name="__Gfd2" localSheetId="10">#REF!</definedName>
    <definedName name="__Gfd2" localSheetId="18">#REF!</definedName>
    <definedName name="__Gfd2">#REF!</definedName>
    <definedName name="__GN15">" = 条件エリア!R34C2: R35C3 "</definedName>
    <definedName name="__int1" localSheetId="5">[5]Input!#REF!</definedName>
    <definedName name="__int1" localSheetId="7">[5]Input!#REF!</definedName>
    <definedName name="__int1" localSheetId="8">[5]Input!#REF!</definedName>
    <definedName name="__int1" localSheetId="9">[5]Input!#REF!</definedName>
    <definedName name="__int1" localSheetId="10">[5]Input!#REF!</definedName>
    <definedName name="__int1" localSheetId="6">[5]Input!#REF!</definedName>
    <definedName name="__int1" localSheetId="12">[5]Input!#REF!</definedName>
    <definedName name="__int1" localSheetId="17">[5]Input!#REF!</definedName>
    <definedName name="__int1" localSheetId="19">[5]Input!#REF!</definedName>
    <definedName name="__int1">[5]Input!#REF!</definedName>
    <definedName name="__int2" localSheetId="9">[5]Input!#REF!</definedName>
    <definedName name="__int2" localSheetId="10">[5]Input!#REF!</definedName>
    <definedName name="__int2">[5]Input!#REF!</definedName>
    <definedName name="__Ld1">[3]設備電力!$H$13</definedName>
    <definedName name="__Ld2">[3]設備電力!$H$39</definedName>
    <definedName name="__Ld3">[2]設備電力!$J$35</definedName>
    <definedName name="__Ld5">[2]設備電力!$J$44</definedName>
    <definedName name="__Ld6">[3]設備電力!$H$70</definedName>
    <definedName name="__Ld7">[2]設備電力!$J$69</definedName>
    <definedName name="__Ld8">[3]設備電力!$H$78</definedName>
    <definedName name="__Ld9">[2]設備電力!$J$82</definedName>
    <definedName name="__mav2" localSheetId="5">#REF!</definedName>
    <definedName name="__mav2" localSheetId="7">#REF!</definedName>
    <definedName name="__mav2" localSheetId="8">#REF!</definedName>
    <definedName name="__mav2" localSheetId="9">#REF!</definedName>
    <definedName name="__mav2" localSheetId="10">#REF!</definedName>
    <definedName name="__mav2" localSheetId="6">#REF!</definedName>
    <definedName name="__mav2" localSheetId="18">#REF!</definedName>
    <definedName name="__mav2">#REF!</definedName>
    <definedName name="__PRT1" localSheetId="9">#REF!</definedName>
    <definedName name="__PRT1" localSheetId="10">#REF!</definedName>
    <definedName name="__PRT1">#REF!</definedName>
    <definedName name="__PRT2" localSheetId="9">#REF!</definedName>
    <definedName name="__PRT2" localSheetId="10">#REF!</definedName>
    <definedName name="__PRT2">#REF!</definedName>
    <definedName name="__PRT3" localSheetId="9">#REF!</definedName>
    <definedName name="__PRT3" localSheetId="10">#REF!</definedName>
    <definedName name="__PRT3">#REF!</definedName>
    <definedName name="__SC2" localSheetId="9">#REF!</definedName>
    <definedName name="__SC2" localSheetId="10">#REF!</definedName>
    <definedName name="__SC2">#REF!</definedName>
    <definedName name="__TBL1">[6]TBL!$B$11:$N$16</definedName>
    <definedName name="__TBL2" localSheetId="9">#REF!</definedName>
    <definedName name="__TBL2" localSheetId="10">#REF!</definedName>
    <definedName name="__TBL2" localSheetId="12">#REF!</definedName>
    <definedName name="__TBL2" localSheetId="17">#REF!</definedName>
    <definedName name="__TBL2" localSheetId="19">#REF!</definedName>
    <definedName name="__TBL2">#REF!</definedName>
    <definedName name="_11F" localSheetId="12" hidden="1">[7]総括表!#REF!</definedName>
    <definedName name="_11F" localSheetId="18" hidden="1">[7]総括表!#REF!</definedName>
    <definedName name="_11F" hidden="1">[7]総括表!#REF!</definedName>
    <definedName name="_17_0_0_F" localSheetId="18" hidden="1">[8]総括表!#REF!</definedName>
    <definedName name="_17_0_0_F" hidden="1">[8]総括表!#REF!</definedName>
    <definedName name="_18_0_0_F" localSheetId="10" hidden="1">#REF!</definedName>
    <definedName name="_18_0_0_F" localSheetId="12" hidden="1">#REF!</definedName>
    <definedName name="_18_0_0_F" localSheetId="18" hidden="1">#REF!</definedName>
    <definedName name="_18_0_0_F" hidden="1">#REF!</definedName>
    <definedName name="_18F" localSheetId="18" hidden="1">#REF!</definedName>
    <definedName name="_18F" hidden="1">#REF!</definedName>
    <definedName name="_19_0_0_F" localSheetId="18" hidden="1">[8]総括表!#REF!</definedName>
    <definedName name="_19_0_0_F" hidden="1">[8]総括表!#REF!</definedName>
    <definedName name="_1F" localSheetId="10" hidden="1">#REF!</definedName>
    <definedName name="_1F" localSheetId="12" hidden="1">#REF!</definedName>
    <definedName name="_1F" localSheetId="18" hidden="1">#REF!</definedName>
    <definedName name="_1F" hidden="1">#REF!</definedName>
    <definedName name="_1P">#N/A</definedName>
    <definedName name="_2_0_0_F" localSheetId="10" hidden="1">#REF!</definedName>
    <definedName name="_2_0_0_F" localSheetId="12" hidden="1">#REF!</definedName>
    <definedName name="_2_0_0_F" localSheetId="18" hidden="1">#REF!</definedName>
    <definedName name="_2_0_0_F" hidden="1">#REF!</definedName>
    <definedName name="_23F" localSheetId="18" hidden="1">#REF!</definedName>
    <definedName name="_23F" hidden="1">#REF!</definedName>
    <definedName name="_26_0_0_F" localSheetId="18" hidden="1">#REF!</definedName>
    <definedName name="_26_0_0_F" hidden="1">#REF!</definedName>
    <definedName name="_26F" localSheetId="5" hidden="1">[9]総括表!#REF!</definedName>
    <definedName name="_26F" localSheetId="7" hidden="1">[9]総括表!#REF!</definedName>
    <definedName name="_26F" localSheetId="8" hidden="1">[9]総括表!#REF!</definedName>
    <definedName name="_26F" localSheetId="9" hidden="1">[9]総括表!#REF!</definedName>
    <definedName name="_26F" localSheetId="10" hidden="1">[9]総括表!#REF!</definedName>
    <definedName name="_26F" localSheetId="6" hidden="1">[9]総括表!#REF!</definedName>
    <definedName name="_26F" localSheetId="18" hidden="1">[9]総括表!#REF!</definedName>
    <definedName name="_26F" hidden="1">[10]総括表!#REF!</definedName>
    <definedName name="_27_0_0_F" localSheetId="10" hidden="1">#REF!</definedName>
    <definedName name="_27_0_0_F" localSheetId="12" hidden="1">#REF!</definedName>
    <definedName name="_27_0_0_F" localSheetId="18" hidden="1">#REF!</definedName>
    <definedName name="_27_0_0_F" hidden="1">#REF!</definedName>
    <definedName name="_28F" localSheetId="18" hidden="1">#REF!</definedName>
    <definedName name="_28F" hidden="1">#REF!</definedName>
    <definedName name="_2F" localSheetId="18" hidden="1">#REF!</definedName>
    <definedName name="_2F" hidden="1">#REF!</definedName>
    <definedName name="_2P" localSheetId="18">#REF!</definedName>
    <definedName name="_2P">#REF!</definedName>
    <definedName name="_3_0_0_F" localSheetId="18" hidden="1">#REF!</definedName>
    <definedName name="_3_0_0_F" hidden="1">#REF!</definedName>
    <definedName name="_31_0_0_F" localSheetId="18" hidden="1">#REF!</definedName>
    <definedName name="_31_0_0_F" hidden="1">#REF!</definedName>
    <definedName name="_41_0_0_F" localSheetId="18" hidden="1">#REF!</definedName>
    <definedName name="_41_0_0_F" hidden="1">#REF!</definedName>
    <definedName name="_42_0_0_F" localSheetId="18" hidden="1">#REF!</definedName>
    <definedName name="_42_0_0_F" hidden="1">#REF!</definedName>
    <definedName name="_43_0_0_F" localSheetId="18" hidden="1">#REF!</definedName>
    <definedName name="_43_0_0_F" hidden="1">#REF!</definedName>
    <definedName name="_44_0_0_F" localSheetId="18" hidden="1">#REF!</definedName>
    <definedName name="_44_0_0_F" hidden="1">#REF!</definedName>
    <definedName name="_45_0_0_F" localSheetId="18" hidden="1">#REF!</definedName>
    <definedName name="_45_0_0_F" hidden="1">#REF!</definedName>
    <definedName name="_49_0_0_F" localSheetId="18" hidden="1">#REF!</definedName>
    <definedName name="_49_0_0_F" hidden="1">#REF!</definedName>
    <definedName name="_5_0_0_F" localSheetId="18" hidden="1">#REF!</definedName>
    <definedName name="_5_0_0_F" hidden="1">#REF!</definedName>
    <definedName name="_55_0_0_F" localSheetId="18" hidden="1">#REF!</definedName>
    <definedName name="_55_0_0_F" hidden="1">#REF!</definedName>
    <definedName name="_56_0_0_F" localSheetId="18" hidden="1">#REF!</definedName>
    <definedName name="_56_0_0_F" hidden="1">#REF!</definedName>
    <definedName name="_6_0_0_F" localSheetId="18" hidden="1">#REF!</definedName>
    <definedName name="_6_0_0_F" hidden="1">#REF!</definedName>
    <definedName name="_6F" localSheetId="5" hidden="1">[9]総括表!#REF!</definedName>
    <definedName name="_6F" localSheetId="7" hidden="1">[9]総括表!#REF!</definedName>
    <definedName name="_6F" localSheetId="8" hidden="1">[9]総括表!#REF!</definedName>
    <definedName name="_6F" localSheetId="9" hidden="1">[9]総括表!#REF!</definedName>
    <definedName name="_6F" localSheetId="10" hidden="1">[9]総括表!#REF!</definedName>
    <definedName name="_6F" localSheetId="6" hidden="1">[9]総括表!#REF!</definedName>
    <definedName name="_6F" localSheetId="18" hidden="1">[9]総括表!#REF!</definedName>
    <definedName name="_6F" hidden="1">[10]総括表!#REF!</definedName>
    <definedName name="_7_0_0_F" localSheetId="10" hidden="1">#REF!</definedName>
    <definedName name="_7_0_0_F" localSheetId="12" hidden="1">#REF!</definedName>
    <definedName name="_7_0_0_F" localSheetId="18" hidden="1">#REF!</definedName>
    <definedName name="_7_0_0_F" hidden="1">#REF!</definedName>
    <definedName name="_8_0_0_F" localSheetId="18" hidden="1">#REF!</definedName>
    <definedName name="_8_0_0_F" hidden="1">#REF!</definedName>
    <definedName name="_A1" localSheetId="9">#REF!</definedName>
    <definedName name="_A1" localSheetId="10">#REF!</definedName>
    <definedName name="_A1">#REF!</definedName>
    <definedName name="_BORDERSOFF__PA" localSheetId="9">[1]ｺﾋﾟｰc!#REF!</definedName>
    <definedName name="_BORDERSOFF__PA" localSheetId="10">[1]ｺﾋﾟｰc!#REF!</definedName>
    <definedName name="_BORDERSOFF__PA">[1]ｺﾋﾟｰc!#REF!</definedName>
    <definedName name="_fan1">[2]設備電力!$C$96</definedName>
    <definedName name="_Fill" localSheetId="5"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6" hidden="1">#REF!</definedName>
    <definedName name="_Fill" localSheetId="18" hidden="1">#REF!</definedName>
    <definedName name="_Fill" hidden="1">#REF!</definedName>
    <definedName name="_Gac2" localSheetId="9">#REF!</definedName>
    <definedName name="_Gac2" localSheetId="10">#REF!</definedName>
    <definedName name="_Gac2" localSheetId="18">#REF!</definedName>
    <definedName name="_Gac2">#REF!</definedName>
    <definedName name="_Gad2" localSheetId="9">#REF!</definedName>
    <definedName name="_Gad2" localSheetId="10">#REF!</definedName>
    <definedName name="_Gad2" localSheetId="18">#REF!</definedName>
    <definedName name="_Gad2">#REF!</definedName>
    <definedName name="_Gfd2" localSheetId="9">#REF!</definedName>
    <definedName name="_Gfd2" localSheetId="10">#REF!</definedName>
    <definedName name="_Gfd2" localSheetId="18">#REF!</definedName>
    <definedName name="_Gfd2">#REF!</definedName>
    <definedName name="_GN15">" = 条件エリア!R34C2: R35C3 "</definedName>
    <definedName name="_int1" localSheetId="5">[5]Input!#REF!</definedName>
    <definedName name="_int1" localSheetId="7">[5]Input!#REF!</definedName>
    <definedName name="_int1" localSheetId="8">[5]Input!#REF!</definedName>
    <definedName name="_int1" localSheetId="9">[5]Input!#REF!</definedName>
    <definedName name="_int1" localSheetId="10">[5]Input!#REF!</definedName>
    <definedName name="_int1" localSheetId="6">[5]Input!#REF!</definedName>
    <definedName name="_int1" localSheetId="12">[5]Input!#REF!</definedName>
    <definedName name="_int1" localSheetId="17">[5]Input!#REF!</definedName>
    <definedName name="_int1" localSheetId="19">[5]Input!#REF!</definedName>
    <definedName name="_int1">[5]Input!#REF!</definedName>
    <definedName name="_int2" localSheetId="5">[5]Input!#REF!</definedName>
    <definedName name="_int2" localSheetId="7">[5]Input!#REF!</definedName>
    <definedName name="_int2" localSheetId="8">[5]Input!#REF!</definedName>
    <definedName name="_int2" localSheetId="9">[5]Input!#REF!</definedName>
    <definedName name="_int2" localSheetId="10">[5]Input!#REF!</definedName>
    <definedName name="_int2" localSheetId="6">[5]Input!#REF!</definedName>
    <definedName name="_int2">[5]Input!#REF!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6" hidden="1">#REF!</definedName>
    <definedName name="_Key1" localSheetId="18" hidden="1">#REF!</definedName>
    <definedName name="_Key1" hidden="1">#REF!</definedName>
    <definedName name="_Key2" localSheetId="9" hidden="1">#REF!</definedName>
    <definedName name="_Key2" localSheetId="10" hidden="1">#REF!</definedName>
    <definedName name="_Key2" localSheetId="18" hidden="1">#REF!</definedName>
    <definedName name="_Key2" hidden="1">#REF!</definedName>
    <definedName name="_L__DEL___">#N/A</definedName>
    <definedName name="_Ld1">[3]設備電力!$H$13</definedName>
    <definedName name="_Ld2">[3]設備電力!$H$39</definedName>
    <definedName name="_Ld3">[2]設備電力!$J$35</definedName>
    <definedName name="_Ld5">[2]設備電力!$J$44</definedName>
    <definedName name="_Ld6">[3]設備電力!$H$70</definedName>
    <definedName name="_Ld7">[2]設備電力!$J$69</definedName>
    <definedName name="_Ld8">[3]設備電力!$H$78</definedName>
    <definedName name="_Ld9">[2]設備電力!$J$82</definedName>
    <definedName name="_mav2" localSheetId="5">#REF!</definedName>
    <definedName name="_mav2" localSheetId="7">#REF!</definedName>
    <definedName name="_mav2" localSheetId="8">#REF!</definedName>
    <definedName name="_mav2" localSheetId="9">#REF!</definedName>
    <definedName name="_mav2" localSheetId="10">#REF!</definedName>
    <definedName name="_mav2" localSheetId="6">#REF!</definedName>
    <definedName name="_mav2" localSheetId="18">#REF!</definedName>
    <definedName name="_mav2">#REF!</definedName>
    <definedName name="_OPEN__CON__W_" localSheetId="5">[1]ｺﾋﾟｰc!#REF!</definedName>
    <definedName name="_OPEN__CON__W_" localSheetId="7">[1]ｺﾋﾟｰc!#REF!</definedName>
    <definedName name="_OPEN__CON__W_" localSheetId="8">[1]ｺﾋﾟｰc!#REF!</definedName>
    <definedName name="_OPEN__CON__W_" localSheetId="9">[1]ｺﾋﾟｰc!#REF!</definedName>
    <definedName name="_OPEN__CON__W_" localSheetId="10">[1]ｺﾋﾟｰc!#REF!</definedName>
    <definedName name="_OPEN__CON__W_" localSheetId="6">[1]ｺﾋﾟｰc!#REF!</definedName>
    <definedName name="_OPEN__CON__W_">[1]ｺﾋﾟｰc!#REF!</definedName>
    <definedName name="_Order1" localSheetId="9" hidden="1">255</definedName>
    <definedName name="_Order1" localSheetId="10" hidden="1">255</definedName>
    <definedName name="_Order1" hidden="1">0</definedName>
    <definedName name="_Order2" hidden="1">255</definedName>
    <definedName name="_PRT1" localSheetId="9">#REF!</definedName>
    <definedName name="_PRT1" localSheetId="10">#REF!</definedName>
    <definedName name="_PRT1" localSheetId="12">#REF!</definedName>
    <definedName name="_PRT1" localSheetId="17">#REF!</definedName>
    <definedName name="_PRT1" localSheetId="19">#REF!</definedName>
    <definedName name="_PRT1">#REF!</definedName>
    <definedName name="_PRT2" localSheetId="9">#REF!</definedName>
    <definedName name="_PRT2" localSheetId="10">#REF!</definedName>
    <definedName name="_PRT2">#REF!</definedName>
    <definedName name="_PRT3" localSheetId="9">#REF!</definedName>
    <definedName name="_PRT3" localSheetId="10">#REF!</definedName>
    <definedName name="_PRT3">#REF!</definedName>
    <definedName name="_SC2" localSheetId="5">#REF!</definedName>
    <definedName name="_SC2" localSheetId="7">#REF!</definedName>
    <definedName name="_SC2" localSheetId="8">#REF!</definedName>
    <definedName name="_SC2" localSheetId="9">#REF!</definedName>
    <definedName name="_SC2" localSheetId="10">#REF!</definedName>
    <definedName name="_SC2" localSheetId="6">#REF!</definedName>
    <definedName name="_SC2">#REF!</definedName>
    <definedName name="_Sort" localSheetId="9" hidden="1">#REF!</definedName>
    <definedName name="_Sort" localSheetId="10" hidden="1">#REF!</definedName>
    <definedName name="_Sort" localSheetId="18" hidden="1">#REF!</definedName>
    <definedName name="_Sort" hidden="1">#REF!</definedName>
    <definedName name="_Table2_In1" localSheetId="9" hidden="1">#REF!</definedName>
    <definedName name="_Table2_In1" localSheetId="10" hidden="1">#REF!</definedName>
    <definedName name="_Table2_In1" hidden="1">#REF!</definedName>
    <definedName name="_Table2_In2" localSheetId="9" hidden="1">#REF!</definedName>
    <definedName name="_Table2_In2" localSheetId="10" hidden="1">#REF!</definedName>
    <definedName name="_Table2_In2" hidden="1">#REF!</definedName>
    <definedName name="_Table2_Out" localSheetId="9" hidden="1">#REF!</definedName>
    <definedName name="_Table2_Out" localSheetId="10" hidden="1">#REF!</definedName>
    <definedName name="_Table2_Out" hidden="1">#REF!</definedName>
    <definedName name="_TBL1">[6]TBL!$B$11:$N$16</definedName>
    <definedName name="_TBL2" localSheetId="9">#REF!</definedName>
    <definedName name="_TBL2" localSheetId="10">#REF!</definedName>
    <definedName name="_TBL2" localSheetId="12">#REF!</definedName>
    <definedName name="_TBL2" localSheetId="17">#REF!</definedName>
    <definedName name="_TBL2" localSheetId="19">#REF!</definedName>
    <definedName name="_TBL2">#REF!</definedName>
    <definedName name="_WRITE__CHAR_27" localSheetId="9">[1]ｺﾋﾟｰc!#REF!</definedName>
    <definedName name="_WRITE__CHAR_27" localSheetId="10">[1]ｺﾋﾟｰc!#REF!</definedName>
    <definedName name="_WRITE__CHAR_27" localSheetId="12">[1]ｺﾋﾟｰc!#REF!</definedName>
    <definedName name="_WRITE__CHAR_27" localSheetId="17">[1]ｺﾋﾟｰc!#REF!</definedName>
    <definedName name="_WRITE__CHAR_27" localSheetId="19">[1]ｺﾋﾟｰc!#REF!</definedName>
    <definedName name="_WRITE__CHAR_27">[1]ｺﾋﾟｰc!#REF!</definedName>
    <definedName name="_WXD_" localSheetId="9">[1]ｺﾋﾟｰc!#REF!</definedName>
    <definedName name="_WXD_" localSheetId="10">[1]ｺﾋﾟｰc!#REF!</definedName>
    <definedName name="_WXD_">[1]ｺﾋﾟｰc!#REF!</definedName>
    <definedName name="_WXH_" localSheetId="9">[1]ｺﾋﾟｰc!#REF!</definedName>
    <definedName name="_WXH_" localSheetId="10">[1]ｺﾋﾟｰc!#REF!</definedName>
    <definedName name="_WXH_">[1]ｺﾋﾟｰc!#REF!</definedName>
    <definedName name="_画面1_" localSheetId="9">[1]ｺﾋﾟｰc!#REF!</definedName>
    <definedName name="_画面1_" localSheetId="10">[1]ｺﾋﾟｰc!#REF!</definedName>
    <definedName name="_画面1_">[1]ｺﾋﾟｰc!#REF!</definedName>
    <definedName name="\????" localSheetId="9">[11]ｺﾋﾟｰc!#REF!</definedName>
    <definedName name="\????" localSheetId="10">[11]ｺﾋﾟｰc!#REF!</definedName>
    <definedName name="\????">[11]ｺﾋﾟｰc!#REF!</definedName>
    <definedName name="\0" localSheetId="9">[11]ｺﾋﾟｰc!#REF!</definedName>
    <definedName name="\0" localSheetId="10">[11]ｺﾋﾟｰc!#REF!</definedName>
    <definedName name="\0">[11]ｺﾋﾟｰc!#REF!</definedName>
    <definedName name="\A" localSheetId="5">#REF!</definedName>
    <definedName name="\A" localSheetId="7">#REF!</definedName>
    <definedName name="\A" localSheetId="8">#REF!</definedName>
    <definedName name="\A" localSheetId="9">#REF!</definedName>
    <definedName name="\A" localSheetId="10">#REF!</definedName>
    <definedName name="\A" localSheetId="6">#REF!</definedName>
    <definedName name="\A" localSheetId="18">#REF!</definedName>
    <definedName name="\A">#REF!</definedName>
    <definedName name="\B" localSheetId="9">#REF!</definedName>
    <definedName name="\B" localSheetId="10">#REF!</definedName>
    <definedName name="\B" localSheetId="18">#REF!</definedName>
    <definedName name="\B">#REF!</definedName>
    <definedName name="\C" localSheetId="9">#REF!</definedName>
    <definedName name="\C" localSheetId="10">#REF!</definedName>
    <definedName name="\C" localSheetId="18">#REF!</definedName>
    <definedName name="\C">#REF!</definedName>
    <definedName name="\d" localSheetId="9">[11]ｺﾋﾟｰc!#REF!</definedName>
    <definedName name="\d" localSheetId="10">[11]ｺﾋﾟｰc!#REF!</definedName>
    <definedName name="\d">[11]ｺﾋﾟｰc!#REF!</definedName>
    <definedName name="\e" localSheetId="9">[11]ｺﾋﾟｰc!#REF!</definedName>
    <definedName name="\e" localSheetId="10">[11]ｺﾋﾟｰc!#REF!</definedName>
    <definedName name="\e">[11]ｺﾋﾟｰc!#REF!</definedName>
    <definedName name="\f" localSheetId="9">[11]ｺﾋﾟｰc!#REF!</definedName>
    <definedName name="\f" localSheetId="10">[11]ｺﾋﾟｰc!#REF!</definedName>
    <definedName name="\f">[11]ｺﾋﾟｰc!#REF!</definedName>
    <definedName name="\g" localSheetId="9">[11]ｺﾋﾟｰc!#REF!</definedName>
    <definedName name="\g" localSheetId="10">[11]ｺﾋﾟｰc!#REF!</definedName>
    <definedName name="\g">[11]ｺﾋﾟｰc!#REF!</definedName>
    <definedName name="\h" localSheetId="9">[11]ｺﾋﾟｰc!#REF!</definedName>
    <definedName name="\h" localSheetId="10">[11]ｺﾋﾟｰc!#REF!</definedName>
    <definedName name="\h">[11]ｺﾋﾟｰc!#REF!</definedName>
    <definedName name="\i" localSheetId="9">[11]ｺﾋﾟｰc!#REF!</definedName>
    <definedName name="\i" localSheetId="10">[11]ｺﾋﾟｰc!#REF!</definedName>
    <definedName name="\i">[11]ｺﾋﾟｰc!#REF!</definedName>
    <definedName name="\j" localSheetId="9">[11]ｺﾋﾟｰc!#REF!</definedName>
    <definedName name="\j" localSheetId="10">[11]ｺﾋﾟｰc!#REF!</definedName>
    <definedName name="\j">[11]ｺﾋﾟｰc!#REF!</definedName>
    <definedName name="\k" localSheetId="9">[11]ｺﾋﾟｰc!#REF!</definedName>
    <definedName name="\k" localSheetId="10">[11]ｺﾋﾟｰc!#REF!</definedName>
    <definedName name="\k">[11]ｺﾋﾟｰc!#REF!</definedName>
    <definedName name="\l" localSheetId="9">[11]ｺﾋﾟｰc!#REF!</definedName>
    <definedName name="\l" localSheetId="10">[11]ｺﾋﾟｰc!#REF!</definedName>
    <definedName name="\l">[11]ｺﾋﾟｰc!#REF!</definedName>
    <definedName name="\m" localSheetId="9">[11]ｺﾋﾟｰc!#REF!</definedName>
    <definedName name="\m" localSheetId="10">[11]ｺﾋﾟｰc!#REF!</definedName>
    <definedName name="\m">[11]ｺﾋﾟｰc!#REF!</definedName>
    <definedName name="\n" localSheetId="9">[11]ｺﾋﾟｰc!#REF!</definedName>
    <definedName name="\n" localSheetId="10">[11]ｺﾋﾟｰc!#REF!</definedName>
    <definedName name="\n">[11]ｺﾋﾟｰc!#REF!</definedName>
    <definedName name="\o" localSheetId="9">[11]ｺﾋﾟｰc!#REF!</definedName>
    <definedName name="\o" localSheetId="10">[11]ｺﾋﾟｰc!#REF!</definedName>
    <definedName name="\o">[11]ｺﾋﾟｰc!#REF!</definedName>
    <definedName name="\p" localSheetId="9">[11]ｺﾋﾟｰc!#REF!</definedName>
    <definedName name="\p" localSheetId="10">[11]ｺﾋﾟｰc!#REF!</definedName>
    <definedName name="\p">[11]ｺﾋﾟｰc!#REF!</definedName>
    <definedName name="\q" localSheetId="9">[11]ｺﾋﾟｰc!#REF!</definedName>
    <definedName name="\q" localSheetId="10">[11]ｺﾋﾟｰc!#REF!</definedName>
    <definedName name="\q">[11]ｺﾋﾟｰc!#REF!</definedName>
    <definedName name="\r" localSheetId="9">[11]ｺﾋﾟｰc!#REF!</definedName>
    <definedName name="\r" localSheetId="10">[11]ｺﾋﾟｰc!#REF!</definedName>
    <definedName name="\r">[11]ｺﾋﾟｰc!#REF!</definedName>
    <definedName name="\s" localSheetId="9">[11]ｺﾋﾟｰc!#REF!</definedName>
    <definedName name="\s" localSheetId="10">[11]ｺﾋﾟｰc!#REF!</definedName>
    <definedName name="\s">[11]ｺﾋﾟｰc!#REF!</definedName>
    <definedName name="\t" localSheetId="9">[11]ｺﾋﾟｰc!#REF!</definedName>
    <definedName name="\t" localSheetId="10">[11]ｺﾋﾟｰc!#REF!</definedName>
    <definedName name="\t">[11]ｺﾋﾟｰc!#REF!</definedName>
    <definedName name="\u" localSheetId="9">[11]ｺﾋﾟｰc!#REF!</definedName>
    <definedName name="\u" localSheetId="10">[11]ｺﾋﾟｰc!#REF!</definedName>
    <definedName name="\u">[11]ｺﾋﾟｰc!#REF!</definedName>
    <definedName name="\v" localSheetId="9">[11]ｺﾋﾟｰc!#REF!</definedName>
    <definedName name="\v" localSheetId="10">[11]ｺﾋﾟｰc!#REF!</definedName>
    <definedName name="\v">[11]ｺﾋﾟｰc!#REF!</definedName>
    <definedName name="\w" localSheetId="9">[11]ｺﾋﾟｰc!#REF!</definedName>
    <definedName name="\w" localSheetId="10">[11]ｺﾋﾟｰc!#REF!</definedName>
    <definedName name="\w">[11]ｺﾋﾟｰc!#REF!</definedName>
    <definedName name="\x" localSheetId="9">[11]ｺﾋﾟｰc!#REF!</definedName>
    <definedName name="\x" localSheetId="10">[11]ｺﾋﾟｰc!#REF!</definedName>
    <definedName name="\x">[11]ｺﾋﾟｰc!#REF!</definedName>
    <definedName name="\y" localSheetId="9">[11]ｺﾋﾟｰc!#REF!</definedName>
    <definedName name="\y" localSheetId="10">[11]ｺﾋﾟｰc!#REF!</definedName>
    <definedName name="\y">[11]ｺﾋﾟｰc!#REF!</definedName>
    <definedName name="\z" localSheetId="9">[11]ｺﾋﾟｰc!#REF!</definedName>
    <definedName name="\z" localSheetId="10">[11]ｺﾋﾟｰc!#REF!</definedName>
    <definedName name="\z">[11]ｺﾋﾟｰc!#REF!</definedName>
    <definedName name="a">'[12]プラズマ用灰量計算（低質ごみ）'!$D$37</definedName>
    <definedName name="aa" localSheetId="5">#REF!</definedName>
    <definedName name="aa" localSheetId="7">#REF!</definedName>
    <definedName name="aa" localSheetId="8">#REF!</definedName>
    <definedName name="aa" localSheetId="9">#REF!</definedName>
    <definedName name="aa" localSheetId="10">#REF!</definedName>
    <definedName name="aa" localSheetId="6">#REF!</definedName>
    <definedName name="aa" localSheetId="12">#REF!</definedName>
    <definedName name="aa">#REF!</definedName>
    <definedName name="aaa" localSheetId="9">#REF!</definedName>
    <definedName name="aaa" localSheetId="10">#REF!</definedName>
    <definedName name="aaa">#REF!</definedName>
    <definedName name="aaaaaaaaaaaaaa" localSheetId="18" hidden="1">#REF!</definedName>
    <definedName name="aaaaaaaaaaaaaa" hidden="1">#REF!</definedName>
    <definedName name="alkali">[2]寸法計画と薬剤使用量!$C$121</definedName>
    <definedName name="alkali1">[13]寸法計画!$C$117</definedName>
    <definedName name="anscount" hidden="1">1</definedName>
    <definedName name="b">'[12]プラズマ用灰量計算（低質ごみ）'!$D$38</definedName>
    <definedName name="BA_1">[2]設備電力!$F$2</definedName>
    <definedName name="BAforACsilo">[2]設備電力!$J$57</definedName>
    <definedName name="bbbbbbbbbbbbbbbbb" localSheetId="10" hidden="1">#REF!</definedName>
    <definedName name="bbbbbbbbbbbbbbbbb" localSheetId="12" hidden="1">#REF!</definedName>
    <definedName name="bbbbbbbbbbbbbbbbb" localSheetId="18" hidden="1">#REF!</definedName>
    <definedName name="bbbbbbbbbbbbbbbbb" hidden="1">#REF!</definedName>
    <definedName name="bcgdfd" localSheetId="18" hidden="1">#REF!</definedName>
    <definedName name="bcgdfd" hidden="1">#REF!</definedName>
    <definedName name="bgh" localSheetId="18" hidden="1">#REF!</definedName>
    <definedName name="bgh" hidden="1">#REF!</definedName>
    <definedName name="BH">[3]寸法計画!$D$2</definedName>
    <definedName name="blower常用数量">[2]設備電力!$J$64</definedName>
    <definedName name="blower予備数量">[2]設備電力!$J$65</definedName>
    <definedName name="Bunrui" localSheetId="9">#REF!</definedName>
    <definedName name="Bunrui" localSheetId="10">#REF!</definedName>
    <definedName name="Bunrui" localSheetId="12">#REF!</definedName>
    <definedName name="Bunrui" localSheetId="17">#REF!</definedName>
    <definedName name="Bunrui" localSheetId="19">#REF!</definedName>
    <definedName name="Bunrui">#REF!</definedName>
    <definedName name="Bunrui2" localSheetId="9">#REF!</definedName>
    <definedName name="Bunrui2" localSheetId="10">#REF!</definedName>
    <definedName name="Bunrui2">#REF!</definedName>
    <definedName name="BUNSEKI" localSheetId="9">#REF!</definedName>
    <definedName name="BUNSEKI" localSheetId="10">#REF!</definedName>
    <definedName name="BUNSEKI">#REF!</definedName>
    <definedName name="cc" localSheetId="9">#REF!</definedName>
    <definedName name="cc" localSheetId="10">#REF!</definedName>
    <definedName name="cc">#REF!</definedName>
    <definedName name="ccccccccccccccccc" localSheetId="18" hidden="1">#REF!</definedName>
    <definedName name="ccccccccccccccccc" hidden="1">#REF!</definedName>
    <definedName name="cderds" localSheetId="18" hidden="1">#REF!</definedName>
    <definedName name="cderds" hidden="1">#REF!</definedName>
    <definedName name="ColNr" localSheetId="9">#REF!</definedName>
    <definedName name="ColNr" localSheetId="10">#REF!</definedName>
    <definedName name="ColNr">#REF!</definedName>
    <definedName name="comp数量">[2]設備電力!$J$7</definedName>
    <definedName name="Continent1" localSheetId="9">#REF!</definedName>
    <definedName name="Continent1" localSheetId="10">#REF!</definedName>
    <definedName name="Continent1" localSheetId="12">#REF!</definedName>
    <definedName name="Continent1" localSheetId="17">#REF!</definedName>
    <definedName name="Continent1" localSheetId="19">#REF!</definedName>
    <definedName name="Continent1">#REF!</definedName>
    <definedName name="Continent2" localSheetId="9">#REF!</definedName>
    <definedName name="Continent2" localSheetId="10">#REF!</definedName>
    <definedName name="Continent2">#REF!</definedName>
    <definedName name="_xlnm.Criteria" localSheetId="9">#REF!</definedName>
    <definedName name="_xlnm.Criteria" localSheetId="10">#REF!</definedName>
    <definedName name="_xlnm.Criteria">#REF!</definedName>
    <definedName name="d">'[12]プラズマ用灰量計算（低質ごみ）'!$D$10</definedName>
    <definedName name="Data" localSheetId="5">#REF!</definedName>
    <definedName name="Data" localSheetId="7">#REF!</definedName>
    <definedName name="Data" localSheetId="8">#REF!</definedName>
    <definedName name="Data" localSheetId="9">#REF!</definedName>
    <definedName name="Data" localSheetId="10">#REF!</definedName>
    <definedName name="Data" localSheetId="6">#REF!</definedName>
    <definedName name="Data" localSheetId="18">#REF!</definedName>
    <definedName name="Data">#REF!</definedName>
    <definedName name="data01">[14]DataSheet!$A$5:$B$9</definedName>
    <definedName name="data02">[14]DataSheet!$C$5:$D$9</definedName>
    <definedName name="data03">[14]DataSheet!$E$5:$F$9</definedName>
    <definedName name="data04">[14]DataSheet!$G$5:$H$9</definedName>
    <definedName name="data09">[14]DataSheet!$S$5:$T$9</definedName>
    <definedName name="Data1">[15]DataSheet!$A$5:$B$64</definedName>
    <definedName name="data10">[14]DataSheet!$U$5:$V$9</definedName>
    <definedName name="data14">[14]DataSheet!$AE$5:$AF$9</definedName>
    <definedName name="data15">[14]DataSheet!$AG$5:$AH$9</definedName>
    <definedName name="Data2">[15]DataSheet!$D$5:$E$64</definedName>
    <definedName name="Data3">[15]DataSheet!$G$5:$H$64</definedName>
    <definedName name="Data4">[16]DataSheet!$J$5:$K$64</definedName>
    <definedName name="Data5">[16]DataSheet!$M$5:$N$64</definedName>
    <definedName name="_xlnm.Database" localSheetId="5">#REF!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6">#REF!</definedName>
    <definedName name="_xlnm.Database" localSheetId="18">#REF!</definedName>
    <definedName name="_xlnm.Database">#REF!</definedName>
    <definedName name="DataEnd" localSheetId="9">#REF!</definedName>
    <definedName name="DataEnd" localSheetId="10">#REF!</definedName>
    <definedName name="DataEnd" localSheetId="18">#REF!</definedName>
    <definedName name="DataEnd">#REF!</definedName>
    <definedName name="DATE1" localSheetId="9">[11]ｺﾋﾟｰc!#REF!</definedName>
    <definedName name="DATE1" localSheetId="10">[11]ｺﾋﾟｰc!#REF!</definedName>
    <definedName name="DATE1">[11]ｺﾋﾟｰc!#REF!</definedName>
    <definedName name="DATE10" localSheetId="9">[11]ｺﾋﾟｰc!#REF!</definedName>
    <definedName name="DATE10" localSheetId="10">[11]ｺﾋﾟｰc!#REF!</definedName>
    <definedName name="DATE10">[11]ｺﾋﾟｰc!#REF!</definedName>
    <definedName name="DATE11" localSheetId="9">[11]ｺﾋﾟｰc!#REF!</definedName>
    <definedName name="DATE11" localSheetId="10">[11]ｺﾋﾟｰc!#REF!</definedName>
    <definedName name="DATE11">[11]ｺﾋﾟｰc!#REF!</definedName>
    <definedName name="DATE2" localSheetId="9">[11]ｺﾋﾟｰc!#REF!</definedName>
    <definedName name="DATE2" localSheetId="10">[11]ｺﾋﾟｰc!#REF!</definedName>
    <definedName name="DATE2">[11]ｺﾋﾟｰc!#REF!</definedName>
    <definedName name="DATE3" localSheetId="9">[11]ｺﾋﾟｰc!#REF!</definedName>
    <definedName name="DATE3" localSheetId="10">[11]ｺﾋﾟｰc!#REF!</definedName>
    <definedName name="DATE3">[11]ｺﾋﾟｰc!#REF!</definedName>
    <definedName name="DATE4" localSheetId="9">[11]ｺﾋﾟｰc!#REF!</definedName>
    <definedName name="DATE4" localSheetId="10">[11]ｺﾋﾟｰc!#REF!</definedName>
    <definedName name="DATE4">[11]ｺﾋﾟｰc!#REF!</definedName>
    <definedName name="DATE5" localSheetId="9">[11]ｺﾋﾟｰc!#REF!</definedName>
    <definedName name="DATE5" localSheetId="10">[11]ｺﾋﾟｰc!#REF!</definedName>
    <definedName name="DATE5">[11]ｺﾋﾟｰc!#REF!</definedName>
    <definedName name="DATE6" localSheetId="9">[11]ｺﾋﾟｰc!#REF!</definedName>
    <definedName name="DATE6" localSheetId="10">[11]ｺﾋﾟｰc!#REF!</definedName>
    <definedName name="DATE6">[11]ｺﾋﾟｰc!#REF!</definedName>
    <definedName name="DATE7" localSheetId="9">[11]ｺﾋﾟｰc!#REF!</definedName>
    <definedName name="DATE7" localSheetId="10">[11]ｺﾋﾟｰc!#REF!</definedName>
    <definedName name="DATE7">[11]ｺﾋﾟｰc!#REF!</definedName>
    <definedName name="DATE8" localSheetId="9">[11]ｺﾋﾟｰc!#REF!</definedName>
    <definedName name="DATE8" localSheetId="10">[11]ｺﾋﾟｰc!#REF!</definedName>
    <definedName name="DATE8">[11]ｺﾋﾟｰc!#REF!</definedName>
    <definedName name="DATE9" localSheetId="9">[11]ｺﾋﾟｰc!#REF!</definedName>
    <definedName name="DATE9" localSheetId="10">[11]ｺﾋﾟｰc!#REF!</definedName>
    <definedName name="DATE9">[11]ｺﾋﾟｰc!#REF!</definedName>
    <definedName name="ddddddddddddd" localSheetId="10" hidden="1">#REF!</definedName>
    <definedName name="ddddddddddddd" localSheetId="12" hidden="1">#REF!</definedName>
    <definedName name="ddddddddddddd" localSheetId="18" hidden="1">#REF!</definedName>
    <definedName name="ddddddddddddd" hidden="1">#REF!</definedName>
    <definedName name="dedf" localSheetId="10" hidden="1">[7]総括表!#REF!</definedName>
    <definedName name="dedf" localSheetId="12" hidden="1">[7]総括表!#REF!</definedName>
    <definedName name="dedf" localSheetId="18" hidden="1">[7]総括表!#REF!</definedName>
    <definedName name="dedf" hidden="1">[7]総括表!#REF!</definedName>
    <definedName name="deg_K">[17]基本定数等!$C$18</definedName>
    <definedName name="DH_し尿3" localSheetId="5">#REF!</definedName>
    <definedName name="DH_し尿3" localSheetId="7">#REF!</definedName>
    <definedName name="DH_し尿3" localSheetId="8">#REF!</definedName>
    <definedName name="DH_し尿3" localSheetId="9">#REF!</definedName>
    <definedName name="DH_し尿3" localSheetId="10">#REF!</definedName>
    <definedName name="DH_し尿3" localSheetId="6">#REF!</definedName>
    <definedName name="DH_し尿3" localSheetId="18">#REF!</definedName>
    <definedName name="DH_し尿3">#REF!</definedName>
    <definedName name="DH_し尿31" localSheetId="9">#REF!</definedName>
    <definedName name="DH_し尿31" localSheetId="10">#REF!</definedName>
    <definedName name="DH_し尿31" localSheetId="18">#REF!</definedName>
    <definedName name="DH_し尿31">#REF!</definedName>
    <definedName name="DH_し尿33" localSheetId="9">#REF!</definedName>
    <definedName name="DH_し尿33" localSheetId="10">#REF!</definedName>
    <definedName name="DH_し尿33" localSheetId="18">#REF!</definedName>
    <definedName name="DH_し尿33">#REF!</definedName>
    <definedName name="difference" localSheetId="9">[5]Input!#REF!</definedName>
    <definedName name="difference" localSheetId="10">[5]Input!#REF!</definedName>
    <definedName name="difference">[5]Input!#REF!</definedName>
    <definedName name="Dr" localSheetId="5">#REF!</definedName>
    <definedName name="Dr" localSheetId="7">#REF!</definedName>
    <definedName name="Dr" localSheetId="8">#REF!</definedName>
    <definedName name="Dr" localSheetId="9">#REF!</definedName>
    <definedName name="Dr" localSheetId="10">#REF!</definedName>
    <definedName name="Dr" localSheetId="6">#REF!</definedName>
    <definedName name="Dr" localSheetId="18">#REF!</definedName>
    <definedName name="Dr">#REF!</definedName>
    <definedName name="DrainTrap1">[2]設備電力!$C$19</definedName>
    <definedName name="DrainTrap数量">[2]設備電力!$J$21</definedName>
    <definedName name="dryer数量">[2]設備電力!$J$25</definedName>
    <definedName name="Ds" localSheetId="5">#REF!</definedName>
    <definedName name="Ds" localSheetId="7">#REF!</definedName>
    <definedName name="Ds" localSheetId="8">#REF!</definedName>
    <definedName name="Ds" localSheetId="9">#REF!</definedName>
    <definedName name="Ds" localSheetId="10">#REF!</definedName>
    <definedName name="Ds" localSheetId="6">#REF!</definedName>
    <definedName name="Ds" localSheetId="18">#REF!</definedName>
    <definedName name="Ds">#REF!</definedName>
    <definedName name="DSCR">[18]財務諸表!$A$232:$C$232</definedName>
    <definedName name="e">'[12]プラズマ用灰量計算（低質ごみ）'!$D$11</definedName>
    <definedName name="eeeeeeeeeeeee" localSheetId="10" hidden="1">#REF!</definedName>
    <definedName name="eeeeeeeeeeeee" localSheetId="12" hidden="1">#REF!</definedName>
    <definedName name="eeeeeeeeeeeee" localSheetId="18" hidden="1">#REF!</definedName>
    <definedName name="eeeeeeeeeeeee" hidden="1">#REF!</definedName>
    <definedName name="EJ" localSheetId="18">#REF!</definedName>
    <definedName name="EJ">#REF!</definedName>
    <definedName name="EP__PB面_____壁" localSheetId="9">#REF!</definedName>
    <definedName name="EP__PB面_____壁" localSheetId="10">#REF!</definedName>
    <definedName name="EP__PB面_____壁">#REF!</definedName>
    <definedName name="_xlnm.Extract" localSheetId="9">#REF!</definedName>
    <definedName name="_xlnm.Extract" localSheetId="10">#REF!</definedName>
    <definedName name="_xlnm.Extract" localSheetId="18">#REF!</definedName>
    <definedName name="_xlnm.Extract">#REF!</definedName>
    <definedName name="f">'[12]プラズマ用灰量計算（低質ごみ）'!$D$20</definedName>
    <definedName name="ffcgbb" localSheetId="10" hidden="1">#REF!</definedName>
    <definedName name="ffcgbb" localSheetId="12" hidden="1">#REF!</definedName>
    <definedName name="ffcgbb" localSheetId="18" hidden="1">#REF!</definedName>
    <definedName name="ffcgbb" hidden="1">#REF!</definedName>
    <definedName name="ffffffffffffffff" localSheetId="18" hidden="1">#REF!</definedName>
    <definedName name="ffffffffffffffff" hidden="1">#REF!</definedName>
    <definedName name="fgg" localSheetId="9">#REF!</definedName>
    <definedName name="fgg" localSheetId="10">#REF!</definedName>
    <definedName name="fgg">#REF!</definedName>
    <definedName name="fill" localSheetId="18" hidden="1">[19]Sheet1!#REF!</definedName>
    <definedName name="fill" hidden="1">[19]Sheet1!#REF!</definedName>
    <definedName name="furusho" localSheetId="5">#REF!</definedName>
    <definedName name="furusho" localSheetId="7">#REF!</definedName>
    <definedName name="furusho" localSheetId="8">#REF!</definedName>
    <definedName name="furusho" localSheetId="9">#REF!</definedName>
    <definedName name="furusho" localSheetId="10">#REF!</definedName>
    <definedName name="furusho" localSheetId="6">#REF!</definedName>
    <definedName name="furusho" localSheetId="18">#REF!</definedName>
    <definedName name="furusho">#REF!</definedName>
    <definedName name="Futon">[14]DataSheet!$AS$5</definedName>
    <definedName name="g">'[12]プラズマ用灰量計算（低質ごみ）'!$D$15</definedName>
    <definedName name="Gac" localSheetId="5">#REF!</definedName>
    <definedName name="Gac" localSheetId="7">#REF!</definedName>
    <definedName name="Gac" localSheetId="8">#REF!</definedName>
    <definedName name="Gac" localSheetId="9">#REF!</definedName>
    <definedName name="Gac" localSheetId="10">#REF!</definedName>
    <definedName name="Gac" localSheetId="6">#REF!</definedName>
    <definedName name="Gac" localSheetId="18">#REF!</definedName>
    <definedName name="Gac">#REF!</definedName>
    <definedName name="Gad" localSheetId="9">#REF!</definedName>
    <definedName name="Gad" localSheetId="10">#REF!</definedName>
    <definedName name="Gad" localSheetId="18">#REF!</definedName>
    <definedName name="Gad">#REF!</definedName>
    <definedName name="Gadall" localSheetId="9">#REF!</definedName>
    <definedName name="Gadall" localSheetId="10">#REF!</definedName>
    <definedName name="Gadall" localSheetId="18">#REF!</definedName>
    <definedName name="Gadall">#REF!</definedName>
    <definedName name="Gadex" localSheetId="9">#REF!</definedName>
    <definedName name="Gadex" localSheetId="10">#REF!</definedName>
    <definedName name="Gadex" localSheetId="18">#REF!</definedName>
    <definedName name="Gadex">#REF!</definedName>
    <definedName name="Gf" localSheetId="9">#REF!</definedName>
    <definedName name="Gf" localSheetId="10">#REF!</definedName>
    <definedName name="Gf" localSheetId="18">#REF!</definedName>
    <definedName name="Gf">#REF!</definedName>
    <definedName name="Gfd" localSheetId="9">#REF!</definedName>
    <definedName name="Gfd" localSheetId="10">#REF!</definedName>
    <definedName name="Gfd" localSheetId="18">#REF!</definedName>
    <definedName name="Gfd">#REF!</definedName>
    <definedName name="Gfex" localSheetId="9">#REF!</definedName>
    <definedName name="Gfex" localSheetId="10">#REF!</definedName>
    <definedName name="Gfex" localSheetId="18">#REF!</definedName>
    <definedName name="Gfex">#REF!</definedName>
    <definedName name="ggggggggggggg" localSheetId="18" hidden="1">#REF!</definedName>
    <definedName name="ggggggggggggg" hidden="1">#REF!</definedName>
    <definedName name="ghfdx" localSheetId="18" hidden="1">#REF!</definedName>
    <definedName name="ghfdx" hidden="1">#REF!</definedName>
    <definedName name="GK10K" localSheetId="9">#REF!</definedName>
    <definedName name="GK10K" localSheetId="10">#REF!</definedName>
    <definedName name="GK10K">#REF!</definedName>
    <definedName name="GK11K" localSheetId="9">#REF!</definedName>
    <definedName name="GK11K" localSheetId="10">#REF!</definedName>
    <definedName name="GK11K">#REF!</definedName>
    <definedName name="GK12K" localSheetId="9">#REF!</definedName>
    <definedName name="GK12K" localSheetId="10">#REF!</definedName>
    <definedName name="GK12K">#REF!</definedName>
    <definedName name="GK13K" localSheetId="9">#REF!</definedName>
    <definedName name="GK13K" localSheetId="10">#REF!</definedName>
    <definedName name="GK13K">#REF!</definedName>
    <definedName name="GK14K" localSheetId="9">#REF!</definedName>
    <definedName name="GK14K" localSheetId="10">#REF!</definedName>
    <definedName name="GK14K">#REF!</definedName>
    <definedName name="GK15K" localSheetId="9">#REF!</definedName>
    <definedName name="GK15K" localSheetId="10">#REF!</definedName>
    <definedName name="GK15K">#REF!</definedName>
    <definedName name="GK16K" localSheetId="9">#REF!</definedName>
    <definedName name="GK16K" localSheetId="10">#REF!</definedName>
    <definedName name="GK16K">#REF!</definedName>
    <definedName name="GK17K" localSheetId="9">#REF!</definedName>
    <definedName name="GK17K" localSheetId="10">#REF!</definedName>
    <definedName name="GK17K">#REF!</definedName>
    <definedName name="GK18K" localSheetId="9">#REF!</definedName>
    <definedName name="GK18K" localSheetId="10">#REF!</definedName>
    <definedName name="GK18K">#REF!</definedName>
    <definedName name="GK19K" localSheetId="9">#REF!</definedName>
    <definedName name="GK19K" localSheetId="10">#REF!</definedName>
    <definedName name="GK19K">#REF!</definedName>
    <definedName name="GK20K" localSheetId="9">#REF!</definedName>
    <definedName name="GK20K" localSheetId="10">#REF!</definedName>
    <definedName name="GK20K">#REF!</definedName>
    <definedName name="GK21K" localSheetId="9">#REF!</definedName>
    <definedName name="GK21K" localSheetId="10">#REF!</definedName>
    <definedName name="GK21K">#REF!</definedName>
    <definedName name="GK22K" localSheetId="9">#REF!</definedName>
    <definedName name="GK22K" localSheetId="10">#REF!</definedName>
    <definedName name="GK22K">#REF!</definedName>
    <definedName name="GK23K" localSheetId="9">#REF!</definedName>
    <definedName name="GK23K" localSheetId="10">#REF!</definedName>
    <definedName name="GK23K">#REF!</definedName>
    <definedName name="GK24K" localSheetId="9">#REF!</definedName>
    <definedName name="GK24K" localSheetId="10">#REF!</definedName>
    <definedName name="GK24K">#REF!</definedName>
    <definedName name="GK25K" localSheetId="9">#REF!</definedName>
    <definedName name="GK25K" localSheetId="10">#REF!</definedName>
    <definedName name="GK25K">#REF!</definedName>
    <definedName name="GK27K" localSheetId="9">#REF!</definedName>
    <definedName name="GK27K" localSheetId="10">#REF!</definedName>
    <definedName name="GK27K">#REF!</definedName>
    <definedName name="GK28K" localSheetId="9">#REF!</definedName>
    <definedName name="GK28K" localSheetId="10">#REF!</definedName>
    <definedName name="GK28K">#REF!</definedName>
    <definedName name="GK29K" localSheetId="9">#REF!</definedName>
    <definedName name="GK29K" localSheetId="10">#REF!</definedName>
    <definedName name="GK29K">#REF!</definedName>
    <definedName name="GK2K" localSheetId="9">#REF!</definedName>
    <definedName name="GK2K" localSheetId="10">#REF!</definedName>
    <definedName name="GK2K">#REF!</definedName>
    <definedName name="GK30K" localSheetId="9">#REF!</definedName>
    <definedName name="GK30K" localSheetId="10">#REF!</definedName>
    <definedName name="GK30K">#REF!</definedName>
    <definedName name="GK31K" localSheetId="9">#REF!</definedName>
    <definedName name="GK31K" localSheetId="10">#REF!</definedName>
    <definedName name="GK31K">#REF!</definedName>
    <definedName name="GK32K" localSheetId="9">#REF!</definedName>
    <definedName name="GK32K" localSheetId="10">#REF!</definedName>
    <definedName name="GK32K">#REF!</definedName>
    <definedName name="GK3K" localSheetId="9">#REF!</definedName>
    <definedName name="GK3K" localSheetId="10">#REF!</definedName>
    <definedName name="GK3K">#REF!</definedName>
    <definedName name="GK4K" localSheetId="9">#REF!</definedName>
    <definedName name="GK4K" localSheetId="10">#REF!</definedName>
    <definedName name="GK4K">#REF!</definedName>
    <definedName name="GK5K" localSheetId="9">#REF!</definedName>
    <definedName name="GK5K" localSheetId="10">#REF!</definedName>
    <definedName name="GK5K">#REF!</definedName>
    <definedName name="GK6K" localSheetId="9">#REF!</definedName>
    <definedName name="GK6K" localSheetId="10">#REF!</definedName>
    <definedName name="GK6K">#REF!</definedName>
    <definedName name="GK7K" localSheetId="9">#REF!</definedName>
    <definedName name="GK7K" localSheetId="10">#REF!</definedName>
    <definedName name="GK7K">#REF!</definedName>
    <definedName name="GK8K" localSheetId="9">#REF!</definedName>
    <definedName name="GK8K" localSheetId="10">#REF!</definedName>
    <definedName name="GK8K">#REF!</definedName>
    <definedName name="Gmslct" localSheetId="9">#REF!</definedName>
    <definedName name="Gmslct" localSheetId="10">#REF!</definedName>
    <definedName name="Gmslct" localSheetId="18">#REF!</definedName>
    <definedName name="Gmslct">#REF!</definedName>
    <definedName name="GN10N" localSheetId="9">#REF!</definedName>
    <definedName name="GN10N" localSheetId="10">#REF!</definedName>
    <definedName name="GN10N">#REF!</definedName>
    <definedName name="GN11N" localSheetId="9">#REF!</definedName>
    <definedName name="GN11N" localSheetId="10">#REF!</definedName>
    <definedName name="GN11N">#REF!</definedName>
    <definedName name="GN12N" localSheetId="9">#REF!</definedName>
    <definedName name="GN12N" localSheetId="10">#REF!</definedName>
    <definedName name="GN12N">#REF!</definedName>
    <definedName name="GN13N" localSheetId="9">#REF!</definedName>
    <definedName name="GN13N" localSheetId="10">#REF!</definedName>
    <definedName name="GN13N">#REF!</definedName>
    <definedName name="GN14N" localSheetId="9">#REF!</definedName>
    <definedName name="GN14N" localSheetId="10">#REF!</definedName>
    <definedName name="GN14N">#REF!</definedName>
    <definedName name="GN15N" localSheetId="9">#REF!</definedName>
    <definedName name="GN15N" localSheetId="10">#REF!</definedName>
    <definedName name="GN15N">#REF!</definedName>
    <definedName name="GN16N" localSheetId="9">#REF!</definedName>
    <definedName name="GN16N" localSheetId="10">#REF!</definedName>
    <definedName name="GN16N">#REF!</definedName>
    <definedName name="GN17N" localSheetId="9">#REF!</definedName>
    <definedName name="GN17N" localSheetId="10">#REF!</definedName>
    <definedName name="GN17N">#REF!</definedName>
    <definedName name="GN18N" localSheetId="9">#REF!</definedName>
    <definedName name="GN18N" localSheetId="10">#REF!</definedName>
    <definedName name="GN18N">#REF!</definedName>
    <definedName name="GN19N" localSheetId="9">#REF!</definedName>
    <definedName name="GN19N" localSheetId="10">#REF!</definedName>
    <definedName name="GN19N">#REF!</definedName>
    <definedName name="GN1N" localSheetId="9">#REF!</definedName>
    <definedName name="GN1N" localSheetId="10">#REF!</definedName>
    <definedName name="GN1N">#REF!</definedName>
    <definedName name="GN20N" localSheetId="9">#REF!</definedName>
    <definedName name="GN20N" localSheetId="10">#REF!</definedName>
    <definedName name="GN20N">#REF!</definedName>
    <definedName name="GN21N" localSheetId="9">#REF!</definedName>
    <definedName name="GN21N" localSheetId="10">#REF!</definedName>
    <definedName name="GN21N">#REF!</definedName>
    <definedName name="GN22N" localSheetId="9">#REF!</definedName>
    <definedName name="GN22N" localSheetId="10">#REF!</definedName>
    <definedName name="GN22N">#REF!</definedName>
    <definedName name="GN23N" localSheetId="9">#REF!</definedName>
    <definedName name="GN23N" localSheetId="10">#REF!</definedName>
    <definedName name="GN23N">#REF!</definedName>
    <definedName name="GN24N" localSheetId="9">#REF!</definedName>
    <definedName name="GN24N" localSheetId="10">#REF!</definedName>
    <definedName name="GN24N">#REF!</definedName>
    <definedName name="GN25N" localSheetId="9">#REF!</definedName>
    <definedName name="GN25N" localSheetId="10">#REF!</definedName>
    <definedName name="GN25N">#REF!</definedName>
    <definedName name="GN27N" localSheetId="9">#REF!</definedName>
    <definedName name="GN27N" localSheetId="10">#REF!</definedName>
    <definedName name="GN27N">#REF!</definedName>
    <definedName name="GN2N" localSheetId="9">#REF!</definedName>
    <definedName name="GN2N" localSheetId="10">#REF!</definedName>
    <definedName name="GN2N">#REF!</definedName>
    <definedName name="GN3N" localSheetId="9">#REF!</definedName>
    <definedName name="GN3N" localSheetId="10">#REF!</definedName>
    <definedName name="GN3N">#REF!</definedName>
    <definedName name="GN4N" localSheetId="9">#REF!</definedName>
    <definedName name="GN4N" localSheetId="10">#REF!</definedName>
    <definedName name="GN4N">#REF!</definedName>
    <definedName name="GN5N" localSheetId="9">#REF!</definedName>
    <definedName name="GN5N" localSheetId="10">#REF!</definedName>
    <definedName name="GN5N">#REF!</definedName>
    <definedName name="GN6N" localSheetId="9">#REF!</definedName>
    <definedName name="GN6N" localSheetId="10">#REF!</definedName>
    <definedName name="GN6N">#REF!</definedName>
    <definedName name="GN7N" localSheetId="9">#REF!</definedName>
    <definedName name="GN7N" localSheetId="10">#REF!</definedName>
    <definedName name="GN7N">#REF!</definedName>
    <definedName name="GN8N" localSheetId="9">#REF!</definedName>
    <definedName name="GN8N" localSheetId="10">#REF!</definedName>
    <definedName name="GN8N">#REF!</definedName>
    <definedName name="gou" localSheetId="18" hidden="1">'[4]LPG(参考)'!#REF!</definedName>
    <definedName name="gou" hidden="1">'[4]LPG(参考)'!#REF!</definedName>
    <definedName name="h">'[12]プラズマ用灰量計算（低質ごみ）'!$D$28</definedName>
    <definedName name="H_20deg_10ata_W">[17]基本定数等!$C$21</definedName>
    <definedName name="H_20deg_3ata_W">[20]基本定数等!$C$22</definedName>
    <definedName name="H_20deg_air">[17]基本定数等!$C$19</definedName>
    <definedName name="H_3">[3]設備電力!$H$52</definedName>
    <definedName name="H_4">[3]設備電力!$H$57</definedName>
    <definedName name="H_7">[3]設備電力!$H$75</definedName>
    <definedName name="H17ごみ推移">[16]DataSheet!$M$5:$N$64</definedName>
    <definedName name="Hannyu">[14]DataSheet!$AK$5</definedName>
    <definedName name="heater1">[2]設備電力!$C$99</definedName>
    <definedName name="heater数量">[2]設備電力!$J$100</definedName>
    <definedName name="hfg3hj" localSheetId="10" hidden="1">#REF!</definedName>
    <definedName name="hfg3hj" localSheetId="12" hidden="1">#REF!</definedName>
    <definedName name="hfg3hj" localSheetId="18" hidden="1">#REF!</definedName>
    <definedName name="hfg3hj" hidden="1">#REF!</definedName>
    <definedName name="hgfyhtud" localSheetId="18" hidden="1">#REF!</definedName>
    <definedName name="hgfyhtud" hidden="1">#REF!</definedName>
    <definedName name="hitoshi" localSheetId="18" hidden="1">'[4]LPG(参考)'!#REF!</definedName>
    <definedName name="hitoshi" hidden="1">'[4]LPG(参考)'!#REF!</definedName>
    <definedName name="hoist1">[2]設備電力!$C$77</definedName>
    <definedName name="hoist数量">[2]設備電力!$J$78</definedName>
    <definedName name="hyf" localSheetId="10" hidden="1">#REF!</definedName>
    <definedName name="hyf" localSheetId="12" hidden="1">#REF!</definedName>
    <definedName name="hyf" localSheetId="18" hidden="1">#REF!</definedName>
    <definedName name="hyf" hidden="1">#REF!</definedName>
    <definedName name="Hyousoku" localSheetId="9">#REF!</definedName>
    <definedName name="Hyousoku" localSheetId="10">#REF!</definedName>
    <definedName name="Hyousoku" localSheetId="18">#REF!</definedName>
    <definedName name="Hyousoku">#REF!</definedName>
    <definedName name="HyousokuArea" localSheetId="9">#REF!</definedName>
    <definedName name="HyousokuArea" localSheetId="10">#REF!</definedName>
    <definedName name="HyousokuArea" localSheetId="18">#REF!</definedName>
    <definedName name="HyousokuArea">#REF!</definedName>
    <definedName name="HyousokuEnd" localSheetId="9">#REF!</definedName>
    <definedName name="HyousokuEnd" localSheetId="10">#REF!</definedName>
    <definedName name="HyousokuEnd" localSheetId="18">#REF!</definedName>
    <definedName name="HyousokuEnd">#REF!</definedName>
    <definedName name="Hyoutou" localSheetId="9">#REF!</definedName>
    <definedName name="Hyoutou" localSheetId="10">#REF!</definedName>
    <definedName name="Hyoutou" localSheetId="18">#REF!</definedName>
    <definedName name="Hyoutou">#REF!</definedName>
    <definedName name="hyu" localSheetId="18" hidden="1">#REF!</definedName>
    <definedName name="hyu" hidden="1">#REF!</definedName>
    <definedName name="hyugfr" localSheetId="18" hidden="1">#REF!</definedName>
    <definedName name="hyugfr" hidden="1">#REF!</definedName>
    <definedName name="i">'[12]プラズマ用灰量計算（低質ごみ）'!$D$28</definedName>
    <definedName name="index3" localSheetId="9">[5]Input!#REF!</definedName>
    <definedName name="index3" localSheetId="10">[5]Input!#REF!</definedName>
    <definedName name="index3" localSheetId="12">[5]Input!#REF!</definedName>
    <definedName name="index3" localSheetId="17">[5]Input!#REF!</definedName>
    <definedName name="index3" localSheetId="19">[5]Input!#REF!</definedName>
    <definedName name="index3">[5]Input!#REF!</definedName>
    <definedName name="index4" localSheetId="9">[5]Input!#REF!</definedName>
    <definedName name="index4" localSheetId="10">[5]Input!#REF!</definedName>
    <definedName name="index4">[5]Input!#REF!</definedName>
    <definedName name="IRR">[18]財務諸表!$A$179:$C$179</definedName>
    <definedName name="j">'[12]プラズマ用灰量計算（低質ごみ）'!$D$29</definedName>
    <definedName name="jgtf" localSheetId="10" hidden="1">#REF!</definedName>
    <definedName name="jgtf" localSheetId="12" hidden="1">#REF!</definedName>
    <definedName name="jgtf" localSheetId="18" hidden="1">#REF!</definedName>
    <definedName name="jgtf" hidden="1">#REF!</definedName>
    <definedName name="JI" localSheetId="9">'[21]比較表（１）'!#REF!</definedName>
    <definedName name="JI" localSheetId="10">'[21]比較表（１）'!#REF!</definedName>
    <definedName name="JI" localSheetId="12">'[21]比較表（１）'!#REF!</definedName>
    <definedName name="JI">'[21]比較表（１）'!#REF!</definedName>
    <definedName name="Jigyosho1">[14]DataSheet!$AW$5</definedName>
    <definedName name="Jigyosho2">[14]DataSheet!$AY$5</definedName>
    <definedName name="Jigyosho3">[14]DataSheet!$BA$5</definedName>
    <definedName name="Jigyosho4">[14]DataSheet!$BC$5</definedName>
    <definedName name="JikoHannyu1">[14]DataSheet!$K$5</definedName>
    <definedName name="JikoHannyu2">[14]DataSheet!$M$5</definedName>
    <definedName name="JikoHannyu3">[14]DataSheet!$O$5</definedName>
    <definedName name="JikoHannyu4">[14]DataSheet!$Q$5</definedName>
    <definedName name="ｊｊｊ" localSheetId="5" hidden="1">[19]Sheet1!#REF!</definedName>
    <definedName name="ｊｊｊ" localSheetId="7" hidden="1">[19]Sheet1!#REF!</definedName>
    <definedName name="ｊｊｊ" localSheetId="8" hidden="1">[19]Sheet1!#REF!</definedName>
    <definedName name="ｊｊｊ" localSheetId="9" hidden="1">[19]Sheet1!#REF!</definedName>
    <definedName name="ｊｊｊ" localSheetId="10" hidden="1">[19]Sheet1!#REF!</definedName>
    <definedName name="ｊｊｊ" localSheetId="6" hidden="1">[19]Sheet1!#REF!</definedName>
    <definedName name="ｊｊｊ" localSheetId="12" hidden="1">[19]Sheet1!#REF!</definedName>
    <definedName name="ｊｊｊ" localSheetId="18" hidden="1">[19]Sheet1!#REF!</definedName>
    <definedName name="ｊｊｊ" hidden="1">[19]Sheet1!#REF!</definedName>
    <definedName name="k">'[12]プラズマ用灰量計算（低質ごみ）'!$D$41</definedName>
    <definedName name="Kadenhin">[14]DataSheet!$AO$5</definedName>
    <definedName name="kaduki" localSheetId="10" hidden="1">#REF!</definedName>
    <definedName name="kaduki" localSheetId="12" hidden="1">#REF!</definedName>
    <definedName name="kaduki" localSheetId="18" hidden="1">#REF!</definedName>
    <definedName name="kaduki" hidden="1">#REF!</definedName>
    <definedName name="keiko" localSheetId="10" hidden="1">'[4]LPG(参考)'!#REF!</definedName>
    <definedName name="keiko" localSheetId="12" hidden="1">'[4]LPG(参考)'!#REF!</definedName>
    <definedName name="keiko" localSheetId="18" hidden="1">'[4]LPG(参考)'!#REF!</definedName>
    <definedName name="keiko" hidden="1">'[4]LPG(参考)'!#REF!</definedName>
    <definedName name="Keiryo11" localSheetId="9">#REF!</definedName>
    <definedName name="Keiryo11" localSheetId="10">#REF!</definedName>
    <definedName name="Keiryo11" localSheetId="12">#REF!</definedName>
    <definedName name="Keiryo11" localSheetId="17">#REF!</definedName>
    <definedName name="Keiryo11" localSheetId="19">#REF!</definedName>
    <definedName name="Keiryo11">#REF!</definedName>
    <definedName name="Keiryo12" localSheetId="9">#REF!</definedName>
    <definedName name="Keiryo12" localSheetId="10">#REF!</definedName>
    <definedName name="Keiryo12">#REF!</definedName>
    <definedName name="Keiryo13" localSheetId="9">#REF!</definedName>
    <definedName name="Keiryo13" localSheetId="10">#REF!</definedName>
    <definedName name="Keiryo13">#REF!</definedName>
    <definedName name="l">'[12]プラズマ用灰量計算（低質ごみ）'!$D$23</definedName>
    <definedName name="Ld10a">[13]寸法計画!$H$214</definedName>
    <definedName name="Ld10b">[13]寸法計画!$H$215</definedName>
    <definedName name="Ld4a">[2]設備電力!$J$39</definedName>
    <definedName name="Ld4b">[2]設備電力!$J$40</definedName>
    <definedName name="Ld5a">[13]寸法計画!$H$186</definedName>
    <definedName name="Ld5b">[13]寸法計画!$H$187</definedName>
    <definedName name="Ld6a">[2]設備電力!$J$48</definedName>
    <definedName name="Ld6b">[2]設備電力!$J$49</definedName>
    <definedName name="Ld8a">[2]設備電力!$J$61</definedName>
    <definedName name="Ld8b">[2]設備電力!$J$62</definedName>
    <definedName name="LdB">[2]設備電力!$J$95</definedName>
    <definedName name="LdC">[2]設備電力!$J$98</definedName>
    <definedName name="ll" localSheetId="5" hidden="1">[22]Sheet1!#REF!</definedName>
    <definedName name="ll" localSheetId="7" hidden="1">[22]Sheet1!#REF!</definedName>
    <definedName name="ll" localSheetId="8" hidden="1">[22]Sheet1!#REF!</definedName>
    <definedName name="ll" localSheetId="9" hidden="1">[22]Sheet1!#REF!</definedName>
    <definedName name="ll" localSheetId="10" hidden="1">[22]Sheet1!#REF!</definedName>
    <definedName name="ll" localSheetId="6" hidden="1">[22]Sheet1!#REF!</definedName>
    <definedName name="ll" localSheetId="12" hidden="1">[22]Sheet1!#REF!</definedName>
    <definedName name="ll" localSheetId="18" hidden="1">[22]Sheet1!#REF!</definedName>
    <definedName name="ll" hidden="1">[22]Sheet1!#REF!</definedName>
    <definedName name="loss1" localSheetId="9">[5]Input!#REF!</definedName>
    <definedName name="loss1" localSheetId="10">[5]Input!#REF!</definedName>
    <definedName name="loss1">[5]Input!#REF!</definedName>
    <definedName name="loss10" localSheetId="9">[5]Input!#REF!</definedName>
    <definedName name="loss10" localSheetId="10">[5]Input!#REF!</definedName>
    <definedName name="loss10">[5]Input!#REF!</definedName>
    <definedName name="loss11" localSheetId="9">[5]Input!#REF!</definedName>
    <definedName name="loss11" localSheetId="10">[5]Input!#REF!</definedName>
    <definedName name="loss11">[5]Input!#REF!</definedName>
    <definedName name="loss12" localSheetId="9">[5]Input!#REF!</definedName>
    <definedName name="loss12" localSheetId="10">[5]Input!#REF!</definedName>
    <definedName name="loss12">[5]Input!#REF!</definedName>
    <definedName name="loss13" localSheetId="9">[5]Input!#REF!</definedName>
    <definedName name="loss13" localSheetId="10">[5]Input!#REF!</definedName>
    <definedName name="loss13">[5]Input!#REF!</definedName>
    <definedName name="loss14" localSheetId="9">[5]Input!#REF!</definedName>
    <definedName name="loss14" localSheetId="10">[5]Input!#REF!</definedName>
    <definedName name="loss14">[5]Input!#REF!</definedName>
    <definedName name="loss2" localSheetId="9">[5]Input!#REF!</definedName>
    <definedName name="loss2" localSheetId="10">[5]Input!#REF!</definedName>
    <definedName name="loss2">[5]Input!#REF!</definedName>
    <definedName name="loss3" localSheetId="9">[5]Input!#REF!</definedName>
    <definedName name="loss3" localSheetId="10">[5]Input!#REF!</definedName>
    <definedName name="loss3">[5]Input!#REF!</definedName>
    <definedName name="loss4" localSheetId="9">[5]Input!#REF!</definedName>
    <definedName name="loss4" localSheetId="10">[5]Input!#REF!</definedName>
    <definedName name="loss4">[5]Input!#REF!</definedName>
    <definedName name="loss5" localSheetId="9">[5]Input!#REF!</definedName>
    <definedName name="loss5" localSheetId="10">[5]Input!#REF!</definedName>
    <definedName name="loss5">[5]Input!#REF!</definedName>
    <definedName name="loss6" localSheetId="9">[5]Input!#REF!</definedName>
    <definedName name="loss6" localSheetId="10">[5]Input!#REF!</definedName>
    <definedName name="loss6">[5]Input!#REF!</definedName>
    <definedName name="loss7" localSheetId="9">[5]Input!#REF!</definedName>
    <definedName name="loss7" localSheetId="10">[5]Input!#REF!</definedName>
    <definedName name="loss7">[5]Input!#REF!</definedName>
    <definedName name="loss8" localSheetId="9">[5]Input!#REF!</definedName>
    <definedName name="loss8" localSheetId="10">[5]Input!#REF!</definedName>
    <definedName name="loss8">[5]Input!#REF!</definedName>
    <definedName name="loss9" localSheetId="9">[5]Input!#REF!</definedName>
    <definedName name="loss9" localSheetId="10">[5]Input!#REF!</definedName>
    <definedName name="loss9">[5]Input!#REF!</definedName>
    <definedName name="m">'[12]プラズマ用灰量計算（低質ごみ）'!$D$12</definedName>
    <definedName name="M_C">[17]基本定数等!$C$6</definedName>
    <definedName name="M_Ca">[17]基本定数等!$C$10</definedName>
    <definedName name="M_Cl">[17]基本定数等!$C$4</definedName>
    <definedName name="M_H">[17]基本定数等!$C$9</definedName>
    <definedName name="M_N">[17]基本定数等!$C$7</definedName>
    <definedName name="M_Na">[17]基本定数等!$C$11</definedName>
    <definedName name="M_O">[17]基本定数等!$C$8</definedName>
    <definedName name="M_S">[17]基本定数等!$C$5</definedName>
    <definedName name="M_ごみ処理" localSheetId="5">#REF!</definedName>
    <definedName name="M_ごみ処理" localSheetId="7">#REF!</definedName>
    <definedName name="M_ごみ処理" localSheetId="8">#REF!</definedName>
    <definedName name="M_ごみ処理" localSheetId="9">#REF!</definedName>
    <definedName name="M_ごみ処理" localSheetId="10">#REF!</definedName>
    <definedName name="M_ごみ処理" localSheetId="6">#REF!</definedName>
    <definedName name="M_ごみ処理" localSheetId="12">#REF!</definedName>
    <definedName name="M_ごみ処理">#REF!</definedName>
    <definedName name="M_し尿関係" localSheetId="9">#REF!</definedName>
    <definedName name="M_し尿関係" localSheetId="10">#REF!</definedName>
    <definedName name="M_し尿関係">#REF!</definedName>
    <definedName name="M_市総括" localSheetId="9">#REF!</definedName>
    <definedName name="M_市総括" localSheetId="10">#REF!</definedName>
    <definedName name="M_市総括">#REF!</definedName>
    <definedName name="M_組総括" localSheetId="9">#REF!</definedName>
    <definedName name="M_組総括" localSheetId="10">#REF!</definedName>
    <definedName name="M_組総括">#REF!</definedName>
    <definedName name="M_組総括2" localSheetId="9">#REF!</definedName>
    <definedName name="M_組総括2" localSheetId="10">#REF!</definedName>
    <definedName name="M_組総括2">#REF!</definedName>
    <definedName name="masayoshi" localSheetId="18" hidden="1">#REF!</definedName>
    <definedName name="masayoshi" hidden="1">#REF!</definedName>
    <definedName name="mav" localSheetId="9">#REF!</definedName>
    <definedName name="mav" localSheetId="10">#REF!</definedName>
    <definedName name="mav" localSheetId="18">#REF!</definedName>
    <definedName name="mav">#REF!</definedName>
    <definedName name="mavex" localSheetId="9">#REF!</definedName>
    <definedName name="mavex" localSheetId="10">#REF!</definedName>
    <definedName name="mavex" localSheetId="18">#REF!</definedName>
    <definedName name="mavex">#REF!</definedName>
    <definedName name="mitushige" localSheetId="18" hidden="1">#REF!</definedName>
    <definedName name="mitushige" hidden="1">#REF!</definedName>
    <definedName name="n">'[12]プラズマ用灰量計算（低質ごみ）'!$D$24</definedName>
    <definedName name="nen" localSheetId="5">#REF!</definedName>
    <definedName name="nen" localSheetId="7">#REF!</definedName>
    <definedName name="nen" localSheetId="8">#REF!</definedName>
    <definedName name="nen" localSheetId="9">#REF!</definedName>
    <definedName name="nen" localSheetId="10">#REF!</definedName>
    <definedName name="nen" localSheetId="6">#REF!</definedName>
    <definedName name="nen" localSheetId="18">#REF!</definedName>
    <definedName name="nen">#REF!</definedName>
    <definedName name="No1BH">"四角形 49"</definedName>
    <definedName name="Nr" localSheetId="5">#REF!</definedName>
    <definedName name="Nr" localSheetId="7">#REF!</definedName>
    <definedName name="Nr" localSheetId="8">#REF!</definedName>
    <definedName name="Nr" localSheetId="9">#REF!</definedName>
    <definedName name="Nr" localSheetId="10">#REF!</definedName>
    <definedName name="Nr" localSheetId="6">#REF!</definedName>
    <definedName name="Nr" localSheetId="18">#REF!</definedName>
    <definedName name="Nr">#REF!</definedName>
    <definedName name="Ns" localSheetId="9">#REF!</definedName>
    <definedName name="Ns" localSheetId="10">#REF!</definedName>
    <definedName name="Ns" localSheetId="18">#REF!</definedName>
    <definedName name="Ns">#REF!</definedName>
    <definedName name="o">'[12]プラズマ用灰量計算（低質ごみ）'!$D$17</definedName>
    <definedName name="OM引き差異" localSheetId="5">#REF!</definedName>
    <definedName name="OM引き差異" localSheetId="7">#REF!</definedName>
    <definedName name="OM引き差異" localSheetId="8">#REF!</definedName>
    <definedName name="OM引き差異" localSheetId="9">#REF!</definedName>
    <definedName name="OM引き差異" localSheetId="10">#REF!</definedName>
    <definedName name="OM引き差異" localSheetId="6">#REF!</definedName>
    <definedName name="OM引き差異" localSheetId="12">#REF!</definedName>
    <definedName name="OM引き差異">#REF!</definedName>
    <definedName name="OM差異" localSheetId="9">#REF!</definedName>
    <definedName name="OM差異" localSheetId="10">#REF!</definedName>
    <definedName name="OM差異">#REF!</definedName>
    <definedName name="ou" localSheetId="9">#REF!</definedName>
    <definedName name="ou" localSheetId="10">#REF!</definedName>
    <definedName name="ou">#REF!</definedName>
    <definedName name="p">'[12]プラズマ用灰量計算（低質ごみ）'!$D$6</definedName>
    <definedName name="PFI事業の公共収支表">[18]財務諸表!$A$245:$C$245</definedName>
    <definedName name="PFI事業詳細条件">[18]詳細条件!$B$5</definedName>
    <definedName name="price1" localSheetId="9">[5]Input!#REF!</definedName>
    <definedName name="price1" localSheetId="10">[5]Input!#REF!</definedName>
    <definedName name="price1" localSheetId="12">[5]Input!#REF!</definedName>
    <definedName name="price1" localSheetId="17">[5]Input!#REF!</definedName>
    <definedName name="price1" localSheetId="19">[5]Input!#REF!</definedName>
    <definedName name="price1">[5]Input!#REF!</definedName>
    <definedName name="price2" localSheetId="9">[5]Input!#REF!</definedName>
    <definedName name="price2" localSheetId="10">[5]Input!#REF!</definedName>
    <definedName name="price2">[5]Input!#REF!</definedName>
    <definedName name="price3" localSheetId="9">[5]Input!#REF!</definedName>
    <definedName name="price3" localSheetId="10">[5]Input!#REF!</definedName>
    <definedName name="price3">[5]Input!#REF!</definedName>
    <definedName name="price4" localSheetId="9">[5]Input!#REF!</definedName>
    <definedName name="price4" localSheetId="10">[5]Input!#REF!</definedName>
    <definedName name="price4">[5]Input!#REF!</definedName>
    <definedName name="price5" localSheetId="9">[5]Input!#REF!</definedName>
    <definedName name="price5" localSheetId="10">[5]Input!#REF!</definedName>
    <definedName name="price5">[5]Input!#REF!</definedName>
    <definedName name="price6" localSheetId="9">[5]Input!#REF!</definedName>
    <definedName name="price6" localSheetId="10">[5]Input!#REF!</definedName>
    <definedName name="price6">[5]Input!#REF!</definedName>
    <definedName name="price7" localSheetId="9">[5]Input!#REF!</definedName>
    <definedName name="price7" localSheetId="10">[5]Input!#REF!</definedName>
    <definedName name="price7">[5]Input!#REF!</definedName>
    <definedName name="PRINNT_TITLEs" localSheetId="9">#REF!</definedName>
    <definedName name="PRINNT_TITLEs" localSheetId="10">#REF!</definedName>
    <definedName name="PRINNT_TITLEs" localSheetId="12">#REF!</definedName>
    <definedName name="PRINNT_TITLEs" localSheetId="17">#REF!</definedName>
    <definedName name="PRINNT_TITLEs" localSheetId="19">#REF!</definedName>
    <definedName name="PRINNT_TITLEs">#REF!</definedName>
    <definedName name="ＰＲＩＮＴ" localSheetId="9">#REF!:#REF!</definedName>
    <definedName name="ＰＲＩＮＴ" localSheetId="10">#REF!:#REF!</definedName>
    <definedName name="ＰＲＩＮＴ" localSheetId="12">#REF!:#REF!</definedName>
    <definedName name="ＰＲＩＮＴ" localSheetId="17">#REF!:#REF!</definedName>
    <definedName name="ＰＲＩＮＴ" localSheetId="19">#REF!:#REF!</definedName>
    <definedName name="ＰＲＩＮＴ">#REF!:#REF!</definedName>
    <definedName name="_xlnm.Print_Area" localSheetId="1">'提案書提出資料一覧表 '!$B$3:$G$67</definedName>
    <definedName name="_xlnm.Print_Area" localSheetId="0">表紙!$B$1:$H$25</definedName>
    <definedName name="_xlnm.Print_Area" localSheetId="3">'様式第11号-2'!$B$2:$I$35</definedName>
    <definedName name="_xlnm.Print_Area" localSheetId="4">'様式第13号-1'!$A$1:$K$3822</definedName>
    <definedName name="_xlnm.Print_Area" localSheetId="5">'様式第13号-1（表2-24、25）'!$B$1:$P$27</definedName>
    <definedName name="_xlnm.Print_Area" localSheetId="7">'様式第13号-1（表2-29）'!$B$1:$K$29</definedName>
    <definedName name="_xlnm.Print_Area" localSheetId="8">'様式第13号-1（表2-30）'!$B$1:$J$15</definedName>
    <definedName name="_xlnm.Print_Area" localSheetId="9">'様式第13号-1（表2-31）'!$B$1:$L$32</definedName>
    <definedName name="_xlnm.Print_Area" localSheetId="10">'様式第13号-1（表2-32）'!$B$1:$Q$52</definedName>
    <definedName name="_xlnm.Print_Area" localSheetId="6">'様式第13号ｰ1（表2-26、27）'!$B$1:$N$15</definedName>
    <definedName name="_xlnm.Print_Area" localSheetId="11">'様式第14号（別紙1）'!$B$2:$K$28</definedName>
    <definedName name="_xlnm.Print_Area" localSheetId="12">'様式第14号（別紙2）'!$B$2:$I$23</definedName>
    <definedName name="_xlnm.Print_Area" localSheetId="13">'様式第14号（別紙3）'!$B$2:$AI$24</definedName>
    <definedName name="_xlnm.Print_Area" localSheetId="14">'様式第15号-1-3（別紙1）'!$B$2:$AJ$65</definedName>
    <definedName name="_xlnm.Print_Area" localSheetId="15">'様式第15号-1-3（別紙2）'!$B$2:$AJ$65</definedName>
    <definedName name="_xlnm.Print_Area" localSheetId="16">'様式第15号-2-1（別紙1）'!$B$2:$H$52</definedName>
    <definedName name="_xlnm.Print_Area" localSheetId="17">'様式第15号-2-3（別紙1）'!$B$2:$AE$64</definedName>
    <definedName name="_xlnm.Print_Area" localSheetId="18">'様式第15号-2-3（別紙2）'!$B$2:$H$28</definedName>
    <definedName name="_xlnm.Print_Area" localSheetId="19">'様式第15号-2-3（別紙3）'!$B$2:$AB$22</definedName>
    <definedName name="_xlnm.Print_Area" localSheetId="20">'様式第15号-2-3（別紙4）'!$B$2:$J$28</definedName>
    <definedName name="_xlnm.Print_Area" localSheetId="21">'様式第15号-2-3（別紙5）'!$B$2:$AA$21</definedName>
    <definedName name="_xlnm.Print_Area" localSheetId="22">'様式第15号-2-3（別紙6）'!$B$2:$H$39</definedName>
    <definedName name="_xlnm.Print_Area" localSheetId="23">'様式第15号-2-4（別紙1）'!$B$2:$J$40</definedName>
    <definedName name="_xlnm.Print_Area" localSheetId="24">'様式第15号-2-6（別紙1）'!$B$2:$L$33</definedName>
    <definedName name="_xlnm.Print_Area" localSheetId="2">様式第1号!$B$1:$H$67</definedName>
    <definedName name="_xlnm.Print_Area">#REF!</definedName>
    <definedName name="Print_Area_MI" localSheetId="5">#REF!</definedName>
    <definedName name="Print_Area_MI" localSheetId="7">#REF!</definedName>
    <definedName name="Print_Area_MI" localSheetId="8">#REF!</definedName>
    <definedName name="Print_Area_MI" localSheetId="9">#REF!</definedName>
    <definedName name="Print_Area_MI" localSheetId="10">#REF!</definedName>
    <definedName name="Print_Area_MI" localSheetId="6">#REF!</definedName>
    <definedName name="Print_Area_MI">#REF!</definedName>
    <definedName name="_xlnm.Print_Titles" localSheetId="9">'様式第13号-1（表2-31）'!$5:$5</definedName>
    <definedName name="_xlnm.Print_Titles" localSheetId="16">'様式第15号-2-1（別紙1）'!$2:$5</definedName>
    <definedName name="_xlnm.Print_Titles">#REF!</definedName>
    <definedName name="PRINT_TITLES_" localSheetId="9">#REF!</definedName>
    <definedName name="PRINT_TITLES_" localSheetId="10">#REF!</definedName>
    <definedName name="PRINT_TITLES_">#REF!</definedName>
    <definedName name="Print1" localSheetId="9">#REF!</definedName>
    <definedName name="Print1" localSheetId="10">#REF!</definedName>
    <definedName name="Print1">#REF!</definedName>
    <definedName name="PRINTTBL" localSheetId="9">#REF!</definedName>
    <definedName name="PRINTTBL" localSheetId="10">#REF!</definedName>
    <definedName name="PRINTTBL">#REF!</definedName>
    <definedName name="prinTtitles" localSheetId="9">#REF!</definedName>
    <definedName name="prinTtitles" localSheetId="10">#REF!</definedName>
    <definedName name="prinTtitles">#REF!</definedName>
    <definedName name="PRINTTITLES_" localSheetId="9">#REF!</definedName>
    <definedName name="PRINTTITLES_" localSheetId="10">#REF!</definedName>
    <definedName name="PRINTTITLES_">#REF!</definedName>
    <definedName name="PSCの公共収支表">[18]財務諸表!$A$312:$C$312</definedName>
    <definedName name="PSC詳細条件">[18]詳細条件!$B$312</definedName>
    <definedName name="PureWater12">[23]用役収支!$AA$234</definedName>
    <definedName name="PureWater13">[23]用役収支!$AA$235</definedName>
    <definedName name="PureWater14">[23]用役収支!$AA$236</definedName>
    <definedName name="Pw">[24]寸法!$N$188</definedName>
    <definedName name="Pwa">[24]寸法!$N$362</definedName>
    <definedName name="q">'[12]プラズマ用灰量計算（低質ごみ）'!$D$4</definedName>
    <definedName name="q_C_burn_kg_base">[17]基本定数等!$E$12</definedName>
    <definedName name="q_vapor">[17]基本定数等!$C$20</definedName>
    <definedName name="ＱＱ" localSheetId="5">#REF!</definedName>
    <definedName name="ＱＱ" localSheetId="7">#REF!</definedName>
    <definedName name="ＱＱ" localSheetId="8">#REF!</definedName>
    <definedName name="ＱＱ" localSheetId="9">#REF!</definedName>
    <definedName name="ＱＱ" localSheetId="10">#REF!</definedName>
    <definedName name="ＱＱ" localSheetId="6">#REF!</definedName>
    <definedName name="ＱＱ" localSheetId="12">#REF!</definedName>
    <definedName name="ＱＱ">#REF!</definedName>
    <definedName name="Rangai0" localSheetId="9">#REF!</definedName>
    <definedName name="Rangai0" localSheetId="10">#REF!</definedName>
    <definedName name="Rangai0">#REF!</definedName>
    <definedName name="rdsw" localSheetId="18" hidden="1">#REF!</definedName>
    <definedName name="rdsw" hidden="1">#REF!</definedName>
    <definedName name="RECO1" localSheetId="9">[11]ｺﾋﾟｰc!#REF!</definedName>
    <definedName name="RECO1" localSheetId="10">[11]ｺﾋﾟｰc!#REF!</definedName>
    <definedName name="RECO1">[11]ｺﾋﾟｰc!#REF!</definedName>
    <definedName name="RECO2" localSheetId="9">[11]ｺﾋﾟｰc!#REF!</definedName>
    <definedName name="RECO2" localSheetId="10">[11]ｺﾋﾟｰc!#REF!</definedName>
    <definedName name="RECO2">[11]ｺﾋﾟｰc!#REF!</definedName>
    <definedName name="RECO3" localSheetId="9">[11]ｺﾋﾟｰc!#REF!</definedName>
    <definedName name="RECO3" localSheetId="10">[11]ｺﾋﾟｰc!#REF!</definedName>
    <definedName name="RECO3">[11]ｺﾋﾟｰc!#REF!</definedName>
    <definedName name="RECO4" localSheetId="9">[11]ｺﾋﾟｰc!#REF!</definedName>
    <definedName name="RECO4" localSheetId="10">[11]ｺﾋﾟｰc!#REF!</definedName>
    <definedName name="RECO4">[11]ｺﾋﾟｰc!#REF!</definedName>
    <definedName name="RECO5" localSheetId="9">[11]ｺﾋﾟｰc!#REF!</definedName>
    <definedName name="RECO5" localSheetId="10">[11]ｺﾋﾟｰc!#REF!</definedName>
    <definedName name="RECO5">[11]ｺﾋﾟｰc!#REF!</definedName>
    <definedName name="RECO6" localSheetId="9">[11]ｺﾋﾟｰc!#REF!</definedName>
    <definedName name="RECO6" localSheetId="10">[11]ｺﾋﾟｰc!#REF!</definedName>
    <definedName name="RECO6">[11]ｺﾋﾟｰc!#REF!</definedName>
    <definedName name="RECO7" localSheetId="9">[11]ｺﾋﾟｰc!#REF!</definedName>
    <definedName name="RECO7" localSheetId="10">[11]ｺﾋﾟｰc!#REF!</definedName>
    <definedName name="RECO7">[11]ｺﾋﾟｰc!#REF!</definedName>
    <definedName name="RECO8" localSheetId="9">[11]ｺﾋﾟｰc!#REF!</definedName>
    <definedName name="RECO8" localSheetId="10">[11]ｺﾋﾟｰc!#REF!</definedName>
    <definedName name="RECO8">[11]ｺﾋﾟｰc!#REF!</definedName>
    <definedName name="RECO9" localSheetId="9">[11]ｺﾋﾟｰc!#REF!</definedName>
    <definedName name="RECO9" localSheetId="10">[11]ｺﾋﾟｰc!#REF!</definedName>
    <definedName name="RECO9">[11]ｺﾋﾟｰc!#REF!</definedName>
    <definedName name="Rm" localSheetId="5">#REF!</definedName>
    <definedName name="Rm" localSheetId="7">#REF!</definedName>
    <definedName name="Rm" localSheetId="8">#REF!</definedName>
    <definedName name="Rm" localSheetId="9">#REF!</definedName>
    <definedName name="Rm" localSheetId="10">#REF!</definedName>
    <definedName name="Rm" localSheetId="6">#REF!</definedName>
    <definedName name="Rm" localSheetId="18">#REF!</definedName>
    <definedName name="Rm">#REF!</definedName>
    <definedName name="Rmk" localSheetId="9">#REF!</definedName>
    <definedName name="Rmk" localSheetId="10">#REF!</definedName>
    <definedName name="Rmk" localSheetId="18">#REF!</definedName>
    <definedName name="Rmk">#REF!</definedName>
    <definedName name="ryo" localSheetId="9">#REF!</definedName>
    <definedName name="ryo" localSheetId="10">#REF!</definedName>
    <definedName name="ryo" localSheetId="18">#REF!</definedName>
    <definedName name="ryo">#REF!</definedName>
    <definedName name="s">'[12]プラズマ用灰量計算（低質ごみ）'!$D$21</definedName>
    <definedName name="scenarioM2" localSheetId="5">#REF!</definedName>
    <definedName name="scenarioM2" localSheetId="7">#REF!</definedName>
    <definedName name="scenarioM2" localSheetId="8">#REF!</definedName>
    <definedName name="scenarioM2" localSheetId="9">#REF!</definedName>
    <definedName name="scenarioM2" localSheetId="10">#REF!</definedName>
    <definedName name="scenarioM2" localSheetId="6">#REF!</definedName>
    <definedName name="scenarioM2" localSheetId="12">#REF!</definedName>
    <definedName name="scenarioM2">#REF!</definedName>
    <definedName name="shaker">[2]設備電力!$C$74</definedName>
    <definedName name="shaker出力">[2]設備電力!$J$76</definedName>
    <definedName name="shaker数量">[2]設備電力!$J$75</definedName>
    <definedName name="silo1">[2]寸法計画と薬剤使用量!$B$120</definedName>
    <definedName name="slurry">[2]設備電力!$C$28</definedName>
    <definedName name="SlurryFeeder数量">[2]設備電力!$J$32</definedName>
    <definedName name="SodaiKanen">[14]DataSheet!$X$5</definedName>
    <definedName name="SPCスプレッド">[25]前提条件入力用!$E$103</definedName>
    <definedName name="ss" localSheetId="5">#REF!</definedName>
    <definedName name="ss" localSheetId="7">#REF!</definedName>
    <definedName name="ss" localSheetId="8">#REF!</definedName>
    <definedName name="ss" localSheetId="9">#REF!</definedName>
    <definedName name="ss" localSheetId="10">#REF!</definedName>
    <definedName name="ss" localSheetId="6">#REF!</definedName>
    <definedName name="ss" localSheetId="12">#REF!</definedName>
    <definedName name="ss">#REF!</definedName>
    <definedName name="stirrer1">[2]設備電力!$C$93</definedName>
    <definedName name="stirrer数量">[2]設備電力!$J$94</definedName>
    <definedName name="sxsd" localSheetId="5" hidden="1">[7]総括表!#REF!</definedName>
    <definedName name="sxsd" localSheetId="7" hidden="1">[7]総括表!#REF!</definedName>
    <definedName name="sxsd" localSheetId="8" hidden="1">[7]総括表!#REF!</definedName>
    <definedName name="sxsd" localSheetId="9" hidden="1">[7]総括表!#REF!</definedName>
    <definedName name="sxsd" localSheetId="10" hidden="1">[7]総括表!#REF!</definedName>
    <definedName name="sxsd" localSheetId="6" hidden="1">[7]総括表!#REF!</definedName>
    <definedName name="sxsd" localSheetId="12" hidden="1">[7]総括表!#REF!</definedName>
    <definedName name="sxsd" localSheetId="18" hidden="1">[7]総括表!#REF!</definedName>
    <definedName name="sxsd" hidden="1">[7]総括表!#REF!</definedName>
    <definedName name="Syokyaku">[14]DataSheet!$AM$5</definedName>
    <definedName name="t">'[12]プラズマ用灰量計算（低質ごみ）'!$D$22</definedName>
    <definedName name="takayuki" localSheetId="10" hidden="1">#REF!</definedName>
    <definedName name="takayuki" localSheetId="12" hidden="1">#REF!</definedName>
    <definedName name="takayuki" localSheetId="18" hidden="1">#REF!</definedName>
    <definedName name="takayuki" hidden="1">#REF!</definedName>
    <definedName name="takumichi" localSheetId="18" hidden="1">#REF!</definedName>
    <definedName name="takumichi" hidden="1">#REF!</definedName>
    <definedName name="TBL">[6]TBL!$B$2:$N$7</definedName>
    <definedName name="TENP8" localSheetId="5">#REF!</definedName>
    <definedName name="TENP8" localSheetId="7">#REF!</definedName>
    <definedName name="TENP8" localSheetId="8">#REF!</definedName>
    <definedName name="TENP8" localSheetId="9">#REF!</definedName>
    <definedName name="TENP8" localSheetId="10">#REF!</definedName>
    <definedName name="TENP8" localSheetId="6">#REF!</definedName>
    <definedName name="TENP8" localSheetId="18">#REF!</definedName>
    <definedName name="TENP8">#REF!</definedName>
    <definedName name="TENP9" localSheetId="9">#REF!</definedName>
    <definedName name="TENP9" localSheetId="10">#REF!</definedName>
    <definedName name="TENP9" localSheetId="18">#REF!</definedName>
    <definedName name="TENP9">#REF!</definedName>
    <definedName name="Tetukuzu">[14]DataSheet!$AQ$5</definedName>
    <definedName name="Title" localSheetId="5">#REF!</definedName>
    <definedName name="Title" localSheetId="7">#REF!</definedName>
    <definedName name="Title" localSheetId="8">#REF!</definedName>
    <definedName name="Title" localSheetId="9">#REF!</definedName>
    <definedName name="Title" localSheetId="10">#REF!</definedName>
    <definedName name="Title" localSheetId="6">#REF!</definedName>
    <definedName name="Title" localSheetId="18">#REF!</definedName>
    <definedName name="Title">#REF!</definedName>
    <definedName name="TitleEnglish" localSheetId="9">#REF!</definedName>
    <definedName name="TitleEnglish" localSheetId="10">#REF!</definedName>
    <definedName name="TitleEnglish" localSheetId="18">#REF!</definedName>
    <definedName name="TitleEnglish">#REF!</definedName>
    <definedName name="Toroku1" localSheetId="9">#REF!</definedName>
    <definedName name="Toroku1" localSheetId="10">#REF!</definedName>
    <definedName name="Toroku1">#REF!</definedName>
    <definedName name="Tr" localSheetId="9">#REF!</definedName>
    <definedName name="Tr" localSheetId="10">#REF!</definedName>
    <definedName name="Tr" localSheetId="18">#REF!</definedName>
    <definedName name="Tr">#REF!</definedName>
    <definedName name="Ts" localSheetId="9">#REF!</definedName>
    <definedName name="Ts" localSheetId="10">#REF!</definedName>
    <definedName name="Ts" localSheetId="18">#REF!</definedName>
    <definedName name="Ts">#REF!</definedName>
    <definedName name="tuyoshi" localSheetId="18" hidden="1">'[4]LPG(参考)'!#REF!</definedName>
    <definedName name="tuyoshi" hidden="1">'[4]LPG(参考)'!#REF!</definedName>
    <definedName name="tyj" localSheetId="10" hidden="1">#REF!</definedName>
    <definedName name="tyj" localSheetId="12" hidden="1">#REF!</definedName>
    <definedName name="tyj" localSheetId="18" hidden="1">#REF!</definedName>
    <definedName name="tyj" hidden="1">#REF!</definedName>
    <definedName name="u">'[12]プラズマ用灰量計算（低質ごみ）'!$D$7</definedName>
    <definedName name="v">'[12]プラズマ用灰量計算（低質ごみ）'!$D$5</definedName>
    <definedName name="ＶＦＭ">[18]財務諸表!$A$385:$C$385</definedName>
    <definedName name="VN">[17]基本定数等!$C$2</definedName>
    <definedName name="w">'[12]プラズマ用灰量計算（低質ごみ）'!$D$16</definedName>
    <definedName name="wedd" localSheetId="10" hidden="1">#REF!</definedName>
    <definedName name="wedd" localSheetId="12" hidden="1">#REF!</definedName>
    <definedName name="wedd" localSheetId="18" hidden="1">#REF!</definedName>
    <definedName name="wedd" hidden="1">#REF!</definedName>
    <definedName name="Wex" localSheetId="9">#REF!</definedName>
    <definedName name="Wex" localSheetId="10">#REF!</definedName>
    <definedName name="Wex" localSheetId="18">#REF!</definedName>
    <definedName name="Wex">#REF!</definedName>
    <definedName name="Wfex" localSheetId="9">#REF!</definedName>
    <definedName name="Wfex" localSheetId="10">#REF!</definedName>
    <definedName name="Wfex" localSheetId="18">#REF!</definedName>
    <definedName name="Wfex">#REF!</definedName>
    <definedName name="wide" localSheetId="9">#REF!</definedName>
    <definedName name="wide" localSheetId="10">#REF!</definedName>
    <definedName name="wide">#REF!</definedName>
    <definedName name="wrn.PRINT." localSheetId="5" hidden="1">{"P.1",#N/A,FALSE,"ネット表";"P.2",#N/A,FALSE,"ネット表"}</definedName>
    <definedName name="wrn.PRINT." localSheetId="7" hidden="1">{"P.1",#N/A,FALSE,"ネット表";"P.2",#N/A,FALSE,"ネット表"}</definedName>
    <definedName name="wrn.PRINT." localSheetId="8" hidden="1">{"P.1",#N/A,FALSE,"ネット表";"P.2",#N/A,FALSE,"ネット表"}</definedName>
    <definedName name="wrn.PRINT." localSheetId="9" hidden="1">{"P.1",#N/A,FALSE,"ネット表";"P.2",#N/A,FALSE,"ネット表"}</definedName>
    <definedName name="wrn.PRINT." localSheetId="10" hidden="1">{"P.1",#N/A,FALSE,"ネット表";"P.2",#N/A,FALSE,"ネット表"}</definedName>
    <definedName name="wrn.PRINT." localSheetId="6" hidden="1">{"P.1",#N/A,FALSE,"ネット表";"P.2",#N/A,FALSE,"ネット表"}</definedName>
    <definedName name="wrn.PRINT." localSheetId="12" hidden="1">{"P.1",#N/A,FALSE,"ネット表";"P.2",#N/A,FALSE,"ネット表"}</definedName>
    <definedName name="wrn.PRINT." localSheetId="17" hidden="1">{"P.1",#N/A,FALSE,"ネット表";"P.2",#N/A,FALSE,"ネット表"}</definedName>
    <definedName name="wrn.PRINT." localSheetId="19" hidden="1">{"P.1",#N/A,FALSE,"ネット表";"P.2",#N/A,FALSE,"ネット表"}</definedName>
    <definedName name="wrn.PRINT." hidden="1">{"P.1",#N/A,FALSE,"ネット表";"P.2",#N/A,FALSE,"ネット表"}</definedName>
    <definedName name="x">'[12]プラズマ用灰量計算（低質ごみ）'!$D$42</definedName>
    <definedName name="xsa" localSheetId="10" hidden="1">#REF!</definedName>
    <definedName name="xsa" localSheetId="12" hidden="1">#REF!</definedName>
    <definedName name="xsa" localSheetId="18" hidden="1">#REF!</definedName>
    <definedName name="xsa" hidden="1">#REF!</definedName>
    <definedName name="xxgfdg" localSheetId="18" hidden="1">#REF!</definedName>
    <definedName name="xxgfdg" hidden="1">#REF!</definedName>
    <definedName name="yasuko" localSheetId="18" hidden="1">'[4]LPG(参考)'!#REF!</definedName>
    <definedName name="yasuko" hidden="1">'[4]LPG(参考)'!#REF!</definedName>
    <definedName name="Year" localSheetId="9">#REF!</definedName>
    <definedName name="Year" localSheetId="10">#REF!</definedName>
    <definedName name="Year" localSheetId="12">#REF!</definedName>
    <definedName name="Year" localSheetId="17">#REF!</definedName>
    <definedName name="Year" localSheetId="19">#REF!</definedName>
    <definedName name="Year">#REF!</definedName>
    <definedName name="ytrdf" localSheetId="18" hidden="1">#REF!</definedName>
    <definedName name="ytrdf" hidden="1">#REF!</definedName>
    <definedName name="Z_084AE120_92E3_11D5_B1AB_00A0C9E26D76_.wvu.PrintArea" localSheetId="17" hidden="1">'様式第15号-2-3（別紙1）'!$B$2:$AD$54</definedName>
    <definedName name="Z_084AE120_92E3_11D5_B1AB_00A0C9E26D76_.wvu.Rows" localSheetId="17" hidden="1">'様式第15号-2-3（別紙1）'!#REF!</definedName>
    <definedName name="Z_742D71E0_95CC_11D5_947E_004026A90764_.wvu.PrintArea" localSheetId="17" hidden="1">'様式第15号-2-3（別紙1）'!$B$2:$AD$54</definedName>
    <definedName name="Z_742D71E0_95CC_11D5_947E_004026A90764_.wvu.Rows" localSheetId="17" hidden="1">'様式第15号-2-3（別紙1）'!#REF!</definedName>
    <definedName name="Z_DB0B5780_957A_11D5_B6B0_0000F4971045_.wvu.PrintArea" localSheetId="17" hidden="1">'様式第15号-2-3（別紙1）'!$B$2:$AD$54</definedName>
    <definedName name="Z_DB0B5780_957A_11D5_B6B0_0000F4971045_.wvu.Rows" localSheetId="17" hidden="1">'様式第15号-2-3（別紙1）'!#REF!</definedName>
    <definedName name="zadfvx" localSheetId="10" hidden="1">#REF!</definedName>
    <definedName name="zadfvx" localSheetId="12" hidden="1">#REF!</definedName>
    <definedName name="zadfvx" localSheetId="18" hidden="1">#REF!</definedName>
    <definedName name="zadfvx" hidden="1">#REF!</definedName>
    <definedName name="あ" localSheetId="9">#REF!</definedName>
    <definedName name="あ" localSheetId="10">#REF!</definedName>
    <definedName name="あ">#REF!</definedName>
    <definedName name="ああ" localSheetId="9">#REF!</definedName>
    <definedName name="ああ" localSheetId="10">#REF!</definedName>
    <definedName name="ああ">#REF!</definedName>
    <definedName name="ああああ" localSheetId="18" hidden="1">#REF!</definedName>
    <definedName name="ああああ" hidden="1">#REF!</definedName>
    <definedName name="い" localSheetId="9">#REF!</definedName>
    <definedName name="い" localSheetId="10">#REF!</definedName>
    <definedName name="い">#REF!</definedName>
    <definedName name="ｴｽｶﾚｰｼｮﾝ6‐1" localSheetId="9">[26]採算性検討表!#REF!</definedName>
    <definedName name="ｴｽｶﾚｰｼｮﾝ6‐1" localSheetId="10">[26]採算性検討表!#REF!</definedName>
    <definedName name="ｴｽｶﾚｰｼｮﾝ6‐1">[26]採算性検討表!#REF!</definedName>
    <definedName name="ｴｽｶﾚｰｼｮﾝ8" localSheetId="9">[26]採算性検討表!#REF!</definedName>
    <definedName name="ｴｽｶﾚｰｼｮﾝ8" localSheetId="10">[26]採算性検討表!#REF!</definedName>
    <definedName name="ｴｽｶﾚｰｼｮﾝ8">[26]採算性検討表!#REF!</definedName>
    <definedName name="キャッシュフロー計算書">[18]財務諸表!$A$140:$C$140</definedName>
    <definedName name="ごみ">[27]DataSheet!$S$5:$T$9</definedName>
    <definedName name="ごみデータ">[27]DataSheet!$G$5:$H$9</definedName>
    <definedName name="ゴミ受入量" localSheetId="5">#REF!</definedName>
    <definedName name="ゴミ受入量" localSheetId="7">#REF!</definedName>
    <definedName name="ゴミ受入量" localSheetId="8">#REF!</definedName>
    <definedName name="ゴミ受入量" localSheetId="9">#REF!</definedName>
    <definedName name="ゴミ受入量" localSheetId="10">#REF!</definedName>
    <definedName name="ゴミ受入量" localSheetId="6">#REF!</definedName>
    <definedName name="ゴミ受入量" localSheetId="12">#REF!</definedName>
    <definedName name="ゴミ受入量">#REF!</definedName>
    <definedName name="ゴミ単価" localSheetId="9">#REF!</definedName>
    <definedName name="ゴミ単価" localSheetId="10">#REF!</definedName>
    <definedName name="ゴミ単価">#REF!</definedName>
    <definedName name="ごみ搬入量">'[28]搬入量予測（市算出）'!$A$3:$F$5</definedName>
    <definedName name="コンプレッサ">[3]設備電力!$B$2</definedName>
    <definedName name="コンプレッサ常用数量">[3]設備電力!$H$4</definedName>
    <definedName name="コンベヤ">[3]設備電力!$B$62</definedName>
    <definedName name="コンベヤヒータ">[3]設備電力!$B$71</definedName>
    <definedName name="コンベヤヒータ数量">[3]設備電力!$H$72</definedName>
    <definedName name="コンベヤ形式">[3]設備電力!$H$63</definedName>
    <definedName name="コンベヤ数量">[3]設備電力!$H$64</definedName>
    <definedName name="さとう">[27]DataSheet!$AW$5</definedName>
    <definedName name="シリンダ">[3]設備電力!$B$79</definedName>
    <definedName name="シリンダ数量">[3]設備電力!$H$80</definedName>
    <definedName name="その他">[18]詳細条件!$B$471</definedName>
    <definedName name="データ" localSheetId="5">#REF!</definedName>
    <definedName name="データ" localSheetId="7">#REF!</definedName>
    <definedName name="データ" localSheetId="8">#REF!</definedName>
    <definedName name="データ" localSheetId="9">#REF!</definedName>
    <definedName name="データ" localSheetId="10">#REF!</definedName>
    <definedName name="データ" localSheetId="6">#REF!</definedName>
    <definedName name="データ" localSheetId="18">#REF!</definedName>
    <definedName name="データ">#REF!</definedName>
    <definedName name="ドレントラップ出力">[2]設備電力!$J$22</definedName>
    <definedName name="バイブレータ">[3]設備電力!$B$58</definedName>
    <definedName name="バイブレータ数量">[3]設備電力!$H$59</definedName>
    <definedName name="ファン">[3]設備電力!$B$27</definedName>
    <definedName name="ファン数量">[3]設備電力!$H$29</definedName>
    <definedName name="ベース固定費" localSheetId="9">#REF!</definedName>
    <definedName name="ベース固定費" localSheetId="10">#REF!</definedName>
    <definedName name="ベース固定費" localSheetId="12">#REF!</definedName>
    <definedName name="ベース固定費" localSheetId="17">#REF!</definedName>
    <definedName name="ベース固定費" localSheetId="19">#REF!</definedName>
    <definedName name="ベース固定費">#REF!</definedName>
    <definedName name="ベース変動費" localSheetId="9">#REF!</definedName>
    <definedName name="ベース変動費" localSheetId="10">#REF!</definedName>
    <definedName name="ベース変動費">#REF!</definedName>
    <definedName name="ベビコン1">[2]設備電力!$C$6</definedName>
    <definedName name="ホッパヒータ">[3]設備電力!$B$53</definedName>
    <definedName name="ホッパヒータ数量">[3]設備電力!$H$54</definedName>
    <definedName name="マクロ訂正" localSheetId="9">[11]ｺﾋﾟｰc!#REF!</definedName>
    <definedName name="マクロ訂正" localSheetId="10">[11]ｺﾋﾟｰc!#REF!</definedName>
    <definedName name="マクロ訂正" localSheetId="12">[11]ｺﾋﾟｰc!#REF!</definedName>
    <definedName name="マクロ訂正" localSheetId="17">[11]ｺﾋﾟｰc!#REF!</definedName>
    <definedName name="マクロ訂正" localSheetId="19">[11]ｺﾋﾟｰc!#REF!</definedName>
    <definedName name="マクロ訂正">[11]ｺﾋﾟｰc!#REF!</definedName>
    <definedName name="マクロ要否" localSheetId="5">#REF!</definedName>
    <definedName name="マクロ要否" localSheetId="7">#REF!</definedName>
    <definedName name="マクロ要否" localSheetId="8">#REF!</definedName>
    <definedName name="マクロ要否" localSheetId="9">#REF!</definedName>
    <definedName name="マクロ要否" localSheetId="10">#REF!</definedName>
    <definedName name="マクロ要否" localSheetId="6">#REF!</definedName>
    <definedName name="マクロ要否" localSheetId="12">#REF!</definedName>
    <definedName name="マクロ要否">#REF!</definedName>
    <definedName name="ユーザ使用欄">[18]詳細条件!$B$483</definedName>
    <definedName name="ロータリバルブ">[3]寸法計画!$C$86</definedName>
    <definedName name="ロータリバルブ数量">[3]設備電力!$H$77</definedName>
    <definedName name="案件名" localSheetId="9">#REF!</definedName>
    <definedName name="案件名" localSheetId="10">#REF!</definedName>
    <definedName name="案件名" localSheetId="12">#REF!</definedName>
    <definedName name="案件名" localSheetId="17">#REF!</definedName>
    <definedName name="案件名" localSheetId="19">#REF!</definedName>
    <definedName name="案件名">#REF!</definedName>
    <definedName name="維持補修" localSheetId="18" hidden="1">#REF!</definedName>
    <definedName name="維持補修" hidden="1">#REF!</definedName>
    <definedName name="一般管理費率" localSheetId="9">#REF!</definedName>
    <definedName name="一般管理費率" localSheetId="10">#REF!</definedName>
    <definedName name="一般管理費率">#REF!</definedName>
    <definedName name="印刷1" localSheetId="9">[11]ｺﾋﾟｰc!#REF!</definedName>
    <definedName name="印刷1" localSheetId="10">[11]ｺﾋﾟｰc!#REF!</definedName>
    <definedName name="印刷1">[11]ｺﾋﾟｰc!#REF!</definedName>
    <definedName name="印刷2" localSheetId="9">[11]ｺﾋﾟｰc!#REF!</definedName>
    <definedName name="印刷2" localSheetId="10">[11]ｺﾋﾟｰc!#REF!</definedName>
    <definedName name="印刷2">[11]ｺﾋﾟｰc!#REF!</definedName>
    <definedName name="引当先">[24]外形図!$E$48</definedName>
    <definedName name="引当名">[3]BH3!$D$73</definedName>
    <definedName name="運転時間" localSheetId="5">#REF!</definedName>
    <definedName name="運転時間" localSheetId="7">#REF!</definedName>
    <definedName name="運転時間" localSheetId="8">#REF!</definedName>
    <definedName name="運転時間" localSheetId="9">#REF!</definedName>
    <definedName name="運転時間" localSheetId="10">#REF!</definedName>
    <definedName name="運転時間" localSheetId="6">#REF!</definedName>
    <definedName name="運転時間" localSheetId="12">#REF!</definedName>
    <definedName name="運転時間">#REF!</definedName>
    <definedName name="運転日数" localSheetId="9">#REF!</definedName>
    <definedName name="運転日数" localSheetId="10">#REF!</definedName>
    <definedName name="運転日数">#REF!</definedName>
    <definedName name="運転方法" localSheetId="9">#REF!</definedName>
    <definedName name="運転方法" localSheetId="10">#REF!</definedName>
    <definedName name="運転方法">#REF!</definedName>
    <definedName name="衛A1" localSheetId="9">#REF!</definedName>
    <definedName name="衛A1" localSheetId="10">#REF!</definedName>
    <definedName name="衛A1">#REF!</definedName>
    <definedName name="衛C" localSheetId="9">[29]衛生内訳!#REF!</definedName>
    <definedName name="衛C" localSheetId="10">[29]衛生内訳!#REF!</definedName>
    <definedName name="衛C">[29]衛生内訳!#REF!</definedName>
    <definedName name="衛D" localSheetId="9">[29]衛生内訳!#REF!</definedName>
    <definedName name="衛D" localSheetId="10">[29]衛生内訳!#REF!</definedName>
    <definedName name="衛D">[29]衛生内訳!#REF!</definedName>
    <definedName name="衛L" localSheetId="9">[29]衛生内訳!#REF!</definedName>
    <definedName name="衛L" localSheetId="10">[29]衛生内訳!#REF!</definedName>
    <definedName name="衛L">[29]衛生内訳!#REF!</definedName>
    <definedName name="衛O" localSheetId="9">[29]衛生内訳!#REF!</definedName>
    <definedName name="衛O" localSheetId="10">[29]衛生内訳!#REF!</definedName>
    <definedName name="衛O">[29]衛生内訳!#REF!</definedName>
    <definedName name="衛P" localSheetId="9">[29]衛生内訳!#REF!</definedName>
    <definedName name="衛P" localSheetId="10">[29]衛生内訳!#REF!</definedName>
    <definedName name="衛P">[29]衛生内訳!#REF!</definedName>
    <definedName name="衛引" localSheetId="5">#REF!</definedName>
    <definedName name="衛引" localSheetId="7">#REF!</definedName>
    <definedName name="衛引" localSheetId="8">#REF!</definedName>
    <definedName name="衛引" localSheetId="9">#REF!</definedName>
    <definedName name="衛引" localSheetId="10">#REF!</definedName>
    <definedName name="衛引" localSheetId="6">#REF!</definedName>
    <definedName name="衛引" localSheetId="12">#REF!</definedName>
    <definedName name="衛引">#REF!</definedName>
    <definedName name="衛運" localSheetId="9">#REF!</definedName>
    <definedName name="衛運" localSheetId="10">#REF!</definedName>
    <definedName name="衛運">#REF!</definedName>
    <definedName name="衛工" localSheetId="9">#REF!</definedName>
    <definedName name="衛工" localSheetId="10">#REF!</definedName>
    <definedName name="衛工">#REF!</definedName>
    <definedName name="衛材" localSheetId="9">#REF!</definedName>
    <definedName name="衛材" localSheetId="10">#REF!</definedName>
    <definedName name="衛材">#REF!</definedName>
    <definedName name="衛雑" localSheetId="9">#REF!</definedName>
    <definedName name="衛雑" localSheetId="10">#REF!</definedName>
    <definedName name="衛雑">#REF!</definedName>
    <definedName name="衛試" localSheetId="9">#REF!</definedName>
    <definedName name="衛試" localSheetId="10">#REF!</definedName>
    <definedName name="衛試">#REF!</definedName>
    <definedName name="衛消" localSheetId="9">#REF!</definedName>
    <definedName name="衛消" localSheetId="10">#REF!</definedName>
    <definedName name="衛消">#REF!</definedName>
    <definedName name="衛保" localSheetId="9">#REF!</definedName>
    <definedName name="衛保" localSheetId="10">#REF!</definedName>
    <definedName name="衛保">#REF!</definedName>
    <definedName name="衛桝" localSheetId="9">#REF!</definedName>
    <definedName name="衛桝" localSheetId="10">#REF!</definedName>
    <definedName name="衛桝">#REF!</definedName>
    <definedName name="衛斫" localSheetId="9">#REF!</definedName>
    <definedName name="衛斫" localSheetId="10">#REF!</definedName>
    <definedName name="衛斫">#REF!</definedName>
    <definedName name="画面1" localSheetId="9">[1]ｺﾋﾟｰc!#REF!</definedName>
    <definedName name="画面1" localSheetId="10">[1]ｺﾋﾟｰc!#REF!</definedName>
    <definedName name="画面1">[1]ｺﾋﾟｰc!#REF!</definedName>
    <definedName name="回数1" localSheetId="9">[11]ｺﾋﾟｰc!#REF!</definedName>
    <definedName name="回数1" localSheetId="10">[11]ｺﾋﾟｰc!#REF!</definedName>
    <definedName name="回数1">[11]ｺﾋﾟｰc!#REF!</definedName>
    <definedName name="回数10" localSheetId="9">[11]ｺﾋﾟｰc!#REF!</definedName>
    <definedName name="回数10" localSheetId="10">[11]ｺﾋﾟｰc!#REF!</definedName>
    <definedName name="回数10">[11]ｺﾋﾟｰc!#REF!</definedName>
    <definedName name="回数11" localSheetId="9">[11]ｺﾋﾟｰc!#REF!</definedName>
    <definedName name="回数11" localSheetId="10">[11]ｺﾋﾟｰc!#REF!</definedName>
    <definedName name="回数11">[11]ｺﾋﾟｰc!#REF!</definedName>
    <definedName name="回数2" localSheetId="9">[11]ｺﾋﾟｰc!#REF!</definedName>
    <definedName name="回数2" localSheetId="10">[11]ｺﾋﾟｰc!#REF!</definedName>
    <definedName name="回数2">[11]ｺﾋﾟｰc!#REF!</definedName>
    <definedName name="回数20" localSheetId="9">[11]ｺﾋﾟｰc!#REF!</definedName>
    <definedName name="回数20" localSheetId="10">[11]ｺﾋﾟｰc!#REF!</definedName>
    <definedName name="回数20">[11]ｺﾋﾟｰc!#REF!</definedName>
    <definedName name="回数21" localSheetId="9">[11]ｺﾋﾟｰc!#REF!</definedName>
    <definedName name="回数21" localSheetId="10">[11]ｺﾋﾟｰc!#REF!</definedName>
    <definedName name="回数21">[11]ｺﾋﾟｰc!#REF!</definedName>
    <definedName name="回数3" localSheetId="9">[11]ｺﾋﾟｰc!#REF!</definedName>
    <definedName name="回数3" localSheetId="10">[11]ｺﾋﾟｰc!#REF!</definedName>
    <definedName name="回数3">[11]ｺﾋﾟｰc!#REF!</definedName>
    <definedName name="回数30" localSheetId="9">[11]ｺﾋﾟｰc!#REF!</definedName>
    <definedName name="回数30" localSheetId="10">[11]ｺﾋﾟｰc!#REF!</definedName>
    <definedName name="回数30">[11]ｺﾋﾟｰc!#REF!</definedName>
    <definedName name="回数31" localSheetId="9">[11]ｺﾋﾟｰc!#REF!</definedName>
    <definedName name="回数31" localSheetId="10">[11]ｺﾋﾟｰc!#REF!</definedName>
    <definedName name="回数31">[11]ｺﾋﾟｰc!#REF!</definedName>
    <definedName name="回数4" localSheetId="9">[11]ｺﾋﾟｰc!#REF!</definedName>
    <definedName name="回数4" localSheetId="10">[11]ｺﾋﾟｰc!#REF!</definedName>
    <definedName name="回数4">[11]ｺﾋﾟｰc!#REF!</definedName>
    <definedName name="撹拌機数量">[2]設備電力!$F$39</definedName>
    <definedName name="撹拌機数量_3">[2]設備電力!$F$61</definedName>
    <definedName name="掛率" localSheetId="9">#REF!</definedName>
    <definedName name="掛率" localSheetId="10">#REF!</definedName>
    <definedName name="掛率" localSheetId="12">#REF!</definedName>
    <definedName name="掛率" localSheetId="17">#REF!</definedName>
    <definedName name="掛率" localSheetId="19">#REF!</definedName>
    <definedName name="掛率">#REF!</definedName>
    <definedName name="感度分析">[18]感度分析!$C$9</definedName>
    <definedName name="機械減価償却期間" localSheetId="5">#REF!</definedName>
    <definedName name="機械減価償却期間" localSheetId="7">#REF!</definedName>
    <definedName name="機械減価償却期間" localSheetId="8">#REF!</definedName>
    <definedName name="機械減価償却期間" localSheetId="9">#REF!</definedName>
    <definedName name="機械減価償却期間" localSheetId="10">#REF!</definedName>
    <definedName name="機械減価償却期間" localSheetId="6">#REF!</definedName>
    <definedName name="機械減価償却期間" localSheetId="12">#REF!</definedName>
    <definedName name="機械減価償却期間">#REF!</definedName>
    <definedName name="機械残存価格率" localSheetId="9">#REF!</definedName>
    <definedName name="機械残存価格率" localSheetId="10">#REF!</definedName>
    <definedName name="機械残存価格率">#REF!</definedName>
    <definedName name="機械設備額" localSheetId="9">#REF!</definedName>
    <definedName name="機械設備額" localSheetId="10">#REF!</definedName>
    <definedName name="機械設備額">#REF!</definedName>
    <definedName name="機械設備割合" localSheetId="9">#REF!</definedName>
    <definedName name="機械設備割合" localSheetId="10">#REF!</definedName>
    <definedName name="機械設備割合">#REF!</definedName>
    <definedName name="機器リスト" localSheetId="9">#REF!</definedName>
    <definedName name="機器リスト" localSheetId="10">#REF!</definedName>
    <definedName name="機器リスト" localSheetId="18">#REF!</definedName>
    <definedName name="機器リスト">#REF!</definedName>
    <definedName name="客先">[2]外形図1!$F$49</definedName>
    <definedName name="吸込fan出力">[2]設備電力!$J$73</definedName>
    <definedName name="吸込fan数量">[2]設備電力!$J$72</definedName>
    <definedName name="吸込みfan">[2]設備電力!$C$71</definedName>
    <definedName name="吸収塔循環pump">[24]寸法!$H$176</definedName>
    <definedName name="吸収塔循環pump常用数量">[24]寸法!$K$354</definedName>
    <definedName name="吸収塔循環pump予備数量">[24]寸法!$N$354</definedName>
    <definedName name="急冷塔循環pump">[24]寸法!$D$176</definedName>
    <definedName name="急冷塔循環pump常用数量">[24]寸法!$K$179</definedName>
    <definedName name="急冷塔循環pump予備数量">[24]寸法!$N$179</definedName>
    <definedName name="供給機数量">[2]設備電力!$F$40</definedName>
    <definedName name="供給機数量_2">[2]設備電力!$F$49</definedName>
    <definedName name="供給機数量_3">[2]設備電力!$F$62</definedName>
    <definedName name="金抜き内訳" localSheetId="9">[11]ｺﾋﾟｰc!#REF!</definedName>
    <definedName name="金抜き内訳" localSheetId="10">[11]ｺﾋﾟｰc!#REF!</definedName>
    <definedName name="金抜き内訳" localSheetId="12">[11]ｺﾋﾟｰc!#REF!</definedName>
    <definedName name="金抜き内訳" localSheetId="17">[11]ｺﾋﾟｰc!#REF!</definedName>
    <definedName name="金抜き内訳" localSheetId="19">[11]ｺﾋﾟｰc!#REF!</definedName>
    <definedName name="金抜き内訳">[11]ｺﾋﾟｰc!#REF!</definedName>
    <definedName name="空C" localSheetId="9">[29]空調内訳!#REF!</definedName>
    <definedName name="空C" localSheetId="10">[29]空調内訳!#REF!</definedName>
    <definedName name="空C">[29]空調内訳!#REF!</definedName>
    <definedName name="空D" localSheetId="9">[29]空調内訳!#REF!</definedName>
    <definedName name="空D" localSheetId="10">[29]空調内訳!#REF!</definedName>
    <definedName name="空D">[29]空調内訳!#REF!</definedName>
    <definedName name="空L" localSheetId="9">[29]空調内訳!#REF!</definedName>
    <definedName name="空L" localSheetId="10">[29]空調内訳!#REF!</definedName>
    <definedName name="空L">[29]空調内訳!#REF!</definedName>
    <definedName name="空O" localSheetId="9">[29]空調内訳!#REF!</definedName>
    <definedName name="空O" localSheetId="10">[29]空調内訳!#REF!</definedName>
    <definedName name="空O">[29]空調内訳!#REF!</definedName>
    <definedName name="空P" localSheetId="9">[29]空調内訳!#REF!</definedName>
    <definedName name="空P" localSheetId="10">[29]空調内訳!#REF!</definedName>
    <definedName name="空P">[29]空調内訳!#REF!</definedName>
    <definedName name="経費" localSheetId="5">#REF!</definedName>
    <definedName name="経費" localSheetId="7">#REF!</definedName>
    <definedName name="経費" localSheetId="8">#REF!</definedName>
    <definedName name="経費" localSheetId="9">#REF!</definedName>
    <definedName name="経費" localSheetId="10">#REF!</definedName>
    <definedName name="経費" localSheetId="6">#REF!</definedName>
    <definedName name="経費" localSheetId="18">#REF!</definedName>
    <definedName name="経費">#REF!</definedName>
    <definedName name="計算" localSheetId="5">[30]入力!#REF!</definedName>
    <definedName name="計算" localSheetId="7">[30]入力!#REF!</definedName>
    <definedName name="計算" localSheetId="8">[30]入力!#REF!</definedName>
    <definedName name="計算" localSheetId="9">[30]入力!#REF!</definedName>
    <definedName name="計算" localSheetId="10">[30]入力!#REF!</definedName>
    <definedName name="計算" localSheetId="6">[30]入力!#REF!</definedName>
    <definedName name="計算" localSheetId="18">[30]入力!#REF!</definedName>
    <definedName name="計算">[30]入力!#REF!</definedName>
    <definedName name="計算条件" localSheetId="9">[31]入力!#REF!</definedName>
    <definedName name="計算条件" localSheetId="10">[31]入力!#REF!</definedName>
    <definedName name="計算条件" localSheetId="18">[31]入力!#REF!</definedName>
    <definedName name="計算条件">[31]入力!#REF!</definedName>
    <definedName name="検索範囲" localSheetId="5">#REF!</definedName>
    <definedName name="検索範囲" localSheetId="7">#REF!</definedName>
    <definedName name="検索範囲" localSheetId="8">#REF!</definedName>
    <definedName name="検索範囲" localSheetId="9">#REF!</definedName>
    <definedName name="検索範囲" localSheetId="10">#REF!</definedName>
    <definedName name="検索範囲" localSheetId="6">#REF!</definedName>
    <definedName name="検索範囲" localSheetId="12">#REF!</definedName>
    <definedName name="検索範囲">#REF!</definedName>
    <definedName name="見積表紙" localSheetId="5" hidden="1">[9]総括表!#REF!</definedName>
    <definedName name="見積表紙" localSheetId="7" hidden="1">[9]総括表!#REF!</definedName>
    <definedName name="見積表紙" localSheetId="8" hidden="1">[9]総括表!#REF!</definedName>
    <definedName name="見積表紙" localSheetId="9" hidden="1">[9]総括表!#REF!</definedName>
    <definedName name="見積表紙" localSheetId="10" hidden="1">[9]総括表!#REF!</definedName>
    <definedName name="見積表紙" localSheetId="6" hidden="1">[9]総括表!#REF!</definedName>
    <definedName name="見積表紙" localSheetId="12" hidden="1">[9]総括表!#REF!</definedName>
    <definedName name="見積表紙" localSheetId="18" hidden="1">[9]総括表!#REF!</definedName>
    <definedName name="見積表紙" hidden="1">[10]総括表!#REF!</definedName>
    <definedName name="原価別総括表" localSheetId="5" hidden="1">[32]工事予算総括表!#REF!</definedName>
    <definedName name="原価別総括表" localSheetId="7" hidden="1">[32]工事予算総括表!#REF!</definedName>
    <definedName name="原価別総括表" localSheetId="8" hidden="1">[32]工事予算総括表!#REF!</definedName>
    <definedName name="原価別総括表" localSheetId="9" hidden="1">[32]工事予算総括表!#REF!</definedName>
    <definedName name="原価別総括表" localSheetId="10" hidden="1">[32]工事予算総括表!#REF!</definedName>
    <definedName name="原価別総括表" localSheetId="6" hidden="1">[32]工事予算総括表!#REF!</definedName>
    <definedName name="原価別総括表" localSheetId="18" hidden="1">[32]工事予算総括表!#REF!</definedName>
    <definedName name="原価別総括表" hidden="1">[33]工事予算総括表!#REF!</definedName>
    <definedName name="現場管理費率" localSheetId="5">#REF!</definedName>
    <definedName name="現場管理費率" localSheetId="7">#REF!</definedName>
    <definedName name="現場管理費率" localSheetId="8">#REF!</definedName>
    <definedName name="現場管理費率" localSheetId="9">#REF!</definedName>
    <definedName name="現場管理費率" localSheetId="10">#REF!</definedName>
    <definedName name="現場管理費率" localSheetId="6">#REF!</definedName>
    <definedName name="現場管理費率" localSheetId="12">#REF!</definedName>
    <definedName name="現場管理費率">#REF!</definedName>
    <definedName name="固定資産税率" localSheetId="9">#REF!</definedName>
    <definedName name="固定資産税率" localSheetId="10">#REF!</definedName>
    <definedName name="固定資産税率">#REF!</definedName>
    <definedName name="固定資産評価率" localSheetId="9">#REF!</definedName>
    <definedName name="固定資産評価率" localSheetId="10">#REF!</definedName>
    <definedName name="固定資産評価率">#REF!</definedName>
    <definedName name="固定費算出" localSheetId="9">#REF!</definedName>
    <definedName name="固定費算出" localSheetId="10">#REF!</definedName>
    <definedName name="固定費算出">#REF!</definedName>
    <definedName name="交付税措置_PFI">[18]詳細条件!$B$300</definedName>
    <definedName name="交付税措置_PSC">[18]詳細条件!$B$428</definedName>
    <definedName name="公租公課等">[25]前提条件入力用!$E$112</definedName>
    <definedName name="査定" localSheetId="5">#REF!</definedName>
    <definedName name="査定" localSheetId="7">#REF!</definedName>
    <definedName name="査定" localSheetId="8">#REF!</definedName>
    <definedName name="査定" localSheetId="9">#REF!</definedName>
    <definedName name="査定" localSheetId="10">#REF!</definedName>
    <definedName name="査定" localSheetId="6">#REF!</definedName>
    <definedName name="査定" localSheetId="18">#REF!</definedName>
    <definedName name="査定">#REF!</definedName>
    <definedName name="債務保証費率" localSheetId="9">#REF!</definedName>
    <definedName name="債務保証費率" localSheetId="10">#REF!</definedName>
    <definedName name="債務保証費率">#REF!</definedName>
    <definedName name="最終頁" localSheetId="9">[11]ｺﾋﾟｰc!#REF!</definedName>
    <definedName name="最終頁" localSheetId="10">[11]ｺﾋﾟｰc!#REF!</definedName>
    <definedName name="最終頁">[11]ｺﾋﾟｰc!#REF!</definedName>
    <definedName name="最終頁の数字" localSheetId="9">[11]ｺﾋﾟｰc!#REF!</definedName>
    <definedName name="最終頁の数字" localSheetId="10">[11]ｺﾋﾟｰc!#REF!</definedName>
    <definedName name="最終頁の数字">[11]ｺﾋﾟｰc!#REF!</definedName>
    <definedName name="最終頁算出" localSheetId="9">[11]ｺﾋﾟｰc!#REF!</definedName>
    <definedName name="最終頁算出" localSheetId="10">[11]ｺﾋﾟｰc!#REF!</definedName>
    <definedName name="最終頁算出">[11]ｺﾋﾟｰc!#REF!</definedName>
    <definedName name="最終頁表示" localSheetId="9">[11]ｺﾋﾟｰc!#REF!</definedName>
    <definedName name="最終頁表示" localSheetId="10">[11]ｺﾋﾟｰc!#REF!</definedName>
    <definedName name="最終頁表示">[11]ｺﾋﾟｰc!#REF!</definedName>
    <definedName name="最大発電能力" localSheetId="5">#REF!</definedName>
    <definedName name="最大発電能力" localSheetId="7">#REF!</definedName>
    <definedName name="最大発電能力" localSheetId="8">#REF!</definedName>
    <definedName name="最大発電能力" localSheetId="9">#REF!</definedName>
    <definedName name="最大発電能力" localSheetId="10">#REF!</definedName>
    <definedName name="最大発電能力" localSheetId="6">#REF!</definedName>
    <definedName name="最大発電能力" localSheetId="12">#REF!</definedName>
    <definedName name="最大発電能力">#REF!</definedName>
    <definedName name="最低現預金" localSheetId="9">#REF!</definedName>
    <definedName name="最低現預金" localSheetId="10">#REF!</definedName>
    <definedName name="最低現預金">#REF!</definedName>
    <definedName name="作成日" localSheetId="9">#REF!</definedName>
    <definedName name="作成日" localSheetId="10">#REF!</definedName>
    <definedName name="作成日">#REF!</definedName>
    <definedName name="産廃単価" localSheetId="9">#REF!</definedName>
    <definedName name="産廃単価" localSheetId="10">#REF!</definedName>
    <definedName name="産廃単価">#REF!</definedName>
    <definedName name="残り記号_\M" localSheetId="9">[11]ｺﾋﾟｰc!#REF!</definedName>
    <definedName name="残り記号_\M" localSheetId="10">[11]ｺﾋﾟｰc!#REF!</definedName>
    <definedName name="残り記号_\M">[11]ｺﾋﾟｰc!#REF!</definedName>
    <definedName name="仕様書" localSheetId="5">#REF!</definedName>
    <definedName name="仕様書" localSheetId="7">#REF!</definedName>
    <definedName name="仕様書" localSheetId="8">#REF!</definedName>
    <definedName name="仕様書" localSheetId="9">#REF!</definedName>
    <definedName name="仕様書" localSheetId="10">#REF!</definedName>
    <definedName name="仕様書" localSheetId="6">#REF!</definedName>
    <definedName name="仕様書" localSheetId="12">#REF!</definedName>
    <definedName name="仕様書">#REF!</definedName>
    <definedName name="指定頁検索" localSheetId="5">[11]ｺﾋﾟｰc!#REF!</definedName>
    <definedName name="指定頁検索" localSheetId="7">[11]ｺﾋﾟｰc!#REF!</definedName>
    <definedName name="指定頁検索" localSheetId="8">[11]ｺﾋﾟｰc!#REF!</definedName>
    <definedName name="指定頁検索" localSheetId="9">[11]ｺﾋﾟｰc!#REF!</definedName>
    <definedName name="指定頁検索" localSheetId="10">[11]ｺﾋﾟｰc!#REF!</definedName>
    <definedName name="指定頁検索" localSheetId="6">[11]ｺﾋﾟｰc!#REF!</definedName>
    <definedName name="指定頁検索" localSheetId="12">[11]ｺﾋﾟｰc!#REF!</definedName>
    <definedName name="指定頁検索">[11]ｺﾋﾟｰc!#REF!</definedName>
    <definedName name="施設規模" localSheetId="5">#REF!</definedName>
    <definedName name="施設規模" localSheetId="7">#REF!</definedName>
    <definedName name="施設規模" localSheetId="8">#REF!</definedName>
    <definedName name="施設規模" localSheetId="9">#REF!</definedName>
    <definedName name="施設規模" localSheetId="10">#REF!</definedName>
    <definedName name="施設規模" localSheetId="6">#REF!</definedName>
    <definedName name="施設規模" localSheetId="12">#REF!</definedName>
    <definedName name="施設規模">#REF!</definedName>
    <definedName name="施設分類" localSheetId="9">#REF!</definedName>
    <definedName name="施設分類" localSheetId="10">#REF!</definedName>
    <definedName name="施設分類" localSheetId="18">#REF!</definedName>
    <definedName name="施設分類">#REF!</definedName>
    <definedName name="資産">[18]詳細条件!$B$76</definedName>
    <definedName name="資本">[18]詳細条件!$B$258</definedName>
    <definedName name="資本金" localSheetId="5">#REF!</definedName>
    <definedName name="資本金" localSheetId="7">#REF!</definedName>
    <definedName name="資本金" localSheetId="8">#REF!</definedName>
    <definedName name="資本金" localSheetId="9">#REF!</definedName>
    <definedName name="資本金" localSheetId="10">#REF!</definedName>
    <definedName name="資本金" localSheetId="6">#REF!</definedName>
    <definedName name="資本金" localSheetId="12">#REF!</definedName>
    <definedName name="資本金">#REF!</definedName>
    <definedName name="実際リターン" localSheetId="9">#REF!</definedName>
    <definedName name="実際リターン" localSheetId="10">#REF!</definedName>
    <definedName name="実際リターン">#REF!</definedName>
    <definedName name="実績" localSheetId="9">#REF!</definedName>
    <definedName name="実績" localSheetId="10">#REF!</definedName>
    <definedName name="実績">#REF!</definedName>
    <definedName name="実績表" localSheetId="9">#REF!</definedName>
    <definedName name="実績表" localSheetId="10">#REF!</definedName>
    <definedName name="実績表">#REF!</definedName>
    <definedName name="受入開始年" localSheetId="9">#REF!</definedName>
    <definedName name="受入開始年" localSheetId="10">#REF!</definedName>
    <definedName name="受入開始年">#REF!</definedName>
    <definedName name="受入量" localSheetId="9">#REF!</definedName>
    <definedName name="受入量" localSheetId="10">#REF!</definedName>
    <definedName name="受入量">#REF!</definedName>
    <definedName name="終了" localSheetId="9">[11]ｺﾋﾟｰc!#REF!</definedName>
    <definedName name="終了" localSheetId="10">[11]ｺﾋﾟｰc!#REF!</definedName>
    <definedName name="終了">[11]ｺﾋﾟｰc!#REF!</definedName>
    <definedName name="集計" localSheetId="9">[34]家庭!#REF!</definedName>
    <definedName name="集計" localSheetId="10">[34]家庭!#REF!</definedName>
    <definedName name="集計" localSheetId="18">[34]家庭!#REF!</definedName>
    <definedName name="集計">[34]家庭!#REF!</definedName>
    <definedName name="従業員数" localSheetId="5">#REF!</definedName>
    <definedName name="従業員数" localSheetId="7">#REF!</definedName>
    <definedName name="従業員数" localSheetId="8">#REF!</definedName>
    <definedName name="従業員数" localSheetId="9">#REF!</definedName>
    <definedName name="従業員数" localSheetId="10">#REF!</definedName>
    <definedName name="従業員数" localSheetId="6">#REF!</definedName>
    <definedName name="従業員数" localSheetId="12">#REF!</definedName>
    <definedName name="従業員数">#REF!</definedName>
    <definedName name="重複" localSheetId="5" hidden="1">[35]総括表!#REF!</definedName>
    <definedName name="重複" localSheetId="7" hidden="1">[35]総括表!#REF!</definedName>
    <definedName name="重複" localSheetId="8" hidden="1">[35]総括表!#REF!</definedName>
    <definedName name="重複" localSheetId="9" hidden="1">[35]総括表!#REF!</definedName>
    <definedName name="重複" localSheetId="6" hidden="1">[35]総括表!#REF!</definedName>
    <definedName name="重複" localSheetId="12" hidden="1">[35]総括表!#REF!</definedName>
    <definedName name="重複" localSheetId="18" hidden="1">[35]総括表!#REF!</definedName>
    <definedName name="重複" hidden="1">[35]総括表!#REF!</definedName>
    <definedName name="重要度区分">[36]重要度区分!$A$3:$D$6</definedName>
    <definedName name="処理1" localSheetId="9">[11]ｺﾋﾟｰc!#REF!</definedName>
    <definedName name="処理1" localSheetId="10">[11]ｺﾋﾟｰc!#REF!</definedName>
    <definedName name="処理1" localSheetId="12">[11]ｺﾋﾟｰc!#REF!</definedName>
    <definedName name="処理1" localSheetId="17">[11]ｺﾋﾟｰc!#REF!</definedName>
    <definedName name="処理1" localSheetId="19">[11]ｺﾋﾟｰc!#REF!</definedName>
    <definedName name="処理1">[11]ｺﾋﾟｰc!#REF!</definedName>
    <definedName name="処理10" localSheetId="9">[11]ｺﾋﾟｰc!#REF!</definedName>
    <definedName name="処理10" localSheetId="10">[11]ｺﾋﾟｰc!#REF!</definedName>
    <definedName name="処理10">[11]ｺﾋﾟｰc!#REF!</definedName>
    <definedName name="処理2" localSheetId="9">[11]ｺﾋﾟｰc!#REF!</definedName>
    <definedName name="処理2" localSheetId="10">[11]ｺﾋﾟｰc!#REF!</definedName>
    <definedName name="処理2">[11]ｺﾋﾟｰc!#REF!</definedName>
    <definedName name="処理20" localSheetId="9">[11]ｺﾋﾟｰc!#REF!</definedName>
    <definedName name="処理20" localSheetId="10">[11]ｺﾋﾟｰc!#REF!</definedName>
    <definedName name="処理20">[11]ｺﾋﾟｰc!#REF!</definedName>
    <definedName name="処理3" localSheetId="9">[11]ｺﾋﾟｰc!#REF!</definedName>
    <definedName name="処理3" localSheetId="10">[11]ｺﾋﾟｰc!#REF!</definedName>
    <definedName name="処理3">[11]ｺﾋﾟｰc!#REF!</definedName>
    <definedName name="処理30" localSheetId="9">[11]ｺﾋﾟｰc!#REF!</definedName>
    <definedName name="処理30" localSheetId="10">[11]ｺﾋﾟｰc!#REF!</definedName>
    <definedName name="処理30">[11]ｺﾋﾟｰc!#REF!</definedName>
    <definedName name="処理4" localSheetId="9">[11]ｺﾋﾟｰc!#REF!</definedName>
    <definedName name="処理4" localSheetId="10">[11]ｺﾋﾟｰc!#REF!</definedName>
    <definedName name="処理4">[11]ｺﾋﾟｰc!#REF!</definedName>
    <definedName name="処理40" localSheetId="9">[11]ｺﾋﾟｰc!#REF!</definedName>
    <definedName name="処理40" localSheetId="10">[11]ｺﾋﾟｰc!#REF!</definedName>
    <definedName name="処理40">[11]ｺﾋﾟｰc!#REF!</definedName>
    <definedName name="処理41" localSheetId="9">[11]ｺﾋﾟｰc!#REF!</definedName>
    <definedName name="処理41" localSheetId="10">[11]ｺﾋﾟｰc!#REF!</definedName>
    <definedName name="処理41">[11]ｺﾋﾟｰc!#REF!</definedName>
    <definedName name="処理42">#N/A</definedName>
    <definedName name="処理50" localSheetId="9">[11]ｺﾋﾟｰc!#REF!</definedName>
    <definedName name="処理50" localSheetId="10">[11]ｺﾋﾟｰc!#REF!</definedName>
    <definedName name="処理50">[11]ｺﾋﾟｰc!#REF!</definedName>
    <definedName name="処理51" localSheetId="9">[11]ｺﾋﾟｰc!#REF!</definedName>
    <definedName name="処理51" localSheetId="10">[11]ｺﾋﾟｰc!#REF!</definedName>
    <definedName name="処理51">[11]ｺﾋﾟｰc!#REF!</definedName>
    <definedName name="処理A" localSheetId="9">[11]ｺﾋﾟｰc!#REF!</definedName>
    <definedName name="処理A" localSheetId="10">[11]ｺﾋﾟｰc!#REF!</definedName>
    <definedName name="処理A">[11]ｺﾋﾟｰc!#REF!</definedName>
    <definedName name="処理フロー2" localSheetId="5">#REF!</definedName>
    <definedName name="処理フロー2" localSheetId="7">#REF!</definedName>
    <definedName name="処理フロー2" localSheetId="8">#REF!</definedName>
    <definedName name="処理フロー2" localSheetId="9">#REF!</definedName>
    <definedName name="処理フロー2" localSheetId="10">#REF!</definedName>
    <definedName name="処理フロー2" localSheetId="6">#REF!</definedName>
    <definedName name="処理フロー2" localSheetId="12">#REF!</definedName>
    <definedName name="処理フロー2">#REF!</definedName>
    <definedName name="処理能力" localSheetId="9">#REF!</definedName>
    <definedName name="処理能力" localSheetId="10">#REF!</definedName>
    <definedName name="処理能力">#REF!</definedName>
    <definedName name="処理費感度分析">'[18]感度分析(処理委託費)'!$C$8</definedName>
    <definedName name="初回元本額" localSheetId="9">[25]割賦代金計算!#REF!</definedName>
    <definedName name="初回元本額" localSheetId="10">[25]割賦代金計算!#REF!</definedName>
    <definedName name="初回元本額" localSheetId="12">[25]割賦代金計算!#REF!</definedName>
    <definedName name="初回元本額" localSheetId="17">[25]割賦代金計算!#REF!</definedName>
    <definedName name="初回元本額" localSheetId="19">[25]割賦代金計算!#REF!</definedName>
    <definedName name="初回元本額">[25]割賦代金計算!#REF!</definedName>
    <definedName name="初回元利額" localSheetId="9">[25]割賦代金計算!#REF!</definedName>
    <definedName name="初回元利額" localSheetId="10">[25]割賦代金計算!#REF!</definedName>
    <definedName name="初回元利額">[25]割賦代金計算!#REF!</definedName>
    <definedName name="初期F計算額">[37]前提条件入力用!$F$212</definedName>
    <definedName name="初期F手入力額">[37]前提条件入力用!$E$212</definedName>
    <definedName name="初期投資計算額">[25]前提条件入力用!$E$90</definedName>
    <definedName name="初期投資支出計算額">[25]前提条件入力用!$I$90:$L$90</definedName>
    <definedName name="初期投資支出手入力">[25]前提条件入力用!$I$92:$L$92</definedName>
    <definedName name="初期投資手入力">[25]前提条件入力用!$E$92</definedName>
    <definedName name="初年度最低現預金" localSheetId="5">#REF!</definedName>
    <definedName name="初年度最低現預金" localSheetId="7">#REF!</definedName>
    <definedName name="初年度最低現預金" localSheetId="8">#REF!</definedName>
    <definedName name="初年度最低現預金" localSheetId="9">#REF!</definedName>
    <definedName name="初年度最低現預金" localSheetId="10">#REF!</definedName>
    <definedName name="初年度最低現預金" localSheetId="6">#REF!</definedName>
    <definedName name="初年度最低現預金" localSheetId="12">#REF!</definedName>
    <definedName name="初年度最低現預金">#REF!</definedName>
    <definedName name="諸経費" localSheetId="9">#REF!</definedName>
    <definedName name="諸経費" localSheetId="10">#REF!</definedName>
    <definedName name="諸経費">#REF!</definedName>
    <definedName name="助剤1">[2]寸法計画と薬剤使用量!$C$140</definedName>
    <definedName name="助剤BA数量">[2]設備電力!$J$43</definedName>
    <definedName name="除湿機">[2]設備電力!$C$23</definedName>
    <definedName name="除湿機出力">[2]設備電力!$J$26</definedName>
    <definedName name="小数点" localSheetId="9">#REF!</definedName>
    <definedName name="小数点" localSheetId="10">#REF!</definedName>
    <definedName name="小数点" localSheetId="12">#REF!</definedName>
    <definedName name="小数点" localSheetId="17">#REF!</definedName>
    <definedName name="小数点" localSheetId="19">#REF!</definedName>
    <definedName name="小数点">#REF!</definedName>
    <definedName name="消石灰BA数量">[2]設備電力!$J$4</definedName>
    <definedName name="焼却灰処理単価" localSheetId="9">#REF!</definedName>
    <definedName name="焼却灰処理単価" localSheetId="10">#REF!</definedName>
    <definedName name="焼却灰処理単価" localSheetId="12">#REF!</definedName>
    <definedName name="焼却灰処理単価" localSheetId="17">#REF!</definedName>
    <definedName name="焼却灰処理単価" localSheetId="19">#REF!</definedName>
    <definedName name="焼却灰処理単価">#REF!</definedName>
    <definedName name="焼却灰処理量" localSheetId="9">#REF!</definedName>
    <definedName name="焼却灰処理量" localSheetId="10">#REF!</definedName>
    <definedName name="焼却灰処理量">#REF!</definedName>
    <definedName name="焼却能力" localSheetId="9">#REF!</definedName>
    <definedName name="焼却能力" localSheetId="10">#REF!</definedName>
    <definedName name="焼却能力">#REF!</definedName>
    <definedName name="上野" localSheetId="18" hidden="1">#REF!</definedName>
    <definedName name="上野" hidden="1">#REF!</definedName>
    <definedName name="蒸気自家消費量" localSheetId="9">#REF!</definedName>
    <definedName name="蒸気自家消費量" localSheetId="10">#REF!</definedName>
    <definedName name="蒸気自家消費量">#REF!</definedName>
    <definedName name="蒸気単価" localSheetId="9">#REF!</definedName>
    <definedName name="蒸気単価" localSheetId="10">#REF!</definedName>
    <definedName name="蒸気単価">#REF!</definedName>
    <definedName name="蒸気発生量" localSheetId="9">#REF!</definedName>
    <definedName name="蒸気発生量" localSheetId="10">#REF!</definedName>
    <definedName name="蒸気発生量">#REF!</definedName>
    <definedName name="蒸気販売量" localSheetId="9">#REF!</definedName>
    <definedName name="蒸気販売量" localSheetId="10">#REF!</definedName>
    <definedName name="蒸気販売量">#REF!</definedName>
    <definedName name="新日鉄" localSheetId="9">#REF!</definedName>
    <definedName name="新日鉄" localSheetId="10">#REF!</definedName>
    <definedName name="新日鉄">#REF!</definedName>
    <definedName name="人件費単価" localSheetId="9">#REF!</definedName>
    <definedName name="人件費単価" localSheetId="10">#REF!</definedName>
    <definedName name="人件費単価">#REF!</definedName>
    <definedName name="人口の実績と予測" localSheetId="9">#REF!</definedName>
    <definedName name="人口の実績と予測" localSheetId="10">#REF!</definedName>
    <definedName name="人口の実績と予測">#REF!</definedName>
    <definedName name="図版" localSheetId="9">#REF!</definedName>
    <definedName name="図版" localSheetId="10">#REF!</definedName>
    <definedName name="図版" localSheetId="18">#REF!</definedName>
    <definedName name="図版">#REF!</definedName>
    <definedName name="数字入力" localSheetId="9">[11]ｺﾋﾟｰc!#REF!</definedName>
    <definedName name="数字入力" localSheetId="10">[11]ｺﾋﾟｰc!#REF!</definedName>
    <definedName name="数字入力">[11]ｺﾋﾟｰc!#REF!</definedName>
    <definedName name="世帯数" localSheetId="5">#REF!</definedName>
    <definedName name="世帯数" localSheetId="7">#REF!</definedName>
    <definedName name="世帯数" localSheetId="8">#REF!</definedName>
    <definedName name="世帯数" localSheetId="9">#REF!</definedName>
    <definedName name="世帯数" localSheetId="10">#REF!</definedName>
    <definedName name="世帯数" localSheetId="6">#REF!</definedName>
    <definedName name="世帯数" localSheetId="18">#REF!</definedName>
    <definedName name="世帯数">#REF!</definedName>
    <definedName name="制度融資割合" localSheetId="9">#REF!</definedName>
    <definedName name="制度融資割合" localSheetId="10">#REF!</definedName>
    <definedName name="制度融資割合">#REF!</definedName>
    <definedName name="制度融資金額" localSheetId="9">#REF!</definedName>
    <definedName name="制度融資金額" localSheetId="10">#REF!</definedName>
    <definedName name="制度融資金額">#REF!</definedName>
    <definedName name="制度融資金利" localSheetId="9">#REF!</definedName>
    <definedName name="制度融資金利" localSheetId="10">#REF!</definedName>
    <definedName name="制度融資金利">#REF!</definedName>
    <definedName name="制度融資返済期間" localSheetId="9">#REF!</definedName>
    <definedName name="制度融資返済期間" localSheetId="10">#REF!</definedName>
    <definedName name="制度融資返済期間">#REF!</definedName>
    <definedName name="西葛西３丁目マンション管理業務仕様書" localSheetId="9">#REF!</definedName>
    <definedName name="西葛西３丁目マンション管理業務仕様書" localSheetId="10">#REF!</definedName>
    <definedName name="西葛西３丁目マンション管理業務仕様書">#REF!</definedName>
    <definedName name="設定項目1">#N/A</definedName>
    <definedName name="先頭頁" localSheetId="9">[11]ｺﾋﾟｰc!#REF!</definedName>
    <definedName name="先頭頁" localSheetId="10">[11]ｺﾋﾟｰc!#REF!</definedName>
    <definedName name="先頭頁">[11]ｺﾋﾟｰc!#REF!</definedName>
    <definedName name="想定OM" localSheetId="5">#REF!</definedName>
    <definedName name="想定OM" localSheetId="7">#REF!</definedName>
    <definedName name="想定OM" localSheetId="8">#REF!</definedName>
    <definedName name="想定OM" localSheetId="9">#REF!</definedName>
    <definedName name="想定OM" localSheetId="10">#REF!</definedName>
    <definedName name="想定OM" localSheetId="6">#REF!</definedName>
    <definedName name="想定OM" localSheetId="12">#REF!</definedName>
    <definedName name="想定OM">#REF!</definedName>
    <definedName name="想定リターン" localSheetId="9">#REF!</definedName>
    <definedName name="想定リターン" localSheetId="10">#REF!</definedName>
    <definedName name="想定リターン">#REF!</definedName>
    <definedName name="想定最低現預金" localSheetId="9">#REF!</definedName>
    <definedName name="想定最低現預金" localSheetId="10">#REF!</definedName>
    <definedName name="想定最低現預金">#REF!</definedName>
    <definedName name="想定初年度最低現預金" localSheetId="9">#REF!</definedName>
    <definedName name="想定初年度最低現預金" localSheetId="10">#REF!</definedName>
    <definedName name="想定初年度最低現預金">#REF!</definedName>
    <definedName name="総事業費" localSheetId="9">#REF!</definedName>
    <definedName name="総事業費" localSheetId="10">#REF!</definedName>
    <definedName name="総事業費">#REF!</definedName>
    <definedName name="損益計算書">[18]財務諸表!$A$9:$C$9</definedName>
    <definedName name="貸借対照表">[18]財務諸表!$A$111:$C$111</definedName>
    <definedName name="短期借入金金利" localSheetId="5">#REF!</definedName>
    <definedName name="短期借入金金利" localSheetId="7">#REF!</definedName>
    <definedName name="短期借入金金利" localSheetId="8">#REF!</definedName>
    <definedName name="短期借入金金利" localSheetId="9">#REF!</definedName>
    <definedName name="短期借入金金利" localSheetId="10">#REF!</definedName>
    <definedName name="短期借入金金利" localSheetId="6">#REF!</definedName>
    <definedName name="短期借入金金利" localSheetId="12">#REF!</definedName>
    <definedName name="短期借入金金利">#REF!</definedName>
    <definedName name="端">[38]内訳!$N$3:$N$12</definedName>
    <definedName name="端数" localSheetId="5">#REF!</definedName>
    <definedName name="端数" localSheetId="7">#REF!</definedName>
    <definedName name="端数" localSheetId="8">#REF!</definedName>
    <definedName name="端数" localSheetId="9">#REF!</definedName>
    <definedName name="端数" localSheetId="10">#REF!</definedName>
    <definedName name="端数" localSheetId="6">#REF!</definedName>
    <definedName name="端数" localSheetId="12">#REF!</definedName>
    <definedName name="端数">#REF!</definedName>
    <definedName name="地方債">[18]詳細条件!$B$361</definedName>
    <definedName name="置換頁" localSheetId="9">[11]ｺﾋﾟｰc!#REF!</definedName>
    <definedName name="置換頁" localSheetId="10">[11]ｺﾋﾟｰc!#REF!</definedName>
    <definedName name="置換頁" localSheetId="12">[11]ｺﾋﾟｰc!#REF!</definedName>
    <definedName name="置換頁" localSheetId="17">[11]ｺﾋﾟｰc!#REF!</definedName>
    <definedName name="置換頁" localSheetId="19">[11]ｺﾋﾟｰc!#REF!</definedName>
    <definedName name="置換頁">[11]ｺﾋﾟｰc!#REF!</definedName>
    <definedName name="中吹" localSheetId="18" hidden="1">[39]総括表!#REF!</definedName>
    <definedName name="中吹" hidden="1">[39]総括表!#REF!</definedName>
    <definedName name="停止時ヒータ">[3]設備電力!$B$40</definedName>
    <definedName name="停止時ヒータ数量">[3]設備電力!$H$42</definedName>
    <definedName name="定量フィーダ">[2]設備電力!$F$28</definedName>
    <definedName name="電気基本料金" localSheetId="9">#REF!</definedName>
    <definedName name="電気基本料金" localSheetId="10">#REF!</definedName>
    <definedName name="電気基本料金" localSheetId="12">#REF!</definedName>
    <definedName name="電気基本料金" localSheetId="17">#REF!</definedName>
    <definedName name="電気基本料金" localSheetId="19">#REF!</definedName>
    <definedName name="電気基本料金">#REF!</definedName>
    <definedName name="電気使用料金" localSheetId="9">#REF!</definedName>
    <definedName name="電気使用料金" localSheetId="10">#REF!</definedName>
    <definedName name="電気使用料金">#REF!</definedName>
    <definedName name="電気保安" localSheetId="9">[40]年間計画表!#REF!</definedName>
    <definedName name="電気保安" localSheetId="10">[40]年間計画表!#REF!</definedName>
    <definedName name="電気保安">[40]年間計画表!#REF!</definedName>
    <definedName name="電気保安管理">[41]年間計画表!$D$6:$V$6</definedName>
    <definedName name="電源電圧">[3]設備電力!$H$85</definedName>
    <definedName name="土建減価償却期間" localSheetId="9">#REF!</definedName>
    <definedName name="土建減価償却期間" localSheetId="10">#REF!</definedName>
    <definedName name="土建減価償却期間" localSheetId="12">#REF!</definedName>
    <definedName name="土建減価償却期間" localSheetId="17">#REF!</definedName>
    <definedName name="土建減価償却期間" localSheetId="19">#REF!</definedName>
    <definedName name="土建減価償却期間">#REF!</definedName>
    <definedName name="土建工事割合" localSheetId="9">#REF!</definedName>
    <definedName name="土建工事割合" localSheetId="10">#REF!</definedName>
    <definedName name="土建工事割合">#REF!</definedName>
    <definedName name="土建工事金額" localSheetId="9">#REF!</definedName>
    <definedName name="土建工事金額" localSheetId="10">#REF!</definedName>
    <definedName name="土建工事金額">#REF!</definedName>
    <definedName name="土建残存価格率" localSheetId="9">#REF!</definedName>
    <definedName name="土建残存価格率" localSheetId="10">#REF!</definedName>
    <definedName name="土建残存価格率">#REF!</definedName>
    <definedName name="土地購入金額" localSheetId="9">#REF!</definedName>
    <definedName name="土地購入金額" localSheetId="10">#REF!</definedName>
    <definedName name="土地購入金額">#REF!</definedName>
    <definedName name="内海築炉" localSheetId="9">#REF!</definedName>
    <definedName name="内海築炉" localSheetId="10">#REF!</definedName>
    <definedName name="内海築炉" localSheetId="18">#REF!</definedName>
    <definedName name="内海築炉">#REF!</definedName>
    <definedName name="内訳外" localSheetId="9">#REF!</definedName>
    <definedName name="内訳外" localSheetId="10">#REF!</definedName>
    <definedName name="内訳外" localSheetId="18">#REF!</definedName>
    <definedName name="内訳外">#REF!</definedName>
    <definedName name="内訳作成" localSheetId="9">[11]ｺﾋﾟｰc!#REF!</definedName>
    <definedName name="内訳作成" localSheetId="10">[11]ｺﾋﾟｰc!#REF!</definedName>
    <definedName name="内訳作成">[11]ｺﾋﾟｰc!#REF!</definedName>
    <definedName name="内訳追加作成" localSheetId="9">[11]ｺﾋﾟｰc!#REF!</definedName>
    <definedName name="内訳追加作成" localSheetId="10">[11]ｺﾋﾟｰc!#REF!</definedName>
    <definedName name="内訳追加作成">[11]ｺﾋﾟｰc!#REF!</definedName>
    <definedName name="内訳内1" localSheetId="5">#REF!</definedName>
    <definedName name="内訳内1" localSheetId="7">#REF!</definedName>
    <definedName name="内訳内1" localSheetId="8">#REF!</definedName>
    <definedName name="内訳内1" localSheetId="9">#REF!</definedName>
    <definedName name="内訳内1" localSheetId="10">#REF!</definedName>
    <definedName name="内訳内1" localSheetId="6">#REF!</definedName>
    <definedName name="内訳内1" localSheetId="18">#REF!</definedName>
    <definedName name="内訳内1">#REF!</definedName>
    <definedName name="内訳内2" localSheetId="9">#REF!</definedName>
    <definedName name="内訳内2" localSheetId="10">#REF!</definedName>
    <definedName name="内訳内2" localSheetId="18">#REF!</definedName>
    <definedName name="内訳内2">#REF!</definedName>
    <definedName name="二年目元利額">[25]割賦代金計算!$L$10</definedName>
    <definedName name="日常TBL" localSheetId="5">#REF!</definedName>
    <definedName name="日常TBL" localSheetId="7">#REF!</definedName>
    <definedName name="日常TBL" localSheetId="8">#REF!</definedName>
    <definedName name="日常TBL" localSheetId="9">#REF!</definedName>
    <definedName name="日常TBL" localSheetId="10">#REF!</definedName>
    <definedName name="日常TBL" localSheetId="6">#REF!</definedName>
    <definedName name="日常TBL" localSheetId="12">#REF!</definedName>
    <definedName name="日常TBL">#REF!</definedName>
    <definedName name="入札差異" localSheetId="9">#REF!</definedName>
    <definedName name="入札差異" localSheetId="10">#REF!</definedName>
    <definedName name="入札差異">#REF!</definedName>
    <definedName name="年間設備補修費" localSheetId="9">#REF!</definedName>
    <definedName name="年間設備補修費" localSheetId="10">#REF!</definedName>
    <definedName name="年間設備補修費">#REF!</definedName>
    <definedName name="年間補助燃料費" localSheetId="9">[26]採算性検討表!#REF!</definedName>
    <definedName name="年間補助燃料費" localSheetId="10">[26]採算性検討表!#REF!</definedName>
    <definedName name="年間補助燃料費">[26]採算性検討表!#REF!</definedName>
    <definedName name="売電単価" localSheetId="5">#REF!</definedName>
    <definedName name="売電単価" localSheetId="7">#REF!</definedName>
    <definedName name="売電単価" localSheetId="8">#REF!</definedName>
    <definedName name="売電単価" localSheetId="9">#REF!</definedName>
    <definedName name="売電単価" localSheetId="10">#REF!</definedName>
    <definedName name="売電単価" localSheetId="6">#REF!</definedName>
    <definedName name="売電単価" localSheetId="12">#REF!</definedName>
    <definedName name="売電単価">#REF!</definedName>
    <definedName name="範囲" localSheetId="9">#REF!</definedName>
    <definedName name="範囲" localSheetId="10">#REF!</definedName>
    <definedName name="範囲">#REF!</definedName>
    <definedName name="番号選択1" localSheetId="9">[11]ｺﾋﾟｰc!#REF!</definedName>
    <definedName name="番号選択1" localSheetId="10">[11]ｺﾋﾟｰc!#REF!</definedName>
    <definedName name="番号選択1">[11]ｺﾋﾟｰc!#REF!</definedName>
    <definedName name="費用設定" localSheetId="5">#REF!</definedName>
    <definedName name="費用設定" localSheetId="7">#REF!</definedName>
    <definedName name="費用設定" localSheetId="8">#REF!</definedName>
    <definedName name="費用設定" localSheetId="9">#REF!</definedName>
    <definedName name="費用設定" localSheetId="10">#REF!</definedName>
    <definedName name="費用設定" localSheetId="6">#REF!</definedName>
    <definedName name="費用設定" localSheetId="12">#REF!</definedName>
    <definedName name="費用設定">#REF!</definedName>
    <definedName name="負荷率" localSheetId="9">#REF!</definedName>
    <definedName name="負荷率" localSheetId="10">#REF!</definedName>
    <definedName name="負荷率">#REF!</definedName>
    <definedName name="負債">[18]詳細条件!$B$173</definedName>
    <definedName name="風向" localSheetId="5">#REF!</definedName>
    <definedName name="風向" localSheetId="7">#REF!</definedName>
    <definedName name="風向" localSheetId="8">#REF!</definedName>
    <definedName name="風向" localSheetId="9">#REF!</definedName>
    <definedName name="風向" localSheetId="10">#REF!</definedName>
    <definedName name="風向" localSheetId="6">#REF!</definedName>
    <definedName name="風向" localSheetId="12">#REF!</definedName>
    <definedName name="風向">#REF!</definedName>
    <definedName name="風速" localSheetId="9">#REF!</definedName>
    <definedName name="風速" localSheetId="10">#REF!</definedName>
    <definedName name="風速">#REF!</definedName>
    <definedName name="頁計処理" localSheetId="9">[11]ｺﾋﾟｰc!#REF!</definedName>
    <definedName name="頁計処理" localSheetId="10">[11]ｺﾋﾟｰc!#REF!</definedName>
    <definedName name="頁計処理">[11]ｺﾋﾟｰc!#REF!</definedName>
    <definedName name="頁削除" localSheetId="9">[11]ｺﾋﾟｰc!#REF!</definedName>
    <definedName name="頁削除" localSheetId="10">[11]ｺﾋﾟｰc!#REF!</definedName>
    <definedName name="頁削除">[11]ｺﾋﾟｰc!#REF!</definedName>
    <definedName name="頁挿入" localSheetId="9">[11]ｺﾋﾟｰc!#REF!</definedName>
    <definedName name="頁挿入" localSheetId="10">[11]ｺﾋﾟｰc!#REF!</definedName>
    <definedName name="頁挿入">[11]ｺﾋﾟｰc!#REF!</definedName>
    <definedName name="変数">#N/A</definedName>
    <definedName name="変動費マージン" localSheetId="9">#REF!</definedName>
    <definedName name="変動費マージン" localSheetId="10">#REF!</definedName>
    <definedName name="変動費マージン" localSheetId="12">#REF!</definedName>
    <definedName name="変動費マージン" localSheetId="17">#REF!</definedName>
    <definedName name="変動費マージン" localSheetId="19">#REF!</definedName>
    <definedName name="変動費マージン">#REF!</definedName>
    <definedName name="変動費算出" localSheetId="9">#REF!</definedName>
    <definedName name="変動費算出" localSheetId="10">#REF!</definedName>
    <definedName name="変動費算出">#REF!</definedName>
    <definedName name="保険料率" localSheetId="9">#REF!</definedName>
    <definedName name="保険料率" localSheetId="10">#REF!</definedName>
    <definedName name="保険料率">#REF!</definedName>
    <definedName name="保険料率2" localSheetId="9">[26]採算性検討表!#REF!</definedName>
    <definedName name="保険料率2" localSheetId="10">[26]採算性検討表!#REF!</definedName>
    <definedName name="保険料率2">[26]採算性検討表!#REF!</definedName>
    <definedName name="保存" localSheetId="9">[11]ｺﾋﾟｰc!#REF!</definedName>
    <definedName name="保存" localSheetId="10">[11]ｺﾋﾟｰc!#REF!</definedName>
    <definedName name="保存">[11]ｺﾋﾟｰc!#REF!</definedName>
    <definedName name="補助機能" localSheetId="9">[11]ｺﾋﾟｰc!#REF!</definedName>
    <definedName name="補助機能" localSheetId="10">[11]ｺﾋﾟｰc!#REF!</definedName>
    <definedName name="補助機能">[11]ｺﾋﾟｰc!#REF!</definedName>
    <definedName name="補助金総額" localSheetId="5">#REF!</definedName>
    <definedName name="補助金総額" localSheetId="7">#REF!</definedName>
    <definedName name="補助金総額" localSheetId="8">#REF!</definedName>
    <definedName name="補助金総額" localSheetId="9">#REF!</definedName>
    <definedName name="補助金総額" localSheetId="10">#REF!</definedName>
    <definedName name="補助金総額" localSheetId="6">#REF!</definedName>
    <definedName name="補助金総額" localSheetId="12">#REF!</definedName>
    <definedName name="補助金総額">#REF!</definedName>
    <definedName name="補助金率" localSheetId="9">#REF!</definedName>
    <definedName name="補助金率" localSheetId="10">#REF!</definedName>
    <definedName name="補助金率">#REF!</definedName>
    <definedName name="補助燃料使用量" localSheetId="9">#REF!</definedName>
    <definedName name="補助燃料使用量" localSheetId="10">#REF!</definedName>
    <definedName name="補助燃料使用量">#REF!</definedName>
    <definedName name="補助燃料費" localSheetId="9">#REF!</definedName>
    <definedName name="補助燃料費" localSheetId="10">#REF!</definedName>
    <definedName name="補助燃料費">#REF!</definedName>
    <definedName name="方式" localSheetId="9">#REF!</definedName>
    <definedName name="方式" localSheetId="10">#REF!</definedName>
    <definedName name="方式">#REF!</definedName>
    <definedName name="法人税率" localSheetId="9">#REF!</definedName>
    <definedName name="法人税率" localSheetId="10">#REF!</definedName>
    <definedName name="法人税率">#REF!</definedName>
    <definedName name="民間銀行長期金利" localSheetId="9">#REF!</definedName>
    <definedName name="民間銀行長期金利" localSheetId="10">#REF!</definedName>
    <definedName name="民間銀行長期金利">#REF!</definedName>
    <definedName name="民間銀行返済期間" localSheetId="9">#REF!</definedName>
    <definedName name="民間銀行返済期間" localSheetId="10">#REF!</definedName>
    <definedName name="民間銀行返済期間">#REF!</definedName>
    <definedName name="民間銀行融資割合" localSheetId="9">#REF!</definedName>
    <definedName name="民間銀行融資割合" localSheetId="10">#REF!</definedName>
    <definedName name="民間銀行融資割合">#REF!</definedName>
    <definedName name="民間銀行融資金額" localSheetId="9">#REF!</definedName>
    <definedName name="民間銀行融資金額" localSheetId="10">#REF!</definedName>
    <definedName name="民間銀行融資金額">#REF!</definedName>
    <definedName name="明細1" localSheetId="9">#REF!</definedName>
    <definedName name="明細1" localSheetId="10">#REF!</definedName>
    <definedName name="明細1" localSheetId="18">#REF!</definedName>
    <definedName name="明細1">#REF!</definedName>
    <definedName name="明細3" localSheetId="9">#REF!</definedName>
    <definedName name="明細3" localSheetId="10">#REF!</definedName>
    <definedName name="明細3" localSheetId="18">#REF!</definedName>
    <definedName name="明細3">#REF!</definedName>
    <definedName name="目標IRR">[25]前提条件入力用!$E$248</definedName>
    <definedName name="薬剤定量フィーダ数量">[2]設備電力!$F$53</definedName>
    <definedName name="輸送用ブロワ">[2]設備電力!$C$63</definedName>
    <definedName name="予測イメージ図" localSheetId="9">#REF!</definedName>
    <definedName name="予測イメージ図" localSheetId="10">#REF!</definedName>
    <definedName name="予測イメージ図" localSheetId="12">#REF!</definedName>
    <definedName name="予測イメージ図" localSheetId="17">#REF!</definedName>
    <definedName name="予測イメージ図" localSheetId="19">#REF!</definedName>
    <definedName name="予測イメージ図">#REF!</definedName>
    <definedName name="曜日" localSheetId="18">#REF!</definedName>
    <definedName name="曜日">#REF!</definedName>
    <definedName name="用役費" localSheetId="9">#REF!</definedName>
    <definedName name="用役費" localSheetId="10">#REF!</definedName>
    <definedName name="用役費">#REF!</definedName>
    <definedName name="用役費計算基準" localSheetId="9">#REF!</definedName>
    <definedName name="用役費計算基準" localSheetId="10">#REF!</definedName>
    <definedName name="用役費計算基準">#REF!</definedName>
    <definedName name="落ち口ヒータ">[2]設備電力!$J$101</definedName>
    <definedName name="率">[38]内訳!$J$3:$K$17</definedName>
    <definedName name="率木製建具" localSheetId="9">[38]表紙!#REF!</definedName>
    <definedName name="率木製建具" localSheetId="10">[38]表紙!#REF!</definedName>
    <definedName name="率木製建具" localSheetId="12">[38]表紙!#REF!</definedName>
    <definedName name="率木製建具" localSheetId="17">[38]表紙!#REF!</definedName>
    <definedName name="率木製建具" localSheetId="19">[38]表紙!#REF!</definedName>
    <definedName name="率木製建具">[38]表紙!#REF!</definedName>
    <definedName name="劣化パターンと保全方式">[36]劣化パターンと保全方式!$A$4:$D$6</definedName>
    <definedName name="炉数">[3]寸法計画!$H$31</definedName>
    <definedName name="攪拌機数量_2">[2]設備電力!$F$48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122" l="1"/>
  <c r="AB13" i="122"/>
  <c r="I54" i="122"/>
  <c r="H16" i="100"/>
  <c r="H17" i="100" s="1"/>
  <c r="I16" i="100"/>
  <c r="I17" i="100" s="1"/>
  <c r="J16" i="100"/>
  <c r="J17" i="100" s="1"/>
  <c r="K16" i="100"/>
  <c r="K17" i="100" s="1"/>
  <c r="G18" i="100" s="1"/>
  <c r="G17" i="100"/>
  <c r="K9" i="100"/>
  <c r="K10" i="100"/>
  <c r="K11" i="100"/>
  <c r="K12" i="100"/>
  <c r="AH13" i="102" l="1"/>
  <c r="AH14" i="102" s="1"/>
  <c r="AI14" i="102" s="1"/>
  <c r="AI10" i="102"/>
  <c r="AI12" i="102"/>
  <c r="AI11" i="102"/>
  <c r="K13" i="102"/>
  <c r="L13" i="102"/>
  <c r="M13" i="102"/>
  <c r="M14" i="102" s="1"/>
  <c r="N13" i="102"/>
  <c r="O13" i="102"/>
  <c r="P13" i="102"/>
  <c r="Q13" i="102"/>
  <c r="R13" i="102"/>
  <c r="S13" i="102"/>
  <c r="S14" i="102" s="1"/>
  <c r="T13" i="102"/>
  <c r="U13" i="102"/>
  <c r="V13" i="102"/>
  <c r="V14" i="102" s="1"/>
  <c r="W13" i="102"/>
  <c r="X13" i="102"/>
  <c r="Y13" i="102"/>
  <c r="Z13" i="102"/>
  <c r="AA13" i="102"/>
  <c r="AB13" i="102"/>
  <c r="AC13" i="102"/>
  <c r="AD13" i="102"/>
  <c r="AE13" i="102"/>
  <c r="AE14" i="102" s="1"/>
  <c r="AF13" i="102"/>
  <c r="AG13" i="102"/>
  <c r="N14" i="102"/>
  <c r="T14" i="102"/>
  <c r="W14" i="102"/>
  <c r="X14" i="102"/>
  <c r="Y14" i="102"/>
  <c r="Z14" i="102"/>
  <c r="AF14" i="102"/>
  <c r="K14" i="102"/>
  <c r="AD14" i="102"/>
  <c r="J13" i="102"/>
  <c r="G12" i="130"/>
  <c r="Z9" i="128"/>
  <c r="Y9" i="128"/>
  <c r="Y10" i="128" s="1"/>
  <c r="Z10" i="128"/>
  <c r="J53" i="122"/>
  <c r="J13" i="122"/>
  <c r="J11" i="122" s="1"/>
  <c r="J10" i="122" s="1"/>
  <c r="J17" i="122"/>
  <c r="J16" i="122" s="1"/>
  <c r="J20" i="122"/>
  <c r="J23" i="122" s="1"/>
  <c r="J25" i="122"/>
  <c r="AB53" i="122"/>
  <c r="AB11" i="122"/>
  <c r="AB10" i="122" s="1"/>
  <c r="AB17" i="122"/>
  <c r="AB16" i="122" s="1"/>
  <c r="AB20" i="122"/>
  <c r="AB23" i="122"/>
  <c r="AB25" i="122"/>
  <c r="W12" i="130"/>
  <c r="X12" i="130"/>
  <c r="Y12" i="130"/>
  <c r="Z12" i="130"/>
  <c r="L14" i="102"/>
  <c r="O14" i="102"/>
  <c r="P14" i="102"/>
  <c r="Q14" i="102"/>
  <c r="R14" i="102"/>
  <c r="U14" i="102"/>
  <c r="AA14" i="102"/>
  <c r="AB14" i="102"/>
  <c r="AC14" i="102"/>
  <c r="AG14" i="102"/>
  <c r="G17" i="129"/>
  <c r="F17" i="129" s="1"/>
  <c r="J9" i="128"/>
  <c r="J10" i="128" s="1"/>
  <c r="K9" i="128"/>
  <c r="K10" i="128" s="1"/>
  <c r="L9" i="128"/>
  <c r="L10" i="128" s="1"/>
  <c r="M9" i="128"/>
  <c r="M10" i="128" s="1"/>
  <c r="N9" i="128"/>
  <c r="N10" i="128" s="1"/>
  <c r="O9" i="128"/>
  <c r="P9" i="128"/>
  <c r="P10" i="128" s="1"/>
  <c r="Q9" i="128"/>
  <c r="Q10" i="128" s="1"/>
  <c r="R9" i="128"/>
  <c r="R10" i="128" s="1"/>
  <c r="S9" i="128"/>
  <c r="S10" i="128" s="1"/>
  <c r="T9" i="128"/>
  <c r="T10" i="128" s="1"/>
  <c r="U9" i="128"/>
  <c r="U10" i="128" s="1"/>
  <c r="V9" i="128"/>
  <c r="V10" i="128" s="1"/>
  <c r="W9" i="128"/>
  <c r="W10" i="128" s="1"/>
  <c r="X9" i="128"/>
  <c r="X10" i="128" s="1"/>
  <c r="I9" i="128"/>
  <c r="I10" i="128" s="1"/>
  <c r="H9" i="128"/>
  <c r="H10" i="128" s="1"/>
  <c r="G9" i="128"/>
  <c r="G10" i="128" s="1"/>
  <c r="V12" i="130"/>
  <c r="U12" i="130"/>
  <c r="T12" i="130"/>
  <c r="S12" i="130"/>
  <c r="R12" i="130"/>
  <c r="Q12" i="130"/>
  <c r="P12" i="130"/>
  <c r="O12" i="130"/>
  <c r="N12" i="130"/>
  <c r="M12" i="130"/>
  <c r="L12" i="130"/>
  <c r="K12" i="130"/>
  <c r="J12" i="130"/>
  <c r="I12" i="130"/>
  <c r="H12" i="130"/>
  <c r="AA11" i="130"/>
  <c r="AA10" i="130"/>
  <c r="AA9" i="130"/>
  <c r="AA8" i="130"/>
  <c r="AA7" i="130"/>
  <c r="O10" i="128"/>
  <c r="AA8" i="128"/>
  <c r="G9" i="127"/>
  <c r="I14" i="101"/>
  <c r="G30" i="123"/>
  <c r="F30" i="123"/>
  <c r="G14" i="123"/>
  <c r="F14" i="123"/>
  <c r="AC53" i="122"/>
  <c r="AA53" i="122"/>
  <c r="Z53" i="122"/>
  <c r="Y53" i="122"/>
  <c r="X53" i="122"/>
  <c r="W53" i="122"/>
  <c r="V53" i="122"/>
  <c r="U53" i="122"/>
  <c r="T53" i="122"/>
  <c r="S53" i="122"/>
  <c r="R53" i="122"/>
  <c r="Q53" i="122"/>
  <c r="P53" i="122"/>
  <c r="O53" i="122"/>
  <c r="N53" i="122"/>
  <c r="M53" i="122"/>
  <c r="L53" i="122"/>
  <c r="K53" i="122"/>
  <c r="AD45" i="122"/>
  <c r="AD44" i="122"/>
  <c r="AD43" i="122"/>
  <c r="AD42" i="122"/>
  <c r="AD41" i="122"/>
  <c r="AD40" i="122"/>
  <c r="AD39" i="122"/>
  <c r="AD38" i="122"/>
  <c r="AD37" i="122"/>
  <c r="AD36" i="122"/>
  <c r="AD35" i="122"/>
  <c r="AD34" i="122"/>
  <c r="AD27" i="122"/>
  <c r="AD26" i="122"/>
  <c r="AC25" i="122"/>
  <c r="AA25" i="122"/>
  <c r="Z25" i="122"/>
  <c r="Y25" i="122"/>
  <c r="X25" i="122"/>
  <c r="W25" i="122"/>
  <c r="V25" i="122"/>
  <c r="U25" i="122"/>
  <c r="T25" i="122"/>
  <c r="S25" i="122"/>
  <c r="R25" i="122"/>
  <c r="Q25" i="122"/>
  <c r="P25" i="122"/>
  <c r="O25" i="122"/>
  <c r="N25" i="122"/>
  <c r="M25" i="122"/>
  <c r="L25" i="122"/>
  <c r="K25" i="122"/>
  <c r="I25" i="122"/>
  <c r="H25" i="122"/>
  <c r="G25" i="122"/>
  <c r="F25" i="122"/>
  <c r="AD22" i="122"/>
  <c r="AD21" i="122"/>
  <c r="AC20" i="122"/>
  <c r="AC23" i="122" s="1"/>
  <c r="AA20" i="122"/>
  <c r="AA23" i="122" s="1"/>
  <c r="Z20" i="122"/>
  <c r="Z23" i="122" s="1"/>
  <c r="Y20" i="122"/>
  <c r="Y23" i="122" s="1"/>
  <c r="X20" i="122"/>
  <c r="X23" i="122" s="1"/>
  <c r="W20" i="122"/>
  <c r="W23" i="122" s="1"/>
  <c r="V20" i="122"/>
  <c r="V23" i="122" s="1"/>
  <c r="U20" i="122"/>
  <c r="U23" i="122" s="1"/>
  <c r="T20" i="122"/>
  <c r="T23" i="122" s="1"/>
  <c r="S20" i="122"/>
  <c r="S23" i="122" s="1"/>
  <c r="R20" i="122"/>
  <c r="R23" i="122" s="1"/>
  <c r="Q20" i="122"/>
  <c r="Q23" i="122" s="1"/>
  <c r="P20" i="122"/>
  <c r="P23" i="122" s="1"/>
  <c r="O20" i="122"/>
  <c r="O23" i="122" s="1"/>
  <c r="N20" i="122"/>
  <c r="N23" i="122" s="1"/>
  <c r="M20" i="122"/>
  <c r="M23" i="122" s="1"/>
  <c r="L20" i="122"/>
  <c r="L23" i="122" s="1"/>
  <c r="K20" i="122"/>
  <c r="K23" i="122" s="1"/>
  <c r="I20" i="122"/>
  <c r="I23" i="122" s="1"/>
  <c r="H20" i="122"/>
  <c r="H23" i="122" s="1"/>
  <c r="G20" i="122"/>
  <c r="G23" i="122" s="1"/>
  <c r="F20" i="122"/>
  <c r="F23" i="122" s="1"/>
  <c r="AD18" i="122"/>
  <c r="AC17" i="122"/>
  <c r="AA17" i="122"/>
  <c r="AA16" i="122" s="1"/>
  <c r="Y17" i="122"/>
  <c r="Y16" i="122" s="1"/>
  <c r="X17" i="122"/>
  <c r="X16" i="122" s="1"/>
  <c r="W17" i="122"/>
  <c r="W16" i="122" s="1"/>
  <c r="V17" i="122"/>
  <c r="V16" i="122" s="1"/>
  <c r="U17" i="122"/>
  <c r="U16" i="122" s="1"/>
  <c r="T17" i="122"/>
  <c r="T16" i="122" s="1"/>
  <c r="S17" i="122"/>
  <c r="S16" i="122" s="1"/>
  <c r="R17" i="122"/>
  <c r="R16" i="122" s="1"/>
  <c r="Q17" i="122"/>
  <c r="Q16" i="122" s="1"/>
  <c r="P17" i="122"/>
  <c r="P16" i="122" s="1"/>
  <c r="O17" i="122"/>
  <c r="O16" i="122" s="1"/>
  <c r="N17" i="122"/>
  <c r="N16" i="122" s="1"/>
  <c r="M17" i="122"/>
  <c r="M16" i="122" s="1"/>
  <c r="L17" i="122"/>
  <c r="L16" i="122" s="1"/>
  <c r="K17" i="122"/>
  <c r="K16" i="122" s="1"/>
  <c r="I17" i="122"/>
  <c r="I16" i="122" s="1"/>
  <c r="H17" i="122"/>
  <c r="H16" i="122" s="1"/>
  <c r="G17" i="122"/>
  <c r="F17" i="122"/>
  <c r="F16" i="122" s="1"/>
  <c r="AC16" i="122"/>
  <c r="Z16" i="122"/>
  <c r="AD15" i="122"/>
  <c r="AD14" i="122"/>
  <c r="AC13" i="122"/>
  <c r="AC11" i="122" s="1"/>
  <c r="Z13" i="122"/>
  <c r="Y13" i="122"/>
  <c r="Y11" i="122" s="1"/>
  <c r="X13" i="122"/>
  <c r="X11" i="122" s="1"/>
  <c r="W13" i="122"/>
  <c r="W11" i="122" s="1"/>
  <c r="V13" i="122"/>
  <c r="V11" i="122" s="1"/>
  <c r="U13" i="122"/>
  <c r="T13" i="122"/>
  <c r="S13" i="122"/>
  <c r="S11" i="122" s="1"/>
  <c r="R13" i="122"/>
  <c r="R11" i="122" s="1"/>
  <c r="Q13" i="122"/>
  <c r="Q11" i="122" s="1"/>
  <c r="P13" i="122"/>
  <c r="O13" i="122"/>
  <c r="N13" i="122"/>
  <c r="N11" i="122" s="1"/>
  <c r="M13" i="122"/>
  <c r="M11" i="122" s="1"/>
  <c r="M10" i="122" s="1"/>
  <c r="L13" i="122"/>
  <c r="L11" i="122" s="1"/>
  <c r="K13" i="122"/>
  <c r="K11" i="122" s="1"/>
  <c r="I13" i="122"/>
  <c r="I11" i="122" s="1"/>
  <c r="H13" i="122"/>
  <c r="H11" i="122" s="1"/>
  <c r="G13" i="122"/>
  <c r="G11" i="122" s="1"/>
  <c r="F13" i="122"/>
  <c r="F11" i="122" s="1"/>
  <c r="AD12" i="122"/>
  <c r="AI13" i="102" l="1"/>
  <c r="J19" i="122"/>
  <c r="J24" i="122" s="1"/>
  <c r="J28" i="122" s="1"/>
  <c r="AB19" i="122"/>
  <c r="AB24" i="122" s="1"/>
  <c r="AB28" i="122" s="1"/>
  <c r="M19" i="122"/>
  <c r="U11" i="122"/>
  <c r="U10" i="122" s="1"/>
  <c r="U19" i="122" s="1"/>
  <c r="U24" i="122" s="1"/>
  <c r="U28" i="122" s="1"/>
  <c r="T11" i="122"/>
  <c r="T10" i="122" s="1"/>
  <c r="T19" i="122" s="1"/>
  <c r="T24" i="122" s="1"/>
  <c r="T28" i="122" s="1"/>
  <c r="Y10" i="122"/>
  <c r="Y19" i="122" s="1"/>
  <c r="Y24" i="122" s="1"/>
  <c r="Y28" i="122" s="1"/>
  <c r="AA11" i="122"/>
  <c r="AA10" i="122" s="1"/>
  <c r="AA19" i="122" s="1"/>
  <c r="AA24" i="122" s="1"/>
  <c r="AA28" i="122" s="1"/>
  <c r="P11" i="122"/>
  <c r="P10" i="122" s="1"/>
  <c r="P19" i="122" s="1"/>
  <c r="P24" i="122" s="1"/>
  <c r="P28" i="122" s="1"/>
  <c r="Q10" i="122"/>
  <c r="Q19" i="122" s="1"/>
  <c r="Q24" i="122" s="1"/>
  <c r="Q28" i="122" s="1"/>
  <c r="AC10" i="122"/>
  <c r="AC19" i="122" s="1"/>
  <c r="AC24" i="122" s="1"/>
  <c r="AC28" i="122" s="1"/>
  <c r="Z11" i="122"/>
  <c r="Z10" i="122" s="1"/>
  <c r="Z19" i="122" s="1"/>
  <c r="Z24" i="122" s="1"/>
  <c r="Z28" i="122" s="1"/>
  <c r="O11" i="122"/>
  <c r="O10" i="122" s="1"/>
  <c r="O19" i="122" s="1"/>
  <c r="O24" i="122" s="1"/>
  <c r="O28" i="122" s="1"/>
  <c r="AA12" i="130"/>
  <c r="AA9" i="128"/>
  <c r="AA10" i="128"/>
  <c r="G10" i="122"/>
  <c r="H10" i="122"/>
  <c r="H19" i="122" s="1"/>
  <c r="H24" i="122" s="1"/>
  <c r="H28" i="122" s="1"/>
  <c r="I10" i="122"/>
  <c r="I19" i="122" s="1"/>
  <c r="I24" i="122" s="1"/>
  <c r="I28" i="122" s="1"/>
  <c r="R10" i="122"/>
  <c r="R19" i="122" s="1"/>
  <c r="R24" i="122" s="1"/>
  <c r="R28" i="122" s="1"/>
  <c r="S10" i="122"/>
  <c r="S19" i="122" s="1"/>
  <c r="S24" i="122" s="1"/>
  <c r="S28" i="122" s="1"/>
  <c r="V10" i="122"/>
  <c r="V19" i="122" s="1"/>
  <c r="V24" i="122" s="1"/>
  <c r="V28" i="122" s="1"/>
  <c r="K10" i="122"/>
  <c r="K19" i="122" s="1"/>
  <c r="K24" i="122" s="1"/>
  <c r="K28" i="122" s="1"/>
  <c r="L10" i="122"/>
  <c r="L19" i="122" s="1"/>
  <c r="L24" i="122" s="1"/>
  <c r="L28" i="122" s="1"/>
  <c r="X10" i="122"/>
  <c r="X19" i="122" s="1"/>
  <c r="X24" i="122" s="1"/>
  <c r="X28" i="122" s="1"/>
  <c r="F10" i="122"/>
  <c r="AD17" i="122"/>
  <c r="M24" i="122"/>
  <c r="M28" i="122" s="1"/>
  <c r="W10" i="122"/>
  <c r="W19" i="122" s="1"/>
  <c r="W24" i="122" s="1"/>
  <c r="W28" i="122" s="1"/>
  <c r="N10" i="122"/>
  <c r="N19" i="122" s="1"/>
  <c r="N24" i="122" s="1"/>
  <c r="N28" i="122" s="1"/>
  <c r="AD25" i="122"/>
  <c r="AD23" i="122"/>
  <c r="AD13" i="122"/>
  <c r="AD20" i="122"/>
  <c r="G16" i="122"/>
  <c r="AD16" i="122" s="1"/>
  <c r="AD11" i="122" l="1"/>
  <c r="G19" i="122"/>
  <c r="G24" i="122" s="1"/>
  <c r="G28" i="122" s="1"/>
  <c r="F19" i="122"/>
  <c r="AD10" i="122"/>
  <c r="AD19" i="122" l="1"/>
  <c r="F24" i="122"/>
  <c r="AD24" i="122" l="1"/>
  <c r="F28" i="122"/>
  <c r="AD28" i="122" s="1"/>
  <c r="J14" i="102" l="1"/>
  <c r="I12" i="101"/>
  <c r="I13" i="101" s="1"/>
  <c r="G16" i="100"/>
  <c r="K15" i="100"/>
  <c r="K14" i="100"/>
  <c r="K13" i="100"/>
  <c r="K8" i="100"/>
  <c r="I18" i="100" l="1"/>
  <c r="H18" i="100" l="1"/>
  <c r="J18" i="100"/>
  <c r="K18" i="100" l="1"/>
</calcChain>
</file>

<file path=xl/sharedStrings.xml><?xml version="1.0" encoding="utf-8"?>
<sst xmlns="http://schemas.openxmlformats.org/spreadsheetml/2006/main" count="7175" uniqueCount="3963">
  <si>
    <t>例</t>
    <rPh sb="0" eb="1">
      <t>レイ</t>
    </rPh>
    <phoneticPr fontId="12"/>
  </si>
  <si>
    <t>NO.</t>
    <phoneticPr fontId="12"/>
  </si>
  <si>
    <t>様式NO.</t>
    <rPh sb="0" eb="2">
      <t>ヨウシキ</t>
    </rPh>
    <phoneticPr fontId="12"/>
  </si>
  <si>
    <t>名称</t>
    <rPh sb="0" eb="2">
      <t>メイショウ</t>
    </rPh>
    <phoneticPr fontId="12"/>
  </si>
  <si>
    <t>フォーム</t>
    <phoneticPr fontId="12"/>
  </si>
  <si>
    <t>WORD</t>
    <phoneticPr fontId="12"/>
  </si>
  <si>
    <t>EXCEL</t>
    <phoneticPr fontId="12"/>
  </si>
  <si>
    <t>様式第1号</t>
    <phoneticPr fontId="12"/>
  </si>
  <si>
    <t>入札説明書等に関する質問書</t>
    <phoneticPr fontId="12"/>
  </si>
  <si>
    <t>△</t>
    <phoneticPr fontId="12"/>
  </si>
  <si>
    <t>○</t>
    <phoneticPr fontId="12"/>
  </si>
  <si>
    <t>様式第3号</t>
    <phoneticPr fontId="12"/>
  </si>
  <si>
    <t>参加表明書</t>
    <phoneticPr fontId="12"/>
  </si>
  <si>
    <t>構成員及び協力企業一覧表</t>
    <phoneticPr fontId="12"/>
  </si>
  <si>
    <t>委任状（代表企業）</t>
    <phoneticPr fontId="12"/>
  </si>
  <si>
    <t>委任状（代理人）</t>
    <phoneticPr fontId="12"/>
  </si>
  <si>
    <t>入札辞退届</t>
    <phoneticPr fontId="12"/>
  </si>
  <si>
    <t>様式第12号</t>
    <phoneticPr fontId="12"/>
  </si>
  <si>
    <t>※ フォームの△は説明書きがあることを示す。○は様式自体を示す。</t>
    <rPh sb="9" eb="11">
      <t>セツメイ</t>
    </rPh>
    <rPh sb="11" eb="12">
      <t>ガ</t>
    </rPh>
    <rPh sb="19" eb="20">
      <t>シメ</t>
    </rPh>
    <rPh sb="24" eb="26">
      <t>ヨウシキ</t>
    </rPh>
    <rPh sb="26" eb="28">
      <t>ジタイ</t>
    </rPh>
    <rPh sb="29" eb="30">
      <t>シメ</t>
    </rPh>
    <phoneticPr fontId="12"/>
  </si>
  <si>
    <t>様式第1号</t>
    <rPh sb="0" eb="2">
      <t>ヨウシキ</t>
    </rPh>
    <rPh sb="2" eb="3">
      <t>ダイ</t>
    </rPh>
    <rPh sb="4" eb="5">
      <t>ゴウ</t>
    </rPh>
    <phoneticPr fontId="12"/>
  </si>
  <si>
    <t>入札説明書等に関する質問書</t>
    <rPh sb="0" eb="2">
      <t>ニュウサツ</t>
    </rPh>
    <rPh sb="2" eb="5">
      <t>セツメイショ</t>
    </rPh>
    <rPh sb="5" eb="6">
      <t>ナド</t>
    </rPh>
    <rPh sb="7" eb="8">
      <t>カン</t>
    </rPh>
    <rPh sb="10" eb="12">
      <t>シツモン</t>
    </rPh>
    <rPh sb="12" eb="13">
      <t>ショ</t>
    </rPh>
    <phoneticPr fontId="12"/>
  </si>
  <si>
    <t>質問者</t>
    <rPh sb="0" eb="3">
      <t>シツモンシャ</t>
    </rPh>
    <phoneticPr fontId="12"/>
  </si>
  <si>
    <t>会社名</t>
    <rPh sb="0" eb="2">
      <t>カイシャ</t>
    </rPh>
    <rPh sb="2" eb="3">
      <t>メイ</t>
    </rPh>
    <phoneticPr fontId="12"/>
  </si>
  <si>
    <t>所在地</t>
    <rPh sb="0" eb="3">
      <t>ショザイチ</t>
    </rPh>
    <phoneticPr fontId="12"/>
  </si>
  <si>
    <t>担当者</t>
    <rPh sb="0" eb="3">
      <t>タントウシャ</t>
    </rPh>
    <phoneticPr fontId="12"/>
  </si>
  <si>
    <t>氏名</t>
    <rPh sb="0" eb="2">
      <t>シメイ</t>
    </rPh>
    <phoneticPr fontId="12"/>
  </si>
  <si>
    <t>所属</t>
    <rPh sb="0" eb="2">
      <t>ショゾク</t>
    </rPh>
    <phoneticPr fontId="12"/>
  </si>
  <si>
    <t>電話</t>
    <rPh sb="0" eb="2">
      <t>デンワ</t>
    </rPh>
    <phoneticPr fontId="12"/>
  </si>
  <si>
    <t>電子メール</t>
    <rPh sb="0" eb="2">
      <t>デンシ</t>
    </rPh>
    <phoneticPr fontId="12"/>
  </si>
  <si>
    <t>入札説明書に対する質問</t>
    <phoneticPr fontId="12"/>
  </si>
  <si>
    <t>No.</t>
    <phoneticPr fontId="12"/>
  </si>
  <si>
    <t>頁</t>
    <rPh sb="0" eb="1">
      <t>ページ</t>
    </rPh>
    <phoneticPr fontId="12"/>
  </si>
  <si>
    <t>大項目</t>
    <rPh sb="0" eb="3">
      <t>ダイコウモク</t>
    </rPh>
    <phoneticPr fontId="12"/>
  </si>
  <si>
    <t>中項目</t>
    <rPh sb="0" eb="1">
      <t>チュウ</t>
    </rPh>
    <rPh sb="1" eb="3">
      <t>コウモク</t>
    </rPh>
    <phoneticPr fontId="12"/>
  </si>
  <si>
    <t>小項目</t>
    <rPh sb="0" eb="3">
      <t>ショウコウモク</t>
    </rPh>
    <phoneticPr fontId="12"/>
  </si>
  <si>
    <t>項目名</t>
    <rPh sb="0" eb="2">
      <t>コウモク</t>
    </rPh>
    <rPh sb="2" eb="3">
      <t>メイ</t>
    </rPh>
    <phoneticPr fontId="12"/>
  </si>
  <si>
    <t>質問の内容</t>
    <rPh sb="0" eb="2">
      <t>シツモン</t>
    </rPh>
    <rPh sb="3" eb="5">
      <t>ナイヨウ</t>
    </rPh>
    <phoneticPr fontId="12"/>
  </si>
  <si>
    <t>8</t>
    <phoneticPr fontId="12"/>
  </si>
  <si>
    <t>(2)</t>
    <phoneticPr fontId="12"/>
  </si>
  <si>
    <t>要求水準書に対する質問</t>
    <rPh sb="0" eb="2">
      <t>ヨウキュウ</t>
    </rPh>
    <rPh sb="2" eb="4">
      <t>スイジュン</t>
    </rPh>
    <rPh sb="4" eb="5">
      <t>ショ</t>
    </rPh>
    <rPh sb="6" eb="7">
      <t>タイ</t>
    </rPh>
    <rPh sb="9" eb="11">
      <t>シツモン</t>
    </rPh>
    <phoneticPr fontId="12"/>
  </si>
  <si>
    <t>落札者決定基準に対する質問</t>
    <phoneticPr fontId="12"/>
  </si>
  <si>
    <t>No.</t>
    <phoneticPr fontId="12"/>
  </si>
  <si>
    <t>様式集に対する質問</t>
    <phoneticPr fontId="12"/>
  </si>
  <si>
    <t>様式</t>
    <rPh sb="0" eb="2">
      <t>ヨウシキ</t>
    </rPh>
    <phoneticPr fontId="12"/>
  </si>
  <si>
    <t>条</t>
    <rPh sb="0" eb="1">
      <t>ジョウ</t>
    </rPh>
    <phoneticPr fontId="12"/>
  </si>
  <si>
    <t>項</t>
    <rPh sb="0" eb="1">
      <t>コウ</t>
    </rPh>
    <phoneticPr fontId="12"/>
  </si>
  <si>
    <t>号</t>
    <rPh sb="0" eb="1">
      <t>ゴウ</t>
    </rPh>
    <phoneticPr fontId="12"/>
  </si>
  <si>
    <t>※1</t>
    <phoneticPr fontId="12"/>
  </si>
  <si>
    <t>質問は、本様式１行につき１問とし、簡潔にまとめて記載すること。</t>
    <phoneticPr fontId="12"/>
  </si>
  <si>
    <t>※2</t>
    <phoneticPr fontId="12"/>
  </si>
  <si>
    <t>質問数に応じて行数を増やし、「Ｎｏ」の欄に通し番号を記入すること。</t>
    <phoneticPr fontId="12"/>
  </si>
  <si>
    <t>※3</t>
    <phoneticPr fontId="12"/>
  </si>
  <si>
    <t>項目の数字入力は半角を使用すること。</t>
    <phoneticPr fontId="12"/>
  </si>
  <si>
    <t>※4</t>
    <phoneticPr fontId="12"/>
  </si>
  <si>
    <t>対面的対話における確認事項</t>
    <rPh sb="0" eb="3">
      <t>タイメンテキ</t>
    </rPh>
    <rPh sb="3" eb="5">
      <t>タイワ</t>
    </rPh>
    <rPh sb="9" eb="11">
      <t>カクニン</t>
    </rPh>
    <rPh sb="11" eb="13">
      <t>ジコウ</t>
    </rPh>
    <phoneticPr fontId="12"/>
  </si>
  <si>
    <t>代表企業</t>
    <rPh sb="0" eb="2">
      <t>ダイヒョウ</t>
    </rPh>
    <rPh sb="2" eb="4">
      <t>キギョウ</t>
    </rPh>
    <phoneticPr fontId="12"/>
  </si>
  <si>
    <t>FAX</t>
    <phoneticPr fontId="12"/>
  </si>
  <si>
    <t>電子メール</t>
  </si>
  <si>
    <t>１．対面的対話における確認事項</t>
    <rPh sb="2" eb="5">
      <t>タイメンテキ</t>
    </rPh>
    <rPh sb="5" eb="7">
      <t>タイワ</t>
    </rPh>
    <rPh sb="11" eb="13">
      <t>カクニン</t>
    </rPh>
    <rPh sb="13" eb="15">
      <t>ジコウ</t>
    </rPh>
    <phoneticPr fontId="12"/>
  </si>
  <si>
    <t>書類名</t>
    <rPh sb="0" eb="2">
      <t>ショルイ</t>
    </rPh>
    <rPh sb="2" eb="3">
      <t>メイ</t>
    </rPh>
    <phoneticPr fontId="12"/>
  </si>
  <si>
    <t>質問内容</t>
    <rPh sb="0" eb="2">
      <t>シツモン</t>
    </rPh>
    <rPh sb="2" eb="4">
      <t>ナイヨウ</t>
    </rPh>
    <phoneticPr fontId="12"/>
  </si>
  <si>
    <t>※1</t>
    <phoneticPr fontId="12"/>
  </si>
  <si>
    <t>確認事項は、本様式１行につき１問とし、簡潔にまとめて記載すること。</t>
    <rPh sb="0" eb="2">
      <t>カクニン</t>
    </rPh>
    <rPh sb="2" eb="4">
      <t>ジコウ</t>
    </rPh>
    <phoneticPr fontId="12"/>
  </si>
  <si>
    <t>※2</t>
    <phoneticPr fontId="12"/>
  </si>
  <si>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12"/>
  </si>
  <si>
    <t>※3</t>
    <phoneticPr fontId="12"/>
  </si>
  <si>
    <t>項目の数字入力は半角を使用すること。</t>
    <phoneticPr fontId="12"/>
  </si>
  <si>
    <t>※4</t>
  </si>
  <si>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12"/>
  </si>
  <si>
    <t>3.</t>
  </si>
  <si>
    <t>機械設備工事</t>
  </si>
  <si>
    <t>4.</t>
  </si>
  <si>
    <t>5.</t>
  </si>
  <si>
    <t>6.</t>
  </si>
  <si>
    <t>7.</t>
  </si>
  <si>
    <t>8.</t>
  </si>
  <si>
    <t>※3</t>
  </si>
  <si>
    <t>※5</t>
  </si>
  <si>
    <t>入札書</t>
    <phoneticPr fontId="12"/>
  </si>
  <si>
    <t>要求水準に関する誓約書</t>
    <phoneticPr fontId="12"/>
  </si>
  <si>
    <t>合計</t>
    <rPh sb="0" eb="2">
      <t>ゴウケイ</t>
    </rPh>
    <phoneticPr fontId="11"/>
  </si>
  <si>
    <t>様式集　一覧</t>
    <rPh sb="0" eb="3">
      <t>ヨウシキシュウ</t>
    </rPh>
    <rPh sb="4" eb="6">
      <t>イチラン</t>
    </rPh>
    <phoneticPr fontId="12"/>
  </si>
  <si>
    <t>様　　式　　集</t>
    <rPh sb="0" eb="1">
      <t>サマ</t>
    </rPh>
    <rPh sb="3" eb="4">
      <t>シキ</t>
    </rPh>
    <rPh sb="6" eb="7">
      <t>シュウ</t>
    </rPh>
    <phoneticPr fontId="34"/>
  </si>
  <si>
    <t>※1</t>
    <phoneticPr fontId="11"/>
  </si>
  <si>
    <t>※2</t>
    <phoneticPr fontId="11"/>
  </si>
  <si>
    <t>※3</t>
    <phoneticPr fontId="11"/>
  </si>
  <si>
    <t>氏　名</t>
    <rPh sb="0" eb="1">
      <t>シ</t>
    </rPh>
    <rPh sb="2" eb="3">
      <t>メイ</t>
    </rPh>
    <phoneticPr fontId="12"/>
  </si>
  <si>
    <t>所　属</t>
    <rPh sb="0" eb="1">
      <t>ショ</t>
    </rPh>
    <rPh sb="2" eb="3">
      <t>ゾク</t>
    </rPh>
    <phoneticPr fontId="12"/>
  </si>
  <si>
    <t>電　話</t>
    <rPh sb="0" eb="1">
      <t>デン</t>
    </rPh>
    <rPh sb="2" eb="3">
      <t>ハナシ</t>
    </rPh>
    <phoneticPr fontId="12"/>
  </si>
  <si>
    <t>F A X</t>
    <phoneticPr fontId="12"/>
  </si>
  <si>
    <t>7</t>
    <phoneticPr fontId="12"/>
  </si>
  <si>
    <t>ア　設計・建設業務</t>
    <rPh sb="2" eb="4">
      <t>セッケイ</t>
    </rPh>
    <rPh sb="5" eb="7">
      <t>ケンセツ</t>
    </rPh>
    <rPh sb="7" eb="9">
      <t>ギョウム</t>
    </rPh>
    <phoneticPr fontId="12"/>
  </si>
  <si>
    <t>基本協定書（案）に対する質問</t>
    <rPh sb="5" eb="8">
      <t>アン</t>
    </rPh>
    <phoneticPr fontId="12"/>
  </si>
  <si>
    <t>基本契約書（案）に対する質問</t>
    <rPh sb="0" eb="2">
      <t>キホン</t>
    </rPh>
    <rPh sb="2" eb="5">
      <t>ケイヤクショ</t>
    </rPh>
    <phoneticPr fontId="12"/>
  </si>
  <si>
    <t>建設工事請負契約書（案）に対する質問</t>
    <rPh sb="0" eb="2">
      <t>ケンセツ</t>
    </rPh>
    <rPh sb="2" eb="4">
      <t>コウジ</t>
    </rPh>
    <rPh sb="4" eb="6">
      <t>ウケオイ</t>
    </rPh>
    <rPh sb="6" eb="8">
      <t>ケイヤク</t>
    </rPh>
    <rPh sb="8" eb="9">
      <t>ショ</t>
    </rPh>
    <phoneticPr fontId="12"/>
  </si>
  <si>
    <t>受付グループ名</t>
    <rPh sb="0" eb="2">
      <t>ウケツケ</t>
    </rPh>
    <rPh sb="6" eb="7">
      <t>メイ</t>
    </rPh>
    <phoneticPr fontId="12"/>
  </si>
  <si>
    <t>単位：円</t>
    <rPh sb="0" eb="2">
      <t>タンイ</t>
    </rPh>
    <rPh sb="3" eb="4">
      <t>エン</t>
    </rPh>
    <phoneticPr fontId="11"/>
  </si>
  <si>
    <t>費目</t>
    <rPh sb="0" eb="2">
      <t>ヒモク</t>
    </rPh>
    <phoneticPr fontId="11"/>
  </si>
  <si>
    <t>1.</t>
    <phoneticPr fontId="11"/>
  </si>
  <si>
    <t>土木工事</t>
    <phoneticPr fontId="11"/>
  </si>
  <si>
    <t>2.</t>
    <phoneticPr fontId="11"/>
  </si>
  <si>
    <t>建築工事</t>
    <rPh sb="0" eb="2">
      <t>ケンチク</t>
    </rPh>
    <phoneticPr fontId="11"/>
  </si>
  <si>
    <t>配管工事</t>
    <rPh sb="0" eb="2">
      <t>ハイカン</t>
    </rPh>
    <phoneticPr fontId="11"/>
  </si>
  <si>
    <t>電気・計装工事</t>
    <rPh sb="0" eb="2">
      <t>デンキ</t>
    </rPh>
    <rPh sb="3" eb="5">
      <t>ケイソウ</t>
    </rPh>
    <rPh sb="5" eb="7">
      <t>コウジ</t>
    </rPh>
    <phoneticPr fontId="11"/>
  </si>
  <si>
    <t>共通仮設費</t>
    <rPh sb="0" eb="2">
      <t>キョウツウ</t>
    </rPh>
    <rPh sb="2" eb="4">
      <t>カセツ</t>
    </rPh>
    <rPh sb="4" eb="5">
      <t>ヒ</t>
    </rPh>
    <phoneticPr fontId="11"/>
  </si>
  <si>
    <t>現場管理費</t>
    <rPh sb="0" eb="2">
      <t>ゲンバ</t>
    </rPh>
    <rPh sb="2" eb="5">
      <t>カンリヒ</t>
    </rPh>
    <phoneticPr fontId="11"/>
  </si>
  <si>
    <t>一般管理費</t>
    <rPh sb="0" eb="2">
      <t>イッパン</t>
    </rPh>
    <rPh sb="2" eb="5">
      <t>カンリヒ</t>
    </rPh>
    <phoneticPr fontId="11"/>
  </si>
  <si>
    <t>割合</t>
    <rPh sb="0" eb="2">
      <t>ワリアイ</t>
    </rPh>
    <phoneticPr fontId="11"/>
  </si>
  <si>
    <t>a</t>
    <phoneticPr fontId="11"/>
  </si>
  <si>
    <t>円/t</t>
    <rPh sb="0" eb="1">
      <t>エン</t>
    </rPh>
    <phoneticPr fontId="11"/>
  </si>
  <si>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11"/>
  </si>
  <si>
    <t>提案単価は円単位とし、その端数は切り捨てとすること。</t>
    <rPh sb="0" eb="2">
      <t>テイアン</t>
    </rPh>
    <rPh sb="5" eb="6">
      <t>エン</t>
    </rPh>
    <rPh sb="16" eb="17">
      <t>キ</t>
    </rPh>
    <rPh sb="18" eb="19">
      <t>ス</t>
    </rPh>
    <phoneticPr fontId="11"/>
  </si>
  <si>
    <t>・</t>
    <phoneticPr fontId="11"/>
  </si>
  <si>
    <t>b</t>
    <phoneticPr fontId="11"/>
  </si>
  <si>
    <t>①</t>
    <phoneticPr fontId="11"/>
  </si>
  <si>
    <t>②</t>
    <phoneticPr fontId="11"/>
  </si>
  <si>
    <t>③</t>
    <phoneticPr fontId="11"/>
  </si>
  <si>
    <t>令和　　年　　月　　日</t>
    <rPh sb="0" eb="2">
      <t>レイワ</t>
    </rPh>
    <rPh sb="4" eb="5">
      <t>ネン</t>
    </rPh>
    <rPh sb="7" eb="8">
      <t>ガツ</t>
    </rPh>
    <rPh sb="10" eb="11">
      <t>ニチ</t>
    </rPh>
    <phoneticPr fontId="12"/>
  </si>
  <si>
    <t>様式第13号</t>
    <phoneticPr fontId="12"/>
  </si>
  <si>
    <t>入札価格参考資料（市のライフサイクルコスト）</t>
    <rPh sb="0" eb="2">
      <t>ニュウサツ</t>
    </rPh>
    <rPh sb="2" eb="4">
      <t>カカク</t>
    </rPh>
    <rPh sb="4" eb="6">
      <t>サンコウ</t>
    </rPh>
    <rPh sb="6" eb="8">
      <t>シリョウ</t>
    </rPh>
    <rPh sb="9" eb="10">
      <t>シ</t>
    </rPh>
    <phoneticPr fontId="11"/>
  </si>
  <si>
    <t>事業年度</t>
    <phoneticPr fontId="11"/>
  </si>
  <si>
    <t>合計</t>
    <rPh sb="0" eb="1">
      <t>ゴウ</t>
    </rPh>
    <rPh sb="1" eb="2">
      <t>ケイ</t>
    </rPh>
    <phoneticPr fontId="11"/>
  </si>
  <si>
    <t>A3版・横で作成すること</t>
    <phoneticPr fontId="11"/>
  </si>
  <si>
    <t>※4</t>
    <phoneticPr fontId="11"/>
  </si>
  <si>
    <t>※5</t>
    <phoneticPr fontId="11"/>
  </si>
  <si>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11"/>
  </si>
  <si>
    <t>消費税及び地方消費税は含めず記載すること。なお、物価上昇も考慮しないこと。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11"/>
  </si>
  <si>
    <t>令和10年度</t>
    <rPh sb="0" eb="2">
      <t>レイワ</t>
    </rPh>
    <rPh sb="4" eb="6">
      <t>ネンド</t>
    </rPh>
    <phoneticPr fontId="11"/>
  </si>
  <si>
    <t>令和11年度</t>
    <rPh sb="0" eb="2">
      <t>レイワ</t>
    </rPh>
    <rPh sb="4" eb="6">
      <t>ネンド</t>
    </rPh>
    <phoneticPr fontId="11"/>
  </si>
  <si>
    <t>令和12年度</t>
    <rPh sb="0" eb="2">
      <t>レイワ</t>
    </rPh>
    <rPh sb="4" eb="6">
      <t>ネンド</t>
    </rPh>
    <phoneticPr fontId="11"/>
  </si>
  <si>
    <t>令和13年度</t>
    <rPh sb="0" eb="2">
      <t>レイワ</t>
    </rPh>
    <rPh sb="4" eb="6">
      <t>ネンド</t>
    </rPh>
    <phoneticPr fontId="11"/>
  </si>
  <si>
    <t>令和14年度</t>
    <rPh sb="0" eb="2">
      <t>レイワ</t>
    </rPh>
    <rPh sb="4" eb="6">
      <t>ネンド</t>
    </rPh>
    <phoneticPr fontId="11"/>
  </si>
  <si>
    <t>令和15年度</t>
    <rPh sb="0" eb="2">
      <t>レイワ</t>
    </rPh>
    <rPh sb="4" eb="6">
      <t>ネンド</t>
    </rPh>
    <phoneticPr fontId="11"/>
  </si>
  <si>
    <t>令和16年度</t>
    <rPh sb="0" eb="2">
      <t>レイワ</t>
    </rPh>
    <rPh sb="4" eb="6">
      <t>ネンド</t>
    </rPh>
    <phoneticPr fontId="11"/>
  </si>
  <si>
    <t>令和17年度</t>
    <rPh sb="0" eb="2">
      <t>レイワ</t>
    </rPh>
    <rPh sb="4" eb="6">
      <t>ネンド</t>
    </rPh>
    <phoneticPr fontId="11"/>
  </si>
  <si>
    <t>令和18年度</t>
    <rPh sb="0" eb="2">
      <t>レイワ</t>
    </rPh>
    <rPh sb="4" eb="6">
      <t>ネンド</t>
    </rPh>
    <phoneticPr fontId="11"/>
  </si>
  <si>
    <t>令和19年度</t>
    <rPh sb="0" eb="2">
      <t>レイワ</t>
    </rPh>
    <rPh sb="4" eb="6">
      <t>ネンド</t>
    </rPh>
    <phoneticPr fontId="11"/>
  </si>
  <si>
    <t>令和20年度</t>
    <rPh sb="0" eb="2">
      <t>レイワ</t>
    </rPh>
    <rPh sb="4" eb="6">
      <t>ネンド</t>
    </rPh>
    <phoneticPr fontId="11"/>
  </si>
  <si>
    <t>令和21年度</t>
    <rPh sb="0" eb="2">
      <t>レイワ</t>
    </rPh>
    <rPh sb="4" eb="6">
      <t>ネンド</t>
    </rPh>
    <phoneticPr fontId="11"/>
  </si>
  <si>
    <t>令和22年度</t>
    <rPh sb="0" eb="2">
      <t>レイワ</t>
    </rPh>
    <rPh sb="4" eb="6">
      <t>ネンド</t>
    </rPh>
    <phoneticPr fontId="11"/>
  </si>
  <si>
    <t>c</t>
    <phoneticPr fontId="11"/>
  </si>
  <si>
    <t>○</t>
    <phoneticPr fontId="11"/>
  </si>
  <si>
    <t>〇</t>
    <phoneticPr fontId="11"/>
  </si>
  <si>
    <t>令和7年度</t>
    <rPh sb="0" eb="2">
      <t>レイワ</t>
    </rPh>
    <rPh sb="3" eb="5">
      <t>ネンド</t>
    </rPh>
    <phoneticPr fontId="11"/>
  </si>
  <si>
    <t>（Excel版）</t>
    <rPh sb="6" eb="7">
      <t>バン</t>
    </rPh>
    <phoneticPr fontId="34"/>
  </si>
  <si>
    <t>札　幌　市</t>
    <rPh sb="0" eb="1">
      <t>サツ</t>
    </rPh>
    <rPh sb="2" eb="3">
      <t>ホロ</t>
    </rPh>
    <rPh sb="4" eb="5">
      <t>シ</t>
    </rPh>
    <phoneticPr fontId="34"/>
  </si>
  <si>
    <t>様式第4号</t>
  </si>
  <si>
    <t>様式第5号</t>
  </si>
  <si>
    <t>様式第6号</t>
  </si>
  <si>
    <t>様式第8号</t>
  </si>
  <si>
    <t>様式第9号</t>
  </si>
  <si>
    <t>様式第7号</t>
    <phoneticPr fontId="11"/>
  </si>
  <si>
    <t>様式第10号</t>
  </si>
  <si>
    <t>様式第11号-1</t>
    <rPh sb="0" eb="2">
      <t>ヨウシキ</t>
    </rPh>
    <rPh sb="2" eb="3">
      <t>ダイ</t>
    </rPh>
    <rPh sb="5" eb="6">
      <t>ゴウ</t>
    </rPh>
    <phoneticPr fontId="11"/>
  </si>
  <si>
    <t>対面的対話への参加申込書</t>
    <phoneticPr fontId="11"/>
  </si>
  <si>
    <t>様式第11号-2</t>
    <rPh sb="0" eb="2">
      <t>ヨウシキ</t>
    </rPh>
    <rPh sb="2" eb="3">
      <t>ダイ</t>
    </rPh>
    <rPh sb="5" eb="6">
      <t>ゴウ</t>
    </rPh>
    <phoneticPr fontId="11"/>
  </si>
  <si>
    <t>対面的対話における確認事項</t>
    <phoneticPr fontId="11"/>
  </si>
  <si>
    <t>入札提出書類提出届</t>
    <phoneticPr fontId="11"/>
  </si>
  <si>
    <t>様式第14号</t>
  </si>
  <si>
    <t>様式第15号</t>
  </si>
  <si>
    <t>札幌市長　　秋元　克広　様</t>
    <rPh sb="12" eb="13">
      <t>サマ</t>
    </rPh>
    <phoneticPr fontId="12"/>
  </si>
  <si>
    <t>札幌市長　秋元　克広　様</t>
    <rPh sb="11" eb="12">
      <t>サマ</t>
    </rPh>
    <phoneticPr fontId="12"/>
  </si>
  <si>
    <t>「白石破砕工場更新事業」の入札説明書等に関して、以下の質問がありますので提出します。</t>
    <rPh sb="31" eb="37">
      <t>ニュウサツセツメイショナド</t>
    </rPh>
    <rPh sb="38" eb="39">
      <t>カンイカシツモンテイシュツ</t>
    </rPh>
    <phoneticPr fontId="12"/>
  </si>
  <si>
    <t>「白石破砕工場更新事業」の入札説明書等に関して、対話での確認を希望する事項について、下記のとおり提出します。</t>
    <rPh sb="27" eb="33">
      <t>ニュウサツセツメイショナド</t>
    </rPh>
    <rPh sb="34" eb="35">
      <t>カン</t>
    </rPh>
    <rPh sb="38" eb="40">
      <t>タイワ</t>
    </rPh>
    <rPh sb="42" eb="44">
      <t>カクニン</t>
    </rPh>
    <rPh sb="45" eb="47">
      <t>キボウ</t>
    </rPh>
    <rPh sb="49" eb="51">
      <t>ジコウカキテイシュツ</t>
    </rPh>
    <phoneticPr fontId="12"/>
  </si>
  <si>
    <t>委任状（開札の立会い）</t>
    <rPh sb="0" eb="3">
      <t>イニンジョウ</t>
    </rPh>
    <rPh sb="4" eb="6">
      <t>カイサツ</t>
    </rPh>
    <rPh sb="7" eb="9">
      <t>タチアイ</t>
    </rPh>
    <phoneticPr fontId="11"/>
  </si>
  <si>
    <t>様式第2号-1</t>
    <rPh sb="4" eb="5">
      <t>ゴウ</t>
    </rPh>
    <phoneticPr fontId="12"/>
  </si>
  <si>
    <t>入札説明書等に関する説明会及び現地見学会への参加申込書</t>
    <phoneticPr fontId="11"/>
  </si>
  <si>
    <t>入札説明書等に関する説明会及び現地見学会に係る誓約書</t>
    <phoneticPr fontId="11"/>
  </si>
  <si>
    <t>様式第2号-2</t>
    <rPh sb="4" eb="5">
      <t>ゴウ</t>
    </rPh>
    <phoneticPr fontId="12"/>
  </si>
  <si>
    <t>様式第9号-1</t>
    <phoneticPr fontId="11"/>
  </si>
  <si>
    <t>第2章</t>
    <rPh sb="0" eb="1">
      <t>ダイ</t>
    </rPh>
    <rPh sb="2" eb="3">
      <t>ショウ</t>
    </rPh>
    <phoneticPr fontId="12"/>
  </si>
  <si>
    <t>様式第11号-2</t>
    <rPh sb="0" eb="2">
      <t>ヨウシキ</t>
    </rPh>
    <rPh sb="2" eb="3">
      <t>ダイ</t>
    </rPh>
    <rPh sb="5" eb="6">
      <t>ゴウ</t>
    </rPh>
    <phoneticPr fontId="12"/>
  </si>
  <si>
    <t>様式第14号（別紙1）</t>
    <rPh sb="5" eb="6">
      <t>ゴウ</t>
    </rPh>
    <rPh sb="7" eb="9">
      <t>ベッシ</t>
    </rPh>
    <phoneticPr fontId="11"/>
  </si>
  <si>
    <t>入札価格参考資料（設計・建設業務に係る対価）</t>
    <rPh sb="0" eb="2">
      <t>ニュウサツ</t>
    </rPh>
    <rPh sb="2" eb="4">
      <t>カカク</t>
    </rPh>
    <rPh sb="4" eb="6">
      <t>サンコウ</t>
    </rPh>
    <rPh sb="6" eb="8">
      <t>シリョウ</t>
    </rPh>
    <rPh sb="9" eb="11">
      <t>セッケイ</t>
    </rPh>
    <rPh sb="12" eb="14">
      <t>ケンセツ</t>
    </rPh>
    <rPh sb="14" eb="16">
      <t>ギョウム</t>
    </rPh>
    <rPh sb="17" eb="18">
      <t>カカ</t>
    </rPh>
    <rPh sb="19" eb="21">
      <t>タイカ</t>
    </rPh>
    <phoneticPr fontId="11"/>
  </si>
  <si>
    <t>令和6年度</t>
    <rPh sb="0" eb="2">
      <t>レイワ</t>
    </rPh>
    <rPh sb="3" eb="4">
      <t>ネン</t>
    </rPh>
    <rPh sb="4" eb="5">
      <t>ド</t>
    </rPh>
    <phoneticPr fontId="11"/>
  </si>
  <si>
    <t>破砕施設</t>
    <rPh sb="0" eb="4">
      <t>ハサイシセツ</t>
    </rPh>
    <phoneticPr fontId="11"/>
  </si>
  <si>
    <t>設計・建設業務に係る対価</t>
    <rPh sb="0" eb="2">
      <t>セッケイ</t>
    </rPh>
    <rPh sb="3" eb="5">
      <t>ケンセツ</t>
    </rPh>
    <rPh sb="5" eb="7">
      <t>ギョウム</t>
    </rPh>
    <rPh sb="8" eb="9">
      <t>カカ</t>
    </rPh>
    <rPh sb="10" eb="12">
      <t>タイカ</t>
    </rPh>
    <phoneticPr fontId="11"/>
  </si>
  <si>
    <t>設計・建設業務に係る対価</t>
    <phoneticPr fontId="11"/>
  </si>
  <si>
    <t>消費税及び地方消費税は含めず記載すること。また、物価上昇は考慮しなこと。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11"/>
  </si>
  <si>
    <t>様式第14号、様式第14号（別紙3）との整合に留意すること。</t>
    <rPh sb="5" eb="6">
      <t>ゴウ</t>
    </rPh>
    <rPh sb="7" eb="9">
      <t>ヨウシキ</t>
    </rPh>
    <rPh sb="9" eb="10">
      <t>ダイ</t>
    </rPh>
    <rPh sb="12" eb="13">
      <t>ゴウ</t>
    </rPh>
    <rPh sb="14" eb="16">
      <t>ベッシ</t>
    </rPh>
    <rPh sb="20" eb="22">
      <t>セイゴウ</t>
    </rPh>
    <rPh sb="23" eb="25">
      <t>リュウイ</t>
    </rPh>
    <phoneticPr fontId="11"/>
  </si>
  <si>
    <t>建築工事には建築設備工事、建築電気工事を含むこと。配管工事及び電気・計装工事は、プラント関係とすること。</t>
    <rPh sb="0" eb="2">
      <t>ケンチク</t>
    </rPh>
    <rPh sb="2" eb="4">
      <t>コウジ</t>
    </rPh>
    <rPh sb="6" eb="8">
      <t>ケンチク</t>
    </rPh>
    <rPh sb="8" eb="10">
      <t>セツビ</t>
    </rPh>
    <rPh sb="10" eb="12">
      <t>コウジ</t>
    </rPh>
    <rPh sb="13" eb="15">
      <t>ケンチク</t>
    </rPh>
    <rPh sb="15" eb="17">
      <t>デンキ</t>
    </rPh>
    <rPh sb="17" eb="19">
      <t>コウジ</t>
    </rPh>
    <rPh sb="20" eb="21">
      <t>フク</t>
    </rPh>
    <rPh sb="25" eb="27">
      <t>ハイカン</t>
    </rPh>
    <rPh sb="27" eb="29">
      <t>コウジ</t>
    </rPh>
    <rPh sb="29" eb="30">
      <t>オヨ</t>
    </rPh>
    <rPh sb="31" eb="33">
      <t>デンキ</t>
    </rPh>
    <rPh sb="34" eb="36">
      <t>ケイソウ</t>
    </rPh>
    <rPh sb="36" eb="38">
      <t>コウジ</t>
    </rPh>
    <rPh sb="44" eb="46">
      <t>カンケイ</t>
    </rPh>
    <phoneticPr fontId="11"/>
  </si>
  <si>
    <t>様式第14号（別紙2）</t>
    <rPh sb="7" eb="9">
      <t>ベッシ</t>
    </rPh>
    <phoneticPr fontId="11"/>
  </si>
  <si>
    <t>入札価格参考資料
（運営・維持管理業務に係る対価）</t>
    <rPh sb="0" eb="2">
      <t>ニュウサツ</t>
    </rPh>
    <rPh sb="2" eb="4">
      <t>カカク</t>
    </rPh>
    <rPh sb="4" eb="6">
      <t>サンコウ</t>
    </rPh>
    <rPh sb="6" eb="8">
      <t>シリョウ</t>
    </rPh>
    <rPh sb="10" eb="12">
      <t>ウンエイ</t>
    </rPh>
    <rPh sb="13" eb="15">
      <t>イジ</t>
    </rPh>
    <rPh sb="15" eb="17">
      <t>カンリ</t>
    </rPh>
    <rPh sb="17" eb="19">
      <t>ギョウム</t>
    </rPh>
    <rPh sb="20" eb="21">
      <t>カカワ</t>
    </rPh>
    <rPh sb="22" eb="24">
      <t>タイカ</t>
    </rPh>
    <phoneticPr fontId="11"/>
  </si>
  <si>
    <t>20年間の総額</t>
    <rPh sb="2" eb="4">
      <t>ネンカン</t>
    </rPh>
    <rPh sb="5" eb="7">
      <t>ソウガク</t>
    </rPh>
    <phoneticPr fontId="11"/>
  </si>
  <si>
    <t>d</t>
    <phoneticPr fontId="11"/>
  </si>
  <si>
    <t>様式第14号（別紙3）</t>
    <rPh sb="7" eb="9">
      <t>ベッシ</t>
    </rPh>
    <phoneticPr fontId="11"/>
  </si>
  <si>
    <t>設計・建設期間</t>
    <rPh sb="0" eb="2">
      <t>セッケイ</t>
    </rPh>
    <rPh sb="3" eb="5">
      <t>ケンセツ</t>
    </rPh>
    <rPh sb="5" eb="7">
      <t>キカン</t>
    </rPh>
    <phoneticPr fontId="11"/>
  </si>
  <si>
    <t>運営・維持管理期間</t>
  </si>
  <si>
    <t>令和6年度</t>
    <rPh sb="0" eb="2">
      <t>レイワ</t>
    </rPh>
    <rPh sb="3" eb="5">
      <t>ネンド</t>
    </rPh>
    <phoneticPr fontId="11"/>
  </si>
  <si>
    <t>令和8年度</t>
    <rPh sb="0" eb="2">
      <t>レイワ</t>
    </rPh>
    <rPh sb="3" eb="5">
      <t>ネンド</t>
    </rPh>
    <phoneticPr fontId="11"/>
  </si>
  <si>
    <t>令和9年度</t>
    <rPh sb="0" eb="2">
      <t>レイワ</t>
    </rPh>
    <rPh sb="3" eb="5">
      <t>ネンド</t>
    </rPh>
    <phoneticPr fontId="11"/>
  </si>
  <si>
    <t>令和23年度</t>
    <rPh sb="0" eb="2">
      <t>レイワ</t>
    </rPh>
    <rPh sb="4" eb="6">
      <t>ネンド</t>
    </rPh>
    <phoneticPr fontId="11"/>
  </si>
  <si>
    <t>令和24年度</t>
    <rPh sb="0" eb="2">
      <t>レイワ</t>
    </rPh>
    <rPh sb="4" eb="6">
      <t>ネンド</t>
    </rPh>
    <phoneticPr fontId="11"/>
  </si>
  <si>
    <t>令和25年度</t>
    <rPh sb="0" eb="2">
      <t>レイワ</t>
    </rPh>
    <rPh sb="4" eb="6">
      <t>ネンド</t>
    </rPh>
    <phoneticPr fontId="11"/>
  </si>
  <si>
    <t>令和26年度</t>
    <rPh sb="0" eb="2">
      <t>レイワ</t>
    </rPh>
    <rPh sb="4" eb="6">
      <t>ネンド</t>
    </rPh>
    <phoneticPr fontId="11"/>
  </si>
  <si>
    <t>設計・建設業務における支払額</t>
    <rPh sb="0" eb="2">
      <t>セッケイ</t>
    </rPh>
    <rPh sb="3" eb="5">
      <t>ケンセツ</t>
    </rPh>
    <rPh sb="5" eb="7">
      <t>ギョウム</t>
    </rPh>
    <rPh sb="11" eb="13">
      <t>シハライ</t>
    </rPh>
    <rPh sb="13" eb="14">
      <t>ガク</t>
    </rPh>
    <phoneticPr fontId="11"/>
  </si>
  <si>
    <t>市の民間事業者への支払額( = ① + ② )</t>
    <rPh sb="0" eb="1">
      <t>シ</t>
    </rPh>
    <rPh sb="2" eb="4">
      <t>ミンカン</t>
    </rPh>
    <phoneticPr fontId="11"/>
  </si>
  <si>
    <t>様式第14号（別紙1）</t>
    <rPh sb="7" eb="9">
      <t>ベッシ</t>
    </rPh>
    <phoneticPr fontId="11"/>
  </si>
  <si>
    <t>入札価格参考資料（設計・建設業務に係る対価）</t>
  </si>
  <si>
    <t>入札価格参考資料（運営・維持管理業務に係る対価）</t>
  </si>
  <si>
    <t>入札価格参考資料（市のライフサイクルコスト）</t>
  </si>
  <si>
    <t>△</t>
    <phoneticPr fontId="11"/>
  </si>
  <si>
    <t>様式第9号-2</t>
    <phoneticPr fontId="11"/>
  </si>
  <si>
    <t>様式第9号-3</t>
    <phoneticPr fontId="11"/>
  </si>
  <si>
    <t>設計・建設業務及び運営・維持管理業務に関する提案書　※表紙</t>
    <rPh sb="0" eb="2">
      <t>セッケイ</t>
    </rPh>
    <rPh sb="3" eb="5">
      <t>ケンセツ</t>
    </rPh>
    <rPh sb="5" eb="7">
      <t>ギョウム</t>
    </rPh>
    <rPh sb="7" eb="8">
      <t>オヨ</t>
    </rPh>
    <rPh sb="9" eb="11">
      <t>ウンエイ</t>
    </rPh>
    <rPh sb="12" eb="14">
      <t>イジ</t>
    </rPh>
    <rPh sb="14" eb="16">
      <t>カンリ</t>
    </rPh>
    <rPh sb="16" eb="18">
      <t>ギョウム</t>
    </rPh>
    <rPh sb="19" eb="20">
      <t>カン</t>
    </rPh>
    <rPh sb="22" eb="25">
      <t>テイアンショ</t>
    </rPh>
    <rPh sb="27" eb="29">
      <t>ヒョウシ</t>
    </rPh>
    <phoneticPr fontId="11"/>
  </si>
  <si>
    <t>事業計画に関する提案書　※表紙</t>
    <rPh sb="0" eb="2">
      <t>ジギョウ</t>
    </rPh>
    <rPh sb="2" eb="4">
      <t>ケイカク</t>
    </rPh>
    <rPh sb="5" eb="6">
      <t>カン</t>
    </rPh>
    <rPh sb="8" eb="11">
      <t>テイアンショ</t>
    </rPh>
    <rPh sb="13" eb="15">
      <t>ヒョウシ</t>
    </rPh>
    <phoneticPr fontId="11"/>
  </si>
  <si>
    <t>添付資料　※表紙</t>
    <rPh sb="0" eb="2">
      <t>テンプ</t>
    </rPh>
    <rPh sb="2" eb="4">
      <t>シリョウ</t>
    </rPh>
    <rPh sb="6" eb="8">
      <t>ヒョウシ</t>
    </rPh>
    <phoneticPr fontId="11"/>
  </si>
  <si>
    <t>枚数等の指定</t>
    <rPh sb="0" eb="2">
      <t>マイスウ</t>
    </rPh>
    <rPh sb="2" eb="3">
      <t>トウ</t>
    </rPh>
    <rPh sb="4" eb="6">
      <t>シテイ</t>
    </rPh>
    <phoneticPr fontId="11"/>
  </si>
  <si>
    <t>無し（様式による）</t>
    <rPh sb="0" eb="1">
      <t>ナ</t>
    </rPh>
    <rPh sb="3" eb="5">
      <t>ヨウシキ</t>
    </rPh>
    <phoneticPr fontId="11"/>
  </si>
  <si>
    <t>様式第15号-1</t>
  </si>
  <si>
    <t>○</t>
  </si>
  <si>
    <t>様式第15号-1-1</t>
  </si>
  <si>
    <t>A4版・縦　1ページ</t>
    <rPh sb="2" eb="3">
      <t>バン</t>
    </rPh>
    <rPh sb="4" eb="5">
      <t>タテ</t>
    </rPh>
    <phoneticPr fontId="11"/>
  </si>
  <si>
    <t>A4版・縦　1ページ</t>
  </si>
  <si>
    <t>様式第15号-2-1</t>
    <phoneticPr fontId="11"/>
  </si>
  <si>
    <t>事業収支計画</t>
  </si>
  <si>
    <t>費用明細書（変動費用）</t>
    <rPh sb="6" eb="9">
      <t>ヘンドウヒ</t>
    </rPh>
    <rPh sb="9" eb="10">
      <t>ヨウ</t>
    </rPh>
    <phoneticPr fontId="11"/>
  </si>
  <si>
    <t>費用明細書（①固定費用【補修費用を除く】）</t>
  </si>
  <si>
    <t>費用明細書（①補修費用）</t>
  </si>
  <si>
    <t>SPCの出資構成</t>
  </si>
  <si>
    <t>リスク管理方法</t>
    <rPh sb="3" eb="5">
      <t>カンリ</t>
    </rPh>
    <rPh sb="5" eb="7">
      <t>ホウホウ</t>
    </rPh>
    <phoneticPr fontId="11"/>
  </si>
  <si>
    <t>付保する保険の内容</t>
  </si>
  <si>
    <t>主要機器の維持補修計画（1年目～20年目）</t>
    <rPh sb="0" eb="2">
      <t>シュヨウ</t>
    </rPh>
    <rPh sb="2" eb="4">
      <t>キキ</t>
    </rPh>
    <rPh sb="5" eb="7">
      <t>イジ</t>
    </rPh>
    <rPh sb="7" eb="9">
      <t>ホシュウ</t>
    </rPh>
    <rPh sb="9" eb="11">
      <t>ケイカク</t>
    </rPh>
    <rPh sb="13" eb="15">
      <t>ネンメ</t>
    </rPh>
    <rPh sb="18" eb="20">
      <t>ネンメ</t>
    </rPh>
    <phoneticPr fontId="11"/>
  </si>
  <si>
    <t>主要機器の維持補修計画（1年目～20年目）</t>
    <rPh sb="5" eb="7">
      <t>イジ</t>
    </rPh>
    <rPh sb="7" eb="9">
      <t>ホシュウ</t>
    </rPh>
    <rPh sb="9" eb="11">
      <t>ケイカク</t>
    </rPh>
    <rPh sb="13" eb="15">
      <t>ネンメ</t>
    </rPh>
    <rPh sb="18" eb="20">
      <t>ネンメ</t>
    </rPh>
    <phoneticPr fontId="11"/>
  </si>
  <si>
    <t>設　備</t>
    <phoneticPr fontId="11"/>
  </si>
  <si>
    <t>番号</t>
    <rPh sb="0" eb="2">
      <t>バンゴウ</t>
    </rPh>
    <phoneticPr fontId="11"/>
  </si>
  <si>
    <t>機　器</t>
    <phoneticPr fontId="11"/>
  </si>
  <si>
    <t>部　品</t>
    <phoneticPr fontId="11"/>
  </si>
  <si>
    <t>予備
有無</t>
    <rPh sb="0" eb="2">
      <t>ヨビ</t>
    </rPh>
    <rPh sb="3" eb="5">
      <t>ウム</t>
    </rPh>
    <phoneticPr fontId="11"/>
  </si>
  <si>
    <t>重要度</t>
    <rPh sb="0" eb="3">
      <t>ジュウヨウド</t>
    </rPh>
    <phoneticPr fontId="11"/>
  </si>
  <si>
    <t>保全方法</t>
    <rPh sb="0" eb="2">
      <t>ホゼン</t>
    </rPh>
    <rPh sb="2" eb="4">
      <t>ホウホウ</t>
    </rPh>
    <phoneticPr fontId="11"/>
  </si>
  <si>
    <t>管理</t>
    <rPh sb="0" eb="2">
      <t>カンリ</t>
    </rPh>
    <phoneticPr fontId="11"/>
  </si>
  <si>
    <t>目標耐用年数</t>
    <rPh sb="0" eb="2">
      <t>モクヒョウ</t>
    </rPh>
    <rPh sb="2" eb="4">
      <t>タイヨウ</t>
    </rPh>
    <rPh sb="4" eb="6">
      <t>ネンスウ</t>
    </rPh>
    <phoneticPr fontId="11"/>
  </si>
  <si>
    <t>整備スケジュール</t>
    <rPh sb="0" eb="2">
      <t>セイビ</t>
    </rPh>
    <phoneticPr fontId="11"/>
  </si>
  <si>
    <t>ＢＭ</t>
  </si>
  <si>
    <t>ＴＢＭ</t>
  </si>
  <si>
    <t>ＣＢＭ</t>
  </si>
  <si>
    <t>診断項目</t>
    <rPh sb="0" eb="2">
      <t>シンダン</t>
    </rPh>
    <rPh sb="2" eb="4">
      <t>コウモク</t>
    </rPh>
    <phoneticPr fontId="85"/>
  </si>
  <si>
    <t>評価方法</t>
    <rPh sb="0" eb="2">
      <t>ヒョウカ</t>
    </rPh>
    <rPh sb="2" eb="4">
      <t>ホウホウ</t>
    </rPh>
    <phoneticPr fontId="85"/>
  </si>
  <si>
    <t>管理値</t>
    <rPh sb="0" eb="2">
      <t>カンリ</t>
    </rPh>
    <rPh sb="2" eb="3">
      <t>チ</t>
    </rPh>
    <phoneticPr fontId="11"/>
  </si>
  <si>
    <t>診断頻度</t>
    <rPh sb="0" eb="2">
      <t>シンダン</t>
    </rPh>
    <rPh sb="2" eb="4">
      <t>ヒンド</t>
    </rPh>
    <phoneticPr fontId="85"/>
  </si>
  <si>
    <t>1年目</t>
    <rPh sb="1" eb="3">
      <t>ネンメ</t>
    </rPh>
    <phoneticPr fontId="11"/>
  </si>
  <si>
    <t>2年目</t>
    <rPh sb="1" eb="3">
      <t>ネンメ</t>
    </rPh>
    <phoneticPr fontId="11"/>
  </si>
  <si>
    <t>3年目</t>
    <rPh sb="1" eb="3">
      <t>ネンメ</t>
    </rPh>
    <phoneticPr fontId="11"/>
  </si>
  <si>
    <t>4年目</t>
    <rPh sb="1" eb="3">
      <t>ネンメ</t>
    </rPh>
    <phoneticPr fontId="11"/>
  </si>
  <si>
    <t>5年目</t>
    <rPh sb="1" eb="3">
      <t>ネンメ</t>
    </rPh>
    <phoneticPr fontId="11"/>
  </si>
  <si>
    <t>6年目</t>
    <rPh sb="1" eb="3">
      <t>ネンメ</t>
    </rPh>
    <phoneticPr fontId="11"/>
  </si>
  <si>
    <t>7年目</t>
    <rPh sb="1" eb="3">
      <t>ネンメ</t>
    </rPh>
    <phoneticPr fontId="11"/>
  </si>
  <si>
    <t>8年目</t>
    <rPh sb="1" eb="3">
      <t>ネンメ</t>
    </rPh>
    <phoneticPr fontId="11"/>
  </si>
  <si>
    <t>9年目</t>
    <rPh sb="1" eb="3">
      <t>ネンメ</t>
    </rPh>
    <phoneticPr fontId="11"/>
  </si>
  <si>
    <t>10年目</t>
    <rPh sb="2" eb="4">
      <t>ネンメ</t>
    </rPh>
    <phoneticPr fontId="11"/>
  </si>
  <si>
    <t>11年目</t>
    <rPh sb="2" eb="4">
      <t>ネンメ</t>
    </rPh>
    <phoneticPr fontId="11"/>
  </si>
  <si>
    <t>12年目</t>
    <rPh sb="2" eb="4">
      <t>ネンメ</t>
    </rPh>
    <phoneticPr fontId="11"/>
  </si>
  <si>
    <t>13年目</t>
    <rPh sb="2" eb="4">
      <t>ネンメ</t>
    </rPh>
    <phoneticPr fontId="11"/>
  </si>
  <si>
    <t>14年目</t>
    <rPh sb="2" eb="4">
      <t>ネンメ</t>
    </rPh>
    <phoneticPr fontId="11"/>
  </si>
  <si>
    <t>15年目</t>
    <rPh sb="2" eb="4">
      <t>ネンメ</t>
    </rPh>
    <phoneticPr fontId="11"/>
  </si>
  <si>
    <t>16年目</t>
    <rPh sb="2" eb="4">
      <t>ネンメ</t>
    </rPh>
    <phoneticPr fontId="11"/>
  </si>
  <si>
    <t>17年目</t>
    <rPh sb="2" eb="4">
      <t>ネンメ</t>
    </rPh>
    <phoneticPr fontId="11"/>
  </si>
  <si>
    <t>18年目</t>
    <rPh sb="2" eb="4">
      <t>ネンメ</t>
    </rPh>
    <phoneticPr fontId="11"/>
  </si>
  <si>
    <t>19年目</t>
    <rPh sb="2" eb="4">
      <t>ネンメ</t>
    </rPh>
    <phoneticPr fontId="11"/>
  </si>
  <si>
    <t>20年目</t>
    <rPh sb="2" eb="4">
      <t>ネンメ</t>
    </rPh>
    <phoneticPr fontId="11"/>
  </si>
  <si>
    <t>受入供給設備</t>
    <rPh sb="0" eb="2">
      <t>ウケイレ</t>
    </rPh>
    <rPh sb="2" eb="6">
      <t>キョウキュウセツビ</t>
    </rPh>
    <phoneticPr fontId="11"/>
  </si>
  <si>
    <t>給水設備</t>
    <rPh sb="0" eb="2">
      <t>キュウスイ</t>
    </rPh>
    <rPh sb="2" eb="4">
      <t>セツビ</t>
    </rPh>
    <phoneticPr fontId="11"/>
  </si>
  <si>
    <t>排水処理設備</t>
    <phoneticPr fontId="11"/>
  </si>
  <si>
    <t>破砕施設</t>
    <rPh sb="0" eb="2">
      <t>ハサイ</t>
    </rPh>
    <rPh sb="2" eb="4">
      <t>シセツ</t>
    </rPh>
    <phoneticPr fontId="11"/>
  </si>
  <si>
    <t>破砕設備</t>
    <rPh sb="0" eb="2">
      <t>ハサイ</t>
    </rPh>
    <rPh sb="2" eb="4">
      <t>セツビ</t>
    </rPh>
    <phoneticPr fontId="11"/>
  </si>
  <si>
    <t>選別設備</t>
    <rPh sb="0" eb="2">
      <t>センベツ</t>
    </rPh>
    <rPh sb="2" eb="4">
      <t>セツビ</t>
    </rPh>
    <phoneticPr fontId="11"/>
  </si>
  <si>
    <t>搬送設備</t>
    <rPh sb="0" eb="2">
      <t>ハンソウ</t>
    </rPh>
    <rPh sb="2" eb="4">
      <t>セツビ</t>
    </rPh>
    <phoneticPr fontId="11"/>
  </si>
  <si>
    <t>搬出・貯留設備</t>
    <rPh sb="0" eb="2">
      <t>ハンシュツ</t>
    </rPh>
    <rPh sb="3" eb="5">
      <t>チョリュウ</t>
    </rPh>
    <rPh sb="5" eb="7">
      <t>セツビ</t>
    </rPh>
    <phoneticPr fontId="11"/>
  </si>
  <si>
    <t>除じん・消臭設備</t>
    <rPh sb="0" eb="1">
      <t>ジョ</t>
    </rPh>
    <rPh sb="4" eb="6">
      <t>ショウシュウ</t>
    </rPh>
    <rPh sb="6" eb="8">
      <t>セツビ</t>
    </rPh>
    <phoneticPr fontId="11"/>
  </si>
  <si>
    <t>電気設備</t>
    <phoneticPr fontId="11"/>
  </si>
  <si>
    <t>計装設備</t>
    <phoneticPr fontId="11"/>
  </si>
  <si>
    <t>建築機械設備</t>
    <rPh sb="0" eb="2">
      <t>ケンチク</t>
    </rPh>
    <rPh sb="2" eb="4">
      <t>キカイ</t>
    </rPh>
    <rPh sb="4" eb="6">
      <t>セツビ</t>
    </rPh>
    <phoneticPr fontId="11"/>
  </si>
  <si>
    <t>建築電気設備</t>
    <rPh sb="0" eb="2">
      <t>ケンチク</t>
    </rPh>
    <rPh sb="2" eb="4">
      <t>デンキ</t>
    </rPh>
    <rPh sb="4" eb="6">
      <t>セツビ</t>
    </rPh>
    <phoneticPr fontId="11"/>
  </si>
  <si>
    <t>備考　1．運営対象施設を対象に各設備を構成する主要な機器及びその部品を列挙すること。</t>
    <rPh sb="0" eb="2">
      <t>ビコウ</t>
    </rPh>
    <rPh sb="12" eb="14">
      <t>タイショウ</t>
    </rPh>
    <rPh sb="15" eb="18">
      <t>カクセツビ</t>
    </rPh>
    <rPh sb="19" eb="21">
      <t>コウセイ</t>
    </rPh>
    <rPh sb="23" eb="25">
      <t>シュヨウ</t>
    </rPh>
    <rPh sb="26" eb="28">
      <t>キキ</t>
    </rPh>
    <rPh sb="28" eb="29">
      <t>オヨ</t>
    </rPh>
    <rPh sb="32" eb="34">
      <t>ブヒン</t>
    </rPh>
    <rPh sb="35" eb="37">
      <t>レッキョ</t>
    </rPh>
    <phoneticPr fontId="11"/>
  </si>
  <si>
    <t xml:space="preserve">      3．表中の保全方法においてＢＭは事後保全、ＴＢＭは時間基準保全（予防保全）、ＣＢＭは状態基準保全（予防保全）を指す。</t>
    <rPh sb="8" eb="9">
      <t>ヒョウ</t>
    </rPh>
    <rPh sb="9" eb="10">
      <t>ナカ</t>
    </rPh>
    <rPh sb="11" eb="13">
      <t>ホゼン</t>
    </rPh>
    <rPh sb="13" eb="15">
      <t>ホウホウ</t>
    </rPh>
    <rPh sb="22" eb="24">
      <t>ジゴ</t>
    </rPh>
    <rPh sb="24" eb="26">
      <t>ホゼン</t>
    </rPh>
    <rPh sb="31" eb="33">
      <t>ジカン</t>
    </rPh>
    <rPh sb="33" eb="35">
      <t>キジュン</t>
    </rPh>
    <rPh sb="35" eb="37">
      <t>ホゼン</t>
    </rPh>
    <rPh sb="38" eb="40">
      <t>ヨボウ</t>
    </rPh>
    <rPh sb="40" eb="42">
      <t>ホゼン</t>
    </rPh>
    <rPh sb="48" eb="50">
      <t>ジョウタイ</t>
    </rPh>
    <rPh sb="50" eb="52">
      <t>キジュン</t>
    </rPh>
    <rPh sb="52" eb="54">
      <t>ホゼン</t>
    </rPh>
    <rPh sb="55" eb="57">
      <t>ヨボウ</t>
    </rPh>
    <rPh sb="57" eb="59">
      <t>ホゼン</t>
    </rPh>
    <rPh sb="61" eb="62">
      <t>サ</t>
    </rPh>
    <phoneticPr fontId="11"/>
  </si>
  <si>
    <t>　　　4．表中の管理欄において診断項目は「減肉・磨耗・腐食・詰り」等を、評価方法は「●●測定・●●試験・●●検査」等を記載し、管理値には評価方法による結果を判断する指標を記載する。</t>
    <rPh sb="5" eb="6">
      <t>ヒョウ</t>
    </rPh>
    <rPh sb="6" eb="7">
      <t>ナカ</t>
    </rPh>
    <rPh sb="8" eb="10">
      <t>カンリ</t>
    </rPh>
    <rPh sb="10" eb="11">
      <t>ラン</t>
    </rPh>
    <rPh sb="15" eb="17">
      <t>シンダン</t>
    </rPh>
    <rPh sb="17" eb="19">
      <t>コウモク</t>
    </rPh>
    <rPh sb="21" eb="22">
      <t>ゲン</t>
    </rPh>
    <rPh sb="22" eb="23">
      <t>ニク</t>
    </rPh>
    <rPh sb="24" eb="26">
      <t>マモウ</t>
    </rPh>
    <rPh sb="27" eb="29">
      <t>フショク</t>
    </rPh>
    <rPh sb="30" eb="31">
      <t>ツマ</t>
    </rPh>
    <rPh sb="33" eb="34">
      <t>ナド</t>
    </rPh>
    <rPh sb="36" eb="38">
      <t>ヒョウカ</t>
    </rPh>
    <rPh sb="38" eb="40">
      <t>ホウホウ</t>
    </rPh>
    <rPh sb="44" eb="46">
      <t>ソクテイ</t>
    </rPh>
    <rPh sb="49" eb="51">
      <t>シケン</t>
    </rPh>
    <rPh sb="54" eb="56">
      <t>ケンサ</t>
    </rPh>
    <rPh sb="57" eb="58">
      <t>ナド</t>
    </rPh>
    <rPh sb="59" eb="61">
      <t>キサイ</t>
    </rPh>
    <rPh sb="63" eb="65">
      <t>カンリ</t>
    </rPh>
    <rPh sb="65" eb="66">
      <t>アタイ</t>
    </rPh>
    <rPh sb="68" eb="70">
      <t>ヒョウカ</t>
    </rPh>
    <rPh sb="70" eb="72">
      <t>ホウホウ</t>
    </rPh>
    <rPh sb="75" eb="77">
      <t>ケッカ</t>
    </rPh>
    <rPh sb="78" eb="80">
      <t>ハンダン</t>
    </rPh>
    <rPh sb="82" eb="84">
      <t>シヒョウ</t>
    </rPh>
    <rPh sb="85" eb="87">
      <t>キサイ</t>
    </rPh>
    <phoneticPr fontId="11"/>
  </si>
  <si>
    <t>　　　5．整備スケジュール欄は、該当する年度に○印を記入すること。</t>
    <rPh sb="5" eb="7">
      <t>セイビ</t>
    </rPh>
    <rPh sb="13" eb="14">
      <t>ラン</t>
    </rPh>
    <rPh sb="16" eb="18">
      <t>ガイトウ</t>
    </rPh>
    <rPh sb="20" eb="22">
      <t>ネンド</t>
    </rPh>
    <rPh sb="24" eb="25">
      <t>ジルシ</t>
    </rPh>
    <rPh sb="26" eb="28">
      <t>キニュウ</t>
    </rPh>
    <phoneticPr fontId="11"/>
  </si>
  <si>
    <t>受付グループ名：</t>
    <rPh sb="0" eb="2">
      <t>ウケツケ</t>
    </rPh>
    <rPh sb="6" eb="7">
      <t>メイ</t>
    </rPh>
    <phoneticPr fontId="11"/>
  </si>
  <si>
    <t>　　　6．必要に応じ枠、ページ数を増やして記入すること。</t>
    <rPh sb="10" eb="11">
      <t>ワク</t>
    </rPh>
    <rPh sb="15" eb="16">
      <t>スウ</t>
    </rPh>
    <phoneticPr fontId="11"/>
  </si>
  <si>
    <t>21年目</t>
    <rPh sb="2" eb="4">
      <t>ネンメ</t>
    </rPh>
    <phoneticPr fontId="11"/>
  </si>
  <si>
    <t>22年目</t>
    <rPh sb="2" eb="4">
      <t>ネンメ</t>
    </rPh>
    <phoneticPr fontId="11"/>
  </si>
  <si>
    <t>23年目</t>
    <rPh sb="2" eb="4">
      <t>ネンメ</t>
    </rPh>
    <phoneticPr fontId="11"/>
  </si>
  <si>
    <t>24年目</t>
    <rPh sb="2" eb="4">
      <t>ネンメ</t>
    </rPh>
    <phoneticPr fontId="11"/>
  </si>
  <si>
    <t>25年目</t>
    <rPh sb="2" eb="4">
      <t>ネンメ</t>
    </rPh>
    <phoneticPr fontId="11"/>
  </si>
  <si>
    <t>26年目</t>
    <rPh sb="2" eb="4">
      <t>ネンメ</t>
    </rPh>
    <phoneticPr fontId="11"/>
  </si>
  <si>
    <t>27年目</t>
    <rPh sb="2" eb="4">
      <t>ネンメ</t>
    </rPh>
    <phoneticPr fontId="11"/>
  </si>
  <si>
    <t>28年目</t>
    <rPh sb="2" eb="4">
      <t>ネンメ</t>
    </rPh>
    <phoneticPr fontId="11"/>
  </si>
  <si>
    <t>29年目</t>
    <rPh sb="2" eb="4">
      <t>ネンメ</t>
    </rPh>
    <phoneticPr fontId="11"/>
  </si>
  <si>
    <t>30年目</t>
    <rPh sb="2" eb="4">
      <t>ネンメ</t>
    </rPh>
    <phoneticPr fontId="11"/>
  </si>
  <si>
    <t>運営管理体制</t>
    <rPh sb="0" eb="2">
      <t>ウンエイ</t>
    </rPh>
    <rPh sb="2" eb="4">
      <t>カンリ</t>
    </rPh>
    <rPh sb="4" eb="6">
      <t>タイセイ</t>
    </rPh>
    <phoneticPr fontId="11"/>
  </si>
  <si>
    <t>１．SPC</t>
    <phoneticPr fontId="11"/>
  </si>
  <si>
    <t>種別</t>
    <rPh sb="0" eb="2">
      <t>シュベツ</t>
    </rPh>
    <phoneticPr fontId="11"/>
  </si>
  <si>
    <r>
      <t xml:space="preserve">職　種
</t>
    </r>
    <r>
      <rPr>
        <sz val="10"/>
        <rFont val="ＭＳ 明朝"/>
        <family val="1"/>
        <charset val="128"/>
      </rPr>
      <t>（必要な法的資格）</t>
    </r>
    <phoneticPr fontId="11"/>
  </si>
  <si>
    <t>人件費単価
（千円/人）</t>
    <rPh sb="0" eb="3">
      <t>ジンケンヒ</t>
    </rPh>
    <rPh sb="3" eb="5">
      <t>タンカ</t>
    </rPh>
    <rPh sb="7" eb="9">
      <t>センエン</t>
    </rPh>
    <rPh sb="10" eb="11">
      <t>ニン</t>
    </rPh>
    <phoneticPr fontId="11"/>
  </si>
  <si>
    <t>必要人数（人）</t>
    <phoneticPr fontId="11"/>
  </si>
  <si>
    <t>人件費合計
（千円）</t>
    <rPh sb="0" eb="3">
      <t>ジンケンヒ</t>
    </rPh>
    <rPh sb="3" eb="5">
      <t>ゴウケイ</t>
    </rPh>
    <rPh sb="7" eb="9">
      <t>センエン</t>
    </rPh>
    <phoneticPr fontId="11"/>
  </si>
  <si>
    <t>管理要員</t>
    <rPh sb="0" eb="2">
      <t>カンリ</t>
    </rPh>
    <rPh sb="2" eb="4">
      <t>ヨウイン</t>
    </rPh>
    <phoneticPr fontId="11"/>
  </si>
  <si>
    <t>小　計</t>
  </si>
  <si>
    <t>運転要員</t>
    <rPh sb="0" eb="2">
      <t>ウンテン</t>
    </rPh>
    <rPh sb="2" eb="4">
      <t>ヨウイン</t>
    </rPh>
    <phoneticPr fontId="11"/>
  </si>
  <si>
    <t>その他</t>
  </si>
  <si>
    <t>総　計</t>
  </si>
  <si>
    <t>事業収支計画</t>
    <rPh sb="0" eb="2">
      <t>ジギョウ</t>
    </rPh>
    <rPh sb="2" eb="4">
      <t>シュウシ</t>
    </rPh>
    <rPh sb="4" eb="6">
      <t>ケイカク</t>
    </rPh>
    <phoneticPr fontId="11"/>
  </si>
  <si>
    <t>■</t>
    <phoneticPr fontId="11"/>
  </si>
  <si>
    <t>SPCの損益計算書</t>
    <rPh sb="4" eb="6">
      <t>ソンエキ</t>
    </rPh>
    <rPh sb="6" eb="8">
      <t>ケイサン</t>
    </rPh>
    <rPh sb="8" eb="9">
      <t>ショ</t>
    </rPh>
    <phoneticPr fontId="11"/>
  </si>
  <si>
    <t>事　　業　　年　　度</t>
    <phoneticPr fontId="11"/>
  </si>
  <si>
    <t>設計・建設期間</t>
    <phoneticPr fontId="11"/>
  </si>
  <si>
    <t>運営・維持管理期間</t>
    <phoneticPr fontId="11"/>
  </si>
  <si>
    <t>合　計</t>
    <rPh sb="0" eb="1">
      <t>ゴウ</t>
    </rPh>
    <rPh sb="2" eb="3">
      <t>ケイ</t>
    </rPh>
    <phoneticPr fontId="11"/>
  </si>
  <si>
    <t>営業収入</t>
    <rPh sb="0" eb="2">
      <t>エイギョウ</t>
    </rPh>
    <rPh sb="2" eb="4">
      <t>シュウニュウ</t>
    </rPh>
    <phoneticPr fontId="11"/>
  </si>
  <si>
    <t>運営・維持管理業務委託料　計</t>
    <rPh sb="0" eb="2">
      <t>ウンエイ</t>
    </rPh>
    <rPh sb="3" eb="5">
      <t>イジ</t>
    </rPh>
    <rPh sb="5" eb="7">
      <t>カンリ</t>
    </rPh>
    <rPh sb="7" eb="9">
      <t>ギョウム</t>
    </rPh>
    <rPh sb="9" eb="11">
      <t>イタク</t>
    </rPh>
    <rPh sb="11" eb="12">
      <t>リョウ</t>
    </rPh>
    <rPh sb="13" eb="14">
      <t>ケイ</t>
    </rPh>
    <phoneticPr fontId="11"/>
  </si>
  <si>
    <t>①固定費（補修費用を除く）</t>
    <rPh sb="1" eb="3">
      <t>コテイ</t>
    </rPh>
    <rPh sb="3" eb="4">
      <t>ヒ</t>
    </rPh>
    <phoneticPr fontId="11"/>
  </si>
  <si>
    <t>②補修費用</t>
    <phoneticPr fontId="11"/>
  </si>
  <si>
    <t>営業費用</t>
    <phoneticPr fontId="11"/>
  </si>
  <si>
    <t>運営・維持管理費　　計</t>
    <rPh sb="0" eb="2">
      <t>ウンエイ</t>
    </rPh>
    <rPh sb="3" eb="5">
      <t>イジ</t>
    </rPh>
    <rPh sb="5" eb="7">
      <t>カンリ</t>
    </rPh>
    <rPh sb="7" eb="8">
      <t>ヒ</t>
    </rPh>
    <rPh sb="10" eb="11">
      <t>ケイ</t>
    </rPh>
    <phoneticPr fontId="11"/>
  </si>
  <si>
    <t>営業損益（＝①－②）</t>
    <phoneticPr fontId="11"/>
  </si>
  <si>
    <t>④</t>
    <phoneticPr fontId="11"/>
  </si>
  <si>
    <t>営業外収入</t>
    <phoneticPr fontId="11"/>
  </si>
  <si>
    <t>資金運用収入</t>
    <rPh sb="0" eb="2">
      <t>シキン</t>
    </rPh>
    <rPh sb="2" eb="4">
      <t>ウンヨウ</t>
    </rPh>
    <rPh sb="4" eb="6">
      <t>シュウニュウ</t>
    </rPh>
    <phoneticPr fontId="11"/>
  </si>
  <si>
    <t>⑤</t>
    <phoneticPr fontId="11"/>
  </si>
  <si>
    <t>営業外費用</t>
    <phoneticPr fontId="11"/>
  </si>
  <si>
    <t>⑥</t>
    <phoneticPr fontId="11"/>
  </si>
  <si>
    <t>営業外損益（＝④－⑤）</t>
    <phoneticPr fontId="11"/>
  </si>
  <si>
    <t>⑦</t>
    <phoneticPr fontId="11"/>
  </si>
  <si>
    <t>税引前当期利益（＝③＋⑥）</t>
    <rPh sb="0" eb="2">
      <t>ゼイビ</t>
    </rPh>
    <rPh sb="2" eb="3">
      <t>マエ</t>
    </rPh>
    <phoneticPr fontId="11"/>
  </si>
  <si>
    <t>⑧</t>
    <phoneticPr fontId="11"/>
  </si>
  <si>
    <t>法人税等</t>
    <rPh sb="3" eb="4">
      <t>ナド</t>
    </rPh>
    <phoneticPr fontId="11"/>
  </si>
  <si>
    <t>繰越欠損金</t>
    <rPh sb="0" eb="2">
      <t>クリコシ</t>
    </rPh>
    <rPh sb="2" eb="5">
      <t>ケッソンキン</t>
    </rPh>
    <phoneticPr fontId="11"/>
  </si>
  <si>
    <t>課税所得</t>
    <rPh sb="0" eb="2">
      <t>カゼイ</t>
    </rPh>
    <rPh sb="2" eb="4">
      <t>ショトク</t>
    </rPh>
    <phoneticPr fontId="11"/>
  </si>
  <si>
    <t>⑨</t>
    <phoneticPr fontId="11"/>
  </si>
  <si>
    <t>税引後当期利益（＝⑦－⑧）</t>
    <rPh sb="0" eb="2">
      <t>ゼイビ</t>
    </rPh>
    <rPh sb="2" eb="3">
      <t>ゴ</t>
    </rPh>
    <phoneticPr fontId="11"/>
  </si>
  <si>
    <t>SPCのキャッシュフロー表</t>
    <rPh sb="12" eb="13">
      <t>ヒョウ</t>
    </rPh>
    <phoneticPr fontId="11"/>
  </si>
  <si>
    <t>Cash-In</t>
    <phoneticPr fontId="11"/>
  </si>
  <si>
    <t>税引後当期利益</t>
    <rPh sb="0" eb="2">
      <t>ゼイビキ</t>
    </rPh>
    <rPh sb="2" eb="3">
      <t>ゴ</t>
    </rPh>
    <rPh sb="3" eb="5">
      <t>トウキ</t>
    </rPh>
    <rPh sb="5" eb="7">
      <t>リエキ</t>
    </rPh>
    <phoneticPr fontId="11"/>
  </si>
  <si>
    <t>出資金</t>
    <rPh sb="0" eb="3">
      <t>シュッシキン</t>
    </rPh>
    <phoneticPr fontId="11"/>
  </si>
  <si>
    <t>その他（　　　　）</t>
    <rPh sb="2" eb="3">
      <t>タ</t>
    </rPh>
    <phoneticPr fontId="11"/>
  </si>
  <si>
    <t>　　〃</t>
    <phoneticPr fontId="11"/>
  </si>
  <si>
    <t>Cash-Out</t>
    <phoneticPr fontId="11"/>
  </si>
  <si>
    <t>税引後当期損失</t>
    <rPh sb="0" eb="2">
      <t>ゼイビキ</t>
    </rPh>
    <rPh sb="2" eb="3">
      <t>ゴ</t>
    </rPh>
    <rPh sb="3" eb="5">
      <t>トウキ</t>
    </rPh>
    <rPh sb="5" eb="7">
      <t>ソンシツ</t>
    </rPh>
    <phoneticPr fontId="11"/>
  </si>
  <si>
    <t>配当前キャッシュフロー</t>
    <rPh sb="0" eb="2">
      <t>ハイトウ</t>
    </rPh>
    <rPh sb="2" eb="3">
      <t>マエ</t>
    </rPh>
    <phoneticPr fontId="11"/>
  </si>
  <si>
    <t>配当</t>
    <rPh sb="0" eb="2">
      <t>ハイトウ</t>
    </rPh>
    <phoneticPr fontId="11"/>
  </si>
  <si>
    <t>配当後キャッシュフロー（内部留保金）</t>
    <rPh sb="0" eb="2">
      <t>ハイトウ</t>
    </rPh>
    <rPh sb="2" eb="3">
      <t>ゴ</t>
    </rPh>
    <rPh sb="12" eb="14">
      <t>ナイブ</t>
    </rPh>
    <rPh sb="14" eb="17">
      <t>リュウホキン</t>
    </rPh>
    <phoneticPr fontId="11"/>
  </si>
  <si>
    <t>配当後キャッシュフロー（内部留保金）　　累計</t>
    <rPh sb="0" eb="2">
      <t>ハイトウ</t>
    </rPh>
    <rPh sb="2" eb="3">
      <t>ゴ</t>
    </rPh>
    <rPh sb="12" eb="14">
      <t>ナイブ</t>
    </rPh>
    <rPh sb="14" eb="17">
      <t>リュウホキン</t>
    </rPh>
    <rPh sb="20" eb="22">
      <t>ルイケイ</t>
    </rPh>
    <phoneticPr fontId="11"/>
  </si>
  <si>
    <t>―</t>
    <phoneticPr fontId="11"/>
  </si>
  <si>
    <t>評価指標</t>
    <rPh sb="0" eb="2">
      <t>ヒョウカ</t>
    </rPh>
    <rPh sb="2" eb="4">
      <t>シヒョウ</t>
    </rPh>
    <phoneticPr fontId="11"/>
  </si>
  <si>
    <t>E-IRR（配当前キャッシュフローの出資金に対するIRR）</t>
    <rPh sb="6" eb="8">
      <t>ハイトウ</t>
    </rPh>
    <rPh sb="8" eb="9">
      <t>マエ</t>
    </rPh>
    <rPh sb="18" eb="21">
      <t>シュッシキン</t>
    </rPh>
    <rPh sb="22" eb="23">
      <t>タイ</t>
    </rPh>
    <phoneticPr fontId="11"/>
  </si>
  <si>
    <t>E-IRR算定キャッシュフロー</t>
    <rPh sb="5" eb="7">
      <t>サンテイ</t>
    </rPh>
    <phoneticPr fontId="11"/>
  </si>
  <si>
    <t>E-IRR</t>
    <phoneticPr fontId="11"/>
  </si>
  <si>
    <t>A3版・横（A4版に折込み）で作成すること。</t>
    <rPh sb="8" eb="9">
      <t>ハン</t>
    </rPh>
    <phoneticPr fontId="11"/>
  </si>
  <si>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11"/>
  </si>
  <si>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11"/>
  </si>
  <si>
    <t>※６</t>
    <phoneticPr fontId="11"/>
  </si>
  <si>
    <t>費目（変動費）</t>
    <rPh sb="0" eb="1">
      <t>ヒ</t>
    </rPh>
    <rPh sb="1" eb="2">
      <t>メ</t>
    </rPh>
    <phoneticPr fontId="11"/>
  </si>
  <si>
    <t>内容・算定根拠</t>
    <rPh sb="0" eb="2">
      <t>ナイヨウ</t>
    </rPh>
    <rPh sb="3" eb="5">
      <t>サンテイ</t>
    </rPh>
    <rPh sb="5" eb="7">
      <t>コンキョ</t>
    </rPh>
    <phoneticPr fontId="11"/>
  </si>
  <si>
    <t>改定指数（提案）</t>
    <rPh sb="0" eb="2">
      <t>カイテイ</t>
    </rPh>
    <rPh sb="2" eb="4">
      <t>シスウ</t>
    </rPh>
    <rPh sb="5" eb="7">
      <t>テイアン</t>
    </rPh>
    <phoneticPr fontId="11"/>
  </si>
  <si>
    <t>提案単価</t>
    <rPh sb="0" eb="2">
      <t>テイアン</t>
    </rPh>
    <rPh sb="2" eb="4">
      <t>タンカ</t>
    </rPh>
    <phoneticPr fontId="11"/>
  </si>
  <si>
    <t>(単位：円/t)</t>
    <rPh sb="1" eb="3">
      <t>タンイ</t>
    </rPh>
    <phoneticPr fontId="11"/>
  </si>
  <si>
    <t>計　(単位：円/t)</t>
    <rPh sb="0" eb="1">
      <t>ケイ</t>
    </rPh>
    <rPh sb="3" eb="5">
      <t>タンイ</t>
    </rPh>
    <phoneticPr fontId="11"/>
  </si>
  <si>
    <t>必要に応じ費目を増やして記入すること。</t>
    <rPh sb="0" eb="2">
      <t>ヒツヨウ</t>
    </rPh>
    <rPh sb="3" eb="4">
      <t>オウ</t>
    </rPh>
    <rPh sb="5" eb="7">
      <t>ヒモク</t>
    </rPh>
    <rPh sb="8" eb="9">
      <t>フ</t>
    </rPh>
    <rPh sb="12" eb="14">
      <t>キニュウ</t>
    </rPh>
    <phoneticPr fontId="11"/>
  </si>
  <si>
    <t>提案単価は円単位とし、その端数は切り捨てとする。</t>
    <phoneticPr fontId="11"/>
  </si>
  <si>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11"/>
  </si>
  <si>
    <t>改定指数（提案）は、物価変動を計る指標として、入札説明書に示す物価変動の指標にかえて他に希望する指標がある場合、提案する指標を記載すること。</t>
    <rPh sb="0" eb="2">
      <t>カイテイ</t>
    </rPh>
    <rPh sb="2" eb="4">
      <t>シスウ</t>
    </rPh>
    <rPh sb="5" eb="7">
      <t>テイアン</t>
    </rPh>
    <rPh sb="23" eb="25">
      <t>ニュウサツ</t>
    </rPh>
    <rPh sb="25" eb="28">
      <t>セツメイショ</t>
    </rPh>
    <rPh sb="29" eb="30">
      <t>シメ</t>
    </rPh>
    <rPh sb="31" eb="33">
      <t>ブッカ</t>
    </rPh>
    <rPh sb="33" eb="35">
      <t>ヘンドウ</t>
    </rPh>
    <rPh sb="36" eb="38">
      <t>シヒョウ</t>
    </rPh>
    <rPh sb="42" eb="43">
      <t>ホカ</t>
    </rPh>
    <rPh sb="44" eb="46">
      <t>キボウ</t>
    </rPh>
    <rPh sb="48" eb="50">
      <t>シヒョウ</t>
    </rPh>
    <rPh sb="53" eb="55">
      <t>バアイ</t>
    </rPh>
    <rPh sb="56" eb="58">
      <t>テイアン</t>
    </rPh>
    <rPh sb="60" eb="62">
      <t>シヒョウ</t>
    </rPh>
    <rPh sb="63" eb="65">
      <t>キサイ</t>
    </rPh>
    <phoneticPr fontId="11"/>
  </si>
  <si>
    <t>※6</t>
  </si>
  <si>
    <t>※7</t>
  </si>
  <si>
    <t>他の様式との整合に留意すること。</t>
    <rPh sb="6" eb="8">
      <t>セイゴウ</t>
    </rPh>
    <rPh sb="9" eb="11">
      <t>リュウイ</t>
    </rPh>
    <phoneticPr fontId="11"/>
  </si>
  <si>
    <t>費用明細書（変動費用）</t>
    <rPh sb="0" eb="2">
      <t>ヒヨウ</t>
    </rPh>
    <rPh sb="2" eb="5">
      <t>メイサイショ</t>
    </rPh>
    <rPh sb="9" eb="10">
      <t>ヨウ</t>
    </rPh>
    <phoneticPr fontId="11"/>
  </si>
  <si>
    <t>１．変動費用</t>
    <rPh sb="2" eb="4">
      <t>ヘンドウ</t>
    </rPh>
    <rPh sb="4" eb="6">
      <t>ヒヨウ</t>
    </rPh>
    <phoneticPr fontId="11"/>
  </si>
  <si>
    <t>令和7年度</t>
    <rPh sb="0" eb="2">
      <t>レイワ</t>
    </rPh>
    <rPh sb="3" eb="4">
      <t>ネン</t>
    </rPh>
    <rPh sb="4" eb="5">
      <t>ド</t>
    </rPh>
    <phoneticPr fontId="11"/>
  </si>
  <si>
    <t>令和8年度</t>
    <rPh sb="0" eb="2">
      <t>レイワ</t>
    </rPh>
    <rPh sb="3" eb="4">
      <t>ネン</t>
    </rPh>
    <rPh sb="4" eb="5">
      <t>ド</t>
    </rPh>
    <phoneticPr fontId="11"/>
  </si>
  <si>
    <t>令和9年度</t>
    <rPh sb="0" eb="2">
      <t>レイワ</t>
    </rPh>
    <rPh sb="3" eb="4">
      <t>ネン</t>
    </rPh>
    <rPh sb="4" eb="5">
      <t>ド</t>
    </rPh>
    <phoneticPr fontId="11"/>
  </si>
  <si>
    <t>令和10年度</t>
    <rPh sb="0" eb="2">
      <t>レイワ</t>
    </rPh>
    <rPh sb="4" eb="5">
      <t>ネン</t>
    </rPh>
    <rPh sb="5" eb="6">
      <t>ド</t>
    </rPh>
    <phoneticPr fontId="11"/>
  </si>
  <si>
    <t>令和11年度</t>
    <rPh sb="0" eb="2">
      <t>レイワ</t>
    </rPh>
    <rPh sb="4" eb="5">
      <t>ネン</t>
    </rPh>
    <rPh sb="5" eb="6">
      <t>ド</t>
    </rPh>
    <phoneticPr fontId="11"/>
  </si>
  <si>
    <t>令和12年度</t>
    <rPh sb="0" eb="2">
      <t>レイワ</t>
    </rPh>
    <rPh sb="4" eb="5">
      <t>ネン</t>
    </rPh>
    <rPh sb="5" eb="6">
      <t>ド</t>
    </rPh>
    <phoneticPr fontId="11"/>
  </si>
  <si>
    <t>令和13年度</t>
    <rPh sb="0" eb="2">
      <t>レイワ</t>
    </rPh>
    <rPh sb="4" eb="5">
      <t>ネン</t>
    </rPh>
    <rPh sb="5" eb="6">
      <t>ド</t>
    </rPh>
    <phoneticPr fontId="11"/>
  </si>
  <si>
    <t>令和14年度</t>
    <rPh sb="0" eb="2">
      <t>レイワ</t>
    </rPh>
    <rPh sb="4" eb="5">
      <t>ネン</t>
    </rPh>
    <rPh sb="5" eb="6">
      <t>ド</t>
    </rPh>
    <phoneticPr fontId="11"/>
  </si>
  <si>
    <t>令和15年度</t>
    <rPh sb="0" eb="2">
      <t>レイワ</t>
    </rPh>
    <rPh sb="4" eb="5">
      <t>ネン</t>
    </rPh>
    <rPh sb="5" eb="6">
      <t>ド</t>
    </rPh>
    <phoneticPr fontId="11"/>
  </si>
  <si>
    <t>令和16年度</t>
    <rPh sb="0" eb="2">
      <t>レイワ</t>
    </rPh>
    <rPh sb="4" eb="5">
      <t>ネン</t>
    </rPh>
    <rPh sb="5" eb="6">
      <t>ド</t>
    </rPh>
    <phoneticPr fontId="11"/>
  </si>
  <si>
    <t>令和17年度</t>
    <rPh sb="0" eb="2">
      <t>レイワ</t>
    </rPh>
    <rPh sb="4" eb="5">
      <t>ネン</t>
    </rPh>
    <rPh sb="5" eb="6">
      <t>ド</t>
    </rPh>
    <phoneticPr fontId="11"/>
  </si>
  <si>
    <t>令和18年度</t>
    <rPh sb="0" eb="2">
      <t>レイワ</t>
    </rPh>
    <rPh sb="4" eb="5">
      <t>ネン</t>
    </rPh>
    <rPh sb="5" eb="6">
      <t>ド</t>
    </rPh>
    <phoneticPr fontId="11"/>
  </si>
  <si>
    <t>令和19年度</t>
    <rPh sb="0" eb="2">
      <t>レイワ</t>
    </rPh>
    <rPh sb="4" eb="5">
      <t>ネン</t>
    </rPh>
    <rPh sb="5" eb="6">
      <t>ド</t>
    </rPh>
    <phoneticPr fontId="11"/>
  </si>
  <si>
    <t>令和20年度</t>
    <rPh sb="0" eb="2">
      <t>レイワ</t>
    </rPh>
    <rPh sb="4" eb="5">
      <t>ネン</t>
    </rPh>
    <rPh sb="5" eb="6">
      <t>ド</t>
    </rPh>
    <phoneticPr fontId="11"/>
  </si>
  <si>
    <t>令和21年度</t>
    <rPh sb="0" eb="2">
      <t>レイワ</t>
    </rPh>
    <rPh sb="4" eb="5">
      <t>ネン</t>
    </rPh>
    <rPh sb="5" eb="6">
      <t>ド</t>
    </rPh>
    <phoneticPr fontId="11"/>
  </si>
  <si>
    <t>令和22年度</t>
    <rPh sb="0" eb="2">
      <t>レイワ</t>
    </rPh>
    <rPh sb="4" eb="5">
      <t>ネン</t>
    </rPh>
    <rPh sb="5" eb="6">
      <t>ド</t>
    </rPh>
    <phoneticPr fontId="11"/>
  </si>
  <si>
    <t>令和23年度</t>
    <rPh sb="0" eb="2">
      <t>レイワ</t>
    </rPh>
    <rPh sb="4" eb="5">
      <t>ネン</t>
    </rPh>
    <rPh sb="5" eb="6">
      <t>ド</t>
    </rPh>
    <phoneticPr fontId="11"/>
  </si>
  <si>
    <t>令和24年度</t>
    <rPh sb="0" eb="2">
      <t>レイワ</t>
    </rPh>
    <rPh sb="4" eb="5">
      <t>ネン</t>
    </rPh>
    <rPh sb="5" eb="6">
      <t>ド</t>
    </rPh>
    <phoneticPr fontId="11"/>
  </si>
  <si>
    <t>令和25年度</t>
    <rPh sb="0" eb="2">
      <t>レイワ</t>
    </rPh>
    <rPh sb="4" eb="5">
      <t>ネン</t>
    </rPh>
    <rPh sb="5" eb="6">
      <t>ド</t>
    </rPh>
    <phoneticPr fontId="11"/>
  </si>
  <si>
    <t>令和26年度</t>
    <rPh sb="0" eb="2">
      <t>レイワ</t>
    </rPh>
    <rPh sb="4" eb="5">
      <t>ネン</t>
    </rPh>
    <rPh sb="5" eb="6">
      <t>ド</t>
    </rPh>
    <phoneticPr fontId="11"/>
  </si>
  <si>
    <t>処理量（計画値）</t>
    <rPh sb="0" eb="2">
      <t>ショリ</t>
    </rPh>
    <rPh sb="2" eb="3">
      <t>リョウ</t>
    </rPh>
    <rPh sb="4" eb="6">
      <t>ケイカク</t>
    </rPh>
    <rPh sb="6" eb="7">
      <t>アタイ</t>
    </rPh>
    <phoneticPr fontId="11"/>
  </si>
  <si>
    <t>ｔ/年</t>
    <rPh sb="2" eb="3">
      <t>ネン</t>
    </rPh>
    <phoneticPr fontId="11"/>
  </si>
  <si>
    <t>網掛け部（黄色）に、該当する金額を記入すること。</t>
    <rPh sb="0" eb="2">
      <t>アミカ</t>
    </rPh>
    <rPh sb="3" eb="4">
      <t>ブ</t>
    </rPh>
    <rPh sb="5" eb="7">
      <t>キイロ</t>
    </rPh>
    <rPh sb="10" eb="12">
      <t>ガイトウ</t>
    </rPh>
    <rPh sb="14" eb="16">
      <t>キンガク</t>
    </rPh>
    <rPh sb="17" eb="19">
      <t>キニュウ</t>
    </rPh>
    <phoneticPr fontId="11"/>
  </si>
  <si>
    <t>A3版・横（A4版に折込み）で作成すること。</t>
    <phoneticPr fontId="11"/>
  </si>
  <si>
    <t>様式第14号（別紙2及び別紙3）、様式第16号-1-2（別紙1）との整合に留意すること。</t>
    <rPh sb="7" eb="9">
      <t>ベッシ</t>
    </rPh>
    <rPh sb="10" eb="11">
      <t>オヨ</t>
    </rPh>
    <rPh sb="12" eb="14">
      <t>ベッシ</t>
    </rPh>
    <rPh sb="28" eb="30">
      <t>ベッシ</t>
    </rPh>
    <rPh sb="34" eb="36">
      <t>セイゴウ</t>
    </rPh>
    <rPh sb="37" eb="39">
      <t>リュウイ</t>
    </rPh>
    <phoneticPr fontId="11"/>
  </si>
  <si>
    <t>費用明細書（①固定費用【補修費用を除く】）</t>
    <phoneticPr fontId="11"/>
  </si>
  <si>
    <t>費目（補修費用を除く固定費）</t>
    <rPh sb="0" eb="1">
      <t>ヒ</t>
    </rPh>
    <rPh sb="1" eb="2">
      <t>メ</t>
    </rPh>
    <rPh sb="3" eb="5">
      <t>ホシュウ</t>
    </rPh>
    <rPh sb="5" eb="7">
      <t>ヒヨウ</t>
    </rPh>
    <rPh sb="8" eb="9">
      <t>ノゾ</t>
    </rPh>
    <rPh sb="10" eb="12">
      <t>コテイ</t>
    </rPh>
    <rPh sb="12" eb="13">
      <t>ヒ</t>
    </rPh>
    <phoneticPr fontId="11"/>
  </si>
  <si>
    <t>費用（年平均）</t>
    <rPh sb="0" eb="1">
      <t>ヒ</t>
    </rPh>
    <rPh sb="1" eb="2">
      <t>ヨウ</t>
    </rPh>
    <rPh sb="3" eb="6">
      <t>ネンヘイキン</t>
    </rPh>
    <phoneticPr fontId="11"/>
  </si>
  <si>
    <t>20年間の総額</t>
    <rPh sb="2" eb="3">
      <t>ネン</t>
    </rPh>
    <rPh sb="3" eb="4">
      <t>アイダ</t>
    </rPh>
    <rPh sb="5" eb="7">
      <t>ソウガク</t>
    </rPh>
    <phoneticPr fontId="11"/>
  </si>
  <si>
    <t>内容・算定根拠</t>
    <phoneticPr fontId="11"/>
  </si>
  <si>
    <t>(単位：円/年)</t>
    <rPh sb="1" eb="3">
      <t>タンイ</t>
    </rPh>
    <phoneticPr fontId="11"/>
  </si>
  <si>
    <t>(単位：円)</t>
    <rPh sb="1" eb="3">
      <t>タンイ</t>
    </rPh>
    <phoneticPr fontId="11"/>
  </si>
  <si>
    <t>人件費</t>
    <rPh sb="0" eb="3">
      <t>ジンケンヒ</t>
    </rPh>
    <phoneticPr fontId="11"/>
  </si>
  <si>
    <t>維持管理費（補修費除く）</t>
    <rPh sb="0" eb="4">
      <t>イジカンリ</t>
    </rPh>
    <rPh sb="4" eb="5">
      <t>ヒ</t>
    </rPh>
    <rPh sb="6" eb="9">
      <t>ホシュウヒ</t>
    </rPh>
    <rPh sb="9" eb="10">
      <t>ノゾ</t>
    </rPh>
    <phoneticPr fontId="11"/>
  </si>
  <si>
    <t>その他費用</t>
    <rPh sb="2" eb="3">
      <t>タ</t>
    </rPh>
    <rPh sb="3" eb="5">
      <t>ヒヨウ</t>
    </rPh>
    <phoneticPr fontId="11"/>
  </si>
  <si>
    <t>※2</t>
  </si>
  <si>
    <t>費用明細書（①補修費用）</t>
    <rPh sb="0" eb="2">
      <t>ヒヨウ</t>
    </rPh>
    <rPh sb="2" eb="4">
      <t>メイサイ</t>
    </rPh>
    <rPh sb="4" eb="5">
      <t>ショ</t>
    </rPh>
    <rPh sb="7" eb="9">
      <t>ホシュウ</t>
    </rPh>
    <rPh sb="9" eb="11">
      <t>ヒヨウ</t>
    </rPh>
    <phoneticPr fontId="11"/>
  </si>
  <si>
    <t>費目（補修費用）</t>
    <rPh sb="0" eb="1">
      <t>ヒ</t>
    </rPh>
    <rPh sb="1" eb="2">
      <t>メ</t>
    </rPh>
    <rPh sb="3" eb="5">
      <t>ホシュウ</t>
    </rPh>
    <rPh sb="5" eb="7">
      <t>ヒヨウ</t>
    </rPh>
    <phoneticPr fontId="11"/>
  </si>
  <si>
    <t>令和10年度</t>
    <rPh sb="4" eb="5">
      <t>ネン</t>
    </rPh>
    <rPh sb="5" eb="6">
      <t>ド</t>
    </rPh>
    <phoneticPr fontId="11"/>
  </si>
  <si>
    <t>令和11年度</t>
    <rPh sb="4" eb="5">
      <t>ネン</t>
    </rPh>
    <rPh sb="5" eb="6">
      <t>ド</t>
    </rPh>
    <phoneticPr fontId="11"/>
  </si>
  <si>
    <t>令和12年度</t>
    <rPh sb="4" eb="5">
      <t>ネン</t>
    </rPh>
    <rPh sb="5" eb="6">
      <t>ド</t>
    </rPh>
    <phoneticPr fontId="11"/>
  </si>
  <si>
    <t>令和13年度</t>
    <rPh sb="4" eb="5">
      <t>ネン</t>
    </rPh>
    <rPh sb="5" eb="6">
      <t>ド</t>
    </rPh>
    <phoneticPr fontId="11"/>
  </si>
  <si>
    <t>令和14年度</t>
    <rPh sb="4" eb="5">
      <t>ネン</t>
    </rPh>
    <rPh sb="5" eb="6">
      <t>ド</t>
    </rPh>
    <phoneticPr fontId="11"/>
  </si>
  <si>
    <t>令和15年度</t>
    <rPh sb="4" eb="5">
      <t>ネン</t>
    </rPh>
    <rPh sb="5" eb="6">
      <t>ド</t>
    </rPh>
    <phoneticPr fontId="11"/>
  </si>
  <si>
    <t>令和16年度</t>
    <rPh sb="4" eb="5">
      <t>ネン</t>
    </rPh>
    <rPh sb="5" eb="6">
      <t>ド</t>
    </rPh>
    <phoneticPr fontId="11"/>
  </si>
  <si>
    <t>令和17年度</t>
    <rPh sb="4" eb="5">
      <t>ネン</t>
    </rPh>
    <rPh sb="5" eb="6">
      <t>ド</t>
    </rPh>
    <phoneticPr fontId="11"/>
  </si>
  <si>
    <t>令和18年度</t>
    <rPh sb="4" eb="5">
      <t>ネン</t>
    </rPh>
    <rPh sb="5" eb="6">
      <t>ド</t>
    </rPh>
    <phoneticPr fontId="11"/>
  </si>
  <si>
    <t>令和19年度</t>
    <rPh sb="4" eb="5">
      <t>ネン</t>
    </rPh>
    <rPh sb="5" eb="6">
      <t>ド</t>
    </rPh>
    <phoneticPr fontId="11"/>
  </si>
  <si>
    <t>令和20年度</t>
    <rPh sb="4" eb="5">
      <t>ネン</t>
    </rPh>
    <rPh sb="5" eb="6">
      <t>ド</t>
    </rPh>
    <phoneticPr fontId="11"/>
  </si>
  <si>
    <t>令和21年度</t>
    <rPh sb="4" eb="5">
      <t>ネン</t>
    </rPh>
    <rPh sb="5" eb="6">
      <t>ド</t>
    </rPh>
    <phoneticPr fontId="11"/>
  </si>
  <si>
    <t>令和22年度</t>
    <rPh sb="4" eb="5">
      <t>ネン</t>
    </rPh>
    <rPh sb="5" eb="6">
      <t>ド</t>
    </rPh>
    <phoneticPr fontId="11"/>
  </si>
  <si>
    <t>令和23年度</t>
    <rPh sb="4" eb="5">
      <t>ネン</t>
    </rPh>
    <rPh sb="5" eb="6">
      <t>ド</t>
    </rPh>
    <phoneticPr fontId="11"/>
  </si>
  <si>
    <t>令和24年度</t>
    <rPh sb="4" eb="5">
      <t>ネン</t>
    </rPh>
    <rPh sb="5" eb="6">
      <t>ド</t>
    </rPh>
    <phoneticPr fontId="11"/>
  </si>
  <si>
    <t>令和25年度</t>
    <rPh sb="4" eb="5">
      <t>ネン</t>
    </rPh>
    <rPh sb="5" eb="6">
      <t>ド</t>
    </rPh>
    <phoneticPr fontId="11"/>
  </si>
  <si>
    <t>令和26年度</t>
    <rPh sb="4" eb="5">
      <t>ネン</t>
    </rPh>
    <rPh sb="5" eb="6">
      <t>ド</t>
    </rPh>
    <phoneticPr fontId="11"/>
  </si>
  <si>
    <t>・</t>
  </si>
  <si>
    <t>SPCの出資構成</t>
    <rPh sb="4" eb="6">
      <t>シュッシ</t>
    </rPh>
    <rPh sb="6" eb="8">
      <t>コウセイ</t>
    </rPh>
    <phoneticPr fontId="11"/>
  </si>
  <si>
    <t>①SPCの設立時</t>
    <rPh sb="5" eb="7">
      <t>セツリツ</t>
    </rPh>
    <rPh sb="7" eb="8">
      <t>ジ</t>
    </rPh>
    <phoneticPr fontId="11"/>
  </si>
  <si>
    <t>No.</t>
    <phoneticPr fontId="11"/>
  </si>
  <si>
    <t>出資者</t>
    <rPh sb="0" eb="2">
      <t>シュッシ</t>
    </rPh>
    <rPh sb="2" eb="3">
      <t>シャ</t>
    </rPh>
    <phoneticPr fontId="11"/>
  </si>
  <si>
    <t>出資金額</t>
    <rPh sb="0" eb="2">
      <t>シュッシ</t>
    </rPh>
    <rPh sb="2" eb="4">
      <t>キンガク</t>
    </rPh>
    <phoneticPr fontId="11"/>
  </si>
  <si>
    <t>出資比率</t>
    <rPh sb="0" eb="2">
      <t>シュッシ</t>
    </rPh>
    <rPh sb="2" eb="4">
      <t>ヒリツ</t>
    </rPh>
    <phoneticPr fontId="78"/>
  </si>
  <si>
    <t>出資者名</t>
    <rPh sb="0" eb="2">
      <t>シュッシ</t>
    </rPh>
    <rPh sb="2" eb="3">
      <t>シャ</t>
    </rPh>
    <rPh sb="3" eb="4">
      <t>メイ</t>
    </rPh>
    <phoneticPr fontId="11"/>
  </si>
  <si>
    <t>役割</t>
    <rPh sb="0" eb="2">
      <t>ヤクワリ</t>
    </rPh>
    <phoneticPr fontId="11"/>
  </si>
  <si>
    <t>（単位：円）</t>
    <rPh sb="1" eb="3">
      <t>タンイ</t>
    </rPh>
    <rPh sb="4" eb="5">
      <t>エン</t>
    </rPh>
    <phoneticPr fontId="11"/>
  </si>
  <si>
    <t>（単位：％）</t>
    <rPh sb="1" eb="3">
      <t>タンイ</t>
    </rPh>
    <phoneticPr fontId="78"/>
  </si>
  <si>
    <t>代表企業</t>
    <rPh sb="0" eb="2">
      <t>ダイヒョウ</t>
    </rPh>
    <rPh sb="2" eb="4">
      <t>キギョウ</t>
    </rPh>
    <phoneticPr fontId="11"/>
  </si>
  <si>
    <t>［　　　　　　　　　　］を行う者</t>
    <rPh sb="13" eb="14">
      <t>オコナ</t>
    </rPh>
    <rPh sb="15" eb="16">
      <t>モノ</t>
    </rPh>
    <phoneticPr fontId="11"/>
  </si>
  <si>
    <t>構成員</t>
    <rPh sb="0" eb="3">
      <t>コウセイイン</t>
    </rPh>
    <phoneticPr fontId="11"/>
  </si>
  <si>
    <t>副本では、出資者名を記入しないこと。</t>
    <rPh sb="0" eb="2">
      <t>フクホン</t>
    </rPh>
    <rPh sb="5" eb="7">
      <t>シュッシ</t>
    </rPh>
    <rPh sb="7" eb="8">
      <t>シャ</t>
    </rPh>
    <rPh sb="8" eb="9">
      <t>メイ</t>
    </rPh>
    <rPh sb="10" eb="12">
      <t>キニュウ</t>
    </rPh>
    <phoneticPr fontId="11"/>
  </si>
  <si>
    <t>記入欄が足りない場合は、適宜追加すること。</t>
    <rPh sb="0" eb="2">
      <t>キニュウ</t>
    </rPh>
    <rPh sb="2" eb="3">
      <t>ラン</t>
    </rPh>
    <rPh sb="4" eb="5">
      <t>タ</t>
    </rPh>
    <rPh sb="8" eb="10">
      <t>バアイ</t>
    </rPh>
    <rPh sb="12" eb="14">
      <t>テキギ</t>
    </rPh>
    <rPh sb="14" eb="16">
      <t>ツイカ</t>
    </rPh>
    <phoneticPr fontId="11"/>
  </si>
  <si>
    <t>代表企業の出資比率については、50%を超えるものとすること。</t>
    <rPh sb="0" eb="2">
      <t>ダイヒョウ</t>
    </rPh>
    <rPh sb="2" eb="4">
      <t>キギョウ</t>
    </rPh>
    <rPh sb="5" eb="7">
      <t>シュッシ</t>
    </rPh>
    <rPh sb="7" eb="9">
      <t>ヒリツ</t>
    </rPh>
    <rPh sb="19" eb="20">
      <t>コ</t>
    </rPh>
    <phoneticPr fontId="11"/>
  </si>
  <si>
    <t>②運営・維持管理期間開始時</t>
    <rPh sb="1" eb="3">
      <t>ウンエイ</t>
    </rPh>
    <rPh sb="4" eb="6">
      <t>イジ</t>
    </rPh>
    <rPh sb="6" eb="8">
      <t>カンリ</t>
    </rPh>
    <rPh sb="8" eb="10">
      <t>キカン</t>
    </rPh>
    <rPh sb="10" eb="12">
      <t>カイシ</t>
    </rPh>
    <rPh sb="12" eb="13">
      <t>ジ</t>
    </rPh>
    <phoneticPr fontId="11"/>
  </si>
  <si>
    <t>No.</t>
  </si>
  <si>
    <t>リスクの種類</t>
    <phoneticPr fontId="11"/>
  </si>
  <si>
    <t>リスク顕在化確率</t>
    <rPh sb="3" eb="6">
      <t>ケンザイカ</t>
    </rPh>
    <phoneticPr fontId="11"/>
  </si>
  <si>
    <t>リスク顕在化による
影響の大きさ</t>
    <rPh sb="3" eb="6">
      <t>ケンザイカ</t>
    </rPh>
    <rPh sb="10" eb="12">
      <t>エイキョウ</t>
    </rPh>
    <rPh sb="13" eb="14">
      <t>オオ</t>
    </rPh>
    <phoneticPr fontId="11"/>
  </si>
  <si>
    <t>リスク顕在化前</t>
    <rPh sb="3" eb="6">
      <t>ケンザイカ</t>
    </rPh>
    <rPh sb="6" eb="7">
      <t>マエ</t>
    </rPh>
    <phoneticPr fontId="11"/>
  </si>
  <si>
    <t>リスク顕在化後</t>
    <rPh sb="3" eb="6">
      <t>ケンザイカ</t>
    </rPh>
    <rPh sb="6" eb="7">
      <t>ゴ</t>
    </rPh>
    <phoneticPr fontId="11"/>
  </si>
  <si>
    <t>当該リスクを顕在化させないための方策</t>
    <rPh sb="6" eb="9">
      <t>ケンザイカ</t>
    </rPh>
    <phoneticPr fontId="11"/>
  </si>
  <si>
    <t>被害を最小化するための方策</t>
    <rPh sb="0" eb="2">
      <t>ヒガイ</t>
    </rPh>
    <rPh sb="3" eb="6">
      <t>サイショウカ</t>
    </rPh>
    <rPh sb="11" eb="13">
      <t>ホウサク</t>
    </rPh>
    <phoneticPr fontId="11"/>
  </si>
  <si>
    <t>負担者</t>
  </si>
  <si>
    <t>本事業において想定されるリスクの管理・対応策に関して表を作成すること。記載内容については具体的かつ簡潔に記載すること。</t>
    <rPh sb="26" eb="27">
      <t>ヒョウ</t>
    </rPh>
    <rPh sb="28" eb="30">
      <t>サクセイ</t>
    </rPh>
    <rPh sb="35" eb="37">
      <t>キサイ</t>
    </rPh>
    <rPh sb="37" eb="39">
      <t>ナイヨウ</t>
    </rPh>
    <phoneticPr fontId="11"/>
  </si>
  <si>
    <t>「リスク顕在化確率」及び「リスク顕在化による影響の大きさ」については以下の考え方に基づくものとする。なお、リスクの種類によって、やむを得ず示せない場合については、「－」表示も可とする。</t>
    <rPh sb="4" eb="7">
      <t>ケンザイカ</t>
    </rPh>
    <rPh sb="7" eb="9">
      <t>カクリツ</t>
    </rPh>
    <rPh sb="10" eb="11">
      <t>オヨ</t>
    </rPh>
    <rPh sb="16" eb="19">
      <t>ケンザイカ</t>
    </rPh>
    <rPh sb="22" eb="24">
      <t>エイキョウ</t>
    </rPh>
    <rPh sb="25" eb="26">
      <t>オオ</t>
    </rPh>
    <rPh sb="34" eb="36">
      <t>イカ</t>
    </rPh>
    <rPh sb="37" eb="38">
      <t>カンガ</t>
    </rPh>
    <rPh sb="39" eb="40">
      <t>カタ</t>
    </rPh>
    <rPh sb="41" eb="42">
      <t>モト</t>
    </rPh>
    <rPh sb="57" eb="59">
      <t>シュルイ</t>
    </rPh>
    <rPh sb="67" eb="68">
      <t>エ</t>
    </rPh>
    <rPh sb="69" eb="70">
      <t>シメ</t>
    </rPh>
    <rPh sb="73" eb="75">
      <t>バアイ</t>
    </rPh>
    <rPh sb="84" eb="86">
      <t>ヒョウジ</t>
    </rPh>
    <rPh sb="87" eb="88">
      <t>カ</t>
    </rPh>
    <phoneticPr fontId="11"/>
  </si>
  <si>
    <t>リスク顕在化確率</t>
    <phoneticPr fontId="11"/>
  </si>
  <si>
    <t>5年単位で当該事象が発生する（顕在化する）確率が80%以上の場合を「A」、60%以上80%未満の場合を「B」、40%以上60%未満の場合を「C」、20%以上40%未満の場合を「D」、20%未満の場合を「E」とする。</t>
    <phoneticPr fontId="11"/>
  </si>
  <si>
    <t>リスク顕在化による影響の大きさ</t>
    <phoneticPr fontId="11"/>
  </si>
  <si>
    <t>当該事象が発生した場合の損害額が1億円以上の場合には「Ａ」、5,000万円以上1億円未満場合は「B」、1,000万円以上5,000万円未満場合は「C」、500万円以上1,000万円未満の場合は「D」、500万円未満の場合は「E」とする。</t>
    <phoneticPr fontId="11"/>
  </si>
  <si>
    <t>記入欄が足りない場合は、適宜追加すること。</t>
    <phoneticPr fontId="11"/>
  </si>
  <si>
    <t>付保する保険の内容</t>
    <rPh sb="0" eb="2">
      <t>フホ</t>
    </rPh>
    <rPh sb="4" eb="6">
      <t>ホケン</t>
    </rPh>
    <rPh sb="7" eb="9">
      <t>ナイヨウ</t>
    </rPh>
    <phoneticPr fontId="11"/>
  </si>
  <si>
    <t>保険名</t>
  </si>
  <si>
    <t>契約者</t>
  </si>
  <si>
    <t>被保険者</t>
  </si>
  <si>
    <t>補償額</t>
    <phoneticPr fontId="11"/>
  </si>
  <si>
    <t>保険料</t>
    <phoneticPr fontId="11"/>
  </si>
  <si>
    <t>保険期間</t>
  </si>
  <si>
    <t>保険概要</t>
  </si>
  <si>
    <t>特約</t>
  </si>
  <si>
    <t>対応するリスク</t>
  </si>
  <si>
    <t>（百万円）</t>
    <phoneticPr fontId="11"/>
  </si>
  <si>
    <t>（千円/年）</t>
    <phoneticPr fontId="11"/>
  </si>
  <si>
    <t>（年）</t>
    <rPh sb="1" eb="2">
      <t>ネン</t>
    </rPh>
    <phoneticPr fontId="11"/>
  </si>
  <si>
    <t>有無</t>
  </si>
  <si>
    <t>内容</t>
  </si>
  <si>
    <t>「特約/有無」の欄には、「有」又は「無」を記載すること。</t>
    <rPh sb="1" eb="3">
      <t>トクヤク</t>
    </rPh>
    <rPh sb="4" eb="6">
      <t>ウム</t>
    </rPh>
    <rPh sb="8" eb="9">
      <t>ラン</t>
    </rPh>
    <rPh sb="13" eb="14">
      <t>ア</t>
    </rPh>
    <rPh sb="15" eb="16">
      <t>マタ</t>
    </rPh>
    <rPh sb="18" eb="19">
      <t>ナ</t>
    </rPh>
    <rPh sb="21" eb="23">
      <t>キサイ</t>
    </rPh>
    <phoneticPr fontId="11"/>
  </si>
  <si>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11"/>
  </si>
  <si>
    <t>運営管理体制</t>
    <rPh sb="0" eb="4">
      <t>ウンエイカンリ</t>
    </rPh>
    <phoneticPr fontId="11"/>
  </si>
  <si>
    <t>２．破砕施設</t>
    <rPh sb="2" eb="4">
      <t>ハサイ</t>
    </rPh>
    <rPh sb="4" eb="6">
      <t>シセツ</t>
    </rPh>
    <phoneticPr fontId="11"/>
  </si>
  <si>
    <t>運営・維持管理業務委託料A</t>
    <rPh sb="0" eb="2">
      <t>ウンエイ</t>
    </rPh>
    <rPh sb="3" eb="5">
      <t>イジ</t>
    </rPh>
    <rPh sb="5" eb="7">
      <t>カンリ</t>
    </rPh>
    <rPh sb="7" eb="9">
      <t>ギョウム</t>
    </rPh>
    <rPh sb="9" eb="11">
      <t>イタク</t>
    </rPh>
    <rPh sb="11" eb="12">
      <t>リョウ</t>
    </rPh>
    <phoneticPr fontId="11"/>
  </si>
  <si>
    <t>運営・維持管理業務委託料B（①固定費）</t>
    <rPh sb="0" eb="2">
      <t>ウンエイ</t>
    </rPh>
    <rPh sb="3" eb="5">
      <t>イジ</t>
    </rPh>
    <rPh sb="5" eb="7">
      <t>カンリ</t>
    </rPh>
    <rPh sb="7" eb="9">
      <t>ギョウム</t>
    </rPh>
    <rPh sb="9" eb="11">
      <t>イタク</t>
    </rPh>
    <rPh sb="11" eb="12">
      <t>リョウ</t>
    </rPh>
    <rPh sb="15" eb="18">
      <t>コテイヒ</t>
    </rPh>
    <phoneticPr fontId="11"/>
  </si>
  <si>
    <t>運営・維持管理業務委託料B（②補修費）</t>
    <rPh sb="0" eb="2">
      <t>ウンエイ</t>
    </rPh>
    <rPh sb="3" eb="5">
      <t>イジ</t>
    </rPh>
    <rPh sb="5" eb="7">
      <t>カンリ</t>
    </rPh>
    <rPh sb="7" eb="9">
      <t>ギョウム</t>
    </rPh>
    <rPh sb="9" eb="11">
      <t>イタク</t>
    </rPh>
    <rPh sb="11" eb="12">
      <t>リョウ</t>
    </rPh>
    <rPh sb="15" eb="17">
      <t>ホシュウ</t>
    </rPh>
    <rPh sb="17" eb="18">
      <t>ヒ</t>
    </rPh>
    <phoneticPr fontId="11"/>
  </si>
  <si>
    <t>運営・維持管理業務委託料B</t>
    <rPh sb="0" eb="2">
      <t>ウンエイ</t>
    </rPh>
    <rPh sb="3" eb="5">
      <t>イジ</t>
    </rPh>
    <rPh sb="5" eb="7">
      <t>カンリ</t>
    </rPh>
    <rPh sb="7" eb="9">
      <t>ギョウム</t>
    </rPh>
    <rPh sb="9" eb="12">
      <t>イタクリョウ</t>
    </rPh>
    <phoneticPr fontId="11"/>
  </si>
  <si>
    <t>運営・維持管理業務に係る対価</t>
    <rPh sb="0" eb="2">
      <t>ウンエイ</t>
    </rPh>
    <rPh sb="3" eb="5">
      <t>イジ</t>
    </rPh>
    <rPh sb="5" eb="7">
      <t>カンリ</t>
    </rPh>
    <rPh sb="7" eb="9">
      <t>ギョウム</t>
    </rPh>
    <rPh sb="10" eb="11">
      <t>カカ</t>
    </rPh>
    <rPh sb="12" eb="14">
      <t>タイカ</t>
    </rPh>
    <phoneticPr fontId="11"/>
  </si>
  <si>
    <t>破砕施設運営・維持管理業務委託料</t>
    <rPh sb="0" eb="2">
      <t>ハサイ</t>
    </rPh>
    <rPh sb="2" eb="4">
      <t>シセツ</t>
    </rPh>
    <rPh sb="4" eb="6">
      <t>ウンエイ</t>
    </rPh>
    <rPh sb="7" eb="11">
      <t>イジカンリ</t>
    </rPh>
    <rPh sb="11" eb="13">
      <t>ギョウム</t>
    </rPh>
    <rPh sb="13" eb="16">
      <t>イタクリョウ</t>
    </rPh>
    <phoneticPr fontId="11"/>
  </si>
  <si>
    <t>運営・維持管理業務における支払額</t>
    <rPh sb="0" eb="2">
      <t>ウンエイ</t>
    </rPh>
    <rPh sb="3" eb="5">
      <t>イジ</t>
    </rPh>
    <rPh sb="5" eb="7">
      <t>カンリ</t>
    </rPh>
    <rPh sb="7" eb="9">
      <t>ギョウム</t>
    </rPh>
    <rPh sb="13" eb="15">
      <t>シハライ</t>
    </rPh>
    <rPh sb="15" eb="16">
      <t>ガク</t>
    </rPh>
    <phoneticPr fontId="11"/>
  </si>
  <si>
    <t>令和27年度</t>
    <rPh sb="0" eb="2">
      <t>レイワ</t>
    </rPh>
    <rPh sb="4" eb="6">
      <t>ネンド</t>
    </rPh>
    <phoneticPr fontId="11"/>
  </si>
  <si>
    <t>令和28年度</t>
    <rPh sb="0" eb="2">
      <t>レイワ</t>
    </rPh>
    <rPh sb="4" eb="6">
      <t>ネンド</t>
    </rPh>
    <phoneticPr fontId="11"/>
  </si>
  <si>
    <t>令和29年度</t>
    <rPh sb="0" eb="2">
      <t>レイワ</t>
    </rPh>
    <rPh sb="4" eb="6">
      <t>ネンド</t>
    </rPh>
    <phoneticPr fontId="11"/>
  </si>
  <si>
    <t>令和30年度</t>
    <rPh sb="0" eb="2">
      <t>レイワ</t>
    </rPh>
    <rPh sb="4" eb="6">
      <t>ネンド</t>
    </rPh>
    <phoneticPr fontId="11"/>
  </si>
  <si>
    <t>運営・維持管理業務委託料B</t>
    <rPh sb="0" eb="2">
      <t>ウンエイ</t>
    </rPh>
    <rPh sb="3" eb="5">
      <t>イジ</t>
    </rPh>
    <rPh sb="5" eb="7">
      <t>カンリ</t>
    </rPh>
    <rPh sb="7" eb="9">
      <t>ギョウム</t>
    </rPh>
    <rPh sb="9" eb="11">
      <t>イタク</t>
    </rPh>
    <rPh sb="11" eb="12">
      <t>リョウ</t>
    </rPh>
    <phoneticPr fontId="11"/>
  </si>
  <si>
    <t>運営・維持管理業務委託料A　計</t>
    <phoneticPr fontId="11"/>
  </si>
  <si>
    <t>破砕施設運営・維持管理業務委託料B（①固定費用）</t>
    <rPh sb="0" eb="2">
      <t>ハサイ</t>
    </rPh>
    <rPh sb="2" eb="4">
      <t>シセツ</t>
    </rPh>
    <rPh sb="4" eb="6">
      <t>ウンエイ</t>
    </rPh>
    <rPh sb="7" eb="11">
      <t>イジカンリ</t>
    </rPh>
    <rPh sb="11" eb="13">
      <t>ギョウム</t>
    </rPh>
    <rPh sb="13" eb="16">
      <t>イタクリョウ</t>
    </rPh>
    <rPh sb="19" eb="21">
      <t>コテイ</t>
    </rPh>
    <rPh sb="21" eb="22">
      <t>ヒ</t>
    </rPh>
    <phoneticPr fontId="11"/>
  </si>
  <si>
    <t>破砕施設運営維持管理業務委託料B（②補修費用）</t>
    <rPh sb="0" eb="2">
      <t>ハサイ</t>
    </rPh>
    <rPh sb="8" eb="10">
      <t>カンリ</t>
    </rPh>
    <rPh sb="10" eb="12">
      <t>ギョウム</t>
    </rPh>
    <rPh sb="12" eb="14">
      <t>イタク</t>
    </rPh>
    <rPh sb="14" eb="15">
      <t>リョウ</t>
    </rPh>
    <rPh sb="18" eb="20">
      <t>ホシュウ</t>
    </rPh>
    <rPh sb="20" eb="22">
      <t>ヒヨウ</t>
    </rPh>
    <phoneticPr fontId="11"/>
  </si>
  <si>
    <t xml:space="preserve"> = ( a + b + c )</t>
    <phoneticPr fontId="11"/>
  </si>
  <si>
    <t>様式第15号-1-4</t>
    <phoneticPr fontId="11"/>
  </si>
  <si>
    <t>様式第15号-1-3</t>
    <phoneticPr fontId="11"/>
  </si>
  <si>
    <t>令和27年度</t>
    <rPh sb="4" eb="5">
      <t>ネン</t>
    </rPh>
    <rPh sb="5" eb="6">
      <t>ド</t>
    </rPh>
    <phoneticPr fontId="11"/>
  </si>
  <si>
    <t>令和28年度</t>
    <rPh sb="4" eb="5">
      <t>ネン</t>
    </rPh>
    <rPh sb="5" eb="6">
      <t>ド</t>
    </rPh>
    <phoneticPr fontId="11"/>
  </si>
  <si>
    <t>令和29年度</t>
    <rPh sb="4" eb="5">
      <t>ネン</t>
    </rPh>
    <rPh sb="5" eb="6">
      <t>ド</t>
    </rPh>
    <phoneticPr fontId="11"/>
  </si>
  <si>
    <t>令和27年度</t>
    <rPh sb="0" eb="2">
      <t>レイワ</t>
    </rPh>
    <rPh sb="4" eb="5">
      <t>ネン</t>
    </rPh>
    <rPh sb="5" eb="6">
      <t>ド</t>
    </rPh>
    <phoneticPr fontId="11"/>
  </si>
  <si>
    <t>令和28年度</t>
    <rPh sb="0" eb="2">
      <t>レイワ</t>
    </rPh>
    <rPh sb="4" eb="5">
      <t>ネン</t>
    </rPh>
    <rPh sb="5" eb="6">
      <t>ド</t>
    </rPh>
    <phoneticPr fontId="11"/>
  </si>
  <si>
    <t>令和29年度</t>
    <rPh sb="0" eb="2">
      <t>レイワ</t>
    </rPh>
    <rPh sb="4" eb="5">
      <t>ネン</t>
    </rPh>
    <rPh sb="5" eb="6">
      <t>ド</t>
    </rPh>
    <phoneticPr fontId="11"/>
  </si>
  <si>
    <t>「入札説明書第３章２ (２) エ」に規定する破砕処理施設の稼働実績</t>
    <rPh sb="8" eb="9">
      <t>ショウ</t>
    </rPh>
    <rPh sb="22" eb="24">
      <t>ハサイ</t>
    </rPh>
    <rPh sb="24" eb="26">
      <t>ショリ</t>
    </rPh>
    <rPh sb="26" eb="28">
      <t>シセツ</t>
    </rPh>
    <rPh sb="29" eb="31">
      <t>カドウ</t>
    </rPh>
    <rPh sb="31" eb="33">
      <t>ジッセキ</t>
    </rPh>
    <phoneticPr fontId="12"/>
  </si>
  <si>
    <t>「入札説明書第３章２ (３) イ」に規定する破砕処理施設の運転管理業務実績</t>
    <rPh sb="8" eb="9">
      <t>ショウ</t>
    </rPh>
    <rPh sb="22" eb="24">
      <t>ハサイ</t>
    </rPh>
    <rPh sb="24" eb="26">
      <t>ショリ</t>
    </rPh>
    <rPh sb="26" eb="28">
      <t>シセツ</t>
    </rPh>
    <rPh sb="29" eb="31">
      <t>ウンテン</t>
    </rPh>
    <rPh sb="31" eb="33">
      <t>カンリ</t>
    </rPh>
    <rPh sb="33" eb="35">
      <t>ギョウム</t>
    </rPh>
    <rPh sb="35" eb="37">
      <t>ジッセキ</t>
    </rPh>
    <phoneticPr fontId="12"/>
  </si>
  <si>
    <t>「入札説明書第３章２ (３) ウ」に規定する配置予定者の資格及び業務経験</t>
    <rPh sb="8" eb="9">
      <t>ショウ</t>
    </rPh>
    <rPh sb="21" eb="23">
      <t>ハイチ</t>
    </rPh>
    <rPh sb="23" eb="25">
      <t>ヨテイ</t>
    </rPh>
    <rPh sb="25" eb="26">
      <t>シャ</t>
    </rPh>
    <rPh sb="27" eb="29">
      <t>シカク</t>
    </rPh>
    <rPh sb="29" eb="30">
      <t>オヨ</t>
    </rPh>
    <rPh sb="31" eb="33">
      <t>ギョウム</t>
    </rPh>
    <rPh sb="33" eb="35">
      <t>ケイケン</t>
    </rPh>
    <phoneticPr fontId="12"/>
  </si>
  <si>
    <t>参加資格審査申請書</t>
    <rPh sb="4" eb="6">
      <t>シンサ</t>
    </rPh>
    <rPh sb="6" eb="9">
      <t>シンセイショ</t>
    </rPh>
    <phoneticPr fontId="12"/>
  </si>
  <si>
    <t>白石破砕工場更新事業提案書　※表紙</t>
    <rPh sb="0" eb="10">
      <t>シロイシハサイコウジョウコウシンジギョウ</t>
    </rPh>
    <rPh sb="10" eb="13">
      <t>テイアンショ</t>
    </rPh>
    <rPh sb="15" eb="17">
      <t>ヒョウシ</t>
    </rPh>
    <phoneticPr fontId="11"/>
  </si>
  <si>
    <t>様式第15号-1-2</t>
    <phoneticPr fontId="11"/>
  </si>
  <si>
    <t>様式第15号-1-5</t>
  </si>
  <si>
    <t>主要機器の維持補修計画（21年目～40年目）</t>
    <phoneticPr fontId="11"/>
  </si>
  <si>
    <t>【環境に対して安全、安心を約束する施設】地域の環境保全</t>
    <phoneticPr fontId="11"/>
  </si>
  <si>
    <t>【環境に対して安全、安心を約束する施設】施工計画</t>
    <phoneticPr fontId="11"/>
  </si>
  <si>
    <t>様式第15号-1-6</t>
  </si>
  <si>
    <t>様式第15号-1-7</t>
  </si>
  <si>
    <t>【環境に対して安全、安心を約束する施設】脱炭素に向けた取組み</t>
    <rPh sb="20" eb="21">
      <t>ダツ</t>
    </rPh>
    <rPh sb="21" eb="23">
      <t>タンソ</t>
    </rPh>
    <rPh sb="24" eb="25">
      <t>ム</t>
    </rPh>
    <rPh sb="27" eb="29">
      <t>トリク</t>
    </rPh>
    <phoneticPr fontId="11"/>
  </si>
  <si>
    <t>【環境に対して安全、安心を約束する施設】基本性能の維持と安定稼働</t>
    <rPh sb="20" eb="22">
      <t>キホン</t>
    </rPh>
    <rPh sb="22" eb="24">
      <t>セイノウ</t>
    </rPh>
    <rPh sb="25" eb="27">
      <t>イジ</t>
    </rPh>
    <rPh sb="28" eb="30">
      <t>アンテイ</t>
    </rPh>
    <rPh sb="30" eb="32">
      <t>カドウ</t>
    </rPh>
    <phoneticPr fontId="11"/>
  </si>
  <si>
    <t>【環境に対して安全、安心を約束する施設】搬入車両やごみ量の急な増加への対応</t>
    <phoneticPr fontId="11"/>
  </si>
  <si>
    <t>【環境に対して安全、安心を約束する施設】安全管理</t>
    <rPh sb="20" eb="22">
      <t>アンゼン</t>
    </rPh>
    <rPh sb="22" eb="24">
      <t>カンリ</t>
    </rPh>
    <phoneticPr fontId="11"/>
  </si>
  <si>
    <t>【積極的な資源化と適正処理を推進する施設】資源化計画</t>
    <phoneticPr fontId="11"/>
  </si>
  <si>
    <t>【地域への融和に貢献し、利便性の高い施設】見学者対応及び環境学習計画</t>
    <rPh sb="1" eb="3">
      <t>チイキ</t>
    </rPh>
    <rPh sb="5" eb="7">
      <t>ユウワ</t>
    </rPh>
    <rPh sb="8" eb="10">
      <t>コウケン</t>
    </rPh>
    <rPh sb="12" eb="14">
      <t>リベン</t>
    </rPh>
    <rPh sb="14" eb="15">
      <t>セイ</t>
    </rPh>
    <rPh sb="16" eb="17">
      <t>タカ</t>
    </rPh>
    <rPh sb="18" eb="20">
      <t>シセツ</t>
    </rPh>
    <rPh sb="21" eb="24">
      <t>ケンガクシャ</t>
    </rPh>
    <rPh sb="24" eb="26">
      <t>タイオウ</t>
    </rPh>
    <rPh sb="26" eb="27">
      <t>オヨ</t>
    </rPh>
    <rPh sb="28" eb="30">
      <t>カンキョウ</t>
    </rPh>
    <rPh sb="30" eb="32">
      <t>ガクシュウ</t>
    </rPh>
    <rPh sb="32" eb="34">
      <t>ケイカク</t>
    </rPh>
    <phoneticPr fontId="11"/>
  </si>
  <si>
    <t>【地域への融和に貢献し、利便性の高い施設】景観に融和するデザイン</t>
    <rPh sb="1" eb="3">
      <t>チイキ</t>
    </rPh>
    <rPh sb="5" eb="7">
      <t>ユウワ</t>
    </rPh>
    <rPh sb="8" eb="10">
      <t>コウケン</t>
    </rPh>
    <rPh sb="12" eb="14">
      <t>リベン</t>
    </rPh>
    <rPh sb="14" eb="15">
      <t>セイ</t>
    </rPh>
    <rPh sb="16" eb="17">
      <t>タカ</t>
    </rPh>
    <rPh sb="18" eb="20">
      <t>シセツ</t>
    </rPh>
    <rPh sb="21" eb="23">
      <t>ケイカン</t>
    </rPh>
    <rPh sb="24" eb="26">
      <t>ユウワ</t>
    </rPh>
    <phoneticPr fontId="11"/>
  </si>
  <si>
    <t>【地域への融和に貢献し、利便性の高い施設】屋外配置導線計画</t>
    <rPh sb="1" eb="3">
      <t>チイキ</t>
    </rPh>
    <rPh sb="5" eb="7">
      <t>ユウワ</t>
    </rPh>
    <rPh sb="8" eb="10">
      <t>コウケン</t>
    </rPh>
    <rPh sb="12" eb="14">
      <t>リベン</t>
    </rPh>
    <rPh sb="14" eb="15">
      <t>セイ</t>
    </rPh>
    <rPh sb="16" eb="17">
      <t>タカ</t>
    </rPh>
    <rPh sb="18" eb="20">
      <t>シセツ</t>
    </rPh>
    <rPh sb="21" eb="23">
      <t>オクガイ</t>
    </rPh>
    <rPh sb="23" eb="25">
      <t>ハイチ</t>
    </rPh>
    <rPh sb="25" eb="27">
      <t>ドウセン</t>
    </rPh>
    <rPh sb="27" eb="29">
      <t>ケイカク</t>
    </rPh>
    <phoneticPr fontId="11"/>
  </si>
  <si>
    <t>【地域への融和に貢献し、利便性の高い施設】屋内配置導線計画</t>
    <rPh sb="1" eb="3">
      <t>チイキ</t>
    </rPh>
    <rPh sb="5" eb="7">
      <t>ユウワ</t>
    </rPh>
    <rPh sb="8" eb="10">
      <t>コウケン</t>
    </rPh>
    <rPh sb="12" eb="14">
      <t>リベン</t>
    </rPh>
    <rPh sb="14" eb="15">
      <t>セイ</t>
    </rPh>
    <rPh sb="16" eb="17">
      <t>タカ</t>
    </rPh>
    <rPh sb="18" eb="20">
      <t>シセツ</t>
    </rPh>
    <rPh sb="21" eb="23">
      <t>オクナイ</t>
    </rPh>
    <rPh sb="23" eb="25">
      <t>ハイチ</t>
    </rPh>
    <rPh sb="25" eb="27">
      <t>ドウセン</t>
    </rPh>
    <rPh sb="27" eb="29">
      <t>ケイカク</t>
    </rPh>
    <phoneticPr fontId="11"/>
  </si>
  <si>
    <t>【地域への融和に貢献し、利便性の高い施設】災害対応力の強靭化</t>
    <rPh sb="1" eb="3">
      <t>チイキ</t>
    </rPh>
    <rPh sb="5" eb="7">
      <t>ユウワ</t>
    </rPh>
    <rPh sb="8" eb="10">
      <t>コウケン</t>
    </rPh>
    <rPh sb="12" eb="14">
      <t>リベン</t>
    </rPh>
    <rPh sb="14" eb="15">
      <t>セイ</t>
    </rPh>
    <rPh sb="16" eb="17">
      <t>タカ</t>
    </rPh>
    <rPh sb="18" eb="20">
      <t>シセツ</t>
    </rPh>
    <rPh sb="21" eb="23">
      <t>サイガイ</t>
    </rPh>
    <rPh sb="23" eb="25">
      <t>タイオウ</t>
    </rPh>
    <rPh sb="25" eb="26">
      <t>リョク</t>
    </rPh>
    <rPh sb="27" eb="29">
      <t>キョウジン</t>
    </rPh>
    <rPh sb="29" eb="30">
      <t>カ</t>
    </rPh>
    <phoneticPr fontId="11"/>
  </si>
  <si>
    <t>【信頼性の高い運営管理体制】運営管理体制・人員配置計画</t>
    <rPh sb="1" eb="3">
      <t>シンライ</t>
    </rPh>
    <rPh sb="3" eb="4">
      <t>セイ</t>
    </rPh>
    <rPh sb="5" eb="6">
      <t>タカ</t>
    </rPh>
    <rPh sb="7" eb="9">
      <t>ウンエイ</t>
    </rPh>
    <rPh sb="9" eb="11">
      <t>カンリ</t>
    </rPh>
    <rPh sb="11" eb="13">
      <t>タイセイ</t>
    </rPh>
    <rPh sb="14" eb="16">
      <t>ウンエイ</t>
    </rPh>
    <rPh sb="16" eb="18">
      <t>カンリ</t>
    </rPh>
    <rPh sb="18" eb="20">
      <t>タイセイ</t>
    </rPh>
    <rPh sb="21" eb="23">
      <t>ジンイン</t>
    </rPh>
    <rPh sb="23" eb="25">
      <t>ハイチ</t>
    </rPh>
    <rPh sb="25" eb="27">
      <t>ケイカク</t>
    </rPh>
    <phoneticPr fontId="11"/>
  </si>
  <si>
    <t>【信頼性の高い運営管理体制】教育計画</t>
    <rPh sb="1" eb="3">
      <t>シンライ</t>
    </rPh>
    <rPh sb="3" eb="4">
      <t>セイ</t>
    </rPh>
    <rPh sb="5" eb="6">
      <t>タカ</t>
    </rPh>
    <rPh sb="7" eb="9">
      <t>ウンエイ</t>
    </rPh>
    <rPh sb="9" eb="11">
      <t>カンリ</t>
    </rPh>
    <rPh sb="11" eb="13">
      <t>タイセイ</t>
    </rPh>
    <rPh sb="14" eb="18">
      <t>キョウイクケイカク</t>
    </rPh>
    <phoneticPr fontId="11"/>
  </si>
  <si>
    <t>【信頼性の高い運営管理体制】事業の継続性の担保</t>
    <rPh sb="1" eb="3">
      <t>シンライ</t>
    </rPh>
    <rPh sb="3" eb="4">
      <t>セイ</t>
    </rPh>
    <rPh sb="5" eb="6">
      <t>タカ</t>
    </rPh>
    <rPh sb="7" eb="9">
      <t>ウンエイ</t>
    </rPh>
    <rPh sb="9" eb="11">
      <t>カンリ</t>
    </rPh>
    <rPh sb="11" eb="13">
      <t>タイセイ</t>
    </rPh>
    <phoneticPr fontId="11"/>
  </si>
  <si>
    <t>【信頼性の高い運営管理体制】リスク管理</t>
    <rPh sb="17" eb="19">
      <t>カンリ</t>
    </rPh>
    <phoneticPr fontId="11"/>
  </si>
  <si>
    <t>【信頼性の高い運営管理体制】セルフモニタリング</t>
    <phoneticPr fontId="11"/>
  </si>
  <si>
    <t>【信頼性の高い運営管理体制】保険の付保</t>
    <rPh sb="14" eb="16">
      <t>ホケン</t>
    </rPh>
    <rPh sb="17" eb="19">
      <t>フホ</t>
    </rPh>
    <phoneticPr fontId="11"/>
  </si>
  <si>
    <t>【その他】地域への貢献</t>
    <rPh sb="3" eb="4">
      <t>タ</t>
    </rPh>
    <rPh sb="5" eb="7">
      <t>チイキ</t>
    </rPh>
    <rPh sb="9" eb="11">
      <t>コウケン</t>
    </rPh>
    <phoneticPr fontId="11"/>
  </si>
  <si>
    <t>A4版・縦　1ページ</t>
    <phoneticPr fontId="11"/>
  </si>
  <si>
    <t>提案書概要版</t>
    <rPh sb="0" eb="3">
      <t>テイアンショ</t>
    </rPh>
    <rPh sb="3" eb="5">
      <t>ガイヨウ</t>
    </rPh>
    <rPh sb="5" eb="6">
      <t>バン</t>
    </rPh>
    <phoneticPr fontId="11"/>
  </si>
  <si>
    <t>A3版・横　1ページ</t>
    <rPh sb="2" eb="3">
      <t>バン</t>
    </rPh>
    <rPh sb="4" eb="5">
      <t>ヨコ</t>
    </rPh>
    <phoneticPr fontId="11"/>
  </si>
  <si>
    <t>様式第15号-1-8</t>
    <phoneticPr fontId="11"/>
  </si>
  <si>
    <t>様式第15号-1-9</t>
    <phoneticPr fontId="11"/>
  </si>
  <si>
    <t>様式第15号-1-10</t>
    <phoneticPr fontId="11"/>
  </si>
  <si>
    <t>様式第15号-1-11</t>
    <phoneticPr fontId="11"/>
  </si>
  <si>
    <t>様式第15号-1-12</t>
    <phoneticPr fontId="11"/>
  </si>
  <si>
    <t>様式第15号-1-13</t>
    <phoneticPr fontId="11"/>
  </si>
  <si>
    <t>様式第15号-2</t>
    <phoneticPr fontId="11"/>
  </si>
  <si>
    <t>様式第15号-2-1（別紙１）</t>
    <rPh sb="11" eb="13">
      <t>ベッシ</t>
    </rPh>
    <phoneticPr fontId="11"/>
  </si>
  <si>
    <t>様式第15号-2-2</t>
    <phoneticPr fontId="11"/>
  </si>
  <si>
    <t>様式第15号-2-3</t>
    <phoneticPr fontId="11"/>
  </si>
  <si>
    <t>様式第15号-2-3（別紙1）</t>
    <rPh sb="11" eb="13">
      <t>ベッシ</t>
    </rPh>
    <phoneticPr fontId="11"/>
  </si>
  <si>
    <t>様式第15号-2-3（別紙2）</t>
    <rPh sb="11" eb="13">
      <t>ベッシ</t>
    </rPh>
    <phoneticPr fontId="11"/>
  </si>
  <si>
    <t>様式第15号-2-3（別紙3）</t>
    <rPh sb="11" eb="13">
      <t>ベッシ</t>
    </rPh>
    <phoneticPr fontId="11"/>
  </si>
  <si>
    <t>様式第15号-2-3（別紙4）</t>
    <rPh sb="11" eb="13">
      <t>ベッシ</t>
    </rPh>
    <phoneticPr fontId="11"/>
  </si>
  <si>
    <t>様式第15号-2-3（別紙5）</t>
    <rPh sb="11" eb="13">
      <t>ベッシ</t>
    </rPh>
    <phoneticPr fontId="11"/>
  </si>
  <si>
    <t>様式第15号-2-3（別紙6）</t>
    <rPh sb="11" eb="13">
      <t>ベッシ</t>
    </rPh>
    <phoneticPr fontId="11"/>
  </si>
  <si>
    <t>様式第15号-2-4</t>
    <phoneticPr fontId="11"/>
  </si>
  <si>
    <t>様式第15号-2-4（別紙1）</t>
    <phoneticPr fontId="11"/>
  </si>
  <si>
    <t>様式第15号-2-5</t>
    <phoneticPr fontId="11"/>
  </si>
  <si>
    <t>様式第15号-2-6</t>
    <phoneticPr fontId="11"/>
  </si>
  <si>
    <t>様式第15号-2-7</t>
    <phoneticPr fontId="11"/>
  </si>
  <si>
    <t>様式第15号-2-6（別紙1）</t>
    <rPh sb="11" eb="13">
      <t>ベッシ</t>
    </rPh>
    <phoneticPr fontId="11"/>
  </si>
  <si>
    <t>様式第16号</t>
    <phoneticPr fontId="11"/>
  </si>
  <si>
    <t>様式第17号</t>
    <rPh sb="0" eb="2">
      <t>ヨウシキ</t>
    </rPh>
    <rPh sb="2" eb="3">
      <t>ダイ</t>
    </rPh>
    <rPh sb="5" eb="6">
      <t>ゴウ</t>
    </rPh>
    <phoneticPr fontId="11"/>
  </si>
  <si>
    <t>様式第18号</t>
    <rPh sb="0" eb="2">
      <t>ヨウシキ</t>
    </rPh>
    <rPh sb="2" eb="3">
      <t>ダイ</t>
    </rPh>
    <rPh sb="5" eb="6">
      <t>ゴウ</t>
    </rPh>
    <phoneticPr fontId="11"/>
  </si>
  <si>
    <t>様式第14号、様式第14号（別紙3）、様式第15号-2-3(別紙1～7)との整合に留意すること。</t>
    <phoneticPr fontId="11"/>
  </si>
  <si>
    <t>リスク管理方針書に対する質問</t>
    <rPh sb="3" eb="5">
      <t>カンリ</t>
    </rPh>
    <rPh sb="5" eb="8">
      <t>ホウシンショ</t>
    </rPh>
    <phoneticPr fontId="12"/>
  </si>
  <si>
    <t>運営・維持管理業務委託契約書（案）に対する質問</t>
    <rPh sb="0" eb="2">
      <t>ウンエイ</t>
    </rPh>
    <rPh sb="3" eb="7">
      <t>イジカンリ</t>
    </rPh>
    <rPh sb="7" eb="9">
      <t>ギョウム</t>
    </rPh>
    <rPh sb="9" eb="11">
      <t>イタク</t>
    </rPh>
    <rPh sb="11" eb="14">
      <t>ケイヤクショ</t>
    </rPh>
    <phoneticPr fontId="12"/>
  </si>
  <si>
    <t>1～9まで1つのエクセルファイルで作成し、シートを分けること。</t>
    <phoneticPr fontId="12"/>
  </si>
  <si>
    <t>様式第14号、様式第14号（別紙1及び別紙2）、様式第15号-2-3（別紙1～7)との整合に留意すること。</t>
    <phoneticPr fontId="11"/>
  </si>
  <si>
    <t>様式第15号-1-3（別紙1）</t>
    <rPh sb="11" eb="13">
      <t>ベッシ</t>
    </rPh>
    <phoneticPr fontId="11"/>
  </si>
  <si>
    <t>様式第15号-1-3（別紙2）</t>
    <rPh sb="11" eb="13">
      <t>ベッシ</t>
    </rPh>
    <phoneticPr fontId="11"/>
  </si>
  <si>
    <t>その他設備</t>
    <rPh sb="2" eb="5">
      <t>タセツビ</t>
    </rPh>
    <phoneticPr fontId="11"/>
  </si>
  <si>
    <t>　　　2．作成に当たり「廃棄物処理施設長寿命化総合計画作成の手引き（ごみ焼却施設編）/令和3年3月改訂/環境省」を参考とすること。</t>
    <rPh sb="5" eb="7">
      <t>サクセイ</t>
    </rPh>
    <rPh sb="8" eb="9">
      <t>ア</t>
    </rPh>
    <rPh sb="12" eb="15">
      <t>ハイキブツ</t>
    </rPh>
    <rPh sb="15" eb="17">
      <t>ショリ</t>
    </rPh>
    <rPh sb="17" eb="19">
      <t>シセツ</t>
    </rPh>
    <rPh sb="19" eb="20">
      <t>チョウ</t>
    </rPh>
    <rPh sb="20" eb="23">
      <t>ジュミョウカ</t>
    </rPh>
    <rPh sb="23" eb="25">
      <t>ソウゴウ</t>
    </rPh>
    <rPh sb="25" eb="27">
      <t>ケイカク</t>
    </rPh>
    <rPh sb="27" eb="29">
      <t>サクセイ</t>
    </rPh>
    <rPh sb="30" eb="32">
      <t>テビ</t>
    </rPh>
    <rPh sb="36" eb="38">
      <t>ショウキャク</t>
    </rPh>
    <rPh sb="38" eb="40">
      <t>シセツ</t>
    </rPh>
    <rPh sb="40" eb="41">
      <t>ヘン</t>
    </rPh>
    <rPh sb="43" eb="45">
      <t>レイワ</t>
    </rPh>
    <rPh sb="49" eb="51">
      <t>カイテイ</t>
    </rPh>
    <rPh sb="52" eb="55">
      <t>カンキョウショウ</t>
    </rPh>
    <rPh sb="57" eb="59">
      <t>サンコウ</t>
    </rPh>
    <phoneticPr fontId="11"/>
  </si>
  <si>
    <t>主要機器の維持補修計画（21年目～40年目）</t>
    <rPh sb="5" eb="7">
      <t>イジ</t>
    </rPh>
    <rPh sb="7" eb="9">
      <t>ホシュウ</t>
    </rPh>
    <rPh sb="9" eb="11">
      <t>ケイカク</t>
    </rPh>
    <rPh sb="14" eb="16">
      <t>ネンメ</t>
    </rPh>
    <rPh sb="19" eb="21">
      <t>ネンメ</t>
    </rPh>
    <phoneticPr fontId="11"/>
  </si>
  <si>
    <t>31年目</t>
    <rPh sb="2" eb="4">
      <t>ネンメ</t>
    </rPh>
    <phoneticPr fontId="11"/>
  </si>
  <si>
    <t>32年目</t>
    <rPh sb="2" eb="4">
      <t>ネンメ</t>
    </rPh>
    <phoneticPr fontId="11"/>
  </si>
  <si>
    <t>33年目</t>
    <rPh sb="2" eb="4">
      <t>ネンメ</t>
    </rPh>
    <phoneticPr fontId="11"/>
  </si>
  <si>
    <t>34年目</t>
    <rPh sb="2" eb="4">
      <t>ネンメ</t>
    </rPh>
    <phoneticPr fontId="11"/>
  </si>
  <si>
    <t>35年目</t>
    <rPh sb="2" eb="4">
      <t>ネンメ</t>
    </rPh>
    <phoneticPr fontId="11"/>
  </si>
  <si>
    <t>36年目</t>
    <rPh sb="2" eb="4">
      <t>ネンメ</t>
    </rPh>
    <phoneticPr fontId="11"/>
  </si>
  <si>
    <t>37年目</t>
    <rPh sb="2" eb="4">
      <t>ネンメ</t>
    </rPh>
    <phoneticPr fontId="11"/>
  </si>
  <si>
    <t>38年目</t>
    <rPh sb="2" eb="4">
      <t>ネンメ</t>
    </rPh>
    <phoneticPr fontId="11"/>
  </si>
  <si>
    <t>39年目</t>
    <rPh sb="2" eb="4">
      <t>ネンメ</t>
    </rPh>
    <phoneticPr fontId="11"/>
  </si>
  <si>
    <t>40年目</t>
    <rPh sb="2" eb="4">
      <t>ネンメ</t>
    </rPh>
    <phoneticPr fontId="11"/>
  </si>
  <si>
    <t>様式第15号-2-1（別紙1）</t>
    <rPh sb="11" eb="13">
      <t>ベッシ</t>
    </rPh>
    <phoneticPr fontId="11"/>
  </si>
  <si>
    <t>CD-Rに保存して提出するデータは、Microsoft Excel（バージョンは2016以降）で、必ず計算式等を残したファイル（本様式以外のシートに計算式がリンクする場合には、当該シートも含む。）とするよう留意すること。</t>
    <rPh sb="44" eb="46">
      <t>イコウ</t>
    </rPh>
    <phoneticPr fontId="11"/>
  </si>
  <si>
    <t>様式第15号-2-3（別紙2）</t>
    <rPh sb="0" eb="2">
      <t>ヨウシキ</t>
    </rPh>
    <rPh sb="2" eb="3">
      <t>ダイ</t>
    </rPh>
    <rPh sb="5" eb="6">
      <t>ゴウ</t>
    </rPh>
    <rPh sb="11" eb="13">
      <t>ベッシ</t>
    </rPh>
    <phoneticPr fontId="11"/>
  </si>
  <si>
    <t>運営・維持管理業務委託料A（破砕施設の変動費）</t>
    <rPh sb="0" eb="2">
      <t>ウンエイ</t>
    </rPh>
    <rPh sb="3" eb="5">
      <t>イジ</t>
    </rPh>
    <rPh sb="5" eb="7">
      <t>カンリ</t>
    </rPh>
    <rPh sb="7" eb="9">
      <t>ギョウム</t>
    </rPh>
    <rPh sb="9" eb="12">
      <t>イタクリョウ</t>
    </rPh>
    <rPh sb="14" eb="16">
      <t>ハサイ</t>
    </rPh>
    <rPh sb="16" eb="18">
      <t>シセツ</t>
    </rPh>
    <rPh sb="19" eb="21">
      <t>ヘンドウ</t>
    </rPh>
    <rPh sb="21" eb="22">
      <t>ヒ</t>
    </rPh>
    <phoneticPr fontId="11"/>
  </si>
  <si>
    <t>様式第14号（別紙2及び別紙3）、様式第15号-2-3(別紙2～7)との整合に留意すること。</t>
    <rPh sb="7" eb="9">
      <t>ベッシ</t>
    </rPh>
    <rPh sb="10" eb="11">
      <t>オヨ</t>
    </rPh>
    <rPh sb="12" eb="14">
      <t>ベッシ</t>
    </rPh>
    <rPh sb="28" eb="30">
      <t>ベッシ</t>
    </rPh>
    <rPh sb="36" eb="38">
      <t>セイゴウ</t>
    </rPh>
    <rPh sb="39" eb="41">
      <t>リュウイ</t>
    </rPh>
    <phoneticPr fontId="11"/>
  </si>
  <si>
    <t>CD-Rに保存して提出するデータは、Microsoft Excel（バージョンは2016以降）で、必ず計算式等を残したファイル（本様式以外のシートに計算式がリンクする場合には、当該シートも含む。）とするよう留意すること。</t>
    <phoneticPr fontId="11"/>
  </si>
  <si>
    <t>様式第15号-2-3（別紙3）</t>
    <phoneticPr fontId="11"/>
  </si>
  <si>
    <t>様式第14号（別紙2及び別紙3）、様式第15号-2-3（別紙1）との整合に留意すること。</t>
    <rPh sb="7" eb="9">
      <t>ベッシ</t>
    </rPh>
    <rPh sb="10" eb="11">
      <t>オヨ</t>
    </rPh>
    <rPh sb="12" eb="14">
      <t>ベッシ</t>
    </rPh>
    <rPh sb="28" eb="30">
      <t>ベッシ</t>
    </rPh>
    <rPh sb="34" eb="36">
      <t>セイゴウ</t>
    </rPh>
    <rPh sb="37" eb="39">
      <t>リュウイ</t>
    </rPh>
    <phoneticPr fontId="11"/>
  </si>
  <si>
    <t>様式第15号-2-3（別紙4）</t>
    <phoneticPr fontId="11"/>
  </si>
  <si>
    <t>人件費については、様式第15号-2-1（別紙1）との整合に留意すること。</t>
    <rPh sb="0" eb="3">
      <t>ジンケンヒ</t>
    </rPh>
    <rPh sb="26" eb="28">
      <t>セイゴウ</t>
    </rPh>
    <rPh sb="29" eb="31">
      <t>リュウイ</t>
    </rPh>
    <phoneticPr fontId="11"/>
  </si>
  <si>
    <t>様式第15号-2-3（別紙5）</t>
    <phoneticPr fontId="11"/>
  </si>
  <si>
    <t>様式第15号-2-3（別紙6）</t>
    <phoneticPr fontId="11"/>
  </si>
  <si>
    <t>様式第15号-2-3（別紙1)との整合に留意すること。</t>
    <rPh sb="11" eb="13">
      <t>ベッシ</t>
    </rPh>
    <rPh sb="17" eb="19">
      <t>セイゴウ</t>
    </rPh>
    <rPh sb="20" eb="22">
      <t>リュウイ</t>
    </rPh>
    <phoneticPr fontId="11"/>
  </si>
  <si>
    <t>CD-Rに保存して提出するデータは、Microsoft Excel（バージョンは2016以降）で、必ず計算式等を残したファイル（本様式以外のシートに計算式がリンクする場合には、当該シートも含む。）とするよう留意すること。</t>
    <phoneticPr fontId="11"/>
  </si>
  <si>
    <t>費用明細書（変動費に関する提案単価）</t>
    <rPh sb="0" eb="2">
      <t>ヒヨウ</t>
    </rPh>
    <rPh sb="2" eb="5">
      <t>メイサイショ</t>
    </rPh>
    <rPh sb="6" eb="8">
      <t>ヘンドウ</t>
    </rPh>
    <rPh sb="8" eb="9">
      <t>ヒ</t>
    </rPh>
    <rPh sb="10" eb="11">
      <t>カン</t>
    </rPh>
    <rPh sb="13" eb="17">
      <t>テイアンタンカ</t>
    </rPh>
    <phoneticPr fontId="11"/>
  </si>
  <si>
    <t>様式第15号-2-4（別紙1）</t>
    <phoneticPr fontId="11"/>
  </si>
  <si>
    <t>様式第15号-2-6（別紙1）</t>
    <phoneticPr fontId="11"/>
  </si>
  <si>
    <t>費用明細書（変動費に関する提案単価）</t>
    <phoneticPr fontId="11"/>
  </si>
  <si>
    <t>【環境に対して安全、安心を約束する施設】爆発事故及び火災対策</t>
    <rPh sb="20" eb="22">
      <t>バクハツ</t>
    </rPh>
    <rPh sb="22" eb="24">
      <t>ジコ</t>
    </rPh>
    <rPh sb="24" eb="25">
      <t>オヨ</t>
    </rPh>
    <rPh sb="26" eb="28">
      <t>カサイ</t>
    </rPh>
    <rPh sb="28" eb="30">
      <t>タイサク</t>
    </rPh>
    <phoneticPr fontId="11"/>
  </si>
  <si>
    <t>様式集13号-1</t>
    <rPh sb="0" eb="3">
      <t>ヨウシキシュウ</t>
    </rPh>
    <rPh sb="5" eb="6">
      <t>ゴウ</t>
    </rPh>
    <phoneticPr fontId="11"/>
  </si>
  <si>
    <t>(1) 竣工図</t>
  </si>
  <si>
    <t>(1) 形式</t>
  </si>
  <si>
    <t>ア 容量</t>
  </si>
  <si>
    <t>(5) 特記事項</t>
  </si>
  <si>
    <t>(3) 主要項目</t>
  </si>
  <si>
    <t>イ 床仕上げ</t>
  </si>
  <si>
    <t>(2) 数量</t>
  </si>
  <si>
    <t>ア 扉寸法</t>
  </si>
  <si>
    <t>イ 主要材質</t>
  </si>
  <si>
    <t>ウ 駆動方式</t>
  </si>
  <si>
    <t>エ 操作方式</t>
  </si>
  <si>
    <t>オ 車両検知方式</t>
  </si>
  <si>
    <t>カ 開閉時間</t>
  </si>
  <si>
    <t>エ 駆動方式</t>
  </si>
  <si>
    <t>オ 操作方式</t>
  </si>
  <si>
    <t>ウ 板厚</t>
  </si>
  <si>
    <t>オ 駆動方式</t>
  </si>
  <si>
    <t>カ 操作方式</t>
  </si>
  <si>
    <t>(4) 特記事項</t>
  </si>
  <si>
    <t>ケ 操作方式</t>
  </si>
  <si>
    <t>イ 処理対象物最大寸法</t>
  </si>
  <si>
    <t>ウ 能力</t>
  </si>
  <si>
    <t>ケ 電動機</t>
  </si>
  <si>
    <t>イ 材質</t>
  </si>
  <si>
    <t>ア 能力</t>
  </si>
  <si>
    <t>キ 駆動方式</t>
  </si>
  <si>
    <t>(4) 付属品</t>
  </si>
  <si>
    <t>ア 吐出量</t>
  </si>
  <si>
    <t>イ 全揚程</t>
  </si>
  <si>
    <t>オ 主要材質</t>
  </si>
  <si>
    <t>カ 電動機</t>
  </si>
  <si>
    <t>キ 操作方式</t>
  </si>
  <si>
    <t>(4) 主要項目</t>
  </si>
  <si>
    <t>(5) 付属品</t>
  </si>
  <si>
    <t>(6) 特記事項</t>
  </si>
  <si>
    <t>ウ 主要材質</t>
  </si>
  <si>
    <t>(4) 主要機器</t>
  </si>
  <si>
    <t>エ 電動機</t>
  </si>
  <si>
    <t>ア 形式</t>
  </si>
  <si>
    <t>イ 数量</t>
  </si>
  <si>
    <t>ウ 主要項目</t>
  </si>
  <si>
    <t>エ 主要機器</t>
  </si>
  <si>
    <t>ウ 主要機器</t>
  </si>
  <si>
    <t>エ 主要材質</t>
  </si>
  <si>
    <t>オ 電動機</t>
  </si>
  <si>
    <t>イ 静圧</t>
  </si>
  <si>
    <t>ウ 回転数</t>
  </si>
  <si>
    <t>ウ 特記事項</t>
  </si>
  <si>
    <t>オ その他必要なもの</t>
  </si>
  <si>
    <t>オ 特記事項</t>
  </si>
  <si>
    <t>エ 特記事項</t>
  </si>
  <si>
    <t>イ 蓄電池</t>
  </si>
  <si>
    <t>ウ インバータ</t>
  </si>
  <si>
    <t>ア 充電器</t>
  </si>
  <si>
    <t>エ 自動無瞬断切替装置</t>
  </si>
  <si>
    <t>(3) 特記事項</t>
  </si>
  <si>
    <t>キ 特記事項</t>
  </si>
  <si>
    <t>エ 付属品</t>
  </si>
  <si>
    <t>イ 特記事項</t>
  </si>
  <si>
    <t>イ 副受信機</t>
  </si>
  <si>
    <t>ウ 感知器</t>
  </si>
  <si>
    <t>要求水準に対する設計数値表</t>
    <rPh sb="10" eb="13">
      <t>スウチヒョウ</t>
    </rPh>
    <phoneticPr fontId="11"/>
  </si>
  <si>
    <t>項目</t>
    <rPh sb="0" eb="2">
      <t>コウモク</t>
    </rPh>
    <phoneticPr fontId="34"/>
  </si>
  <si>
    <t>仕様</t>
    <rPh sb="0" eb="2">
      <t>シヨウ</t>
    </rPh>
    <phoneticPr fontId="34"/>
  </si>
  <si>
    <t>仕様（提案内容）</t>
    <rPh sb="0" eb="2">
      <t>シヨウ</t>
    </rPh>
    <rPh sb="3" eb="5">
      <t>テイアン</t>
    </rPh>
    <rPh sb="5" eb="7">
      <t>ナイヨウ</t>
    </rPh>
    <phoneticPr fontId="34"/>
  </si>
  <si>
    <t>第１編　共通事項</t>
  </si>
  <si>
    <t>第１章　要求水準書の位置づけ</t>
  </si>
  <si>
    <t>１．１　要求水準書の位置づけ</t>
  </si>
  <si>
    <t>(1) 【　】書きで仕様が示されているもの</t>
  </si>
  <si>
    <t>(2) 【　】書きで仕様が示されていないもの</t>
  </si>
  <si>
    <t>(3) 【　】が無く仕様が示されているもの</t>
  </si>
  <si>
    <t>１．２．４　添付資料の取り扱い</t>
  </si>
  <si>
    <t>１．３　用語の定義</t>
  </si>
  <si>
    <t>第２章　計画概要</t>
  </si>
  <si>
    <t>２．１　一般概要</t>
  </si>
  <si>
    <t>２．１．１　本件事業の目的</t>
  </si>
  <si>
    <t>２．１．２　事業方式</t>
  </si>
  <si>
    <t>２．１．３　基本理念</t>
  </si>
  <si>
    <t>２．１．４　施設整備の基本方針</t>
  </si>
  <si>
    <t>(3) 地域への融和に貢献する施設</t>
  </si>
  <si>
    <t>２．１．５　基本方針を達成するための基本方策</t>
  </si>
  <si>
    <t>２．２　事業名称</t>
  </si>
  <si>
    <t>２．３　施設規模</t>
  </si>
  <si>
    <t>２．４　建設場所</t>
  </si>
  <si>
    <t>２．５　敷地面積</t>
  </si>
  <si>
    <t>２．６　本件事業の概要</t>
  </si>
  <si>
    <t>２．７　事業期間</t>
  </si>
  <si>
    <t>事業期間</t>
  </si>
  <si>
    <t>設計・建設期間</t>
  </si>
  <si>
    <t>(1) 都市計画施設</t>
  </si>
  <si>
    <t>(3) 建ぺい率</t>
  </si>
  <si>
    <t>(4) 容積率</t>
  </si>
  <si>
    <t>(5) 高度地区・高さの制限</t>
  </si>
  <si>
    <t>(8) 緑化率</t>
  </si>
  <si>
    <t>(2) 業務実施状況のモニタリング</t>
  </si>
  <si>
    <t>(3) 周辺住民等への対応</t>
  </si>
  <si>
    <t>(4) 本件事業に必要な行政手続き</t>
  </si>
  <si>
    <t>(5) その他これらを実施する上で必要な業務</t>
  </si>
  <si>
    <t>(2) 性能と規模</t>
  </si>
  <si>
    <t>(1) 公称能力</t>
  </si>
  <si>
    <t>ウ 災害廃棄物（非定常的に発生）</t>
  </si>
  <si>
    <t>(4) 処理不適物</t>
  </si>
  <si>
    <t>ア 大型ごみ</t>
  </si>
  <si>
    <t>イ 燃やせないごみ</t>
  </si>
  <si>
    <t>(1) ごみの搬入形態</t>
  </si>
  <si>
    <t>(1) 計量手続き及び荷下ろし作業に係る条件は以下のとおりとする。</t>
  </si>
  <si>
    <t>(2) 搬入から退出の手続きは、登録車と未登録車のそれぞれにおいて、以下のとおりとする。</t>
  </si>
  <si>
    <t>（ア）市収集車、委託車</t>
  </si>
  <si>
    <t>（イ）許可収集車</t>
  </si>
  <si>
    <t>（ア）自己搬入</t>
  </si>
  <si>
    <t>(1) 運転方式</t>
  </si>
  <si>
    <t>(2) 設備方式</t>
  </si>
  <si>
    <t>(1) 騒音対策</t>
  </si>
  <si>
    <t>(2) 振動対策</t>
  </si>
  <si>
    <t>(4) 悪臭対策</t>
  </si>
  <si>
    <t>(1) 関連する法令の遵守</t>
  </si>
  <si>
    <t>(2) 関連する基準・規格等の遵守</t>
  </si>
  <si>
    <t>(1) 本市の費用負担及び帰属範囲</t>
  </si>
  <si>
    <t>(1) 責任設計施工</t>
  </si>
  <si>
    <t>(2) 性能保証事項</t>
  </si>
  <si>
    <t>(1) 引渡性能試験の実施方法</t>
  </si>
  <si>
    <t>(2) 引渡性能試験の実施条件</t>
  </si>
  <si>
    <t>(2) 取扱説明書</t>
  </si>
  <si>
    <t>(3) 各種専門工事　施工会社一覧</t>
  </si>
  <si>
    <t>(4) 主要材料メーカー一覧</t>
  </si>
  <si>
    <t>(5) 各種試験報告書</t>
  </si>
  <si>
    <t>(7) 鍵・工具引渡書</t>
  </si>
  <si>
    <t>(8) 各保証書</t>
  </si>
  <si>
    <t>(9) 予備品・消耗品・工具等一覧表</t>
  </si>
  <si>
    <t>(10) 機器台帳</t>
  </si>
  <si>
    <t>(11) 機器履歴台帳</t>
  </si>
  <si>
    <t>(12) 長寿命化計画</t>
  </si>
  <si>
    <t>(13) 工程ごとの工事写真</t>
  </si>
  <si>
    <t>(14) 特許一覧表</t>
  </si>
  <si>
    <t>(16) 工事過程説明用ビデオ映像（電子記憶媒体）</t>
  </si>
  <si>
    <t>(17) パンフレット</t>
  </si>
  <si>
    <t>(18) 運営マニュアル</t>
  </si>
  <si>
    <t>(19) その他本市の指定するもの</t>
  </si>
  <si>
    <t>ア アスファルト防水</t>
  </si>
  <si>
    <t>（ア）コンクリート（モルタル）保護アスファルト防水</t>
  </si>
  <si>
    <t>（イ）断熱アスファルト防水</t>
  </si>
  <si>
    <t>（ウ）露出アスファルト防水</t>
  </si>
  <si>
    <t>（エ）シャワー室アスファルト防水</t>
  </si>
  <si>
    <t>イ 合成高分子ルーフィング防水</t>
  </si>
  <si>
    <t>ウ 塗膜防水</t>
  </si>
  <si>
    <t>エ モルタル防水</t>
  </si>
  <si>
    <t>オ 躯体防水</t>
  </si>
  <si>
    <t>カ 仕上塗材吹き付け</t>
  </si>
  <si>
    <t>キ シーリング材</t>
  </si>
  <si>
    <t>ク 水槽類の防食層</t>
  </si>
  <si>
    <t>(2) 土木・建築関連</t>
  </si>
  <si>
    <t>ア 最大秤量</t>
  </si>
  <si>
    <t>イ 最小目盛</t>
  </si>
  <si>
    <t>ウ 積載台寸法</t>
  </si>
  <si>
    <t>エ 表示方式</t>
  </si>
  <si>
    <t>カ 印字方式</t>
  </si>
  <si>
    <t>キ 印字項目</t>
  </si>
  <si>
    <t>(2) 通行方式</t>
  </si>
  <si>
    <t>(3) 数量</t>
  </si>
  <si>
    <t>(4) 構造</t>
  </si>
  <si>
    <t>(5) 主要項目</t>
  </si>
  <si>
    <t>(3) 主要項目（1基につき）</t>
  </si>
  <si>
    <t>キ 駆動装置</t>
  </si>
  <si>
    <t>イ 寸法</t>
  </si>
  <si>
    <t>ア 寸法</t>
  </si>
  <si>
    <t>（ア）種類</t>
  </si>
  <si>
    <t>（イ）容積</t>
  </si>
  <si>
    <t>ウ 寸法</t>
  </si>
  <si>
    <t>（エ）電動機</t>
  </si>
  <si>
    <t>設置場所</t>
  </si>
  <si>
    <t>（ア）ケーシング</t>
  </si>
  <si>
    <t>（ア）本体</t>
  </si>
  <si>
    <t xml:space="preserve">エ 操作方式 </t>
  </si>
  <si>
    <t>ウ 主要項目（1基につき）</t>
  </si>
  <si>
    <t>（ア）容量</t>
  </si>
  <si>
    <t>（ウ）主要材質</t>
  </si>
  <si>
    <t>（イ）全揚程</t>
  </si>
  <si>
    <t xml:space="preserve">（オ）操作方式 </t>
  </si>
  <si>
    <t>ア 循環水量</t>
  </si>
  <si>
    <t>イ 冷却水入口温度</t>
  </si>
  <si>
    <t>ウ 冷却水出口温度</t>
  </si>
  <si>
    <t>エ 外気温度</t>
  </si>
  <si>
    <t>（イ）フレーム・架台</t>
  </si>
  <si>
    <t>（ウ）充填材</t>
  </si>
  <si>
    <t>ア 薬剤</t>
  </si>
  <si>
    <t>ア 薬注ポンプ</t>
  </si>
  <si>
    <t>イ 薬剤タンク</t>
  </si>
  <si>
    <t>カ 付属品</t>
  </si>
  <si>
    <t>ウ 空気タンク</t>
  </si>
  <si>
    <t>カ 圧力制御方式</t>
  </si>
  <si>
    <t>(3) 主要項目(1基につき)</t>
  </si>
  <si>
    <t>イ 面積</t>
  </si>
  <si>
    <t>（ア）受入部</t>
  </si>
  <si>
    <t>（イ）保管部</t>
  </si>
  <si>
    <t>(3) 主要項目（１基につき）</t>
  </si>
  <si>
    <t xml:space="preserve">ア 処理対象物 </t>
  </si>
  <si>
    <t xml:space="preserve">エ 切断力 </t>
  </si>
  <si>
    <t xml:space="preserve">オ 操作方式 </t>
  </si>
  <si>
    <t xml:space="preserve">カ 投入口寸法 </t>
  </si>
  <si>
    <t xml:space="preserve">キ 主要材質 </t>
  </si>
  <si>
    <t xml:space="preserve">ク 駆動方式 </t>
  </si>
  <si>
    <t>ウ 粗破砕後の最大寸法</t>
  </si>
  <si>
    <t>エ 能力</t>
  </si>
  <si>
    <t xml:space="preserve">オ 投入口寸法 </t>
  </si>
  <si>
    <t xml:space="preserve">カ 主要材質 </t>
  </si>
  <si>
    <t xml:space="preserve">キ 駆動方式 </t>
  </si>
  <si>
    <t>ク 電動機</t>
  </si>
  <si>
    <t>イ 篩目寸法</t>
  </si>
  <si>
    <t>エ ゲート駆動方式</t>
  </si>
  <si>
    <t>オ ゲート操作方式</t>
  </si>
  <si>
    <t>（ア）ヤード全体</t>
  </si>
  <si>
    <t>（イ）貯留部</t>
  </si>
  <si>
    <t>ア 処理風量</t>
  </si>
  <si>
    <t>(4) 集じん箇所</t>
  </si>
  <si>
    <t>イ 入口含じん量</t>
  </si>
  <si>
    <t>ウ 出口含じん量</t>
  </si>
  <si>
    <t>イ 充てん材</t>
  </si>
  <si>
    <t>イ 速度</t>
  </si>
  <si>
    <t>（イ）コンベア</t>
  </si>
  <si>
    <t>４．１．１　計画概要</t>
  </si>
  <si>
    <t>(1) 受電電圧</t>
  </si>
  <si>
    <t>(2) 配電種別</t>
  </si>
  <si>
    <t>(3) 配電方式及び電圧</t>
  </si>
  <si>
    <t>ウ プラント動力</t>
  </si>
  <si>
    <t>エ 建築動力</t>
  </si>
  <si>
    <t>カ 照明、計装</t>
  </si>
  <si>
    <t>キ 操作回路</t>
  </si>
  <si>
    <t>ク 直流電源装置</t>
  </si>
  <si>
    <t>（ア）真空遮断器</t>
  </si>
  <si>
    <t>（イ）計器用変圧器</t>
  </si>
  <si>
    <t>（ウ）計器用変流器</t>
  </si>
  <si>
    <t>（エ）保護継電器類、電圧計、電流計等必要な計器</t>
  </si>
  <si>
    <t>（エ）その他必要なもの</t>
  </si>
  <si>
    <t>（ウ）変流器</t>
  </si>
  <si>
    <t>エ 盤構成</t>
  </si>
  <si>
    <t>（ア）プラント動力盤</t>
  </si>
  <si>
    <t>（ア）使用電圧</t>
  </si>
  <si>
    <t>（ア）開閉器</t>
  </si>
  <si>
    <t>（イ）放電抵抗</t>
  </si>
  <si>
    <t>（ウ）直列リアクトル</t>
  </si>
  <si>
    <t>（エ）進相コンデンサ</t>
  </si>
  <si>
    <t>（オ）その他</t>
  </si>
  <si>
    <t>（ア）変圧器</t>
  </si>
  <si>
    <t>（イ）付属品</t>
  </si>
  <si>
    <t>エ 盤(負荷)構成</t>
  </si>
  <si>
    <t>（ア）プラント動力用変圧器</t>
  </si>
  <si>
    <t>（カ）その他必要な変圧器</t>
  </si>
  <si>
    <t>(1) 低圧動力主幹盤（プラント・建築）</t>
  </si>
  <si>
    <t>（ア）配線用遮断器(MCCB)</t>
  </si>
  <si>
    <t>（イ）表示灯(LED)</t>
  </si>
  <si>
    <t>（ウ）地絡保護装置</t>
  </si>
  <si>
    <t>（エ）零相変流器</t>
  </si>
  <si>
    <t>（カ）その他必要なもの</t>
  </si>
  <si>
    <t>(2) 照明主幹盤</t>
  </si>
  <si>
    <t>（ウ）表示灯(LED)</t>
  </si>
  <si>
    <t>（エ）地絡保護装置</t>
  </si>
  <si>
    <t>（オ）零相変流器</t>
  </si>
  <si>
    <t>（キ）その他必要なもの</t>
  </si>
  <si>
    <t>(1) 一般事項</t>
  </si>
  <si>
    <t>ウ 主要機器（収納機器1ユニットにつき）</t>
  </si>
  <si>
    <t>（ア）配線用遮断器（トリップ警報接点付）</t>
  </si>
  <si>
    <t>（イ）電磁接触器（モータ負荷の場合）</t>
  </si>
  <si>
    <t>（ウ）サーマルリレー（モータ負荷の場合）</t>
  </si>
  <si>
    <t>（エ）補助継電器（必要なユニット）</t>
  </si>
  <si>
    <t>（オ）運転、警報表示灯（モータ負荷の場合）</t>
  </si>
  <si>
    <t>（ア）使用箇所</t>
  </si>
  <si>
    <t>（ア）電流計(広角、赤針付)</t>
  </si>
  <si>
    <t>（イ）操作スイッチ</t>
  </si>
  <si>
    <t>（ウ）運転表示灯</t>
  </si>
  <si>
    <t>（ア）定格電圧</t>
  </si>
  <si>
    <t>（イ）絶縁種別</t>
  </si>
  <si>
    <t>（ウ）適用規格</t>
  </si>
  <si>
    <t>(2) 変換方式</t>
  </si>
  <si>
    <t>４．２．１　計画概要</t>
  </si>
  <si>
    <t>ア 制御系</t>
  </si>
  <si>
    <t>イ 手動介入</t>
  </si>
  <si>
    <t>(1) 一般計装センサー</t>
  </si>
  <si>
    <t>(1) 中央監視盤</t>
  </si>
  <si>
    <t>(2) オペレータコンソール（機械設備、電気設備）</t>
  </si>
  <si>
    <t>(1) データロガ</t>
  </si>
  <si>
    <t>(3) ごみ処理システム・ネットワーク用データ処理端末</t>
  </si>
  <si>
    <t>(1) ごみ計量機データ処理装置</t>
  </si>
  <si>
    <t>(3) 内壁</t>
  </si>
  <si>
    <t>(4) 建具</t>
  </si>
  <si>
    <t>(1) 外部仕上</t>
  </si>
  <si>
    <t>(2) 内部仕上</t>
  </si>
  <si>
    <t>ア 材料</t>
  </si>
  <si>
    <t>イ 主要機器</t>
  </si>
  <si>
    <t>（ア）照明器具</t>
  </si>
  <si>
    <t>（イ）配線配管器具</t>
  </si>
  <si>
    <t>（ウ）その他必要な機器</t>
  </si>
  <si>
    <t>(1) 自動火災報知設備</t>
  </si>
  <si>
    <t>ア 主受信機</t>
  </si>
  <si>
    <t>数量</t>
  </si>
  <si>
    <t>エ 非常電源</t>
  </si>
  <si>
    <t>(2) 電話設備工事</t>
  </si>
  <si>
    <t>ア 外線用</t>
  </si>
  <si>
    <t>イ 内線用</t>
  </si>
  <si>
    <t>ウ 光通信</t>
  </si>
  <si>
    <t>エ 構内電話</t>
  </si>
  <si>
    <t>（ア）型式</t>
  </si>
  <si>
    <t>（イ）台数</t>
  </si>
  <si>
    <t>オ 配管配線工事</t>
  </si>
  <si>
    <t>カ 特記事項</t>
  </si>
  <si>
    <t>(3) 拡声放送設備工事</t>
  </si>
  <si>
    <t>ア 主要機器</t>
  </si>
  <si>
    <t>（ア）増幅器</t>
  </si>
  <si>
    <t>（イ）遠隔操作器</t>
  </si>
  <si>
    <t>（ウ）スピーカー</t>
  </si>
  <si>
    <t>（エ）その他必要な付属品</t>
  </si>
  <si>
    <t>(4) インターホン設備</t>
  </si>
  <si>
    <t>（ア）インターホン設備</t>
  </si>
  <si>
    <t>(5) テレビ受信設備</t>
  </si>
  <si>
    <t>ア アンテナ形式</t>
  </si>
  <si>
    <t>イ 受信</t>
  </si>
  <si>
    <t>ウ 数量</t>
  </si>
  <si>
    <t>エ 材質</t>
  </si>
  <si>
    <t>オ 主要機器</t>
  </si>
  <si>
    <t>（ア）UHFアンテナ</t>
  </si>
  <si>
    <t>（イ）BSアンテナ</t>
  </si>
  <si>
    <t>（ウ）配線、配管材料</t>
  </si>
  <si>
    <t>イ 突針</t>
  </si>
  <si>
    <t>(7) 防犯警備設備</t>
  </si>
  <si>
    <t>(8) 時計設備</t>
  </si>
  <si>
    <t>(9) インターネット設備（LAN設備）及びサーバ設備</t>
  </si>
  <si>
    <t>(10) 便所呼出表示装置</t>
  </si>
  <si>
    <t>(12) その他</t>
  </si>
  <si>
    <t>(1) 運営・維持管理する施設</t>
  </si>
  <si>
    <t>(1) 本業務における対象施設</t>
  </si>
  <si>
    <t>(2) 計画処理量</t>
  </si>
  <si>
    <t>(3) 公害防止基準</t>
  </si>
  <si>
    <t>(4) 用役条件</t>
  </si>
  <si>
    <t>(5) 搬入出条件</t>
  </si>
  <si>
    <t>(1) 記載事項の補足等</t>
  </si>
  <si>
    <t>(3) 契約金額の変更</t>
  </si>
  <si>
    <t>(1) 運転条件</t>
  </si>
  <si>
    <t>(1) 破砕鉄、破砕アルミ</t>
  </si>
  <si>
    <t>(1) 本施設の見学者に配布するパンフレット</t>
  </si>
  <si>
    <t>ア 運営準備期間（当初）</t>
  </si>
  <si>
    <t>予定する建設事業者の構成 (建設JVの場合）</t>
    <rPh sb="14" eb="16">
      <t>ケンセツ</t>
    </rPh>
    <rPh sb="19" eb="21">
      <t>バアイ</t>
    </rPh>
    <phoneticPr fontId="12"/>
  </si>
  <si>
    <t>参加資格審査申請書添付書類　　※表紙</t>
    <phoneticPr fontId="12"/>
  </si>
  <si>
    <t xml:space="preserve">札幌市白石破砕工場更新事業
</t>
    <rPh sb="0" eb="2">
      <t>サッポロ</t>
    </rPh>
    <rPh sb="2" eb="3">
      <t>シ</t>
    </rPh>
    <phoneticPr fontId="34"/>
  </si>
  <si>
    <t>令和5年4月3日</t>
    <rPh sb="0" eb="2">
      <t>レイワ</t>
    </rPh>
    <rPh sb="7" eb="8">
      <t>ニチ</t>
    </rPh>
    <phoneticPr fontId="34"/>
  </si>
  <si>
    <t>破砕施設　工事費</t>
    <rPh sb="0" eb="4">
      <t>ハサイシセツ</t>
    </rPh>
    <rPh sb="5" eb="8">
      <t>コウジヒ</t>
    </rPh>
    <phoneticPr fontId="11"/>
  </si>
  <si>
    <t>白石破砕工場更新事業要求水準書</t>
    <rPh sb="0" eb="2">
      <t>シロイシ</t>
    </rPh>
    <rPh sb="2" eb="4">
      <t>ハサイ</t>
    </rPh>
    <rPh sb="4" eb="6">
      <t>コウジョウ</t>
    </rPh>
    <rPh sb="6" eb="8">
      <t>コウシン</t>
    </rPh>
    <phoneticPr fontId="34"/>
  </si>
  <si>
    <t>１．２　要求水準書の取扱い</t>
    <phoneticPr fontId="34"/>
  </si>
  <si>
    <t>１．２．１　設備設置の選択に係る取扱い</t>
    <phoneticPr fontId="34"/>
  </si>
  <si>
    <t>１．２．２　仕様記述方法の取扱い</t>
    <phoneticPr fontId="34"/>
  </si>
  <si>
    <t>１．２．３　参考図書の取扱い</t>
    <phoneticPr fontId="34"/>
  </si>
  <si>
    <t>(1) 環境に対して安全、安心を約束する施設</t>
    <phoneticPr fontId="34"/>
  </si>
  <si>
    <t>(2) 積極的な資源化と適性処理を推進する施設</t>
    <phoneticPr fontId="34"/>
  </si>
  <si>
    <t>【可燃性大型ごみ】</t>
  </si>
  <si>
    <t>(1) 設計・建設業務</t>
    <phoneticPr fontId="34"/>
  </si>
  <si>
    <t>(2) 運営・維持管理業務</t>
    <phoneticPr fontId="34"/>
  </si>
  <si>
    <t>２．８　立地条件</t>
    <rPh sb="4" eb="8">
      <t>リッチジョウケン</t>
    </rPh>
    <phoneticPr fontId="34"/>
  </si>
  <si>
    <t>２．８．１　事業用地の概要</t>
    <rPh sb="6" eb="8">
      <t>ジギョウ</t>
    </rPh>
    <rPh sb="8" eb="10">
      <t>ヨウチ</t>
    </rPh>
    <rPh sb="11" eb="13">
      <t>ガイヨウ</t>
    </rPh>
    <phoneticPr fontId="34"/>
  </si>
  <si>
    <t>(1) 周辺概況</t>
    <phoneticPr fontId="34"/>
  </si>
  <si>
    <t>(2) 河川</t>
    <phoneticPr fontId="34"/>
  </si>
  <si>
    <t>２．８．２　地形・地質等</t>
    <rPh sb="6" eb="8">
      <t>チケイ</t>
    </rPh>
    <rPh sb="9" eb="11">
      <t>チシツ</t>
    </rPh>
    <rPh sb="11" eb="12">
      <t>ナド</t>
    </rPh>
    <phoneticPr fontId="34"/>
  </si>
  <si>
    <t>(1) 地形</t>
  </si>
  <si>
    <t>(2) 地質</t>
    <phoneticPr fontId="34"/>
  </si>
  <si>
    <t>２．８．３　都市計画等事項</t>
    <rPh sb="6" eb="8">
      <t>トシ</t>
    </rPh>
    <rPh sb="8" eb="10">
      <t>ケイカク</t>
    </rPh>
    <rPh sb="10" eb="11">
      <t>トウ</t>
    </rPh>
    <rPh sb="11" eb="13">
      <t>ジコウ</t>
    </rPh>
    <phoneticPr fontId="34"/>
  </si>
  <si>
    <t>(2) 用途地域</t>
  </si>
  <si>
    <t>(6) 防火地域及び準防火地域</t>
  </si>
  <si>
    <t>(7) 日影規制  </t>
  </si>
  <si>
    <t>(9) 緑地率</t>
  </si>
  <si>
    <t>(10) 災害危険区域</t>
  </si>
  <si>
    <t>(11) 土砂災害警戒区域</t>
  </si>
  <si>
    <t>(12) 景観計画区域／重点区域</t>
  </si>
  <si>
    <t>(13) 緑保全創出地域</t>
  </si>
  <si>
    <t>２．８．４　事業用地周辺設備</t>
    <rPh sb="6" eb="8">
      <t>ジギョウ</t>
    </rPh>
    <rPh sb="8" eb="10">
      <t>ヨウチ</t>
    </rPh>
    <rPh sb="10" eb="12">
      <t>シュウヘン</t>
    </rPh>
    <rPh sb="12" eb="14">
      <t>セツビ</t>
    </rPh>
    <phoneticPr fontId="34"/>
  </si>
  <si>
    <t>(1) 用水</t>
  </si>
  <si>
    <t>ア 用水の接続条件</t>
  </si>
  <si>
    <t>イ 用水の利用条件</t>
  </si>
  <si>
    <t>(2) プラント排水、生活排水</t>
  </si>
  <si>
    <t>ア 排水の接続方針</t>
  </si>
  <si>
    <t>イ 排水の条件</t>
  </si>
  <si>
    <t>(3) 雨水</t>
  </si>
  <si>
    <t>(4) 電力</t>
  </si>
  <si>
    <t>ア 電力の接続条件</t>
  </si>
  <si>
    <t>イ 電力の利用条件</t>
  </si>
  <si>
    <t>(5) 通信</t>
  </si>
  <si>
    <t>(6) 温水</t>
  </si>
  <si>
    <t>ア 温水の接続方針</t>
  </si>
  <si>
    <t>(7) 蒸気</t>
  </si>
  <si>
    <t>ア 蒸気の接続条件</t>
  </si>
  <si>
    <t>２．８．５　地中障害物</t>
    <rPh sb="6" eb="8">
      <t>チチュウ</t>
    </rPh>
    <rPh sb="8" eb="11">
      <t>ショウガイブツ</t>
    </rPh>
    <phoneticPr fontId="34"/>
  </si>
  <si>
    <t>２．９　全体計画</t>
    <phoneticPr fontId="34"/>
  </si>
  <si>
    <t>２．９．１　景観・デザイン</t>
    <phoneticPr fontId="34"/>
  </si>
  <si>
    <t>２．９．２　環境保全</t>
    <rPh sb="6" eb="8">
      <t>カンキョウ</t>
    </rPh>
    <rPh sb="8" eb="10">
      <t>ホゼン</t>
    </rPh>
    <phoneticPr fontId="34"/>
  </si>
  <si>
    <t>(3) 粉じん対策 </t>
  </si>
  <si>
    <t>２．９．３　事故の防止、安全対策、作業環境</t>
    <phoneticPr fontId="34"/>
  </si>
  <si>
    <t>２．９．４　安定稼働、維持管理性向上のための配慮</t>
    <phoneticPr fontId="34"/>
  </si>
  <si>
    <t>２．９．５　環境学習計画</t>
    <phoneticPr fontId="34"/>
  </si>
  <si>
    <t>２．９．６　配置計画</t>
    <phoneticPr fontId="34"/>
  </si>
  <si>
    <t>２．９．７　寒冷地対策</t>
    <phoneticPr fontId="34"/>
  </si>
  <si>
    <t>２．９．８　火災・爆発防止対策</t>
    <phoneticPr fontId="34"/>
  </si>
  <si>
    <t>２．９．９　地震対策</t>
    <phoneticPr fontId="34"/>
  </si>
  <si>
    <t>ア 確実に満足しなければならない基準類</t>
  </si>
  <si>
    <t>イ 参考とすべき基準類</t>
  </si>
  <si>
    <t>ウ その他使用部品により参考とすべき基準類</t>
  </si>
  <si>
    <t>（ア）建築物</t>
  </si>
  <si>
    <t>（イ）電気設備</t>
  </si>
  <si>
    <t>（ウ）機械設備</t>
  </si>
  <si>
    <t>（エ）道路</t>
  </si>
  <si>
    <t>２．９．１０　浸水対策</t>
    <phoneticPr fontId="34"/>
  </si>
  <si>
    <t>２．９．１１　脱炭素や再生可能エネルギーに向けた取組み</t>
    <phoneticPr fontId="34"/>
  </si>
  <si>
    <t>第２編　新破砕工場の設計・建設に係る業務</t>
    <rPh sb="4" eb="7">
      <t>シンハサイ</t>
    </rPh>
    <rPh sb="7" eb="9">
      <t>コウジョウ</t>
    </rPh>
    <rPh sb="10" eb="12">
      <t>セッケイ</t>
    </rPh>
    <rPh sb="13" eb="15">
      <t>ケンセツ</t>
    </rPh>
    <rPh sb="16" eb="17">
      <t>カカ</t>
    </rPh>
    <rPh sb="18" eb="20">
      <t>ギョウム</t>
    </rPh>
    <phoneticPr fontId="34"/>
  </si>
  <si>
    <t>第１章　総則</t>
    <rPh sb="4" eb="6">
      <t>ソウソク</t>
    </rPh>
    <phoneticPr fontId="34"/>
  </si>
  <si>
    <t>１．１　業務範囲</t>
    <rPh sb="4" eb="8">
      <t>ギョウムハンイ</t>
    </rPh>
    <phoneticPr fontId="34"/>
  </si>
  <si>
    <t>１．１．１　適用範囲</t>
    <phoneticPr fontId="34"/>
  </si>
  <si>
    <t>１．１．２　設計・建設業務の概要</t>
    <phoneticPr fontId="34"/>
  </si>
  <si>
    <t>１．１．３　建設事業者の業務概要</t>
    <phoneticPr fontId="34"/>
  </si>
  <si>
    <t>１．１．４　本市の業務概要</t>
    <phoneticPr fontId="34"/>
  </si>
  <si>
    <t>(1) 事業用地の確保</t>
  </si>
  <si>
    <t>１．１．５　施設機能の確保</t>
    <phoneticPr fontId="34"/>
  </si>
  <si>
    <t>(1) 疑義</t>
    <phoneticPr fontId="34"/>
  </si>
  <si>
    <t>１．２　計画主要目</t>
    <phoneticPr fontId="34"/>
  </si>
  <si>
    <t>１．２．１　処理能力等</t>
    <phoneticPr fontId="34"/>
  </si>
  <si>
    <t>(2) 受入対象物の種類</t>
  </si>
  <si>
    <t>(3) 処理対象物の種類</t>
  </si>
  <si>
    <t>(4) 計画処理量 </t>
    <phoneticPr fontId="34"/>
  </si>
  <si>
    <t>(5) 処理不適物</t>
    <phoneticPr fontId="34"/>
  </si>
  <si>
    <t>(6) 計画ごみ質</t>
    <phoneticPr fontId="34"/>
  </si>
  <si>
    <t>(7) 破砕寸法 </t>
    <phoneticPr fontId="34"/>
  </si>
  <si>
    <t>ア 剪断式破砕系列</t>
  </si>
  <si>
    <t>イ 低速二軸回転式・高速回転式破砕系列</t>
  </si>
  <si>
    <t>１．２．２　搬入出条件</t>
    <phoneticPr fontId="34"/>
  </si>
  <si>
    <t>(2) ごみの搬出形態</t>
    <phoneticPr fontId="34"/>
  </si>
  <si>
    <t>(3) 搬入車両台数（参考）</t>
    <phoneticPr fontId="34"/>
  </si>
  <si>
    <t xml:space="preserve">(4) 搬出車両台数（参考） </t>
    <phoneticPr fontId="34"/>
  </si>
  <si>
    <t>(5) 搬入車両例</t>
    <phoneticPr fontId="34"/>
  </si>
  <si>
    <t>(6) 搬入・搬出日及び時間</t>
    <phoneticPr fontId="34"/>
  </si>
  <si>
    <t>１．２．３　計量手続き、荷下ろし作業</t>
    <phoneticPr fontId="34"/>
  </si>
  <si>
    <t>ア 登録車（計量IDカード：有）</t>
  </si>
  <si>
    <t>（ウ）搬出車（可燃物、不燃物）</t>
  </si>
  <si>
    <t>イ 未登録車（計量IDカード：無）</t>
  </si>
  <si>
    <t>（イ）搬出車（破砕回収金属（鉄・アルミ））</t>
  </si>
  <si>
    <t>１．２．４　年間稼働日数及び稼働時間</t>
    <phoneticPr fontId="34"/>
  </si>
  <si>
    <t>１．２．５　主要設備方式</t>
    <phoneticPr fontId="34"/>
  </si>
  <si>
    <t>(2) 設備構成と選別作業の大要</t>
    <phoneticPr fontId="34"/>
  </si>
  <si>
    <t>１．２．６　公害防止基準</t>
    <phoneticPr fontId="34"/>
  </si>
  <si>
    <t>(1) 排水に関する基準</t>
  </si>
  <si>
    <t>(2) 騒音基準</t>
  </si>
  <si>
    <t>(3) 振動基準</t>
    <phoneticPr fontId="34"/>
  </si>
  <si>
    <t>(4) 悪臭基準</t>
    <phoneticPr fontId="34"/>
  </si>
  <si>
    <t>(5) 粉じん基準</t>
    <phoneticPr fontId="34"/>
  </si>
  <si>
    <t>(6) 居室騒音基準</t>
    <phoneticPr fontId="34"/>
  </si>
  <si>
    <t>(7) 居室悪臭基準</t>
    <phoneticPr fontId="34"/>
  </si>
  <si>
    <t>１．２．７　金属類の選別・回収に係る基準</t>
    <phoneticPr fontId="34"/>
  </si>
  <si>
    <t>１．２．８　関係法令の遵守</t>
    <phoneticPr fontId="34"/>
  </si>
  <si>
    <t>１．３　材料及び機器</t>
    <phoneticPr fontId="34"/>
  </si>
  <si>
    <t>１．３．１　使用材料規格</t>
    <phoneticPr fontId="34"/>
  </si>
  <si>
    <t>１．３．２　使用材質</t>
    <phoneticPr fontId="34"/>
  </si>
  <si>
    <t>１．３．３　使用材料・機器の統一</t>
    <phoneticPr fontId="34"/>
  </si>
  <si>
    <t>１．３．４　鉄骨製作工場の選定</t>
    <phoneticPr fontId="34"/>
  </si>
  <si>
    <t>１．４　試運転及び運転指導</t>
    <phoneticPr fontId="34"/>
  </si>
  <si>
    <t>１．４．１　試運転</t>
    <phoneticPr fontId="34"/>
  </si>
  <si>
    <t>(2) 建設事業者の費用負担範囲</t>
    <phoneticPr fontId="34"/>
  </si>
  <si>
    <t>(3) 運営事業者の費用負担範囲</t>
    <phoneticPr fontId="34"/>
  </si>
  <si>
    <t>１．４．２　運転指導</t>
    <phoneticPr fontId="34"/>
  </si>
  <si>
    <t>１．５　性能保証</t>
    <phoneticPr fontId="34"/>
  </si>
  <si>
    <t>１．５．１　保証事項</t>
    <phoneticPr fontId="34"/>
  </si>
  <si>
    <t>１．５．２　予備性能試験</t>
    <phoneticPr fontId="34"/>
  </si>
  <si>
    <t>１．５．３　引渡性能試験</t>
    <phoneticPr fontId="34"/>
  </si>
  <si>
    <t>１．６　検査及び試験</t>
    <phoneticPr fontId="34"/>
  </si>
  <si>
    <t>１．６．１　監督員等による監理及び検査</t>
    <phoneticPr fontId="34"/>
  </si>
  <si>
    <t>ア 完成検査</t>
  </si>
  <si>
    <t>イ 出来形検査</t>
  </si>
  <si>
    <t>ウ 中間検査</t>
  </si>
  <si>
    <t>１．６．２　立会検査及び立会試験</t>
    <phoneticPr fontId="34"/>
  </si>
  <si>
    <t>１．６．３　検査及び試験の方法</t>
    <phoneticPr fontId="34"/>
  </si>
  <si>
    <t>１．６．４　検査及び試験の省略</t>
    <phoneticPr fontId="34"/>
  </si>
  <si>
    <t>１．６．５　経費の負担</t>
    <phoneticPr fontId="34"/>
  </si>
  <si>
    <t>１．７　正式引渡し</t>
    <phoneticPr fontId="34"/>
  </si>
  <si>
    <t>１．８　完成図書</t>
    <rPh sb="4" eb="8">
      <t>カンセイトショ</t>
    </rPh>
    <phoneticPr fontId="34"/>
  </si>
  <si>
    <t>ア 金文字製本（A4判）</t>
  </si>
  <si>
    <t>イ 見開き製本（見開きA3判）</t>
  </si>
  <si>
    <t>ウ CAD電子データ（データ形式は、PDF、DXF、DWG及びJWWとする）</t>
  </si>
  <si>
    <t>1式</t>
  </si>
  <si>
    <t>(6) 仕上表一覧(型番と色彩が判別できる情報を記載）1式</t>
  </si>
  <si>
    <t>(15) 完成写真　キャビネ判</t>
  </si>
  <si>
    <t>１．９　契約不適合</t>
    <phoneticPr fontId="34"/>
  </si>
  <si>
    <t>１．９．１　設計に係る契約不適合</t>
    <phoneticPr fontId="34"/>
  </si>
  <si>
    <t>１．９．２　施工に係る契約不適合</t>
    <phoneticPr fontId="34"/>
  </si>
  <si>
    <t>１．９．３　契約不適合検査</t>
    <phoneticPr fontId="34"/>
  </si>
  <si>
    <t>(1) 契約不適合の確認</t>
    <phoneticPr fontId="11"/>
  </si>
  <si>
    <t>(2) 契約不適合確認試験</t>
    <phoneticPr fontId="11"/>
  </si>
  <si>
    <t>(3) 契約不適合確認の基準</t>
    <phoneticPr fontId="11"/>
  </si>
  <si>
    <t>１．９．４　契約不適合判定及び補修</t>
    <phoneticPr fontId="34"/>
  </si>
  <si>
    <t>(1) 可動部分</t>
    <phoneticPr fontId="11"/>
  </si>
  <si>
    <t>ア 契約不適合判定基準</t>
    <phoneticPr fontId="11"/>
  </si>
  <si>
    <t>イ 補修</t>
    <phoneticPr fontId="11"/>
  </si>
  <si>
    <t>(2) 振動部（コンベヤ類）のエキスパンション材</t>
    <phoneticPr fontId="11"/>
  </si>
  <si>
    <t>１．９．５　契約不適合期間経過後の対応</t>
    <phoneticPr fontId="34"/>
  </si>
  <si>
    <t>１．１０　設計業務</t>
    <phoneticPr fontId="34"/>
  </si>
  <si>
    <t>１．１０．１　基本設計</t>
    <phoneticPr fontId="34"/>
  </si>
  <si>
    <t>(1) プラント関連</t>
    <phoneticPr fontId="11"/>
  </si>
  <si>
    <t>(2) 土木・建築関連</t>
    <phoneticPr fontId="11"/>
  </si>
  <si>
    <t>(3) 共通</t>
    <phoneticPr fontId="11"/>
  </si>
  <si>
    <t>１．１０．２　実施設計</t>
    <phoneticPr fontId="34"/>
  </si>
  <si>
    <t>１．１０．３　設計の準拠図書類</t>
    <phoneticPr fontId="34"/>
  </si>
  <si>
    <t>(1) 契約図書</t>
    <phoneticPr fontId="11"/>
  </si>
  <si>
    <t>(2) 参考基準図書</t>
    <phoneticPr fontId="11"/>
  </si>
  <si>
    <t>１．１１　建設業務</t>
    <phoneticPr fontId="34"/>
  </si>
  <si>
    <t>１．１１．１　着工前準備</t>
    <phoneticPr fontId="34"/>
  </si>
  <si>
    <t>１．１１．２　許認可</t>
    <phoneticPr fontId="34"/>
  </si>
  <si>
    <t>１．１１．３　工事期間中の環境保全</t>
    <phoneticPr fontId="34"/>
  </si>
  <si>
    <t>１．１１．４　工事期間中の安全管理</t>
    <phoneticPr fontId="34"/>
  </si>
  <si>
    <t>１．１１．５　工事に伴う損傷等の復旧</t>
    <phoneticPr fontId="34"/>
  </si>
  <si>
    <t>１．１１．６　保険への加入</t>
    <phoneticPr fontId="34"/>
  </si>
  <si>
    <t>１．１１．７　年度別事業計画調書の作成</t>
    <phoneticPr fontId="34"/>
  </si>
  <si>
    <t>１．１１．８　現場管理</t>
    <phoneticPr fontId="34"/>
  </si>
  <si>
    <t>１．１１．９　作業日及び作業時間</t>
    <phoneticPr fontId="34"/>
  </si>
  <si>
    <t>１．１１．１０　仮設工事</t>
    <phoneticPr fontId="34"/>
  </si>
  <si>
    <t>１．１１．１１　工事経過の記録</t>
    <phoneticPr fontId="34"/>
  </si>
  <si>
    <t>１．１１．１２　工事期間中の見学者対応</t>
    <phoneticPr fontId="34"/>
  </si>
  <si>
    <t>１．１１．１３　家屋等調査</t>
    <phoneticPr fontId="34"/>
  </si>
  <si>
    <t>１．１１．１４　予備品・消耗品の納品</t>
    <phoneticPr fontId="34"/>
  </si>
  <si>
    <t>１．１１．１５　最新機器の納入</t>
    <phoneticPr fontId="34"/>
  </si>
  <si>
    <t>１．１１．１６　地域経済等への配慮</t>
    <phoneticPr fontId="34"/>
  </si>
  <si>
    <t>第２章　機械設備工事仕様</t>
    <phoneticPr fontId="11"/>
  </si>
  <si>
    <t>２．１　各設備共通仕様</t>
    <phoneticPr fontId="11"/>
  </si>
  <si>
    <t>２．１．１　歩廊・階段・点検床等</t>
    <phoneticPr fontId="11"/>
  </si>
  <si>
    <t>２．１．２　防熱、保温</t>
    <phoneticPr fontId="34"/>
  </si>
  <si>
    <t>２．１．３　機器、配管等</t>
    <phoneticPr fontId="34"/>
  </si>
  <si>
    <t>２．１．４　塗装</t>
    <phoneticPr fontId="34"/>
  </si>
  <si>
    <t>２．１．５　電気、制御、操作盤</t>
    <phoneticPr fontId="34"/>
  </si>
  <si>
    <t>２．１．６　支持金物等</t>
    <phoneticPr fontId="34"/>
  </si>
  <si>
    <t>２．２　受入供給設備</t>
    <rPh sb="4" eb="6">
      <t>ウケイレ</t>
    </rPh>
    <rPh sb="6" eb="8">
      <t>キョウキュウ</t>
    </rPh>
    <rPh sb="8" eb="10">
      <t>セツビ</t>
    </rPh>
    <phoneticPr fontId="34"/>
  </si>
  <si>
    <t>２．２．１　ごみ計量機</t>
    <rPh sb="8" eb="11">
      <t>ケイリョウキ</t>
    </rPh>
    <phoneticPr fontId="34"/>
  </si>
  <si>
    <t>(4) 付属品</t>
    <phoneticPr fontId="11"/>
  </si>
  <si>
    <t>(5) 特記事項</t>
    <phoneticPr fontId="11"/>
  </si>
  <si>
    <t>２．２．２　プラットホーム（土木建築工事に含む） </t>
    <phoneticPr fontId="34"/>
  </si>
  <si>
    <t>ア 面積(有効)</t>
  </si>
  <si>
    <t>２．２．３　プラットホーム出入口扉</t>
    <phoneticPr fontId="34"/>
  </si>
  <si>
    <t>(5) 特記事項  </t>
  </si>
  <si>
    <t>２．２．４　収集車両・許可搬入車両受入ヤード （土木建築工事に含む）</t>
    <phoneticPr fontId="34"/>
  </si>
  <si>
    <t>２．２．５　自己搬入車両用受入ヤード （土木建築工事に含む）</t>
    <phoneticPr fontId="34"/>
  </si>
  <si>
    <t>２．２．６　可燃性大型ごみ受入ホッパ（剪断式破砕機系列）（必要による）</t>
    <phoneticPr fontId="34"/>
  </si>
  <si>
    <t>ウ 付属品</t>
  </si>
  <si>
    <t>２．２．７　可燃性大型ごみ受入ホッパ（低速二軸破砕機系列）</t>
    <phoneticPr fontId="34"/>
  </si>
  <si>
    <t>２．２．８　燃やせないごみ受入ホッパ</t>
    <phoneticPr fontId="34"/>
  </si>
  <si>
    <t>２．２．９　不燃性大型ごみ受入ホッパ</t>
    <phoneticPr fontId="34"/>
  </si>
  <si>
    <t>２．２．１０　スプリングマットレス受入ホッパ（必要による）</t>
    <phoneticPr fontId="34"/>
  </si>
  <si>
    <t>２．２．１１　可燃性大型ごみ供給コンベヤ（剪断式破砕機系列）（必要による）</t>
    <phoneticPr fontId="34"/>
  </si>
  <si>
    <t>２．２．１２　可燃性大型ごみ供給コンベヤ（低速二軸破砕機系列）</t>
    <phoneticPr fontId="34"/>
  </si>
  <si>
    <t>２．２．１３　燃やせないごみ供給コンベヤ</t>
    <phoneticPr fontId="34"/>
  </si>
  <si>
    <t>２．２．１４　不燃性大型ごみ供給コンベヤ</t>
    <phoneticPr fontId="34"/>
  </si>
  <si>
    <t>２．２．１５　スプリングマットレス供給コンベヤ（必要による）</t>
    <phoneticPr fontId="34"/>
  </si>
  <si>
    <t>２．３　破砕設備</t>
    <rPh sb="4" eb="6">
      <t>ハサイ</t>
    </rPh>
    <rPh sb="6" eb="8">
      <t>セツビ</t>
    </rPh>
    <phoneticPr fontId="34"/>
  </si>
  <si>
    <t>２．３．１　可燃性大型ごみ剪断式破砕機</t>
    <rPh sb="6" eb="8">
      <t>カネン</t>
    </rPh>
    <rPh sb="8" eb="9">
      <t>セイ</t>
    </rPh>
    <rPh sb="9" eb="11">
      <t>オオガタ</t>
    </rPh>
    <rPh sb="13" eb="15">
      <t>センダン</t>
    </rPh>
    <rPh sb="15" eb="16">
      <t>シキ</t>
    </rPh>
    <rPh sb="16" eb="19">
      <t>ハサイキ</t>
    </rPh>
    <phoneticPr fontId="34"/>
  </si>
  <si>
    <t>２．３．２　可燃性大型ごみ低速二軸回転式破砕機</t>
    <phoneticPr fontId="34"/>
  </si>
  <si>
    <t>ウ 破砕後の最大寸法</t>
  </si>
  <si>
    <t>２．３．３　破袋機</t>
    <phoneticPr fontId="34"/>
  </si>
  <si>
    <t xml:space="preserve">オ 破袋率 </t>
  </si>
  <si>
    <t>２．３．４　燃やせないごみ、不燃性大型ごみ低速二軸回転式破砕機</t>
    <phoneticPr fontId="34"/>
  </si>
  <si>
    <t>２．３．５　燃やせないごみ、不燃性大型ごみ高速回転式破砕機</t>
    <phoneticPr fontId="34"/>
  </si>
  <si>
    <t>２．３．６　スプリングマットレス破砕機（必要による）</t>
    <phoneticPr fontId="34"/>
  </si>
  <si>
    <t>２．３．７　スプリングマットレス解体機（必要による）</t>
    <phoneticPr fontId="34"/>
  </si>
  <si>
    <t>２．４　選別設備</t>
    <phoneticPr fontId="34"/>
  </si>
  <si>
    <t>２．４．１　磁力選別機</t>
    <rPh sb="6" eb="8">
      <t>ジリョク</t>
    </rPh>
    <rPh sb="8" eb="10">
      <t>センベツ</t>
    </rPh>
    <rPh sb="10" eb="11">
      <t>キ</t>
    </rPh>
    <phoneticPr fontId="34"/>
  </si>
  <si>
    <t>２．４．２　破砕鉄用精選機</t>
    <phoneticPr fontId="34"/>
  </si>
  <si>
    <t>２．４．３　破砕物用選別機</t>
    <phoneticPr fontId="34"/>
  </si>
  <si>
    <t>２．４．４　破砕物用アルミ選別機</t>
    <phoneticPr fontId="34"/>
  </si>
  <si>
    <t>２．４．５　破砕アルミ用精選機（必要に応じて設置）</t>
    <phoneticPr fontId="34"/>
  </si>
  <si>
    <t>２．４．６　手選別コンベヤ</t>
    <phoneticPr fontId="34"/>
  </si>
  <si>
    <t>ウ 有効幅（ベルト部分）</t>
  </si>
  <si>
    <t>エ 速度</t>
  </si>
  <si>
    <t>オ 選別人員</t>
  </si>
  <si>
    <t>カ 主要材質</t>
  </si>
  <si>
    <t>２．４．７　破砕スプリング選別機（必要による）</t>
    <phoneticPr fontId="34"/>
  </si>
  <si>
    <t>２．５　搬送設備</t>
    <phoneticPr fontId="34"/>
  </si>
  <si>
    <t>２．５．１　可燃物搬送コンベヤ</t>
  </si>
  <si>
    <t>２．５．２　高速回転式破砕機投入コンベヤ</t>
  </si>
  <si>
    <t>２．５．３　破砕物搬送コンベヤ</t>
  </si>
  <si>
    <t>２．５．４　破砕物用選別機投入コンベヤ</t>
  </si>
  <si>
    <t>２．５．５　その他搬送コンベヤ</t>
  </si>
  <si>
    <t>２．６　搬出・貯留設備</t>
    <phoneticPr fontId="34"/>
  </si>
  <si>
    <t>２．６．１　可燃物貯留バンカ（必要による）</t>
  </si>
  <si>
    <t>２．６．２　不燃物貯留バンカ</t>
  </si>
  <si>
    <t>２．６．３　鉄類貯留バンカ</t>
  </si>
  <si>
    <t>２．６．４　アルミ貯留バンカ</t>
  </si>
  <si>
    <t>２．６．５　可燃物貯留ヤード （土木建築工事に含む）</t>
  </si>
  <si>
    <t>２．６．６　不燃物貯留ヤード（土木建築工事に含む） </t>
  </si>
  <si>
    <t>２．６．７　鉄類貯留ヤード（土木建築工事に含む） </t>
  </si>
  <si>
    <t>２．６．８　アルミ類貯留ヤード（土木建築工事に含む） </t>
  </si>
  <si>
    <t>２．６．９　その他貯留ヤード（土木建築工事に含む） </t>
  </si>
  <si>
    <t>２．６．１０　コンパクター供給装置（必要による）</t>
  </si>
  <si>
    <t>２．６．１１　コンパクター（必要による）</t>
  </si>
  <si>
    <t>２．６．１２　コンテナ移動装置（必要による）</t>
  </si>
  <si>
    <t>２．６．１３　搬出車両（コンテナ車）（必要による）（運営・維持管理業務に含む）</t>
  </si>
  <si>
    <t>(3) 主要項目（1台につき）</t>
  </si>
  <si>
    <t>ア 車両総重量</t>
  </si>
  <si>
    <t>２．７　除じん・脱臭設備</t>
    <phoneticPr fontId="34"/>
  </si>
  <si>
    <t>２．７．１　除じん設備 </t>
  </si>
  <si>
    <t>オ 主要寸法</t>
  </si>
  <si>
    <t>カ ろ布（必要に応じて）</t>
  </si>
  <si>
    <t>ク 排じん方式</t>
  </si>
  <si>
    <t>２．７．２　脱臭装置</t>
  </si>
  <si>
    <t>２．７．３　排風機</t>
  </si>
  <si>
    <t>２．７．４　集じんダクト及びフード</t>
  </si>
  <si>
    <t>２．７．５　風道</t>
  </si>
  <si>
    <t>２．７．６　風道ダンパ</t>
  </si>
  <si>
    <t>２．７．７　集じん物搬送コンベア</t>
  </si>
  <si>
    <t>２．８　給水設備</t>
    <phoneticPr fontId="34"/>
  </si>
  <si>
    <t>２．８．１　共通事項</t>
    <rPh sb="6" eb="8">
      <t>キョウツウ</t>
    </rPh>
    <rPh sb="8" eb="10">
      <t>ジコウ</t>
    </rPh>
    <phoneticPr fontId="34"/>
  </si>
  <si>
    <t>２．８．２　水槽類仕様 （必要による）</t>
  </si>
  <si>
    <t>２．８．３　ポンプ類仕様（給水系）</t>
  </si>
  <si>
    <t>a　ケーシング</t>
  </si>
  <si>
    <t>b　インペラ</t>
  </si>
  <si>
    <t>c　シャフト</t>
  </si>
  <si>
    <t>２．８．４　機器冷却水冷却塔</t>
  </si>
  <si>
    <t>２．８．５　機器冷却水薬注装置</t>
  </si>
  <si>
    <t>２．９　排水処理設備</t>
    <phoneticPr fontId="34"/>
  </si>
  <si>
    <t>２．９．１　共通事項</t>
    <rPh sb="6" eb="8">
      <t>キョウツウ</t>
    </rPh>
    <rPh sb="8" eb="10">
      <t>ジコウ</t>
    </rPh>
    <phoneticPr fontId="34"/>
  </si>
  <si>
    <t>２．９．２　水槽類仕様（排水系）</t>
    <phoneticPr fontId="11"/>
  </si>
  <si>
    <t>２．９．３　ポンプ類仕様（排水系）</t>
    <phoneticPr fontId="11"/>
  </si>
  <si>
    <t>２．１０　その他設備</t>
    <phoneticPr fontId="34"/>
  </si>
  <si>
    <t>２．１０．１　雑用空気圧縮機</t>
    <rPh sb="7" eb="9">
      <t>ザツヨウ</t>
    </rPh>
    <rPh sb="9" eb="11">
      <t>クウキ</t>
    </rPh>
    <rPh sb="11" eb="14">
      <t>アッシュクキ</t>
    </rPh>
    <phoneticPr fontId="34"/>
  </si>
  <si>
    <t>２．１０．２　機器工具類</t>
  </si>
  <si>
    <t>２．１０．３　測定検査器具類</t>
  </si>
  <si>
    <t>２．１０．４　機器搬出入用ホイストクレーン、ホイストガイドレール及びフック</t>
  </si>
  <si>
    <t>２．１０．５　見学者用設備</t>
  </si>
  <si>
    <t>第３章　電気計装設備工事仕様</t>
    <phoneticPr fontId="11"/>
  </si>
  <si>
    <t>３．１　電気設備</t>
    <phoneticPr fontId="11"/>
  </si>
  <si>
    <t>３．１．１　計画概要</t>
    <phoneticPr fontId="11"/>
  </si>
  <si>
    <t>３．１．２　電気方式</t>
    <phoneticPr fontId="11"/>
  </si>
  <si>
    <t>ア 常用高圧配電</t>
  </si>
  <si>
    <t>イ 非常用高圧配電　 　</t>
  </si>
  <si>
    <t>オ 保安用動力</t>
  </si>
  <si>
    <t xml:space="preserve">ケ 電子計算機電源　 </t>
  </si>
  <si>
    <t>３．１．３　高圧受配変電設備</t>
    <phoneticPr fontId="11"/>
  </si>
  <si>
    <t>(1) 常用高圧引込盤</t>
  </si>
  <si>
    <t>（エ）保護継電器類、電圧計、電流計等必要な計器　</t>
  </si>
  <si>
    <t>(2) 常用高圧配電盤</t>
  </si>
  <si>
    <t>　　　</t>
  </si>
  <si>
    <t>（イ）建築動力盤</t>
  </si>
  <si>
    <t>　　　　</t>
  </si>
  <si>
    <t>（ウ）進相コンデンサ主幹盤</t>
  </si>
  <si>
    <t>（エ）その他必要な盤</t>
  </si>
  <si>
    <t>(3) 保安用高圧引込盤</t>
  </si>
  <si>
    <t>(4) 保安用高圧配電盤</t>
  </si>
  <si>
    <t>（ア）保安用プラント動力盤</t>
  </si>
  <si>
    <t>（イ）保安用建築動力盤　　　</t>
  </si>
  <si>
    <t>（ウ）保安用進相コンデンサ盤</t>
  </si>
  <si>
    <t>(5) 進相コンデンサ盤</t>
    <phoneticPr fontId="11"/>
  </si>
  <si>
    <t>(6) 保安用進相コンデンサ盤</t>
  </si>
  <si>
    <t>(7)  変圧器盤</t>
  </si>
  <si>
    <t>a　形式</t>
  </si>
  <si>
    <t>b　数量</t>
  </si>
  <si>
    <t>（イ）建築動力用変圧器</t>
  </si>
  <si>
    <t>（ウ）電灯用変圧器</t>
  </si>
  <si>
    <t>（エ）保安用プラント動力変圧器</t>
  </si>
  <si>
    <t>（オ）保安用建築動力変圧器</t>
  </si>
  <si>
    <t>３．１．４　低圧配電設備</t>
    <phoneticPr fontId="11"/>
  </si>
  <si>
    <t>（オ）非常用切替器(常用－非常用)（必要に応じて）　</t>
  </si>
  <si>
    <t>（イ）補助変圧器(乾式モールド)　</t>
  </si>
  <si>
    <t>（カ）非常用切替器(常用－非常用)　</t>
  </si>
  <si>
    <t>３．１．５　動力配電設備</t>
    <phoneticPr fontId="11"/>
  </si>
  <si>
    <t>(2) 低圧動力制御盤</t>
  </si>
  <si>
    <t>(3) 現場制御盤</t>
  </si>
  <si>
    <t>(4) 現場操作盤</t>
  </si>
  <si>
    <t>(5) 電動機</t>
  </si>
  <si>
    <t>３．１．６　無停電電源装置</t>
    <phoneticPr fontId="11"/>
  </si>
  <si>
    <t>３．１．７　直流電源設備</t>
    <phoneticPr fontId="11"/>
  </si>
  <si>
    <t>ウ 充電装置</t>
    <phoneticPr fontId="11"/>
  </si>
  <si>
    <t>エ 交流入力</t>
    <phoneticPr fontId="11"/>
  </si>
  <si>
    <t>オ 直流出力</t>
    <phoneticPr fontId="11"/>
  </si>
  <si>
    <t>３．１．８　盤の構造</t>
    <phoneticPr fontId="11"/>
  </si>
  <si>
    <t>３．１．９　補修用電源</t>
    <phoneticPr fontId="11"/>
  </si>
  <si>
    <t>３．１．１０　電気配線工事</t>
    <phoneticPr fontId="11"/>
  </si>
  <si>
    <t>３．２　計装設備</t>
    <phoneticPr fontId="34"/>
  </si>
  <si>
    <t>３．２．１　計画概要</t>
  </si>
  <si>
    <t>３．２．２　計装制御計画</t>
  </si>
  <si>
    <t>(1) 計装・制御方針</t>
  </si>
  <si>
    <t>(2) 一般項目</t>
  </si>
  <si>
    <t>(3) 監視項目</t>
  </si>
  <si>
    <t>(4) 自動制御機能</t>
  </si>
  <si>
    <t>ア 動力機器制御</t>
  </si>
  <si>
    <t>イ 給排水関係運転制御</t>
  </si>
  <si>
    <t>ウ 車両管制制御</t>
  </si>
  <si>
    <t>エ 建築設備関係運転制御</t>
  </si>
  <si>
    <t>(5) データ処理機能</t>
  </si>
  <si>
    <t>(6) 計装リスト</t>
  </si>
  <si>
    <t>３．２．３　計装機器</t>
  </si>
  <si>
    <t>(2) ITV装置</t>
  </si>
  <si>
    <t>３．２．４　中央監視操作装置</t>
  </si>
  <si>
    <t>(3) 建築設備関係運転制御装置</t>
  </si>
  <si>
    <t>３．２．５　データ処理装置</t>
  </si>
  <si>
    <t>３．２．６　ローカル制御装置</t>
  </si>
  <si>
    <t>３．２．７　計装用空気圧縮機</t>
  </si>
  <si>
    <t>３．２．８　その他制御装置</t>
  </si>
  <si>
    <t>第４章　土木建築工事仕様</t>
    <phoneticPr fontId="11"/>
  </si>
  <si>
    <t>４．１　計画基本事項</t>
  </si>
  <si>
    <t>(1) 工事範囲</t>
    <phoneticPr fontId="11"/>
  </si>
  <si>
    <t>(2) 測量及び地質調査（必要に応じて）</t>
    <phoneticPr fontId="11"/>
  </si>
  <si>
    <t>(3) 掘削工事</t>
    <phoneticPr fontId="11"/>
  </si>
  <si>
    <t>４．２　建築工事</t>
  </si>
  <si>
    <t>４．２．２　本施設の外観・色彩</t>
  </si>
  <si>
    <t>４．２．３　全体平面計画</t>
  </si>
  <si>
    <t>４．２．４　工場棟管理諸室計画</t>
  </si>
  <si>
    <t>(1) プラットホーム監視員室</t>
  </si>
  <si>
    <t>(2) 搬入指導員室</t>
  </si>
  <si>
    <t>(3) 作業員控室</t>
  </si>
  <si>
    <t>(4) 中央操作室</t>
  </si>
  <si>
    <t>(5) 事務室</t>
  </si>
  <si>
    <t>(6) 会議室</t>
  </si>
  <si>
    <t>(7) 休憩室</t>
  </si>
  <si>
    <t>(8) 更衣室</t>
  </si>
  <si>
    <t>(9) シャワー室</t>
  </si>
  <si>
    <t>(10) 給湯室</t>
  </si>
  <si>
    <t>(11) 洗濯室（必要に応じて設置）</t>
  </si>
  <si>
    <t>(12) 食堂兼ミーティングルーム</t>
  </si>
  <si>
    <t>(13) 倉庫・書庫</t>
  </si>
  <si>
    <t>(14) 作業員通用口</t>
  </si>
  <si>
    <t>(15) 作業員通路</t>
  </si>
  <si>
    <t>(16) 作業員階段</t>
  </si>
  <si>
    <t>(17) 作業員エレベータ</t>
  </si>
  <si>
    <t>(18) 作業員トイレ</t>
  </si>
  <si>
    <t>(19) 計量室</t>
  </si>
  <si>
    <t>(20) 玄関・ホール</t>
  </si>
  <si>
    <t>(21) 研修室</t>
  </si>
  <si>
    <t>(22) 見学者通路</t>
  </si>
  <si>
    <t>(23) 傾斜路</t>
  </si>
  <si>
    <t>(24) 見学者階段室</t>
  </si>
  <si>
    <t>(25) 見学者用エレベータ   </t>
  </si>
  <si>
    <t>(26) 見学者トイレ</t>
  </si>
  <si>
    <t>４．２．５　工場棟機械諸室計画</t>
  </si>
  <si>
    <t>(1) プラットホーム </t>
  </si>
  <si>
    <t>(2) 収集車両・許可搬入車両受入ヤード </t>
  </si>
  <si>
    <t>(3) 自己搬入車両用受入ヤード </t>
  </si>
  <si>
    <t>(4) 可燃物貯留ヤード </t>
  </si>
  <si>
    <t>(5) 不燃物貯留ヤード </t>
  </si>
  <si>
    <t>(6) 鉄類貯留ヤード </t>
  </si>
  <si>
    <t>(7) アルミ類貯留ヤード </t>
  </si>
  <si>
    <t>(8) その他貯留ヤード </t>
  </si>
  <si>
    <t>(9) 破砕機室</t>
  </si>
  <si>
    <t>(10) 排風機室・油圧装置室・空気圧縮機室・建築設備室など</t>
  </si>
  <si>
    <t>(11) 搬出設備室</t>
  </si>
  <si>
    <t>(12) 電気室</t>
  </si>
  <si>
    <t>(13) 排水設備室</t>
  </si>
  <si>
    <t>(14) 工作室</t>
  </si>
  <si>
    <t>(15) 前室</t>
  </si>
  <si>
    <t>(16) 手選別室</t>
  </si>
  <si>
    <t>(17) その他機械室</t>
  </si>
  <si>
    <t>４．２．６　計量棟計画</t>
  </si>
  <si>
    <t>４．２．７　構造計画</t>
  </si>
  <si>
    <t>(2) 基礎構造</t>
  </si>
  <si>
    <t>(3) 躯体構造</t>
  </si>
  <si>
    <t>(4) 屋根構造</t>
  </si>
  <si>
    <t>(5) 床構造</t>
  </si>
  <si>
    <t>４．２．８　一般仕上計画</t>
  </si>
  <si>
    <t>４．３　撤去工事</t>
  </si>
  <si>
    <t>４．４　土木工事及び外構工事</t>
  </si>
  <si>
    <t>４．４．１　造成（整地）工事</t>
  </si>
  <si>
    <t>４．４．２　外構工事</t>
  </si>
  <si>
    <t>(1) 構内道路・駐車場</t>
  </si>
  <si>
    <t>(2) 雨水排水</t>
  </si>
  <si>
    <t>(3) 構内照明</t>
  </si>
  <si>
    <t>(4) 門扉・囲障</t>
  </si>
  <si>
    <t>(5) 植栽</t>
  </si>
  <si>
    <t>(6) 共同溝</t>
  </si>
  <si>
    <t>４．５　建築機械設備工事</t>
  </si>
  <si>
    <t>４．５．１　計画概要</t>
  </si>
  <si>
    <t>４．５．２　空気調和設備工事</t>
  </si>
  <si>
    <t>４．５．３　換気設備工事</t>
  </si>
  <si>
    <t>４．５．４　給排水衛生設備工事</t>
  </si>
  <si>
    <t>４．５．５　消火設備工事</t>
  </si>
  <si>
    <t>４．５．６　給湯設備工事</t>
  </si>
  <si>
    <t>４．５．７　エレベータ設備工事</t>
  </si>
  <si>
    <t>４．５．８　ロードヒーティング設備工事</t>
  </si>
  <si>
    <t>４．６　建築電気設備工事</t>
  </si>
  <si>
    <t>４．６．１　計画概要</t>
  </si>
  <si>
    <t>４．６．２　動力設備</t>
  </si>
  <si>
    <t>４．６．３　照明コンセント設備工事</t>
  </si>
  <si>
    <t>配線</t>
    <phoneticPr fontId="11"/>
  </si>
  <si>
    <t>配管</t>
    <phoneticPr fontId="11"/>
  </si>
  <si>
    <t>４．６．４　その他工事</t>
  </si>
  <si>
    <t>中央操作室</t>
  </si>
  <si>
    <t>1台</t>
  </si>
  <si>
    <t>(6) 避雷設備（必要に応じて）</t>
  </si>
  <si>
    <t>（ア）建物</t>
  </si>
  <si>
    <t>(11) 火災監視設備</t>
  </si>
  <si>
    <t xml:space="preserve"> 
第３編　運営・維持管理業務</t>
    <rPh sb="2" eb="3">
      <t>ダイ</t>
    </rPh>
    <rPh sb="4" eb="5">
      <t>ヘン</t>
    </rPh>
    <rPh sb="6" eb="8">
      <t>ウンエイ</t>
    </rPh>
    <rPh sb="9" eb="11">
      <t>イジ</t>
    </rPh>
    <rPh sb="11" eb="13">
      <t>カンリ</t>
    </rPh>
    <rPh sb="13" eb="15">
      <t>ギョウム</t>
    </rPh>
    <phoneticPr fontId="34"/>
  </si>
  <si>
    <t>１．１　運営・維持管理業務の基本事項</t>
    <rPh sb="4" eb="6">
      <t>ウンエイ</t>
    </rPh>
    <rPh sb="7" eb="9">
      <t>イジ</t>
    </rPh>
    <rPh sb="9" eb="11">
      <t>カンリ</t>
    </rPh>
    <rPh sb="11" eb="13">
      <t>ギョウム</t>
    </rPh>
    <rPh sb="14" eb="16">
      <t>キホン</t>
    </rPh>
    <rPh sb="16" eb="18">
      <t>ジコウ</t>
    </rPh>
    <phoneticPr fontId="34"/>
  </si>
  <si>
    <t>１．１．２　運営・維持管理業務の概要</t>
    <phoneticPr fontId="34"/>
  </si>
  <si>
    <t>(2) 本施設の基本条件</t>
  </si>
  <si>
    <t>(3) 運営・維持管理業務期間</t>
  </si>
  <si>
    <t>１．１．３　一般事項</t>
    <phoneticPr fontId="34"/>
  </si>
  <si>
    <t>１．１．４　運営事業者の業務範囲</t>
    <phoneticPr fontId="34"/>
  </si>
  <si>
    <t>１．１．５　本市の業務範囲</t>
    <phoneticPr fontId="34"/>
  </si>
  <si>
    <t>１．２　関係法令等の遵守</t>
    <phoneticPr fontId="11"/>
  </si>
  <si>
    <t>１．３　運営・維持管理業務の基本条件</t>
    <phoneticPr fontId="11"/>
  </si>
  <si>
    <t>１．３．１　本要求水準書の遵守</t>
    <phoneticPr fontId="11"/>
  </si>
  <si>
    <t>(2) 「（参考）」の取扱い</t>
  </si>
  <si>
    <t>１．３．２　生活環境影響調査書の遵守</t>
    <phoneticPr fontId="34"/>
  </si>
  <si>
    <t>１．３．３　疑義</t>
    <phoneticPr fontId="34"/>
  </si>
  <si>
    <t>１．３．４　関係官公署等の指導</t>
    <phoneticPr fontId="34"/>
  </si>
  <si>
    <t>１．３．５　運営情報の公開</t>
    <phoneticPr fontId="34"/>
  </si>
  <si>
    <t>１．３．６　本市及び関係官公署への報告</t>
    <phoneticPr fontId="34"/>
  </si>
  <si>
    <t>１．３．７　基本性能</t>
    <phoneticPr fontId="34"/>
  </si>
  <si>
    <t>１．３．８　本施設の基本性能の維持</t>
    <phoneticPr fontId="34"/>
  </si>
  <si>
    <t>１．３．９　車両等</t>
    <phoneticPr fontId="34"/>
  </si>
  <si>
    <t>１．３．１０　災害発生時等の協力</t>
    <phoneticPr fontId="34"/>
  </si>
  <si>
    <t>１．３．１１　組織計画</t>
    <phoneticPr fontId="34"/>
  </si>
  <si>
    <t>１．３．１２　教育訓練</t>
    <phoneticPr fontId="34"/>
  </si>
  <si>
    <t>１．３．１３　試運転期間中の運転管理</t>
    <phoneticPr fontId="34"/>
  </si>
  <si>
    <t>１．４　運営モニタリング</t>
    <phoneticPr fontId="11"/>
  </si>
  <si>
    <t>１．４．１　確認項目</t>
    <phoneticPr fontId="34"/>
  </si>
  <si>
    <t>１．４．２　確認方法</t>
    <phoneticPr fontId="34"/>
  </si>
  <si>
    <t>１．４．３　セルフモニタリング</t>
    <phoneticPr fontId="34"/>
  </si>
  <si>
    <t>第２章　運営・維持管理業務の実施</t>
    <phoneticPr fontId="11"/>
  </si>
  <si>
    <t>１．１　施設運営の基本方針</t>
    <phoneticPr fontId="11"/>
  </si>
  <si>
    <t>１．２　業務実施体制</t>
    <phoneticPr fontId="11"/>
  </si>
  <si>
    <t>１．３　運営マニュアル及び運営計画書等の作成、改訂業務</t>
    <phoneticPr fontId="11"/>
  </si>
  <si>
    <t>１．３．１　運営マニュアル及び運営計画書の作成、改訂</t>
    <phoneticPr fontId="11"/>
  </si>
  <si>
    <t>ア プラント設備に係るもの</t>
    <phoneticPr fontId="11"/>
  </si>
  <si>
    <t>イ 本施設全体に係るもの</t>
    <phoneticPr fontId="11"/>
  </si>
  <si>
    <t>１．３．２　業務報告書の作成</t>
    <phoneticPr fontId="34"/>
  </si>
  <si>
    <t>１．４　受付、計量業務</t>
    <phoneticPr fontId="11"/>
  </si>
  <si>
    <t>１．４．１　受付管理、計量及び計量データ管理</t>
    <phoneticPr fontId="11"/>
  </si>
  <si>
    <t>１．４．２　ごみ処理手数料の収納等</t>
    <phoneticPr fontId="34"/>
  </si>
  <si>
    <t>１．４．３　搬入管理</t>
    <phoneticPr fontId="34"/>
  </si>
  <si>
    <t>１．５　運転管理業務</t>
    <phoneticPr fontId="11"/>
  </si>
  <si>
    <t>１．５．１　運転管理業務に関する基本的事項</t>
    <phoneticPr fontId="11"/>
  </si>
  <si>
    <t>(2) 物質収支 </t>
  </si>
  <si>
    <t>(3) 非常時の対応</t>
  </si>
  <si>
    <t>１．５．２　運転計画書、運転管理マニュアルの作成</t>
    <phoneticPr fontId="34"/>
  </si>
  <si>
    <t>１．５．３　法定有資格者の配置</t>
    <phoneticPr fontId="34"/>
  </si>
  <si>
    <t>１．５．４　適正処理、適正運転</t>
    <phoneticPr fontId="34"/>
  </si>
  <si>
    <t>１．５．５　各種データの計測管理</t>
    <phoneticPr fontId="34"/>
  </si>
  <si>
    <t>(1) 計測項目と計測頻度</t>
  </si>
  <si>
    <t>(2) 公害防止基準超過時の対応</t>
  </si>
  <si>
    <t>１．５．６　試運転期間中の教育訓練</t>
    <phoneticPr fontId="34"/>
  </si>
  <si>
    <t>１．６　環境管理業務</t>
    <phoneticPr fontId="11"/>
  </si>
  <si>
    <t>１．６．１　環境保全基準</t>
    <phoneticPr fontId="11"/>
  </si>
  <si>
    <t>１．６．２　環境保全計画</t>
    <phoneticPr fontId="34"/>
  </si>
  <si>
    <t>１．６．３　作業環境管理基準</t>
    <phoneticPr fontId="34"/>
  </si>
  <si>
    <t>１．６．４　作業環境管理計画</t>
    <phoneticPr fontId="34"/>
  </si>
  <si>
    <t>１．７　副生成物及び資源物に係る業務</t>
    <phoneticPr fontId="11"/>
  </si>
  <si>
    <t>１．７．１　保管、管理</t>
    <phoneticPr fontId="11"/>
  </si>
  <si>
    <t>１．７．２　副生成物及び資源物の取扱い</t>
    <phoneticPr fontId="34"/>
  </si>
  <si>
    <t>(2) 埋立対象物（不燃物）</t>
  </si>
  <si>
    <t>(3) 排出禁止物</t>
  </si>
  <si>
    <t>１．８　プラント設備の点検、検査、補修、更新業務</t>
    <phoneticPr fontId="11"/>
  </si>
  <si>
    <t>１．８．１　機器履歴台帳の管理</t>
    <phoneticPr fontId="11"/>
  </si>
  <si>
    <t>１．８．２　補修に関する考え方</t>
    <phoneticPr fontId="34"/>
  </si>
  <si>
    <t>１．８．３　補修計画書の作成</t>
    <phoneticPr fontId="34"/>
  </si>
  <si>
    <t>１．８．４　補修の実施</t>
    <phoneticPr fontId="34"/>
  </si>
  <si>
    <t>１．８．５　臨機の措置</t>
    <phoneticPr fontId="34"/>
  </si>
  <si>
    <t>１．８．６　点検、検査計画書の作成</t>
    <phoneticPr fontId="34"/>
  </si>
  <si>
    <t>１．８．７　点検、検査の実施</t>
    <phoneticPr fontId="34"/>
  </si>
  <si>
    <t>１．８．８　精密機能検査</t>
    <phoneticPr fontId="34"/>
  </si>
  <si>
    <t>１．８．９　更新計画書の作成</t>
    <phoneticPr fontId="34"/>
  </si>
  <si>
    <t>１．８．１０　更新の実施</t>
    <phoneticPr fontId="34"/>
  </si>
  <si>
    <t>１．８．１１　改良保全</t>
    <phoneticPr fontId="34"/>
  </si>
  <si>
    <t>１．８．１２　点検、検査、補修、更新等により発生する残材の取扱い</t>
    <phoneticPr fontId="34"/>
  </si>
  <si>
    <t>１．９　用役管理業務</t>
    <phoneticPr fontId="11"/>
  </si>
  <si>
    <t>１．９．１　用役の調達及び管理</t>
    <phoneticPr fontId="11"/>
  </si>
  <si>
    <t>１．１０　機器等の管理業務</t>
    <phoneticPr fontId="11"/>
  </si>
  <si>
    <t>１．１０．１　消耗品、予備品の調達及び管理</t>
    <phoneticPr fontId="11"/>
  </si>
  <si>
    <t>イ 運営期間中</t>
    <phoneticPr fontId="11"/>
  </si>
  <si>
    <t>１．１０．２　工作機械、測定機器等の管理</t>
    <phoneticPr fontId="34"/>
  </si>
  <si>
    <t>１．１０．３　工作機械、測定機器等の更新</t>
    <phoneticPr fontId="34"/>
  </si>
  <si>
    <t>１．１１　建築物等の保守管理業務</t>
    <phoneticPr fontId="11"/>
  </si>
  <si>
    <t>１．１１．１　建築物の保守管理</t>
    <phoneticPr fontId="11"/>
  </si>
  <si>
    <t>１．１１．２　外構、植栽等の保守管理</t>
    <phoneticPr fontId="34"/>
  </si>
  <si>
    <t>１．１１．３　警備、防犯</t>
    <phoneticPr fontId="34"/>
  </si>
  <si>
    <t>１．１１．４　清掃</t>
    <phoneticPr fontId="34"/>
  </si>
  <si>
    <t>１．１１．５　除雪</t>
    <phoneticPr fontId="34"/>
  </si>
  <si>
    <t>１．１２　運営事務</t>
    <phoneticPr fontId="11"/>
  </si>
  <si>
    <t>１．１２．１　労働安全衛生管理</t>
    <phoneticPr fontId="11"/>
  </si>
  <si>
    <t>１．１２．２　連絡体制、防災管理、事故対応</t>
    <phoneticPr fontId="34"/>
  </si>
  <si>
    <t>１．１２．３　防火管理</t>
    <phoneticPr fontId="34"/>
  </si>
  <si>
    <t>１．１２．４　見学者対応及び必要機能の更新</t>
    <phoneticPr fontId="34"/>
  </si>
  <si>
    <t>(1) 見学者対応</t>
    <phoneticPr fontId="11"/>
  </si>
  <si>
    <t>(2) 必要機能の更新</t>
    <phoneticPr fontId="11"/>
  </si>
  <si>
    <t>１．１２．５　住民への対応</t>
    <phoneticPr fontId="34"/>
  </si>
  <si>
    <t>１．１２．６　協議の場の設置</t>
    <phoneticPr fontId="34"/>
  </si>
  <si>
    <t>１．１２．７　環境報告書等の作成</t>
    <phoneticPr fontId="34"/>
  </si>
  <si>
    <t>１．１２．８　保険への加入</t>
    <phoneticPr fontId="34"/>
  </si>
  <si>
    <t>１．１２．９　運営開始前の許認可</t>
    <phoneticPr fontId="34"/>
  </si>
  <si>
    <t>１．１２．１０　帳票類の管理</t>
    <phoneticPr fontId="34"/>
  </si>
  <si>
    <t>１．１３　情報管理業務</t>
    <phoneticPr fontId="11"/>
  </si>
  <si>
    <t>１．１３．１　運転記録報告</t>
    <phoneticPr fontId="11"/>
  </si>
  <si>
    <t>１．１３．２　点検、検査報告</t>
    <phoneticPr fontId="34"/>
  </si>
  <si>
    <t>１．１３．３　補修、更新報告</t>
    <phoneticPr fontId="34"/>
  </si>
  <si>
    <t>１．１３．４　施設情報管理</t>
    <phoneticPr fontId="34"/>
  </si>
  <si>
    <t>１．１３．５　その他管理記録報告</t>
    <phoneticPr fontId="34"/>
  </si>
  <si>
    <t>１．１４　地域貢献事業</t>
    <phoneticPr fontId="11"/>
  </si>
  <si>
    <t>１．１４．１　地域経済等への配慮</t>
    <phoneticPr fontId="11"/>
  </si>
  <si>
    <t>第２章　事業期間終了時の取扱い</t>
    <phoneticPr fontId="11"/>
  </si>
  <si>
    <t>２．１　事業期間終了時の機能検査</t>
    <phoneticPr fontId="11"/>
  </si>
  <si>
    <t>２．２　事業期間終了後の運営方法の検討</t>
    <phoneticPr fontId="11"/>
  </si>
  <si>
    <t>(2) 予備性能試験の実施条件</t>
  </si>
  <si>
    <t>(1) 予備性能試験の実施方法</t>
    <phoneticPr fontId="11"/>
  </si>
  <si>
    <t>イ 各種事務室、休憩室</t>
    <phoneticPr fontId="11"/>
  </si>
  <si>
    <t>ア 中央操作室</t>
    <phoneticPr fontId="11"/>
  </si>
  <si>
    <t>設置場所による</t>
  </si>
  <si>
    <t>カラー</t>
  </si>
  <si>
    <t>その他必要な場所</t>
  </si>
  <si>
    <t>(ⅸ)</t>
  </si>
  <si>
    <t>ワイパー</t>
  </si>
  <si>
    <t>防水</t>
  </si>
  <si>
    <t>電動ズーム</t>
  </si>
  <si>
    <t>事業用地境界</t>
  </si>
  <si>
    <t>(ⅷ)</t>
  </si>
  <si>
    <t>構内道路</t>
  </si>
  <si>
    <t>(ⅶ)</t>
  </si>
  <si>
    <t>玄関（管理棟）</t>
  </si>
  <si>
    <t>(ⅵ)</t>
  </si>
  <si>
    <t>玄関（各工場棟）</t>
  </si>
  <si>
    <t>(ⅴ)</t>
  </si>
  <si>
    <t>入口～計量棟付近</t>
  </si>
  <si>
    <t>(ⅳ)</t>
  </si>
  <si>
    <t>門扉</t>
  </si>
  <si>
    <t>(ⅲ)</t>
  </si>
  <si>
    <t>電動雲台,ワイパー</t>
  </si>
  <si>
    <t>計量機（出口）</t>
  </si>
  <si>
    <t>(ⅱ)</t>
  </si>
  <si>
    <t>計量機（入口）</t>
  </si>
  <si>
    <t>(ⅰ)</t>
  </si>
  <si>
    <t>備考</t>
  </si>
  <si>
    <t>ケース</t>
  </si>
  <si>
    <t>レンズ形式</t>
  </si>
  <si>
    <t>種別</t>
  </si>
  <si>
    <t>台数</t>
  </si>
  <si>
    <t>記号</t>
  </si>
  <si>
    <t>設置場所</t>
    <phoneticPr fontId="109"/>
  </si>
  <si>
    <t>表2-25　カメラ設置場所（計量棟）（標準仕様）</t>
    <rPh sb="14" eb="16">
      <t>ケイリョウ</t>
    </rPh>
    <rPh sb="16" eb="17">
      <t>トウ</t>
    </rPh>
    <rPh sb="19" eb="23">
      <t>ヒョウジュンシヨウ</t>
    </rPh>
    <phoneticPr fontId="109"/>
  </si>
  <si>
    <t>その他必要な箇所</t>
  </si>
  <si>
    <t>j</t>
  </si>
  <si>
    <t>回転雲台付</t>
  </si>
  <si>
    <t>防じん</t>
  </si>
  <si>
    <t>搬出設備室</t>
  </si>
  <si>
    <t>i</t>
  </si>
  <si>
    <t>標準</t>
  </si>
  <si>
    <t>破砕物選別機</t>
  </si>
  <si>
    <t>h</t>
  </si>
  <si>
    <t>アルミ選別機</t>
  </si>
  <si>
    <t>g</t>
  </si>
  <si>
    <t>磁選機</t>
  </si>
  <si>
    <t>f</t>
  </si>
  <si>
    <t>竪形高速回転式破砕機出口は必要に応じて</t>
  </si>
  <si>
    <t>各破砕機出口</t>
  </si>
  <si>
    <t>e</t>
  </si>
  <si>
    <t>録画機能</t>
  </si>
  <si>
    <t>各破砕機入口（内部）</t>
  </si>
  <si>
    <t>d</t>
  </si>
  <si>
    <t>各受入ホッパ</t>
  </si>
  <si>
    <t>c</t>
  </si>
  <si>
    <t>回転雲台付、自己搬入車両用受入ヤードには2台以上（録画機能）</t>
  </si>
  <si>
    <t>各受入ヤード</t>
  </si>
  <si>
    <t>b</t>
  </si>
  <si>
    <t>プラットホーム</t>
  </si>
  <si>
    <t>a</t>
  </si>
  <si>
    <t>表2-24　カメラ設置場所（工場棟）（標準仕様）</t>
    <rPh sb="0" eb="1">
      <t>ヒョウ</t>
    </rPh>
    <rPh sb="14" eb="17">
      <t>コウジョウトウ</t>
    </rPh>
    <rPh sb="19" eb="23">
      <t>ヒョウジュンシヨウ</t>
    </rPh>
    <phoneticPr fontId="109"/>
  </si>
  <si>
    <t>a,b,(ⅱ),(ⅲ),(ⅶ)</t>
    <phoneticPr fontId="109"/>
  </si>
  <si>
    <t>【　】ｲﾝﾁ</t>
  </si>
  <si>
    <t>2台</t>
  </si>
  <si>
    <t>計量棟（出口）</t>
  </si>
  <si>
    <t>(ⅰ),(ⅲ),(ⅳ)</t>
  </si>
  <si>
    <t>計量棟（入口）</t>
  </si>
  <si>
    <t>監視対象</t>
  </si>
  <si>
    <t>大きさ</t>
  </si>
  <si>
    <t>表2-27  モニタ設置場所（計量棟）（標準仕様）</t>
    <rPh sb="15" eb="17">
      <t>ケイリョウ</t>
    </rPh>
    <rPh sb="17" eb="18">
      <t>トウ</t>
    </rPh>
    <rPh sb="20" eb="22">
      <t>ヒョウジュン</t>
    </rPh>
    <rPh sb="22" eb="24">
      <t>シヨウ</t>
    </rPh>
    <phoneticPr fontId="109"/>
  </si>
  <si>
    <t>切替式、4分割表示可能とする</t>
  </si>
  <si>
    <t>a～j，(ⅰ)～(ⅸ),オペレータ画面</t>
    <phoneticPr fontId="11"/>
  </si>
  <si>
    <t>100ｲﾝﾁ以上</t>
  </si>
  <si>
    <t>研修室</t>
    <rPh sb="0" eb="3">
      <t>ケンシュウシツ</t>
    </rPh>
    <phoneticPr fontId="11"/>
  </si>
  <si>
    <t>a,b,d,h,その他
管理、計量：(ⅰ)～(ⅸ)
オペレータ画面</t>
    <phoneticPr fontId="11"/>
  </si>
  <si>
    <t>20ｲﾝﾁ以上</t>
  </si>
  <si>
    <t>カラー</t>
    <phoneticPr fontId="109"/>
  </si>
  <si>
    <t>事務室</t>
    <phoneticPr fontId="109"/>
  </si>
  <si>
    <t>切替</t>
  </si>
  <si>
    <t>a,b,(ⅰ),(ⅲ)，(ⅳ)</t>
  </si>
  <si>
    <t>搬入指導員室</t>
  </si>
  <si>
    <t>4画面以上</t>
  </si>
  <si>
    <t>a～j</t>
    <phoneticPr fontId="11"/>
  </si>
  <si>
    <t>切替式、4分割表示可</t>
  </si>
  <si>
    <t>分割表示型
50ｲﾝﾁ以上</t>
    <phoneticPr fontId="109"/>
  </si>
  <si>
    <t>中央操作室</t>
    <rPh sb="2" eb="4">
      <t>ソウサ</t>
    </rPh>
    <rPh sb="4" eb="5">
      <t>シツ</t>
    </rPh>
    <phoneticPr fontId="11"/>
  </si>
  <si>
    <t>表2-26  モニタ設置場所（工場棟）（標準仕様）</t>
    <rPh sb="15" eb="18">
      <t>コウジョウトウ</t>
    </rPh>
    <rPh sb="20" eb="22">
      <t>ヒョウジュン</t>
    </rPh>
    <rPh sb="22" eb="24">
      <t>シヨウ</t>
    </rPh>
    <phoneticPr fontId="109"/>
  </si>
  <si>
    <t>*必要面積は提案による。</t>
    <rPh sb="1" eb="3">
      <t>ヒツヨウ</t>
    </rPh>
    <rPh sb="3" eb="5">
      <t>メンセキ</t>
    </rPh>
    <rPh sb="6" eb="8">
      <t>テイアン</t>
    </rPh>
    <phoneticPr fontId="109"/>
  </si>
  <si>
    <t>【　　】</t>
    <phoneticPr fontId="109"/>
  </si>
  <si>
    <t>*</t>
  </si>
  <si>
    <t>休憩室、ミニキッチン、便所を含む。</t>
  </si>
  <si>
    <t>計量棟</t>
  </si>
  <si>
    <t>【　　】</t>
    <phoneticPr fontId="11"/>
  </si>
  <si>
    <t>幅員をできるだけ広く取る。</t>
  </si>
  <si>
    <t>廊下</t>
  </si>
  <si>
    <t>運転職員用玄関、下足のまま。</t>
  </si>
  <si>
    <t>通用口玄関</t>
  </si>
  <si>
    <t>見学者動線の場合は小学生を考慮。</t>
  </si>
  <si>
    <t>階段</t>
  </si>
  <si>
    <t>3.0m幅以上を基本、各施設を見渡せるスペース設置。</t>
  </si>
  <si>
    <t>見学者通路</t>
  </si>
  <si>
    <t>傘立てを置く、下足のまま。</t>
  </si>
  <si>
    <t>玄関・風除室</t>
  </si>
  <si>
    <t>書類、図書類の保管。</t>
  </si>
  <si>
    <t>書庫</t>
  </si>
  <si>
    <t>要所に設置。</t>
  </si>
  <si>
    <t>掃除用具庫</t>
  </si>
  <si>
    <t>薬品庫、油庫、器具庫、備品庫。</t>
  </si>
  <si>
    <t>各種倉庫</t>
  </si>
  <si>
    <t>男女別、障がい者用、出入口扉なし（障がい者用以外）。</t>
  </si>
  <si>
    <t>便所・洗面所（見学者用）</t>
  </si>
  <si>
    <t>男女別、長靴洗い場、出入口扉なし。</t>
  </si>
  <si>
    <t>便所・洗面所（作業員用）</t>
  </si>
  <si>
    <t>原則として機械室と管理諸室との境界に必要箇所設置。</t>
  </si>
  <si>
    <t>前室（臭気、粉じんのある部屋に付設）</t>
  </si>
  <si>
    <t>プラットホームに隣接。市職員が5～6名常駐。モニタ監視装置、休憩・着替えスペース、ミニキッチン、シャワー室を付帯。便所を併設する。</t>
  </si>
  <si>
    <t>一室にまとめて設置して搬出時の粉じん対策を行う。</t>
  </si>
  <si>
    <t>中央操作室に隣接して設ける。</t>
  </si>
  <si>
    <t>電子演算装置室</t>
  </si>
  <si>
    <t>見学時に来場者が中央操作室の室内に入って見学するか、見学者通路からのみの見学とするかを提案の上、必要な室面積を計画すること。
操作台の他に打合せテーブル、書棚を置く。</t>
    <phoneticPr fontId="11"/>
  </si>
  <si>
    <t>中央操作室等関連諸室との配置に注意。</t>
  </si>
  <si>
    <t>電気室</t>
  </si>
  <si>
    <t>爆発の可能性がある破砕機室は独立して設置。</t>
  </si>
  <si>
    <t>破砕機室</t>
  </si>
  <si>
    <t>プラットホーム監視員室付近に設ける。</t>
  </si>
  <si>
    <t>プラットホーム監視員室便所</t>
  </si>
  <si>
    <t>5～6人用の広さ。プラットホームより高い位置に配置。湯沸かし設備、冷暖房設備、便所（付近に配置）。</t>
  </si>
  <si>
    <t>プラットホーム監視員室</t>
  </si>
  <si>
    <t>建築面積・延べ面積*</t>
    <rPh sb="2" eb="4">
      <t>メンセキ</t>
    </rPh>
    <rPh sb="5" eb="6">
      <t>ノ</t>
    </rPh>
    <rPh sb="7" eb="9">
      <t>メンセキ</t>
    </rPh>
    <phoneticPr fontId="109"/>
  </si>
  <si>
    <t>暖房設備を設置。</t>
  </si>
  <si>
    <t>（㎡）</t>
  </si>
  <si>
    <t>（㎡）</t>
    <phoneticPr fontId="11"/>
  </si>
  <si>
    <t>床面積</t>
    <rPh sb="0" eb="3">
      <t>ユカメンセキ</t>
    </rPh>
    <phoneticPr fontId="11"/>
  </si>
  <si>
    <t>提案</t>
    <rPh sb="0" eb="2">
      <t>テイアン</t>
    </rPh>
    <phoneticPr fontId="11"/>
  </si>
  <si>
    <t>建築面積</t>
    <phoneticPr fontId="11"/>
  </si>
  <si>
    <t>床面積</t>
    <rPh sb="0" eb="1">
      <t>ユカ</t>
    </rPh>
    <phoneticPr fontId="11"/>
  </si>
  <si>
    <t>概要(収容人員、収容予定備品)</t>
    <rPh sb="3" eb="5">
      <t>シュウヨウ</t>
    </rPh>
    <rPh sb="5" eb="7">
      <t>ジンイン</t>
    </rPh>
    <rPh sb="8" eb="10">
      <t>シュウヨウ</t>
    </rPh>
    <rPh sb="10" eb="12">
      <t>ヨテイ</t>
    </rPh>
    <rPh sb="12" eb="14">
      <t>ビヒン</t>
    </rPh>
    <phoneticPr fontId="109"/>
  </si>
  <si>
    <t>諸室</t>
    <rPh sb="0" eb="1">
      <t>ショ</t>
    </rPh>
    <rPh sb="1" eb="2">
      <t>シツ</t>
    </rPh>
    <phoneticPr fontId="109"/>
  </si>
  <si>
    <t>No.</t>
    <phoneticPr fontId="109"/>
  </si>
  <si>
    <t>表2-29　各施設の建築物に係る諸元</t>
    <rPh sb="0" eb="1">
      <t>ヒョウ</t>
    </rPh>
    <phoneticPr fontId="109"/>
  </si>
  <si>
    <t>　－</t>
    <phoneticPr fontId="11"/>
  </si>
  <si>
    <t>5m2以上</t>
    <phoneticPr fontId="11"/>
  </si>
  <si>
    <t>その他保管品</t>
    <phoneticPr fontId="11"/>
  </si>
  <si>
    <t>一定量を貯留</t>
  </si>
  <si>
    <t>2m2以上</t>
    <phoneticPr fontId="11"/>
  </si>
  <si>
    <t>小型鉛バッテリー</t>
  </si>
  <si>
    <t>1m2以上</t>
    <phoneticPr fontId="11"/>
  </si>
  <si>
    <t>ＬＰガスボンベ</t>
  </si>
  <si>
    <t>消火器類</t>
  </si>
  <si>
    <t>排出禁止物</t>
    <phoneticPr fontId="11"/>
  </si>
  <si>
    <t>作業ｽﾍﾟｰｽ、一時貯留ｽﾍﾟｰｽとの一体的整備も可とする</t>
  </si>
  <si>
    <t>10m2以上</t>
    <phoneticPr fontId="11"/>
  </si>
  <si>
    <t>最終処分場での処分が可能な処理不適物</t>
  </si>
  <si>
    <t>処理不適物</t>
    <phoneticPr fontId="11"/>
  </si>
  <si>
    <t>10t積深ﾀﾞﾝﾌﾟﾄﾗｯｸ1台分</t>
  </si>
  <si>
    <t>スプリングマットレス等解体後バネ</t>
  </si>
  <si>
    <t>8t積脱着ﾎﾞﾃﾞｨ車1台分（脱着ｺﾝﾃﾅ1基を置いておき、そこに貯留するため）</t>
  </si>
  <si>
    <t>70m2以上</t>
    <phoneticPr fontId="11"/>
  </si>
  <si>
    <t>木くず</t>
  </si>
  <si>
    <t>フレコンバッグ2つ分（1つが満杯になると引取りに来るため）</t>
  </si>
  <si>
    <t>小型家電</t>
  </si>
  <si>
    <t>資源物</t>
  </si>
  <si>
    <t>運搬車両1台分（一定量が溜まった段階で発寒破砕工場に搬送するため）</t>
  </si>
  <si>
    <t>6m2以上</t>
    <phoneticPr fontId="11"/>
  </si>
  <si>
    <t>フロン使用機器</t>
  </si>
  <si>
    <t>2週間分（2週間に1回程度回収されるため）</t>
  </si>
  <si>
    <t>2m2以上</t>
    <phoneticPr fontId="109"/>
  </si>
  <si>
    <t>スプレー缶、カセットボンベ</t>
  </si>
  <si>
    <t>外部処分</t>
  </si>
  <si>
    <t>保管面積等の条件</t>
  </si>
  <si>
    <t>貯留物の種類</t>
  </si>
  <si>
    <t>表2-30　その他貯留ヤード</t>
    <phoneticPr fontId="109"/>
  </si>
  <si>
    <t>内部</t>
  </si>
  <si>
    <t>SOP</t>
  </si>
  <si>
    <t>外部</t>
  </si>
  <si>
    <t>ｽﾁｰﾙﾄﾞｱ</t>
    <phoneticPr fontId="11"/>
  </si>
  <si>
    <t>耐候性塗装</t>
  </si>
  <si>
    <t>ガラリ</t>
    <phoneticPr fontId="11"/>
  </si>
  <si>
    <t>カラーアルミ（防鳥網付き）</t>
  </si>
  <si>
    <t>サッシ</t>
    <phoneticPr fontId="11"/>
  </si>
  <si>
    <t>建具</t>
  </si>
  <si>
    <t>カラーアルミ</t>
  </si>
  <si>
    <t>外樋</t>
  </si>
  <si>
    <t>竪樋</t>
  </si>
  <si>
    <t>各部</t>
    <rPh sb="0" eb="2">
      <t>カクブ</t>
    </rPh>
    <phoneticPr fontId="11"/>
  </si>
  <si>
    <t>ステンレス製</t>
  </si>
  <si>
    <t>Ｓ造</t>
    <phoneticPr fontId="109"/>
  </si>
  <si>
    <t>押出成形セメント板の上、複層塗材（低汚染型）、適宜、断熱材吹付</t>
    <phoneticPr fontId="109"/>
  </si>
  <si>
    <t>RC造（腰壁部分）</t>
    <phoneticPr fontId="11"/>
  </si>
  <si>
    <t>外壁</t>
  </si>
  <si>
    <t>コンクリート打ち放し補修の上、複層塗材（低汚染型・弾性系）、適宜、断熱材吹付</t>
    <phoneticPr fontId="109"/>
  </si>
  <si>
    <t>計量室</t>
    <phoneticPr fontId="11"/>
  </si>
  <si>
    <t>アスファルト防水又はシート防水（断熱）</t>
    <rPh sb="6" eb="8">
      <t>ボウスイ</t>
    </rPh>
    <rPh sb="8" eb="9">
      <t>マタ</t>
    </rPh>
    <rPh sb="13" eb="15">
      <t>ボウスイ</t>
    </rPh>
    <rPh sb="16" eb="18">
      <t>ダンネツ</t>
    </rPh>
    <phoneticPr fontId="11"/>
  </si>
  <si>
    <t>計量機上部の大屋根</t>
    <rPh sb="0" eb="3">
      <t>ケイリョウキ</t>
    </rPh>
    <rPh sb="3" eb="5">
      <t>ジョウブ</t>
    </rPh>
    <rPh sb="6" eb="9">
      <t>オオヤネ</t>
    </rPh>
    <phoneticPr fontId="11"/>
  </si>
  <si>
    <t>屋根</t>
  </si>
  <si>
    <t>ガルバリウム鋼板及びフッ素樹脂焼付塗装</t>
    <rPh sb="6" eb="8">
      <t>コウバン</t>
    </rPh>
    <rPh sb="8" eb="9">
      <t>オヨ</t>
    </rPh>
    <rPh sb="12" eb="13">
      <t>ソ</t>
    </rPh>
    <rPh sb="13" eb="15">
      <t>ジュシ</t>
    </rPh>
    <rPh sb="15" eb="17">
      <t>ヤキツケ</t>
    </rPh>
    <rPh sb="17" eb="19">
      <t>トソウ</t>
    </rPh>
    <phoneticPr fontId="11"/>
  </si>
  <si>
    <t>計量棟</t>
    <rPh sb="2" eb="3">
      <t>トウ</t>
    </rPh>
    <phoneticPr fontId="109"/>
  </si>
  <si>
    <t>内部</t>
    <phoneticPr fontId="11"/>
  </si>
  <si>
    <t>ＳＯＰ</t>
    <phoneticPr fontId="11"/>
  </si>
  <si>
    <t>外部</t>
    <phoneticPr fontId="109"/>
  </si>
  <si>
    <t>スチールドア</t>
    <phoneticPr fontId="109"/>
  </si>
  <si>
    <t>耐候性塗料</t>
    <phoneticPr fontId="11"/>
  </si>
  <si>
    <t>カラーアルミ（防鳥網付き）</t>
    <rPh sb="8" eb="9">
      <t>トリ</t>
    </rPh>
    <phoneticPr fontId="11"/>
  </si>
  <si>
    <t>ケイ酸カルシウム板</t>
  </si>
  <si>
    <t>耐候性塗装</t>
    <phoneticPr fontId="109"/>
  </si>
  <si>
    <t>RC造</t>
    <phoneticPr fontId="11"/>
  </si>
  <si>
    <t>軒天</t>
  </si>
  <si>
    <t>複層塗材（低汚染型・弾性系）</t>
    <phoneticPr fontId="109"/>
  </si>
  <si>
    <t>笠木</t>
  </si>
  <si>
    <t>アルミ製（雪庇、鳥避け対策共）</t>
    <phoneticPr fontId="109"/>
  </si>
  <si>
    <t>タラップ</t>
  </si>
  <si>
    <t>ステンレス製</t>
    <rPh sb="5" eb="6">
      <t>セイ</t>
    </rPh>
    <phoneticPr fontId="11"/>
  </si>
  <si>
    <t>丸環</t>
  </si>
  <si>
    <t>ステンレス製</t>
    <phoneticPr fontId="11"/>
  </si>
  <si>
    <t>内樋</t>
    <phoneticPr fontId="11"/>
  </si>
  <si>
    <t>ライニング鋼管</t>
    <rPh sb="5" eb="7">
      <t>コウカン</t>
    </rPh>
    <phoneticPr fontId="109"/>
  </si>
  <si>
    <t>外樋</t>
    <phoneticPr fontId="11"/>
  </si>
  <si>
    <t>竪樋</t>
    <phoneticPr fontId="11"/>
  </si>
  <si>
    <t>ルーフドレイン</t>
  </si>
  <si>
    <t>鋳鉄製（高耐食性）</t>
    <phoneticPr fontId="11"/>
  </si>
  <si>
    <t>トップライト</t>
  </si>
  <si>
    <t>強度、防錆、太陽光の集中による発火、防眩に留意した仕様のもの</t>
    <rPh sb="0" eb="2">
      <t>キョウド</t>
    </rPh>
    <rPh sb="3" eb="5">
      <t>ボウサビ</t>
    </rPh>
    <rPh sb="6" eb="9">
      <t>タイヨウコウ</t>
    </rPh>
    <rPh sb="10" eb="12">
      <t>シュウチュウ</t>
    </rPh>
    <rPh sb="15" eb="17">
      <t>ハッカ</t>
    </rPh>
    <rPh sb="18" eb="20">
      <t>ボウゲン</t>
    </rPh>
    <rPh sb="21" eb="23">
      <t>リュウイ</t>
    </rPh>
    <rPh sb="25" eb="27">
      <t>シヨウ</t>
    </rPh>
    <phoneticPr fontId="11"/>
  </si>
  <si>
    <t>S造部分</t>
    <phoneticPr fontId="109"/>
  </si>
  <si>
    <t>穴あきPC版又は押出成形セメント板の上、複層塗材（低汚染型）、適宜、断熱材吹付
又は金属成形板＋焼付塗装（断熱パネル、低汚染型）</t>
    <phoneticPr fontId="11"/>
  </si>
  <si>
    <t>RC造、SRC造部分</t>
    <phoneticPr fontId="11"/>
  </si>
  <si>
    <t>コンクリート打ち放し補修の上、複層塗材（低汚染型・弾性系）、適宜、断熱材吹付
鉄筋コンクリート部の厚さは180mm以上</t>
    <rPh sb="6" eb="7">
      <t>ウ</t>
    </rPh>
    <rPh sb="8" eb="9">
      <t>ハナ</t>
    </rPh>
    <rPh sb="10" eb="12">
      <t>ホシュウ</t>
    </rPh>
    <rPh sb="13" eb="14">
      <t>ウエ</t>
    </rPh>
    <rPh sb="15" eb="17">
      <t>フクソウ</t>
    </rPh>
    <rPh sb="17" eb="19">
      <t>トザイ</t>
    </rPh>
    <rPh sb="20" eb="21">
      <t>テイ</t>
    </rPh>
    <rPh sb="21" eb="23">
      <t>オセン</t>
    </rPh>
    <rPh sb="23" eb="24">
      <t>ガタ</t>
    </rPh>
    <rPh sb="25" eb="27">
      <t>ダンセイ</t>
    </rPh>
    <rPh sb="27" eb="28">
      <t>ケイ</t>
    </rPh>
    <rPh sb="30" eb="32">
      <t>テキギ</t>
    </rPh>
    <rPh sb="33" eb="36">
      <t>ダンネツザイ</t>
    </rPh>
    <rPh sb="36" eb="38">
      <t>フキツケ</t>
    </rPh>
    <rPh sb="39" eb="41">
      <t>テッキン</t>
    </rPh>
    <rPh sb="47" eb="48">
      <t>ブ</t>
    </rPh>
    <rPh sb="49" eb="50">
      <t>アツ</t>
    </rPh>
    <rPh sb="57" eb="59">
      <t>イジョウ</t>
    </rPh>
    <phoneticPr fontId="109"/>
  </si>
  <si>
    <t>管理関係諸室</t>
    <rPh sb="0" eb="2">
      <t>カンリ</t>
    </rPh>
    <rPh sb="2" eb="4">
      <t>カンケイ</t>
    </rPh>
    <rPh sb="4" eb="5">
      <t>ショ</t>
    </rPh>
    <rPh sb="5" eb="6">
      <t>シツ</t>
    </rPh>
    <phoneticPr fontId="11"/>
  </si>
  <si>
    <t>デッキコンクリート＋断熱材＋アスファルト防水
又は穴あきPC版＋アスファルト防水（断熱）</t>
    <phoneticPr fontId="11"/>
  </si>
  <si>
    <t>機械関係諸室</t>
    <rPh sb="0" eb="2">
      <t>キカイ</t>
    </rPh>
    <rPh sb="2" eb="4">
      <t>カンケイ</t>
    </rPh>
    <rPh sb="4" eb="5">
      <t>ショ</t>
    </rPh>
    <rPh sb="5" eb="6">
      <t>シツ</t>
    </rPh>
    <phoneticPr fontId="11"/>
  </si>
  <si>
    <t>プラットホーム、受入ヤード</t>
    <phoneticPr fontId="11"/>
  </si>
  <si>
    <t>デッキコンクリート＋アスファルト防水
又は穴あきPC版＋アスファルト防水</t>
    <phoneticPr fontId="11"/>
  </si>
  <si>
    <t>工場棟</t>
    <rPh sb="0" eb="3">
      <t>コウジョウトウ</t>
    </rPh>
    <phoneticPr fontId="11"/>
  </si>
  <si>
    <t>仕様・材質</t>
    <rPh sb="0" eb="2">
      <t>シヨウ</t>
    </rPh>
    <rPh sb="3" eb="5">
      <t>ザイシツ</t>
    </rPh>
    <phoneticPr fontId="11"/>
  </si>
  <si>
    <t>部位・場所</t>
    <rPh sb="0" eb="2">
      <t>ブイ</t>
    </rPh>
    <rPh sb="3" eb="5">
      <t>バショ</t>
    </rPh>
    <phoneticPr fontId="11"/>
  </si>
  <si>
    <t>表2ｰ31　外部仕上（標準仕様）</t>
    <rPh sb="0" eb="1">
      <t>ヒョウ</t>
    </rPh>
    <rPh sb="6" eb="8">
      <t>ガイブ</t>
    </rPh>
    <rPh sb="8" eb="10">
      <t>シアゲ</t>
    </rPh>
    <rPh sb="11" eb="15">
      <t>ヒョウジュンシヨウ</t>
    </rPh>
    <phoneticPr fontId="109"/>
  </si>
  <si>
    <t>化粧石膏ﾎﾞｰﾄﾞ</t>
  </si>
  <si>
    <t>化粧ｹｲｶﾙ板</t>
    <rPh sb="0" eb="2">
      <t>ケショウ</t>
    </rPh>
    <rPh sb="6" eb="7">
      <t>バン</t>
    </rPh>
    <phoneticPr fontId="13"/>
  </si>
  <si>
    <t>ﾋﾞﾆﾙ巾木</t>
  </si>
  <si>
    <t>長尺ﾋﾞﾆﾙ床ｼｰﾄ</t>
  </si>
  <si>
    <t>ﾄｲﾚ</t>
  </si>
  <si>
    <t>ﾐﾆｷｯﾁﾝ</t>
  </si>
  <si>
    <t>ﾋﾞﾆﾙ床ﾀｲﾙ</t>
  </si>
  <si>
    <t>湯沸ｽﾍﾟｰｽ</t>
    <rPh sb="0" eb="2">
      <t>ユワ</t>
    </rPh>
    <phoneticPr fontId="13"/>
  </si>
  <si>
    <t>ﾌﾟﾗｽﾀｰﾎﾞｰﾄﾞ、ｸﾛｽ</t>
  </si>
  <si>
    <t>休憩室</t>
  </si>
  <si>
    <t>上框</t>
    <rPh sb="0" eb="1">
      <t>ア</t>
    </rPh>
    <rPh sb="1" eb="2">
      <t>カマチ</t>
    </rPh>
    <phoneticPr fontId="13"/>
  </si>
  <si>
    <t>帯電防止置敷きﾋﾞﾆﾙ床ﾀｲﾙ、ﾌﾘｰｱｸｾｽﾌﾛｱ</t>
  </si>
  <si>
    <t>計量室</t>
  </si>
  <si>
    <t>床材立上げ</t>
    <rPh sb="0" eb="2">
      <t>ユカザイ</t>
    </rPh>
    <rPh sb="2" eb="4">
      <t>タチア</t>
    </rPh>
    <phoneticPr fontId="13"/>
  </si>
  <si>
    <t>磁器質ﾀｲﾙ</t>
    <rPh sb="0" eb="3">
      <t>ジキシツ</t>
    </rPh>
    <phoneticPr fontId="13"/>
  </si>
  <si>
    <t>風除室（計量室出入口）</t>
    <rPh sb="0" eb="3">
      <t>フウジョシツ</t>
    </rPh>
    <rPh sb="4" eb="7">
      <t>ケイリョウシツ</t>
    </rPh>
    <rPh sb="7" eb="10">
      <t>デイリグチ</t>
    </rPh>
    <phoneticPr fontId="13"/>
  </si>
  <si>
    <t>計量棟</t>
    <rPh sb="0" eb="3">
      <t>ケイリョウトウ</t>
    </rPh>
    <phoneticPr fontId="11"/>
  </si>
  <si>
    <t>ﾃﾞｯｷﾌﾟﾚｰﾄ表し又はｺﾝｸﾘｰﾄ打放し</t>
    <rPh sb="19" eb="21">
      <t>ウチハナシ</t>
    </rPh>
    <phoneticPr fontId="13"/>
  </si>
  <si>
    <t>押出成形ｾﾒﾝﾄ板表し又はALC版素地表し又はｺﾝｸﾘｰﾄ打放し</t>
    <rPh sb="0" eb="2">
      <t>オシダシ</t>
    </rPh>
    <rPh sb="2" eb="4">
      <t>セイケイ</t>
    </rPh>
    <rPh sb="8" eb="9">
      <t>バン</t>
    </rPh>
    <rPh sb="9" eb="10">
      <t>アラワ</t>
    </rPh>
    <rPh sb="11" eb="12">
      <t>マタ</t>
    </rPh>
    <rPh sb="16" eb="17">
      <t>バン</t>
    </rPh>
    <rPh sb="17" eb="19">
      <t>ソジ</t>
    </rPh>
    <rPh sb="19" eb="20">
      <t>アラワ</t>
    </rPh>
    <rPh sb="21" eb="22">
      <t>マタ</t>
    </rPh>
    <rPh sb="29" eb="31">
      <t>ウチハナシ</t>
    </rPh>
    <phoneticPr fontId="13"/>
  </si>
  <si>
    <t>ｺﾝｸﾘｰﾄ金こて押えの上、防塵塗装</t>
    <rPh sb="6" eb="7">
      <t>キン</t>
    </rPh>
    <rPh sb="9" eb="10">
      <t>オサ</t>
    </rPh>
    <rPh sb="12" eb="13">
      <t>ウエ</t>
    </rPh>
    <rPh sb="14" eb="18">
      <t>ボウジントソウ</t>
    </rPh>
    <phoneticPr fontId="13"/>
  </si>
  <si>
    <t>その他機械室</t>
    <rPh sb="2" eb="3">
      <t>タ</t>
    </rPh>
    <rPh sb="3" eb="5">
      <t>キカイ</t>
    </rPh>
    <rPh sb="5" eb="6">
      <t>シツ</t>
    </rPh>
    <phoneticPr fontId="13"/>
  </si>
  <si>
    <t>ﾃﾞｯｷﾌﾟﾚｰﾄ表し</t>
    <rPh sb="9" eb="10">
      <t>アラワ</t>
    </rPh>
    <phoneticPr fontId="13"/>
  </si>
  <si>
    <t>押出成形ｾﾒﾝﾄ板表し、ALC版素地表し</t>
    <rPh sb="0" eb="2">
      <t>オシダシ</t>
    </rPh>
    <rPh sb="2" eb="4">
      <t>セイケイ</t>
    </rPh>
    <rPh sb="8" eb="9">
      <t>バン</t>
    </rPh>
    <rPh sb="9" eb="10">
      <t>アラワ</t>
    </rPh>
    <rPh sb="15" eb="16">
      <t>バン</t>
    </rPh>
    <rPh sb="16" eb="18">
      <t>ソジ</t>
    </rPh>
    <rPh sb="18" eb="19">
      <t>アラワ</t>
    </rPh>
    <phoneticPr fontId="13"/>
  </si>
  <si>
    <t>－</t>
  </si>
  <si>
    <t>ｺﾝｸﾘｰﾄ金こて押えの上、塗床（防滑）</t>
    <rPh sb="6" eb="7">
      <t>キン</t>
    </rPh>
    <rPh sb="9" eb="10">
      <t>オサ</t>
    </rPh>
    <rPh sb="12" eb="13">
      <t>ウエ</t>
    </rPh>
    <rPh sb="14" eb="16">
      <t>ヌリユカ</t>
    </rPh>
    <rPh sb="17" eb="19">
      <t>ボウカツ</t>
    </rPh>
    <phoneticPr fontId="13"/>
  </si>
  <si>
    <t>手選別室</t>
    <rPh sb="0" eb="3">
      <t>テセンベツ</t>
    </rPh>
    <rPh sb="3" eb="4">
      <t>シツ</t>
    </rPh>
    <phoneticPr fontId="13"/>
  </si>
  <si>
    <t>ALC版素地表し又はｺﾝｸﾘｰﾄ打放し</t>
  </si>
  <si>
    <t>ｺﾝｸﾘｰﾄ金こて押えの上、防じん塗装</t>
    <rPh sb="6" eb="7">
      <t>キン</t>
    </rPh>
    <rPh sb="9" eb="10">
      <t>オサ</t>
    </rPh>
    <rPh sb="12" eb="13">
      <t>ウエ</t>
    </rPh>
    <rPh sb="14" eb="15">
      <t>ボウ</t>
    </rPh>
    <rPh sb="17" eb="19">
      <t>トソウ</t>
    </rPh>
    <phoneticPr fontId="13"/>
  </si>
  <si>
    <t>前室</t>
    <rPh sb="0" eb="2">
      <t>ゼンシツ</t>
    </rPh>
    <phoneticPr fontId="13"/>
  </si>
  <si>
    <t>棚</t>
  </si>
  <si>
    <t>工作室</t>
    <rPh sb="0" eb="3">
      <t>コウサクシツ</t>
    </rPh>
    <phoneticPr fontId="13"/>
  </si>
  <si>
    <t>ｺﾝｸﾘｰﾄ打放し</t>
    <rPh sb="6" eb="7">
      <t>ウ</t>
    </rPh>
    <rPh sb="7" eb="8">
      <t>ハナ</t>
    </rPh>
    <phoneticPr fontId="13"/>
  </si>
  <si>
    <t>排水設備室</t>
    <rPh sb="0" eb="2">
      <t>ハイスイ</t>
    </rPh>
    <rPh sb="2" eb="4">
      <t>セツビ</t>
    </rPh>
    <rPh sb="4" eb="5">
      <t>シツ</t>
    </rPh>
    <phoneticPr fontId="13"/>
  </si>
  <si>
    <t>ALC版素地表し</t>
    <rPh sb="3" eb="4">
      <t>バン</t>
    </rPh>
    <rPh sb="4" eb="6">
      <t>ソジ</t>
    </rPh>
    <rPh sb="6" eb="7">
      <t>アラワ</t>
    </rPh>
    <phoneticPr fontId="13"/>
  </si>
  <si>
    <t>電気室</t>
    <rPh sb="0" eb="2">
      <t>デンキ</t>
    </rPh>
    <rPh sb="2" eb="3">
      <t>シツ</t>
    </rPh>
    <phoneticPr fontId="13"/>
  </si>
  <si>
    <t>ｸﾞﾗｽｳｰﾙﾎﾞｰﾄﾞ</t>
  </si>
  <si>
    <t>建築設備室</t>
    <rPh sb="0" eb="4">
      <t>ケンチクセツビ</t>
    </rPh>
    <rPh sb="4" eb="5">
      <t>シツ</t>
    </rPh>
    <phoneticPr fontId="13"/>
  </si>
  <si>
    <t>空気圧縮機室</t>
    <rPh sb="0" eb="5">
      <t>クウキアッシュクキ</t>
    </rPh>
    <rPh sb="5" eb="6">
      <t>シツ</t>
    </rPh>
    <phoneticPr fontId="13"/>
  </si>
  <si>
    <t>防油堤（耐油塗装）</t>
    <rPh sb="0" eb="3">
      <t>ボウユテイ</t>
    </rPh>
    <rPh sb="4" eb="6">
      <t>タイユ</t>
    </rPh>
    <rPh sb="6" eb="8">
      <t>トソウ</t>
    </rPh>
    <phoneticPr fontId="13"/>
  </si>
  <si>
    <t>油圧装置室</t>
    <rPh sb="0" eb="4">
      <t>ユアツソウチ</t>
    </rPh>
    <rPh sb="4" eb="5">
      <t>シツ</t>
    </rPh>
    <phoneticPr fontId="13"/>
  </si>
  <si>
    <t>排風機室</t>
    <rPh sb="0" eb="4">
      <t>ハイフウキシツ</t>
    </rPh>
    <phoneticPr fontId="13"/>
  </si>
  <si>
    <t>爆風口、防油堤（耐油塗装）</t>
    <rPh sb="0" eb="2">
      <t>バクフウ</t>
    </rPh>
    <rPh sb="2" eb="3">
      <t>クチ</t>
    </rPh>
    <rPh sb="4" eb="7">
      <t>ボウユテイ</t>
    </rPh>
    <rPh sb="8" eb="10">
      <t>タイユ</t>
    </rPh>
    <rPh sb="10" eb="12">
      <t>トソウ</t>
    </rPh>
    <phoneticPr fontId="13"/>
  </si>
  <si>
    <t>破砕機室</t>
    <rPh sb="0" eb="4">
      <t>ハサイキシツ</t>
    </rPh>
    <phoneticPr fontId="13"/>
  </si>
  <si>
    <t>床勾配1.5～2.0％、排水溝</t>
  </si>
  <si>
    <t>直天井、一部吸音材貼付</t>
  </si>
  <si>
    <t>外壁材素地表し（腰壁はｺﾝｸﾘｰﾄ打放し）</t>
  </si>
  <si>
    <t>ｺﾝｸﾘｰﾄ打放し目地切り</t>
  </si>
  <si>
    <t>保護ｺﾝｸﾘｰﾄ耐摩耗仕上げ</t>
  </si>
  <si>
    <t>ﾌﾟﾗｯﾄﾎｰﾑ、受入ﾔｰﾄﾞ</t>
  </si>
  <si>
    <t>工場棟
(機械諸室)</t>
    <rPh sb="5" eb="7">
      <t>キカイ</t>
    </rPh>
    <phoneticPr fontId="11"/>
  </si>
  <si>
    <t>ﾄｲﾚﾌﾞｰｽ、洗面ｶｳﾝﾀｰ、化粧鏡、汚垂石ﾀｲﾙ、ｵｽﾄﾒｲﾄ（多目的ﾄｲﾚのみ）</t>
    <rPh sb="8" eb="10">
      <t>センメン</t>
    </rPh>
    <rPh sb="17" eb="18">
      <t>カガミ</t>
    </rPh>
    <rPh sb="34" eb="37">
      <t>タモクテキ</t>
    </rPh>
    <phoneticPr fontId="13"/>
  </si>
  <si>
    <t>見学者ﾄｲﾚ</t>
  </si>
  <si>
    <t>壁付手摺（両側2段）、ﾉﾝｽﾘｯﾌﾟ</t>
    <rPh sb="0" eb="2">
      <t>カベツ</t>
    </rPh>
    <rPh sb="2" eb="4">
      <t>テスリ</t>
    </rPh>
    <rPh sb="5" eb="7">
      <t>リョウガワ</t>
    </rPh>
    <rPh sb="8" eb="9">
      <t>ダン</t>
    </rPh>
    <phoneticPr fontId="13"/>
  </si>
  <si>
    <t>最上階：岩綿吸音板
段裏：化粧石膏ﾎﾞｰﾄﾞ（塗装仕上げ）</t>
    <rPh sb="0" eb="3">
      <t>サイジョウカイ</t>
    </rPh>
    <rPh sb="4" eb="6">
      <t>ガンメン</t>
    </rPh>
    <rPh sb="6" eb="9">
      <t>キュウオンバン</t>
    </rPh>
    <rPh sb="10" eb="12">
      <t>ダンウラ</t>
    </rPh>
    <rPh sb="13" eb="15">
      <t>ケショウ</t>
    </rPh>
    <rPh sb="15" eb="17">
      <t>セッコウ</t>
    </rPh>
    <rPh sb="23" eb="25">
      <t>トソウ</t>
    </rPh>
    <rPh sb="25" eb="27">
      <t>シア</t>
    </rPh>
    <phoneticPr fontId="13"/>
  </si>
  <si>
    <t>見学者階段室</t>
  </si>
  <si>
    <t>壁付手摺（両側2段）</t>
    <rPh sb="0" eb="2">
      <t>カベツ</t>
    </rPh>
    <rPh sb="2" eb="4">
      <t>テスリ</t>
    </rPh>
    <rPh sb="5" eb="7">
      <t>リョウガワ</t>
    </rPh>
    <rPh sb="8" eb="9">
      <t>ダン</t>
    </rPh>
    <phoneticPr fontId="13"/>
  </si>
  <si>
    <t>岩綿吸音板、ﾌﾟﾗｽﾀｰﾎﾞｰﾄﾞ捨張</t>
  </si>
  <si>
    <t>机、椅子、ｽｸﾘｰﾝ</t>
  </si>
  <si>
    <t>研修室</t>
  </si>
  <si>
    <t>壁付手摺（両側2段）、点字ﾌﾞﾛｯｸ、ｻｲﾝﾎﾞｰﾄﾞ</t>
    <rPh sb="0" eb="2">
      <t>カベツ</t>
    </rPh>
    <rPh sb="2" eb="4">
      <t>テスリ</t>
    </rPh>
    <rPh sb="5" eb="7">
      <t>リョウガワ</t>
    </rPh>
    <rPh sb="8" eb="9">
      <t>ダン</t>
    </rPh>
    <rPh sb="11" eb="13">
      <t>テンジ</t>
    </rPh>
    <phoneticPr fontId="13"/>
  </si>
  <si>
    <t>ﾎｰﾙ</t>
  </si>
  <si>
    <t>傘立て</t>
    <rPh sb="0" eb="2">
      <t>カサタ</t>
    </rPh>
    <phoneticPr fontId="13"/>
  </si>
  <si>
    <t>磁器質ﾃﾞｻﾞｲﾝﾀｲﾙ</t>
    <rPh sb="0" eb="3">
      <t>ジキシツ</t>
    </rPh>
    <phoneticPr fontId="13"/>
  </si>
  <si>
    <t>玄関・風除室</t>
    <rPh sb="3" eb="6">
      <t>フウジョシツ</t>
    </rPh>
    <phoneticPr fontId="13"/>
  </si>
  <si>
    <t>ﾄｲﾚﾌﾞｰｽ、洗面ｶｳﾝﾀｰ、化粧鏡、汚垂石ﾀｲﾙ</t>
    <rPh sb="8" eb="10">
      <t>センメン</t>
    </rPh>
    <rPh sb="17" eb="18">
      <t>カガミ</t>
    </rPh>
    <phoneticPr fontId="13"/>
  </si>
  <si>
    <t>作業員ﾄｲﾚ</t>
  </si>
  <si>
    <t>最上階：化粧石膏ﾎﾞｰﾄﾞ
段裏：ｺﾝｸﾘｰﾄ打放し（塗装仕上げ）</t>
    <rPh sb="0" eb="3">
      <t>サイジョウカイ</t>
    </rPh>
    <rPh sb="4" eb="6">
      <t>ケショウ</t>
    </rPh>
    <rPh sb="6" eb="8">
      <t>セッコウ</t>
    </rPh>
    <rPh sb="14" eb="16">
      <t>ダンウラ</t>
    </rPh>
    <rPh sb="23" eb="24">
      <t>ダ</t>
    </rPh>
    <rPh sb="24" eb="25">
      <t>ハナ</t>
    </rPh>
    <rPh sb="27" eb="29">
      <t>トソウ</t>
    </rPh>
    <rPh sb="29" eb="31">
      <t>シア</t>
    </rPh>
    <phoneticPr fontId="13"/>
  </si>
  <si>
    <t>作業員階段室</t>
  </si>
  <si>
    <t>作業員通路</t>
  </si>
  <si>
    <t>磁器質ﾀｲﾙ</t>
  </si>
  <si>
    <t>作業員通用口・風除室</t>
  </si>
  <si>
    <t>書棚</t>
    <rPh sb="0" eb="2">
      <t>ショダナ</t>
    </rPh>
    <phoneticPr fontId="13"/>
  </si>
  <si>
    <t>倉庫</t>
  </si>
  <si>
    <t>長机、椅子</t>
    <rPh sb="0" eb="1">
      <t>ナガ</t>
    </rPh>
    <rPh sb="1" eb="2">
      <t>ツクエ</t>
    </rPh>
    <rPh sb="3" eb="5">
      <t>イス</t>
    </rPh>
    <phoneticPr fontId="1"/>
  </si>
  <si>
    <t>食堂兼ﾐｰﾃｨﾝｸﾞﾙｰﾑ</t>
  </si>
  <si>
    <t>洗濯機ﾊﾟﾝ、物干し金物</t>
    <rPh sb="0" eb="3">
      <t>センタクキ</t>
    </rPh>
    <rPh sb="7" eb="9">
      <t>モノホ</t>
    </rPh>
    <rPh sb="10" eb="12">
      <t>カナモノ</t>
    </rPh>
    <phoneticPr fontId="13"/>
  </si>
  <si>
    <t>洗濯室</t>
  </si>
  <si>
    <t>流し台、IHﾋｰﾀｰ、吊戸棚</t>
    <rPh sb="0" eb="1">
      <t>ナガ</t>
    </rPh>
    <rPh sb="2" eb="3">
      <t>ダイ</t>
    </rPh>
    <rPh sb="11" eb="12">
      <t>ツリ</t>
    </rPh>
    <rPh sb="12" eb="14">
      <t>トダナ</t>
    </rPh>
    <phoneticPr fontId="13"/>
  </si>
  <si>
    <t>給湯室</t>
  </si>
  <si>
    <t>ｼｬﾜｰﾕﾆｯﾄ</t>
  </si>
  <si>
    <t>ｼｬﾜｰ室</t>
  </si>
  <si>
    <t>ﾛｯｶｰ</t>
  </si>
  <si>
    <t>更衣室</t>
  </si>
  <si>
    <t>押入れ</t>
  </si>
  <si>
    <t>化粧石膏ﾎﾞｰﾄﾞ（木目）</t>
  </si>
  <si>
    <t>ﾋﾞﾆﾙ巾木、畳寄</t>
  </si>
  <si>
    <t>長尺ﾋﾞﾆﾙ床ｼｰﾄ、畳</t>
  </si>
  <si>
    <t>机、椅子、ﾎﾜｲﾄﾎﾞｰﾄﾞ</t>
  </si>
  <si>
    <t>会議室</t>
  </si>
  <si>
    <t>ﾐﾆｷｯﾁﾝ、ﾎﾜｲﾄﾎﾞｰﾄﾞ</t>
  </si>
  <si>
    <t>置敷きﾋﾞﾆﾙ床ﾀｲﾙ、ﾌﾘｰｱｸｾｽﾌﾛｱ</t>
  </si>
  <si>
    <t>事務室</t>
  </si>
  <si>
    <t>見学窓（ｽﾃﾝﾚｽ製）</t>
  </si>
  <si>
    <t>中央操作室</t>
    <rPh sb="2" eb="4">
      <t>ソウサ</t>
    </rPh>
    <phoneticPr fontId="13"/>
  </si>
  <si>
    <t>ﾐﾆｷｯﾁﾝ、机、椅子</t>
    <rPh sb="7" eb="8">
      <t>ツクエ</t>
    </rPh>
    <rPh sb="9" eb="11">
      <t>イス</t>
    </rPh>
    <phoneticPr fontId="1"/>
  </si>
  <si>
    <t>作業員控室</t>
  </si>
  <si>
    <t>搬入指導員用倉庫</t>
  </si>
  <si>
    <t>搬入指導員用ｼｬﾜｰ室</t>
  </si>
  <si>
    <t>搬入指導員用更衣室</t>
  </si>
  <si>
    <t>手洗い器、鏡</t>
  </si>
  <si>
    <t>化粧ｹｲｶﾙ板</t>
  </si>
  <si>
    <t>磁器質ﾀｲﾙ（防水）</t>
  </si>
  <si>
    <t>搬入指導員用ﾄｲﾚ</t>
  </si>
  <si>
    <t>監視窓（ｽﾃﾝﾚｽ製）、放送設備</t>
  </si>
  <si>
    <t>ﾌﾟﾗｯﾄﾎｰﾑ監視員室</t>
  </si>
  <si>
    <t>工場棟
(管理諸室)</t>
    <phoneticPr fontId="11"/>
  </si>
  <si>
    <t>その他項目</t>
  </si>
  <si>
    <t>天井</t>
  </si>
  <si>
    <t>壁</t>
  </si>
  <si>
    <t>巾木</t>
  </si>
  <si>
    <t>床</t>
  </si>
  <si>
    <t>室名</t>
  </si>
  <si>
    <t>No</t>
  </si>
  <si>
    <t>エリア</t>
    <phoneticPr fontId="11"/>
  </si>
  <si>
    <t>表2ｰ32　内部仕上（標準仕様）</t>
    <rPh sb="0" eb="1">
      <t>ヒョウ</t>
    </rPh>
    <rPh sb="6" eb="8">
      <t>ナイブ</t>
    </rPh>
    <rPh sb="8" eb="10">
      <t>シアゲ</t>
    </rPh>
    <rPh sb="11" eb="15">
      <t>ヒョウジュンシヨウ</t>
    </rPh>
    <phoneticPr fontId="109"/>
  </si>
  <si>
    <t>様式第13号-1（表2-32）</t>
    <rPh sb="9" eb="10">
      <t>ヒョウ</t>
    </rPh>
    <phoneticPr fontId="109"/>
  </si>
  <si>
    <t>様式第13号-1（表2-31）</t>
    <rPh sb="9" eb="10">
      <t>ヒョウ</t>
    </rPh>
    <phoneticPr fontId="109"/>
  </si>
  <si>
    <t>様式第13号-1（表2-30）</t>
    <rPh sb="0" eb="2">
      <t>ヨウシキ</t>
    </rPh>
    <rPh sb="2" eb="3">
      <t>ダイ</t>
    </rPh>
    <rPh sb="5" eb="6">
      <t>ゴウ</t>
    </rPh>
    <rPh sb="9" eb="10">
      <t>ヒョウ</t>
    </rPh>
    <phoneticPr fontId="109"/>
  </si>
  <si>
    <t>様式第13号-1（表2-29）</t>
    <rPh sb="9" eb="10">
      <t>ヒョウ</t>
    </rPh>
    <phoneticPr fontId="109"/>
  </si>
  <si>
    <t>様式第13号-1（表2-26、27）</t>
    <rPh sb="9" eb="10">
      <t>ヒョウ</t>
    </rPh>
    <phoneticPr fontId="109"/>
  </si>
  <si>
    <t>様式第13号-1（表2-24、25）</t>
    <rPh sb="0" eb="2">
      <t>ヨウシキ</t>
    </rPh>
    <rPh sb="2" eb="3">
      <t>ダイ</t>
    </rPh>
    <rPh sb="5" eb="6">
      <t>ゴウ</t>
    </rPh>
    <phoneticPr fontId="109"/>
  </si>
  <si>
    <t>(2) 汎用プリンタ</t>
    <phoneticPr fontId="11"/>
  </si>
  <si>
    <t>受付グループ名：</t>
    <rPh sb="6" eb="7">
      <t>メイ</t>
    </rPh>
    <phoneticPr fontId="11"/>
  </si>
  <si>
    <t>表　カメラ設置場所（工場棟）（提案仕様）</t>
    <rPh sb="0" eb="1">
      <t>ヒョウ</t>
    </rPh>
    <rPh sb="10" eb="13">
      <t>コウジョウトウ</t>
    </rPh>
    <rPh sb="15" eb="17">
      <t>テイアン</t>
    </rPh>
    <rPh sb="17" eb="19">
      <t>シヨウ</t>
    </rPh>
    <phoneticPr fontId="109"/>
  </si>
  <si>
    <t>表　カメラ設置場所（管理棟）（提案仕様）</t>
    <rPh sb="0" eb="1">
      <t>ヒョウ</t>
    </rPh>
    <rPh sb="10" eb="13">
      <t>カンリトウ</t>
    </rPh>
    <phoneticPr fontId="109"/>
  </si>
  <si>
    <t>表  モニタ設置場所（工場棟）（提案仕様）</t>
    <rPh sb="11" eb="14">
      <t>コウジョウトウ</t>
    </rPh>
    <phoneticPr fontId="109"/>
  </si>
  <si>
    <t>表  モニタ設置場所（計量棟）（提案仕様）</t>
    <rPh sb="11" eb="13">
      <t>ケイリョウ</t>
    </rPh>
    <rPh sb="13" eb="14">
      <t>トウ</t>
    </rPh>
    <phoneticPr fontId="109"/>
  </si>
  <si>
    <t>保管面積</t>
    <rPh sb="0" eb="4">
      <t>ホカンメンセキ</t>
    </rPh>
    <phoneticPr fontId="11"/>
  </si>
  <si>
    <t>表2ｰ32　内部仕上（提案仕様）</t>
    <rPh sb="0" eb="1">
      <t>ヒョウ</t>
    </rPh>
    <rPh sb="6" eb="8">
      <t>ナイブ</t>
    </rPh>
    <rPh sb="8" eb="10">
      <t>シアゲ</t>
    </rPh>
    <rPh sb="11" eb="13">
      <t>テイアン</t>
    </rPh>
    <rPh sb="13" eb="15">
      <t>シヨウ</t>
    </rPh>
    <phoneticPr fontId="109"/>
  </si>
  <si>
    <t>※右側の表に記載してください。</t>
    <rPh sb="1" eb="3">
      <t>ミギガワ</t>
    </rPh>
    <rPh sb="4" eb="5">
      <t>ヒョウ</t>
    </rPh>
    <rPh sb="6" eb="8">
      <t>キサイ</t>
    </rPh>
    <phoneticPr fontId="109"/>
  </si>
  <si>
    <t>※行が不足する場合は必要に応じて追記してください。</t>
    <rPh sb="1" eb="2">
      <t>ギョウ</t>
    </rPh>
    <rPh sb="3" eb="5">
      <t>フソク</t>
    </rPh>
    <rPh sb="7" eb="9">
      <t>バアイ</t>
    </rPh>
    <rPh sb="10" eb="12">
      <t>ヒツヨウ</t>
    </rPh>
    <rPh sb="13" eb="14">
      <t>オウ</t>
    </rPh>
    <phoneticPr fontId="11"/>
  </si>
  <si>
    <t>※諸室の名称が異なる場合は適宜、加筆修正してください。</t>
    <rPh sb="1" eb="2">
      <t>ショ</t>
    </rPh>
    <rPh sb="2" eb="3">
      <t>シツ</t>
    </rPh>
    <rPh sb="4" eb="6">
      <t>メイショウ</t>
    </rPh>
    <rPh sb="7" eb="8">
      <t>コト</t>
    </rPh>
    <rPh sb="10" eb="12">
      <t>バアイ</t>
    </rPh>
    <rPh sb="13" eb="15">
      <t>テキギ</t>
    </rPh>
    <rPh sb="16" eb="20">
      <t>カヒツシュウセイ</t>
    </rPh>
    <phoneticPr fontId="11"/>
  </si>
  <si>
    <t>前室</t>
    <phoneticPr fontId="11"/>
  </si>
  <si>
    <t>※「貯留物の種類」の名称が異なる場合は適宜、加筆修正してください。</t>
    <rPh sb="2" eb="4">
      <t>チョリュウ</t>
    </rPh>
    <rPh sb="4" eb="5">
      <t>ブツ</t>
    </rPh>
    <rPh sb="6" eb="8">
      <t>シュルイ</t>
    </rPh>
    <rPh sb="10" eb="12">
      <t>メイショウ</t>
    </rPh>
    <rPh sb="13" eb="14">
      <t>コト</t>
    </rPh>
    <rPh sb="16" eb="18">
      <t>バアイ</t>
    </rPh>
    <rPh sb="19" eb="21">
      <t>テキギ</t>
    </rPh>
    <rPh sb="22" eb="26">
      <t>カヒツシュウセイ</t>
    </rPh>
    <phoneticPr fontId="11"/>
  </si>
  <si>
    <t>※表に記載の無い諸室がある場合や不要な諸室がある場合は適宜、行を追加・削除してください。</t>
    <rPh sb="1" eb="2">
      <t>ヒョウ</t>
    </rPh>
    <rPh sb="3" eb="5">
      <t>キサイ</t>
    </rPh>
    <rPh sb="6" eb="7">
      <t>ナ</t>
    </rPh>
    <rPh sb="8" eb="10">
      <t>ショシツ</t>
    </rPh>
    <rPh sb="13" eb="15">
      <t>バアイ</t>
    </rPh>
    <rPh sb="16" eb="18">
      <t>フヨウ</t>
    </rPh>
    <rPh sb="19" eb="21">
      <t>ショシツ</t>
    </rPh>
    <rPh sb="24" eb="26">
      <t>バアイ</t>
    </rPh>
    <rPh sb="27" eb="29">
      <t>テキギ</t>
    </rPh>
    <rPh sb="30" eb="31">
      <t>ギョウ</t>
    </rPh>
    <rPh sb="32" eb="34">
      <t>ツイカ</t>
    </rPh>
    <rPh sb="35" eb="37">
      <t>サクジョ</t>
    </rPh>
    <phoneticPr fontId="11"/>
  </si>
  <si>
    <t>※表に記載の無い部位・場所がある場合や不要な部位・場所がある場合は適宜、行を追加・削除してください。</t>
    <rPh sb="1" eb="2">
      <t>ヒョウ</t>
    </rPh>
    <rPh sb="3" eb="5">
      <t>キサイ</t>
    </rPh>
    <rPh sb="6" eb="7">
      <t>ナ</t>
    </rPh>
    <rPh sb="8" eb="10">
      <t>ブイ</t>
    </rPh>
    <rPh sb="11" eb="13">
      <t>バショ</t>
    </rPh>
    <rPh sb="16" eb="18">
      <t>バアイ</t>
    </rPh>
    <rPh sb="19" eb="21">
      <t>フヨウ</t>
    </rPh>
    <rPh sb="22" eb="24">
      <t>ブイ</t>
    </rPh>
    <rPh sb="25" eb="27">
      <t>バショ</t>
    </rPh>
    <rPh sb="30" eb="32">
      <t>バアイ</t>
    </rPh>
    <rPh sb="33" eb="35">
      <t>テキギ</t>
    </rPh>
    <rPh sb="36" eb="37">
      <t>ギョウ</t>
    </rPh>
    <rPh sb="38" eb="40">
      <t>ツイカ</t>
    </rPh>
    <rPh sb="41" eb="43">
      <t>サクジョ</t>
    </rPh>
    <phoneticPr fontId="11"/>
  </si>
  <si>
    <t>※諸室を追加する場合は、諸室が存在するエリア（工場棟（管理諸室）、工場棟（機械諸室）、計量棟）に追加して下さい。</t>
    <rPh sb="1" eb="3">
      <t>ショシツ</t>
    </rPh>
    <rPh sb="4" eb="6">
      <t>ツイカ</t>
    </rPh>
    <rPh sb="8" eb="10">
      <t>バアイ</t>
    </rPh>
    <rPh sb="12" eb="14">
      <t>ショシツ</t>
    </rPh>
    <rPh sb="15" eb="17">
      <t>ソンザイ</t>
    </rPh>
    <rPh sb="23" eb="26">
      <t>コウジョウトウ</t>
    </rPh>
    <rPh sb="27" eb="31">
      <t>カンリショシツ</t>
    </rPh>
    <rPh sb="33" eb="36">
      <t>コウジョウトウ</t>
    </rPh>
    <rPh sb="37" eb="41">
      <t>キカイショシツ</t>
    </rPh>
    <rPh sb="43" eb="46">
      <t>ケイリョウトウ</t>
    </rPh>
    <rPh sb="48" eb="50">
      <t>ツイカ</t>
    </rPh>
    <rPh sb="52" eb="53">
      <t>クダ</t>
    </rPh>
    <phoneticPr fontId="11"/>
  </si>
  <si>
    <t>受付グループ名：</t>
    <phoneticPr fontId="11"/>
  </si>
  <si>
    <t>様式第13号-1</t>
    <rPh sb="0" eb="2">
      <t>ヨウシキ</t>
    </rPh>
    <rPh sb="2" eb="3">
      <t>ダイ</t>
    </rPh>
    <rPh sb="5" eb="6">
      <t>ゴウ</t>
    </rPh>
    <phoneticPr fontId="11"/>
  </si>
  <si>
    <t xml:space="preserve">白石破砕工場更新事業要求水準書（以下、「本要求水準書」という。）は、札幌市（以下、「本市」という。）が実施する白石破砕工場（以下、「本施設」という。）の設計・建設及び運営・維持管理を行う「白石破砕工場更新事業」（以下、「本件事業」という。）に関し、本市が入札参加者に対して要求する仕様やサービスの水準を示したものである。本要求水準書は、本件事業の基本的な内容について定めるものであり、本件事業の目的達成のために必要な設備又は業務等については、本要求水準書に明記されていない事項であっても事業者の責任においてすべて完備又は遂行するものとする。
</t>
  </si>
  <si>
    <t xml:space="preserve">カッコ書きで「必要に応じて設置」と記述されている設備装置の設置については提案とする。
</t>
  </si>
  <si>
    <t xml:space="preserve">本要求水準書の仕様を示す記述方法は以下の取扱いとする。
</t>
  </si>
  <si>
    <t xml:space="preserve">本市が標準仕様と考えるものであるが、同等品や同等の機能を有し、標準仕様から変更する明確な理由があるもののうち、本市が妥当と判断した場合は変更を可とする。
</t>
  </si>
  <si>
    <t xml:space="preserve">提案とする。
</t>
  </si>
  <si>
    <t xml:space="preserve">本市が指定する仕様であって、原則として変更を認めない。ただし、安定稼働上の問題が生じる等、特段の理由があり本市が認める場合に変更を可とする。
</t>
  </si>
  <si>
    <t xml:space="preserve">添付資料のうち、表題に「標準案」と示すものは本市が標準と考えるものであるが、本要求水準書内に記述された条件や仕様を満足する範囲において、提案を妨げるものではない。
</t>
  </si>
  <si>
    <t xml:space="preserve">また、本要求水準書内で選択や自由を認めている部分については、それを優先する。
</t>
  </si>
  <si>
    <t xml:space="preserve">この場合、契約金額の増額等の手続きは行わない。ただし、本市が示す内容に変更がある場合は、本市と建設事業者の間で協議を行う。
</t>
  </si>
  <si>
    <t xml:space="preserve">一般廃棄物（ごみ）の処理は市町村固有の事務とされ、市民の健康で文化的な生活環境を保全し、公衆衛生の向上を図る上で極めて重要な事業である。
</t>
  </si>
  <si>
    <t xml:space="preserve">一方、一般廃棄物処理事業の目的は、これまでの生活環境の保全や公衆衛生の向上、公害防止という段階をさらに進め、循環型社会の形成や地球温暖化防止、更に、災害発生時に対する強靭性の確保や災害廃棄物処理の一端を担う拠点としての役割等、多様化、重層化している。
</t>
  </si>
  <si>
    <t xml:space="preserve">そのような中、本市では、資源化の推進、家庭ごみの有料化によるごみの削減等、種々の廃棄物施策を進めた結果、平成23年（2011年）3月の篠路清掃工場（焼却工場）の廃止をきっかけに、3清掃工場（焼却工場）体制に移行している。現在の3清掃工場（焼却工場）の体制は、北東に白石清掃工場、北西に発寒清掃工場、南に駒岡清掃工場と、バランスの取れた配置となっているが、燃やせないごみや大型ごみを処理する破砕工場は、白石清掃工場には併設されておらず、廃止された篠路清掃工場に併設されている施設が稼働を継続している状態にある。更に、この篠路破砕工場は昭和55年（1980年）12月に竣工した施設であり、既に40年以上が経過して老朽化が進み、更新が必要な時期に差し掛かっている。
</t>
  </si>
  <si>
    <t xml:space="preserve">本件事業は、篠路破砕工場の更新施設を白石清掃工場の隣接地にて「白石破砕工場」として整備するものであり、本件事業によって、環境保全対策や火災・爆発事故対策技術の導入、並びに耐震性の強化などにより、次世代にわたり地域に安全と安心を約束する整備・運営事業を実施することを目的としている。
</t>
  </si>
  <si>
    <t xml:space="preserve">本件事業は、本市が、新破砕工場の建設に係る資金調達を行って本施設を所有し、設計・建設及び運営・維持管理業務を事業者に一括して委託するDBO（Design Build Operate）方式にて実施する。
</t>
  </si>
  <si>
    <t xml:space="preserve">本施設の設計・建設業務は、事業者単独又は共同企業体を設立し行うものとする。
</t>
  </si>
  <si>
    <t xml:space="preserve">本施設の運営・維持管理業務は、本市内に特別目的会社（SPC）を設立し行うものとする。
</t>
  </si>
  <si>
    <t xml:space="preserve">なお、本市は標準的な耐用年数が30年間程度である廃棄物処理施設に該当する本施設を、篠路破砕工場と同等の40年程度にわたって使用する予定であり、事業者は本施設を本件事業終了後も継続使用することを前提として各業務を行うこととする。
</t>
  </si>
  <si>
    <t xml:space="preserve">本件事業は、循環型社会形成や低炭素社会を目指す本市の施策の一環であり、新スリムシティさっぽろに掲げられている「施策5　持続可能な収集・処理体制の確立」と合致するものであることから、基本理念を「資源循環を次世代につなぐ持続可能な廃棄物処理施設の整備」とする。
</t>
  </si>
  <si>
    <t xml:space="preserve">基本理念を踏まえ、以下を施設整備の基本方針とする。
</t>
  </si>
  <si>
    <t xml:space="preserve">(1) 環境に対して安全、安心を約束する施設
</t>
  </si>
  <si>
    <t xml:space="preserve">(2) 積極的な資源化と適性処理を推進する施設
</t>
  </si>
  <si>
    <t xml:space="preserve">(3) 地域への融和に貢献し、利便性の高い施設
</t>
  </si>
  <si>
    <t xml:space="preserve">ア 地域の環境保全を保つため、最良技術の導入と信頼性の高い体制づくりを目指す。
</t>
  </si>
  <si>
    <t xml:space="preserve">イ 採用する環境保全技術は、公害防止基準の遵守を前提としつつ、経済性とバランスの取れた技術とする。
</t>
  </si>
  <si>
    <t xml:space="preserve">ウ 施設の運営管理体制は計画的な修繕や部分更新を行う予防保全ができる仕組みとし、性能維持と安定稼働を図る。
</t>
  </si>
  <si>
    <t xml:space="preserve">エ 社会情勢の変化、ライフスタイルの変化によって生じるごみ量・ごみ質の変化や、本市内の他の破砕工場との連携に柔軟に対応し、市全体のごみ処理の安定化に寄与する施設とする。
</t>
  </si>
  <si>
    <t xml:space="preserve">オ 火災事故や爆発事故を防止する対策を講じるとともに、万が一これらの事故が発生したとしても被害を最小限に留める機能を備える。
</t>
  </si>
  <si>
    <t xml:space="preserve">ア 鉄類やアルミ類等の資源物をできるだけ高品質で回収しつつ、可燃物や不燃物の純度にも配慮した施設とする。
</t>
  </si>
  <si>
    <t xml:space="preserve">イ 回収した鉄類やアルミ類等の資源物は経済原理の許す限りリサイクルすることで、循環型社会の創生や地球温暖化防止に貢献する。
</t>
  </si>
  <si>
    <t xml:space="preserve">ウ 破砕処理に適さない処理不適物については、適性処理が可能な外部処理委託先を通じて処理・処分する。また、市が収集しないごみ（排出禁止物）については、持ち帰りを原則とするが、混入されていて選別・処理の段階で確認したものについては、処理不適物と同様に適正処理する。
</t>
  </si>
  <si>
    <t xml:space="preserve">ア 小学生等の社会化見学を中心に、市民が広く活用できる環境学習機能を有することで、地域への融和や地域コミュニティの活性化に貢献する。
</t>
  </si>
  <si>
    <t xml:space="preserve">イ 隣接する白石清掃工場との景観的な調和に配慮した施設とする。
</t>
  </si>
  <si>
    <t xml:space="preserve">ウ ごみの持ち込み時の来場等、市民が利用する施設としての利便性に配慮し、分かりやすい車両動線や利用しやすい受付・検収機能を構築する。
</t>
  </si>
  <si>
    <t xml:space="preserve">エ 災害時にも安全で、かつ安定して処理できる機能を備えた施設とする。
</t>
  </si>
  <si>
    <t xml:space="preserve">白石破砕工場更新事業
</t>
  </si>
  <si>
    <t xml:space="preserve">140t/5h 
</t>
  </si>
  <si>
    <t xml:space="preserve">【可燃性大型ごみ】剪断式破砕系列・低速二軸回転式破砕系列　86t/5h
</t>
  </si>
  <si>
    <t xml:space="preserve">【燃やせないごみ、不燃性大型ごみ】
低速二軸回転式・高速回転式破砕系列　54t/5h
</t>
  </si>
  <si>
    <t xml:space="preserve">札幌市白石区東米里2170番地
</t>
  </si>
  <si>
    <t xml:space="preserve">約10.1ha（うち、事業用地は約1.8ha）
</t>
  </si>
  <si>
    <t xml:space="preserve">本件事業は、事業用地に本施設を整備し、運営・維持管理するものである。
</t>
  </si>
  <si>
    <t xml:space="preserve">本件事業の概要は以下に示すとおりである。
</t>
  </si>
  <si>
    <t xml:space="preserve">ア 本施設の設計・建設
</t>
  </si>
  <si>
    <t xml:space="preserve">ア 本施設の運営･維持管理
</t>
  </si>
  <si>
    <t xml:space="preserve">事業期間は、以下のとおりとする。
</t>
  </si>
  <si>
    <t xml:space="preserve">：特定事業契約締結日から約24年間とする。
</t>
  </si>
  <si>
    <t xml:space="preserve">：特定事業契約締結日から令和10年3月31日とする。
</t>
  </si>
  <si>
    <t xml:space="preserve">：令和10年4月1日から令和30年3月31日とする。
</t>
  </si>
  <si>
    <t xml:space="preserve">本件事業の事業工程（想定）は「表１-２　事業工程（想定）」に示すとおりとする。
</t>
  </si>
  <si>
    <t xml:space="preserve">敷地北側と西側は、札幌市東区に近接しているが、北東側約1kmには江別市との市境がある。また、敷地は、道央自動車道の札幌ジャンクションと江別西インターチェンジの中間付近、道央自動車道と国道275号との間に位置しており、敷地周辺は空地や公共施設用地が多く存在している。敷地から数百ｍ離れたあたりから、小規模な工場や店舗、民家等が偏在し、南に向かうほど市街化されている。公共施設としては、敷地北側の豊平川の沿岸地帯に、豊平川雁来健康公園が位置しているが、周辺1km以内には小・中学校や病院は存在していない。
</t>
  </si>
  <si>
    <t xml:space="preserve">事業用地の周辺は、北側と西側が白石清掃工場の敷地内、南側と東側が市道となっており、民地には接していない。
</t>
  </si>
  <si>
    <t xml:space="preserve">敷地は、札幌市内を横切る一級河川の豊平川に近接し、東側は旧豊平川に近接している。周辺には豊平川の支流である月寒川、厚別川等の小河川が存在しており、それぞれ豊平川に向かって北側もしくは北東側に流れている。
</t>
  </si>
  <si>
    <t xml:space="preserve">事業用地の標高は7ｍ前後だが、周辺河川の氾濫による洪水想定区域に含まれており、最大2ｍ程度の浸水が予想されている。
</t>
  </si>
  <si>
    <t xml:space="preserve">敷地周辺は、地形的にはほぼ平坦と言えるが、旧豊平川に近接していることもあり、東側に向かって緩やかに傾斜している。事業用地西側の境界から東側の境界までの距離は90ｍ程度だが、2ｍ程度の高低差がある。ただし、事業用地内は白石清掃工場建設時に平地に造成されており、造成盤面は事業用地西側にある白石清掃工場の標高とほぼ一致していることから、事業用地東側には高いところで2ｍ程度の法面が形成されている。
</t>
  </si>
  <si>
    <t xml:space="preserve">事業用地は、豊平川下流域の沖積低地上に位置している。この沖積低地は、主に石狩湾沿いに「紅葉山砂丘」と呼ばれる砂丘列が形成された後、これが自然堤防となって内陸側にできた潟湖に石狩川、豊平川をはじめとする各河川が運んできた土砂が順次堆積してできたものと考えられており、沖積低地特有の軟弱地盤を形成している。
</t>
  </si>
  <si>
    <t xml:space="preserve">事業用地近傍の地質を「添付資料3　地質調査報告書」に示す。
</t>
  </si>
  <si>
    <t xml:space="preserve">都市計画に係る条件を以下のとおりとする。
</t>
  </si>
  <si>
    <t xml:space="preserve">なお、敷地は、「都市計画法第11条第3項」に規定する都市施設（ごみ焼却場）に該当することから、「札幌市緑の保全と創出に関する条例第12条第3項」の規定により緑化率や緑地率の制限を受けないが、敷地が里地地域に存在することを鑑み、「緑保全創出地域の現状変更行為等に関する審査基準」に従って必要な緑地を確保することとし、事業用地内の緑化率を40%以上、緑地率を30％以上として計画すること。
</t>
  </si>
  <si>
    <t xml:space="preserve">都市計画施設 札幌圏都市計画ごみ処理場（第５清掃工場）
</t>
  </si>
  <si>
    <t xml:space="preserve">市街化調整区域
</t>
  </si>
  <si>
    <t xml:space="preserve">60％以下
</t>
  </si>
  <si>
    <t xml:space="preserve">200％以下
</t>
  </si>
  <si>
    <t xml:space="preserve">指定なし
</t>
  </si>
  <si>
    <t xml:space="preserve">該当しない
</t>
  </si>
  <si>
    <t xml:space="preserve">規制なし
</t>
  </si>
  <si>
    <t xml:space="preserve">40%
</t>
  </si>
  <si>
    <t xml:space="preserve">30%
</t>
  </si>
  <si>
    <t xml:space="preserve">第二種災害危険区域※浸水想定深（最大）は2m程度
</t>
  </si>
  <si>
    <t xml:space="preserve">景観計画区域内
</t>
  </si>
  <si>
    <t xml:space="preserve">※施設の延べ面積が10,000m2を超えると届出が必要
</t>
  </si>
  <si>
    <t xml:space="preserve">里地地域　※ただし許可の必要なし
</t>
  </si>
  <si>
    <t xml:space="preserve">事業用地周辺のユーティリティ設備の状況を以下に示す。なお、各種ユーティリティの取合点については、「添付資料4　ユーティリティ設備取合点」に示すとおりである。
</t>
  </si>
  <si>
    <t xml:space="preserve">・供給圧力が不足する場合は、本件事業にて圧送ポンプ等を用意する。
</t>
  </si>
  <si>
    <t xml:space="preserve">・白石清掃工場廃止後の供給元は更新施設の整備方針を見定めて決定することとする。
</t>
  </si>
  <si>
    <t xml:space="preserve">・プラント用水、生活用水は、必要量の供給を受けられるものとし、原則として水量の制限は設けないものとする。
</t>
  </si>
  <si>
    <t xml:space="preserve">・再利用水の利用は必須としないが、利用は妨げないものとする。
</t>
  </si>
  <si>
    <t xml:space="preserve">・生活用水は、本施設の工場棟で一括受水し、計量棟等の各供給対象に配水する方法とする。
</t>
  </si>
  <si>
    <t xml:space="preserve">・適所にメーターを設置し、給水量を把握することとする。
</t>
  </si>
  <si>
    <t xml:space="preserve">プラント排水や生活排水は、白石清掃工場へ送水し、白石清掃工場から一括して下水道放流する方法とする。また、白石清掃工場では排水を、プラント汚水、生活排水、床洗浄汚水、湧水排水の4系統に分けていることから、必要に応じて系統を分けて送水することとする。
</t>
  </si>
  <si>
    <t xml:space="preserve">・各排水は、白石清掃工場の共同溝付近に準備されている破砕工場用のプラント汚水配管、生活排水配管、床洗浄汚水配管、湧水排水配管にそれぞれ接続して送水することとする。
</t>
  </si>
  <si>
    <t xml:space="preserve">・本施設の排水量は白石清掃工場の排水量と比較して少なく、白石清掃工場内の各水槽や処理設備に大きな負担を与えるものではないと想定されることから、白石清掃工場への送水の時間帯を考慮したうえで流量に制限を設けないこととする。
</t>
  </si>
  <si>
    <t xml:space="preserve">・白石清掃工場に送水する排水については、第２編「１．２．６ 公害防止基準」に示す悪臭基準（3号規制）を遵守すること。
</t>
  </si>
  <si>
    <t xml:space="preserve">・敷地内に設けられた雨水調整池を介し、雨水は敷地東側を流れる北白石川へ放流する。
</t>
  </si>
  <si>
    <t xml:space="preserve">・雨水排水の取合点は事業用地北西の雨水枡とする。
</t>
  </si>
  <si>
    <t xml:space="preserve">・雨水の利用は必須とはしないが、利用は妨げないものとする。
</t>
  </si>
  <si>
    <t xml:space="preserve">電力会社の約款により、電力は一敷地一引込の原則があることから、白石清掃工場から供給を受けることとする。
</t>
  </si>
  <si>
    <t xml:space="preserve">・電力は白石清掃工場の高圧配電盤から分岐する。
</t>
  </si>
  <si>
    <t xml:space="preserve">・高圧配電盤までの配線工事は本件事業に含むものとする。配線ルートは白石清掃工場と本施設との間に設置されている共同溝を利用するものとするが、白石清掃工場内のルートについては建設事業者決定後に関係者による協議を行って決定することとする。
</t>
  </si>
  <si>
    <t xml:space="preserve">・白石清掃工場から破砕工場への供給電力は2,000kWで計画されていることから、供給電力の最大使用可能量は2,000kWとする。
</t>
  </si>
  <si>
    <t xml:space="preserve">・白石清掃工場では破砕工場への保安電力を200kWとして計画されていることから、保安電力の最大使用可能量は200kWとする。
</t>
  </si>
  <si>
    <t xml:space="preserve">本施設では、電話設備や構内連絡設備のほか、インターネット回線や構内PHSを利用する。インターネット回線は光通信等の高速データ通信が可能な仕様を前提とするとともに、本市が使用するごみ処理システム・ネットワークへの接続が可能なものとする。なお、引き込み位置は事業用地南側又は東側の市道に設置されている電柱とする。
</t>
  </si>
  <si>
    <t xml:space="preserve">また、白石清掃工場と直接連絡を取れる内線電話設備を用意すること。内線電話の通信方式（有線、無線）等の詳細は提案とするが複数回線同士の連絡ができるようにすること。
</t>
  </si>
  <si>
    <t xml:space="preserve">・温水は、白石清掃工場の共同溝付近に準備されている建築設備用とロードヒーティング用（それぞれ供給配管と返送配管がある）に分けて接続することとする。
</t>
  </si>
  <si>
    <t xml:space="preserve">・供給温度は、建築設備用を60℃、ロードヒーティングを40℃として計画すること。
</t>
  </si>
  <si>
    <t xml:space="preserve">・建築設備用の供給圧力は、白石清掃工場6階に設置している上水高架タンクからの水頭圧による。建築設備用の使用量は、3m3/hを上限に計画すること。
</t>
  </si>
  <si>
    <t xml:space="preserve">・ロードヒーティング用は、白石清掃工場の補給水ポンプユニットから0.45MPaで吐出された温水が、ポンプ（流量165m3/h、揚程35m）を使って本施設側に送水されることに留意すること。
</t>
  </si>
  <si>
    <t xml:space="preserve">白石清掃工場では、破砕工場に低圧蒸気を送るための蒸気の取り出し口を、蒸気防爆用と建築設備用を分けて設けている。また、建築設備用では、熱交換後のドレンを回収するための復水タンクへの戻り配管が用意されている。
</t>
  </si>
  <si>
    <t xml:space="preserve">・蒸気防爆用の低圧蒸気は、白石清掃工場5階のごみピット南東部付近に用意されている取合点に接続して供給を受けることを標準とする。
</t>
  </si>
  <si>
    <t xml:space="preserve">・建築設備用の低圧蒸気は、白石清掃工場内の低圧蒸気溜付近に用意されている出口弁を取合点として接続することとする。
</t>
  </si>
  <si>
    <t xml:space="preserve">・建築設備用低圧蒸気の熱交換後のドレンについては、白石清掃工場1階のNO.1復水タンク及びNO.2復水タンクに設置されたフランジに接続し、復水タンクに送水する。
</t>
  </si>
  <si>
    <t xml:space="preserve">・蒸気は白石清掃工場の低圧蒸気だめから0.5MPaで供給される。使用量は蒸気防爆用と建築設備用の合計で2t/h程度に収まるように計画すること。
</t>
  </si>
  <si>
    <t xml:space="preserve">予期しない地中障害物が確認された場合は、速やかに本市に報告し、取扱いについて協議する。協議の結果、撤去する場合は、その方法等について提案し、本市の承諾を得て地中障害撤去工事を行う。これに係る費用は本市の負担とする。
</t>
  </si>
  <si>
    <t xml:space="preserve">(1) 建物のデザインは隣接する白石清掃工場や周辺の環境と調和し、清潔感のあるものとすること。
</t>
  </si>
  <si>
    <t xml:space="preserve">(2) 建築物及び工作物のデザインや色彩、外構の植栽については、札幌市景観条例に従って計画すること。
</t>
  </si>
  <si>
    <t xml:space="preserve">公害防止関係法令、廃棄物の処理及び清掃に関する法律及びその他の環境関連法令等に適合するとともに、公害防止基準を遵守し得る構造・設備とすること。また、生活環境影響調査に記載される環境保全措置を遵守すること。
</t>
  </si>
  <si>
    <t xml:space="preserve">騒音が発生する機器・設備類は、騒音の少ない機種を選定するとともに、防音構造の室内への配置や必要に応じて消音器を取り付ける等騒音対策を講じること。また、低周波音についても対策を講じること。
</t>
  </si>
  <si>
    <t xml:space="preserve">振動が発生する機器・設備類は、振動の伝搬を防止するため防振装置を設けることや必要に応じて独立基礎等の対策を講じること。また、低周波振動についても対策を講じること。
</t>
  </si>
  <si>
    <t xml:space="preserve">破砕機や磁選機等、粉じんが発生する箇所や機械設備には、粉じんの飛散を防止するため、十分な能力を有する集じん装置を設置し、適切に散水できる散水設備を設置する等の対策を講じることを原則とする。詳細については、本市と協議すること。
</t>
  </si>
  <si>
    <t xml:space="preserve">建屋の搬入搬出扉は開口時の騒音、悪臭防止の観点から公道側を避けること。臭気や化学物質が発生する箇所、発生が懸念される箇所（破砕機など）には適切な臭気対策、局所吸引による脱臭及び化学物質除去対策を講じること。
</t>
  </si>
  <si>
    <t xml:space="preserve">プラットホームは臭気が外部に漏れにくい構造、仕様とすること。
</t>
  </si>
  <si>
    <t xml:space="preserve">臭気のある室内に出入りする扉はエアタイト構造等の臭気漏洩に配慮した仕様とすること。
</t>
  </si>
  <si>
    <t xml:space="preserve">(1) 火災予防、延焼防止対策として、消防関係法令及び所轄消防署の指導に基づき、防火・消防の用に供する設備、消火活動上必要な設備、防火水槽、消防用水及び自動放水装置等より構成される消防設備を整備すること。
</t>
  </si>
  <si>
    <t xml:space="preserve">(2) 油を使用する部屋の電気配線の措置は、所轄消防署と十分協議し、関係法令に規定された防爆構造とすること。
</t>
  </si>
  <si>
    <t xml:space="preserve">(3) 労働安全衛生法、建築基準法、消防法等の関係法令を遵守するとともに、災害（特に地震、火災、雪害、台風、落雷）に対する安全を確保すること。
</t>
  </si>
  <si>
    <t xml:space="preserve">(4) 関係者以外の者が立ち入ることが危険な場所には、標識、施錠装置等を設けること。また、作業者への注意を知らせる必要がある場所には標識を設置すること。
</t>
  </si>
  <si>
    <t xml:space="preserve">(5) 油、薬品類及び危険物類注入口には、受入口等の接続方法を間違えないように工夫し、注意事項等を記載した表示板を設けること。また、油、薬品等の注入時のこぼれが雨水排水に混入しないよう設備構成や配置に注意すること。
</t>
  </si>
  <si>
    <t xml:space="preserve">(6) 薬品類を取扱う箇所には、シャワーや洗眼器等を設置すること。
</t>
  </si>
  <si>
    <t xml:space="preserve">(7) 床開放開口部には、必要に応じて、手摺りや安全帯用フックを設けること。
</t>
  </si>
  <si>
    <t xml:space="preserve">(8) 薬品類を取扱う場所、ほこり、粉じんの多い場所には、散水設備及び排水設備を設けること。
</t>
  </si>
  <si>
    <t xml:space="preserve">(9) 有害ガスの発生及び酸素欠乏場所としての対策が必要な床スラブ下ピット・水槽類等には、換気設備又は可搬式通風装置を設置できるマンホール及び作業員出入用マンホールを設けるとともに、有機ガス用防毒マスク等の有効な呼吸用保護具を完備すること。また、作業者等が見やすい場所に硫化水素等が人体に及ぼす作用や中毒が発生した場合の応急措置等を記載したパネルを必要箇所に設置する等、厚生労働省、関係官公署からの通知、指導を遵守し、硫化水素等のばく露防止対策に努めること。
</t>
  </si>
  <si>
    <t xml:space="preserve">(10) 車両動線上の計量棟、プラットホーム入口等には、運転手から見易い位置に高さ制限表示を設置すること。
</t>
  </si>
  <si>
    <t xml:space="preserve">(11) 労働安全上危険と思われる場所には、安全標識をJISZ9103（安全色-一般的事項）により設けること。
</t>
  </si>
  <si>
    <t xml:space="preserve">(12) 関連法令に準拠して、安全、衛生設備を完備する他、作業環境を良好な状態に保つように、騒音・振動防止、必要換気量、必要照度の確保及びゆとりあるスペースを確保すること。
</t>
  </si>
  <si>
    <t xml:space="preserve">(13) 機側1ｍの騒音が80デシベルを超える機器については、防音を施した部屋に設置又は減音対策（ラギング施工、防音ボックス等）を施すこと。
</t>
  </si>
  <si>
    <t xml:space="preserve">(14) 悪臭発生箇所の出入口には前室を設けるとともに、作業員が悪臭を一般の居室に持ち込まない作業動線を計画すること。
</t>
  </si>
  <si>
    <t xml:space="preserve">(15) 保守の容易な設備の設置、作業安全の確保、各種保安装置、必要な予備機器・予備配管等の設置及び各種設備の適所への設置等、運転管理における安全の確保に配慮すること。また、設備・機器類の配置、建設、据付はすべて労働安全衛生法及び規則に定めるところによるとともに、運転・作業・保守点検に当たって安全確保上必要な歩廊、階段、手摺、防護柵等を完備すること。
</t>
  </si>
  <si>
    <t xml:space="preserve">(1) 運転保守管理が容易で信頼性の高い設備とすること。
</t>
  </si>
  <si>
    <t xml:space="preserve">(2) 年間を通じて季節、気候、昼夜の別なく、支障なく連続して安定稼働できる施設とすること。
</t>
  </si>
  <si>
    <t xml:space="preserve">(3) ごみの性状の短期的、長期的な変動に対し、高い追随性を有するものとすること。
</t>
  </si>
  <si>
    <t xml:space="preserve">(4) 多様な形状、性質のごみへの対処が可能な設備構成とすること。
</t>
  </si>
  <si>
    <t xml:space="preserve">(5) システムはできるだけシンプルなものとすること。また、盤等の表示灯類は長寿命かつ維持管理が容易なものとすること。
</t>
  </si>
  <si>
    <t xml:space="preserve">(6) 大型機器の整備・補修のための、搬出口、搬出通路及び搬出機器を予め設けること。
</t>
  </si>
  <si>
    <t xml:space="preserve">(7) 各機器の巡視点検整備が支障なく行える機器配置計画とすること。
</t>
  </si>
  <si>
    <t xml:space="preserve">(8) プラント設備は、原則としてすべて建屋内に収納すること。
</t>
  </si>
  <si>
    <t xml:space="preserve">(9) 本市既存施設にて過去に発生した事故・故障事例を鑑み、想定される事故や故障に対しては、合理的な未然防止策を定めるとともに、設計には冗長性やフェイルセーフの考え方を必要に応じて導入すること。
</t>
  </si>
  <si>
    <t xml:space="preserve">(10) 将来の技術向上及び関係法令に基づく技術基準の変更等に柔軟に対処可能となるよう改修・改造・更新の自由度の高い計画とすること。
</t>
  </si>
  <si>
    <t xml:space="preserve">(11) 処理システムの制御及び監視が中央操作室で可能となる運転管理システムを構築すること。
</t>
  </si>
  <si>
    <t xml:space="preserve">(12) 初期コストと運転維持管理コストの両面から見て、総合的に経済効率性の高い施設とすること。
</t>
  </si>
  <si>
    <t xml:space="preserve">(13) 市場で調達可能な汎用品や互換性のある部品をできるだけ使用する等、経済性や保守管理性の向上を考慮すること。
</t>
  </si>
  <si>
    <t xml:space="preserve">(14) 消耗品については、稼働開始直後に廃版となり調達できないといった事態が生じないよう配慮すること。
</t>
  </si>
  <si>
    <t xml:space="preserve">(1) ごみの資源化や処理不適物、排出禁止物等の紹介を通じて、一人ひとりの環境意識を高めることを目的とすること。
</t>
  </si>
  <si>
    <t xml:space="preserve">(2) 「第2次札幌市環境基本計画（2018-2030）」を踏まえ、「廃棄物の更なる減量に向けた２Ｒ（発生抑制：リデュース、再使用：リユース）の推進」や「資源を有効に活用するリサイクルや廃棄物の適正処理の推進」を主たるテーマとすること。
</t>
  </si>
  <si>
    <t xml:space="preserve">(3) 施設見学者が安全に楽しく、分かり易く見学できるよう配慮するとともに、白石清掃工場と連携した環境学習機能を備えること。
</t>
  </si>
  <si>
    <t xml:space="preserve">(4) 見学者用廊下は、ごみ処理の流れに沿った見学が可能なものとすること。また、見学ルート上の見学箇所では人溜まり用のスペースを適宜設けるとともに、できるだけ職員や作業員とは動線を分離すること。
</t>
  </si>
  <si>
    <t xml:space="preserve">敷地や事業用地の概況を「添付資料1　敷地境界及び事業用地境界」に、施設配置の参考図を「添付資料2　配置動線計画図（参考）」に示す。
</t>
  </si>
  <si>
    <t xml:space="preserve">事業用地内の施設配置計画は「添付資料2　配置動線計画図（参考）」を参考としつつ計画すること。
</t>
  </si>
  <si>
    <t xml:space="preserve">(1) 搬入搬出車及び来場者（見学者含む）の事業用地内への入り口は事業用地南側道路面とする。また、計量棟を事業用地北側とすることで、計量機手前の待車スペースを最大限確保すること。
</t>
  </si>
  <si>
    <t xml:space="preserve">(2) 構内道路の計画基準は以下のとおりとすること。ただし、計量棟付近はこれによらず、計量台寸法や信号灯、バーゲートの設置等から必要な幅員を確保すること。
</t>
  </si>
  <si>
    <t xml:space="preserve">ア 一方通行道路の幅員：6ｍ（車道幅員4.5ｍ、路肩0.75ｍ×2）
</t>
  </si>
  <si>
    <t xml:space="preserve">イ 対面通行道路の幅員：8ｍ（車道幅員3.25ｍ×2、路肩0.75ｍ×2）
</t>
  </si>
  <si>
    <t xml:space="preserve">ウ 駐車場内の通行帯幅員：5ｍ（一方通行）、6ｍ（対面通行）
</t>
  </si>
  <si>
    <t xml:space="preserve">(3) 構内道路は、標準的な10ｔ積車両の通行が可能な軌跡（曲がり角、プラットホーム出入口扉や搬出口への進入等）で計画すること。なお、曲がり角部分の拡幅、車両転回スペースの計画は、車両の最小回転半径を12ｍとして計画すること。
</t>
  </si>
  <si>
    <t xml:space="preserve">(4) 建屋の周りを周回できる動線を確保すること。搬入搬出車両、メンテナンス車両等が不必要に交錯しないように工夫すること。やむを得ず交差点を設定する場合は見切りに配慮すること。
</t>
  </si>
  <si>
    <t xml:space="preserve">(5) 来場者の車両とごみ搬入車、搬出車の車両動線はできるだけ分離すること。
</t>
  </si>
  <si>
    <t xml:space="preserve">(6) 構内動線は、円滑な交通が図られるものとし、搬入車両が集中した場合でも公道に待機することが無いように、できるだけ長い待機レーンを確保できる場所に計量棟を配置すること。
</t>
  </si>
  <si>
    <t xml:space="preserve">(7) 来場者駐車場は事業用地南側に設けること。
</t>
  </si>
  <si>
    <t xml:space="preserve">(8) 白石清掃工場駐車場からの歩行者の安全動線を確保すること。
</t>
  </si>
  <si>
    <t xml:space="preserve">(9) 自己搬入車両の動線には案内表示や路面標示（経路を示したライン等）を設置すること。
</t>
  </si>
  <si>
    <t xml:space="preserve">(10) 見学者が通行する場所には歩道を設ける等、安全性に配慮すること。
</t>
  </si>
  <si>
    <t xml:space="preserve">(11) 除雪動線は構内道路や駐車場等にロードヒーティングを施工するため設けないこと。
</t>
  </si>
  <si>
    <t xml:space="preserve">(12) 誤って来場した車両やごみを持ち帰る人が速やかに退出できるよう、計量棟付近にＵターンできる場所を設けること。
</t>
  </si>
  <si>
    <t xml:space="preserve">本市では、官庁施設の各種基準類に記載されている寒冷地対策の技術基準に従って以下の寒冷地対策を実施すること。
</t>
  </si>
  <si>
    <t xml:space="preserve">(1) 建築物の主要な出入口は、積雪によって車両や人の通行が阻害されないように配慮すること。
</t>
  </si>
  <si>
    <t xml:space="preserve">(2) 建築物から出入口、道路等への雪やつらら等の落下防止対策を講じること。
</t>
  </si>
  <si>
    <t xml:space="preserve">(3) 外壁に堆積した雪が及ぼす側圧等の影響を考慮して、1階S造部分の腰壁はRC造とし適切な高さまで立上げるよう計画すること。
</t>
  </si>
  <si>
    <t xml:space="preserve">(4) 配管・弁・ポンプ、タンク等は、運転休止時の凍結防止を目的に原則として水抜きを行い、必要に応じて保温・ヒーティング施工を行うこと。
</t>
  </si>
  <si>
    <t xml:space="preserve">(5) 空気配管の凍結防止対策として、計装用と雑用を問わず空気は除湿すること。
</t>
  </si>
  <si>
    <t xml:space="preserve">(6) 建築物内外の気温差による結露防止のための処置を施すこと。また、結露した際の対策として、漏電対策や装置機器の防水性能に配慮すること。
</t>
  </si>
  <si>
    <t xml:space="preserve">(7) 建築物の基礎底盤は、凍結帯（地表から60cm）より下部に設けること。また、凍結帯に設ける鉄筋コンクリート部分は、鉄筋のかぶり厚さを増す等、構造に配慮すること。
</t>
  </si>
  <si>
    <t xml:space="preserve">(8) 設備機器の凍結対策として、地下階や機器冷却水を使用する諸室（空間）に必要に応じて暖房設備を設けること。
</t>
  </si>
  <si>
    <t xml:space="preserve">(9) 建築物の壁や屋根等には断熱材を使用し、防寒・結露対策を講じること。
</t>
  </si>
  <si>
    <t xml:space="preserve">(10) 屋根、壁、雨樋の材料は、積雪及び凍結を考慮して選定すること。
</t>
  </si>
  <si>
    <t xml:space="preserve">(11) 外部に面する建具、屋外に設ける階段、タラップ等は、耐候性に配慮した材料を使用すること。
</t>
  </si>
  <si>
    <t xml:space="preserve">(12) 構内道路及び駐車場には積雪対策としてロードヒーティングを行うこと。
</t>
  </si>
  <si>
    <t xml:space="preserve">(13) 建築設備の機器及び配管は、凍結対策に配慮すること。また、給排気口及び屋外設置の設備機器が雪に埋没しないよう計画すること。
</t>
  </si>
  <si>
    <t xml:space="preserve">(1) 火災の原因物質や発火・爆発原因が複数の状況、条件によるものであることを認識し、予防と対策の両面から多角的な対処を行うこと。
</t>
  </si>
  <si>
    <t xml:space="preserve">(2) 受入供給設備から貯留・搬出設備までの全ての過程に、火災の自動検知器を設置し、受入コンベヤ、供給コンベヤ、低速二軸回転式破砕機等の連続する設備の自動停止及び中央操作室へ警報表示を行うことを原則とする。また、火災を自動検知した場合に水噴霧の自動注入等の対策を行う等、消火設備の設置を原則とする。なお、プラント設備と建築設備の両面から対処すること。詳細については、本市と協議すること。
</t>
  </si>
  <si>
    <t xml:space="preserve">(3) プラットホーム、受入ヤード等の大空間には、赤外線カメラやITVカメラ等の面的な監視設備とともに、スプリンクラーや放水銃等の消火設備を整えること。
</t>
  </si>
  <si>
    <t xml:space="preserve">(4) 消火設備は散水だけでなく、必要に応じて泡消火等の消火剤を用いることで、消火の確実性を向上させること。
</t>
  </si>
  <si>
    <t xml:space="preserve">(5) 受け入れたごみはその日のうちに全量を処理し、搬出する計画として場内にごみが残らないことを前提とするが、不足の事態でごみを残さなければならない場合、処理不適物や排出禁止物等一定の貯留がやむを得ない場合は、場所を決めて保管することとし、その場所（受入ヤードの一部や貯留・搬出設備）は、検知器による24時間監視とすること。
</t>
  </si>
  <si>
    <t xml:space="preserve">(6) 火災の原因物質は受入ヤードの展開検査や手選別コンベヤ上で限りなく除去する方針とし、そのために必要な設備、作業員を確保する計画とすること。
</t>
  </si>
  <si>
    <t xml:space="preserve">(7) 各設備、機器は消火作業を考慮した配置とし、点検歩廊や開口部を用意すること。
</t>
  </si>
  <si>
    <t xml:space="preserve">(8) 各種コンベヤに代表される搬送設備は、難燃性ベルトや鋼板製エプロンを採用するなど、耐火性に優れたものとすること。
</t>
  </si>
  <si>
    <t xml:space="preserve">(9) 破砕機室やコンベヤの乗り継ぎ部には検知器と連動したダンパを設ける等の対策を施し、延焼を防止すること。
</t>
  </si>
  <si>
    <t xml:space="preserve">(10) 「ごみ処理施設の火災と爆発　事故防止対策マニュアル　社団法人全国市有物件災害共済会」を参考に、具体的な対処を講じること。
</t>
  </si>
  <si>
    <t xml:space="preserve">(1) 以下に示す基準類及びこれ以外にも必要な基準類は積極的に適用し、耐震設計を行うこと。
</t>
  </si>
  <si>
    <t xml:space="preserve">（ア）建築基準法・同施行令
</t>
  </si>
  <si>
    <t xml:space="preserve">（ア）官庁施設の総合耐震・対津波計画基準（主に建築物）
</t>
  </si>
  <si>
    <t xml:space="preserve">（イ）官庁施設の総合耐震計画基準及び同解説（主に建築物）
</t>
  </si>
  <si>
    <t xml:space="preserve">（ウ）建築物の構造関係技術基準解説書（主に建築物）
</t>
  </si>
  <si>
    <t xml:space="preserve">（エ）廃棄物処理施設の耐震・浸水対策の手引き
</t>
  </si>
  <si>
    <t xml:space="preserve">a　鉄筋コンクリート構造計算基準・同解説-許容応力度設計-（日本建築学会）
</t>
  </si>
  <si>
    <t xml:space="preserve">b　鉄骨鉄筋コンクリート構造計算基準・同解説（日本建築センター）
</t>
  </si>
  <si>
    <t xml:space="preserve">c　鋼構造設計基準（日本建築センター）
</t>
  </si>
  <si>
    <t xml:space="preserve">d　建築基礎構造設計指針（日本建築学会）
</t>
  </si>
  <si>
    <t xml:space="preserve">e　建築構造設計基準及び同解説（公共建築協会）
</t>
  </si>
  <si>
    <t xml:space="preserve">f　建築設備耐震設計・施工指針（日本建築センター）
</t>
  </si>
  <si>
    <t xml:space="preserve">g　市有施設の総合耐震計画及び耐震診断・改修要領（平成9年12月26日 都市局長決裁）
</t>
  </si>
  <si>
    <t xml:space="preserve">h　公共建築工事標準仕様書（建築工事編）（国土交通省大臣官房官庁営繕部）
</t>
  </si>
  <si>
    <t xml:space="preserve">a　電気設備に関する技術基準を定める省令
</t>
  </si>
  <si>
    <t xml:space="preserve">b　配電規程（低圧及び高圧）
</t>
  </si>
  <si>
    <t xml:space="preserve">c　公共建築工事標準仕様書（電気設備工事編）（国土交通省大臣官房官庁営繕部）
</t>
  </si>
  <si>
    <t xml:space="preserve">d　公共建築設備工事標準図（電気設備工事編）（国土交通省大臣官房官庁営繕部）
</t>
  </si>
  <si>
    <t xml:space="preserve">a　公共建築工事標準仕様書（機械設備工事編）（国土交通省大臣官房官庁営繕部）
</t>
  </si>
  <si>
    <t xml:space="preserve">b　公共建築設備工事標準図（機械設備工事編）（国土交通省大臣官房官庁営繕部）
</t>
  </si>
  <si>
    <t xml:space="preserve">a　道路土工　擁壁工指針（日本道路協会）
</t>
  </si>
  <si>
    <t xml:space="preserve">b　道路土工　のり面工・斜面安定工指針（日本道路協会）
</t>
  </si>
  <si>
    <t xml:space="preserve">c　道路構造令の解説と運用（日本道路協会）
</t>
  </si>
  <si>
    <t xml:space="preserve">d　舗装設計便覧（日本道路協会）
</t>
  </si>
  <si>
    <t xml:space="preserve">（オ）その他
</t>
  </si>
  <si>
    <t xml:space="preserve">a　高圧ガス設備等耐震設計指針
</t>
  </si>
  <si>
    <t xml:space="preserve">b　間仕切の耐震性能に関する基準
</t>
  </si>
  <si>
    <t xml:space="preserve">(2) 地震地域係数は、0.9とする。
</t>
  </si>
  <si>
    <t xml:space="preserve">(3) 建築物、建築設備機器及びプラント機器の耐震基準、仕様については、「市有施設の総合耐震計画及び耐震診断・改修要領（平成9年12月26日 都市局長決裁）」によること。なお、本施設は、本要領にて分類される施設名の「清掃工場」に該当するものとして重要機器は「耐震クラスＳ対応」とすること。
</t>
  </si>
  <si>
    <t xml:space="preserve">(4) 配管、ダクト、電気配線（金属管、金属ダクト、バスダクト等）及び配管支持材の耐震基準については、「建築設備耐震設計・施工指針　配管等の耐震対策」に従うものとし、耐震クラスは「耐震クラスＳ対応」とすること。
</t>
  </si>
  <si>
    <t xml:space="preserve">(5) 工場棟においては、構造種別、高さにかかわらず、建築基準法同施行令の「高さ31ｍを超え、60ｍ以下の建築物」に指定された許容応力度等計算の手順を用いること。
</t>
  </si>
  <si>
    <t xml:space="preserve">(6) 建築物の耐震設計における保有水平耐力の確認は、必要保有水平耐力の割増係数としての重要度係数（Ｉ）の1.25を用いること。
</t>
  </si>
  <si>
    <t xml:space="preserve">(7) プラント設備に係る架構のうち、重要機器を支持する架構や複数の稼働機器を一体的に支える大型の架構等は、建築の分類と同等の耐震性を確保すること。
</t>
  </si>
  <si>
    <t xml:space="preserve">(8) プラント設備に係る架構等の計算を建築構造の計算と別に行う場合は、プラント設備の架構による建築構造の基礎部分への応力伝達及び固定方法を考慮して設計すること。
</t>
  </si>
  <si>
    <t xml:space="preserve">(9) 地震動を検知するための感震器を設置すること。原則として250ガル以上の加速度を感知した場合には、処理システムを自動的に停止できるシステムを構築し、機器の損傷による二次災害を防止すること。
</t>
  </si>
  <si>
    <t xml:space="preserve">(10) 緊急地震速報を利用した早期警戒システムを構築し、緊急停止システムに組み込むこと。
</t>
  </si>
  <si>
    <t xml:space="preserve">(11) 気象庁震度階級6弱相当の地震に被災した場合においても、施設を安全に停止させ、安全確認の上、大規模な修繕を必要とせず施設を再稼働し、安全に運転を継続できる施設を目標とすること。
</t>
  </si>
  <si>
    <t xml:space="preserve">(12) 指定数量以上の灯油、軽油等の危険物を保管する場合は、危険物貯蔵所に格納すること。
</t>
  </si>
  <si>
    <t xml:space="preserve">(13) 灯油、軽油、薬品等の貯蔵タンクやサービスタンクを設ける場合には、必要な容量の防液提を設けること。
</t>
  </si>
  <si>
    <t xml:space="preserve">(14) 各種タンクと移送配管の接合部には必要によりフレキシブルジョイント等を設置し、地震による損傷を防止すること。
</t>
  </si>
  <si>
    <t xml:space="preserve">(15) 地震によって電源や計装用空気源が断たれた場合には、各種バルブやダンパ等の動作方向がプロセスの安全側に働くようにすること。
</t>
  </si>
  <si>
    <t xml:space="preserve">(16) 地震における天井被害や落下防止のため、振れ止めブレースの設置や、段差等の剛性が異なる部分へのクリアランスの確保等の対策を取ること。また、吊り金具や目地材等の落下防止にも配慮すること。
</t>
  </si>
  <si>
    <t xml:space="preserve">(17) 施設の機能に大きく影響する配管を埋設する場合は、配管ピットや配管トレンチ内に設置し、地震による損傷を受けない設計とすること。
</t>
  </si>
  <si>
    <t xml:space="preserve">(18) 機器、配管、ダクト等と支持架台は、一次固有振動が地震によって共振しないように設計すること。
</t>
  </si>
  <si>
    <t xml:space="preserve">事業用地は浸水想定区域に含まれており、浸水深は最大2ｍ程度と予測されていることを踏まえ以下の浸水対策を行うこと。
</t>
  </si>
  <si>
    <t xml:space="preserve">(1) 電気室や計装設備室（中央操作室含む）等、浸水に弱い重要機器は2階以上に配置すること。
</t>
  </si>
  <si>
    <t xml:space="preserve">(2) 電動機や操作盤等の保護等級（IP規格防水保護構造及び保護等級）は、IP54を標準としつつ、使用環境や機器の設置場所、使用条件等により適切な構造を選定すること。特に制御盤は保護等級IP54を標準としつつ、計画地盤高より2ｍ以上高い位置もしくは2階以上に計画すること。なお、計画地盤高より2ｍ未満に計画する場合は、IP58相当を満たすこと。詳細については、本市と協議するとともに、機器ごとに保護等級を明示して承諾を得ること。
</t>
  </si>
  <si>
    <t xml:space="preserve">(3) 浸水時は一定の浸水被害（施設の稼働に影響のない又は少ない範囲での被害）を受けつつも、被害の甚大化や停止期間の長期化を回避する計画とすること。
</t>
  </si>
  <si>
    <t xml:space="preserve">(4) 廃棄物処理施設の耐震・浸水対策の手引きを参考とすること。
</t>
  </si>
  <si>
    <t xml:space="preserve">本市は、ゼロカーボンシティを宣言していることや、脱炭素先行地域に選定されていることを踏まえて、以下を含めた計画とすること。
</t>
  </si>
  <si>
    <t xml:space="preserve">(1) プラント設備や建築設備は環境への配慮と省エネに視点を持った設計とすること。
</t>
  </si>
  <si>
    <t xml:space="preserve">(2) 脱炭素社会の実現に寄与する再生可能エネルギー  等の率先的な導入及び   全国のモデルとなる最新設備の導入を検討すること。
</t>
  </si>
  <si>
    <t xml:space="preserve">第２編は、本市が発注する「白石破砕工場更新事業」のうち、本施設の設計・建設に係る業務に適用する。
</t>
  </si>
  <si>
    <t xml:space="preserve">本施設の設計・建設業務の概要は次に示すとおりとする。
</t>
  </si>
  <si>
    <t xml:space="preserve">(1) 既設外構設備の撤去工事
</t>
  </si>
  <si>
    <t xml:space="preserve">(2) 工場棟の設計・建設工事
</t>
  </si>
  <si>
    <t xml:space="preserve">(3) 計量棟（搬入用、搬出用）の設計・建設工事
</t>
  </si>
  <si>
    <t xml:space="preserve">(4) 関連施設・付属施設・外構施設の設計・建設工事
</t>
  </si>
  <si>
    <t xml:space="preserve">ア 駐車場
</t>
  </si>
  <si>
    <t xml:space="preserve">イ 構内道路
</t>
  </si>
  <si>
    <t xml:space="preserve">ウ 門扉、囲障
</t>
  </si>
  <si>
    <t xml:space="preserve">エ 植栽、緑地
</t>
  </si>
  <si>
    <t xml:space="preserve">オ 外構設備、その他関連する施設や設備
</t>
  </si>
  <si>
    <t xml:space="preserve">建設事業者は、本市と締結する建設工事請負契約に基づき、本要求水準書に従って本施設の設計・建設業務を行うこと。建設事業者が行う業務の概要は以下のとおりとする。
</t>
  </si>
  <si>
    <t xml:space="preserve">(1) 建設事業者は、本市と締結する建設工事請負契約に基づき、受入対象物の適正な処理が可能な本施設の設計及び施工を行う。また、本件事業を行うために必要な許認可の取得を行う。
</t>
  </si>
  <si>
    <t xml:space="preserve">(2) 設計・建設業務の範囲は、機械設備工事、電気計装設備工事、土木建築工事等の実施設計及び工事の施工とし、本施設の整備に必要なものすべてを含む。
</t>
  </si>
  <si>
    <t xml:space="preserve">(3) 建設事業者は、本施設の建設等に伴って発生する建設廃棄物等の処理、処分及びその他の関連するもの、建築確認（計画通知）等の許認可等手続き（本市名で届出等を行う資料作成を含む）、プラント設備の試運転及び引渡性能試験、長寿命化計画（施設保全計画）の策定及び工事中の住民対応等の各種関連業務について手続に伴う費用負担を含め行うものとする。なお、住民対応については、地域住民への説明会を想定しているが、詳細は本市との協議とする。
</t>
  </si>
  <si>
    <t xml:space="preserve">(4) 建設事業者は、本市が行う循環型社会形成推進交付金の申請手続等、行政手続に必要な書類の作成等の協力、支援を行う。
</t>
  </si>
  <si>
    <t xml:space="preserve">(5) (1)から(4)に係る具体的な業務の範囲は以下のとおりとする。
</t>
  </si>
  <si>
    <t xml:space="preserve">ア 調査
</t>
  </si>
  <si>
    <t xml:space="preserve">設計・建設に必要な測量、地質調査、及び工事施工前後の家屋調査等を行う。
</t>
  </si>
  <si>
    <t xml:space="preserve">イ 事業用地における本施設の配置
</t>
  </si>
  <si>
    <t xml:space="preserve">事業用地の全体計画、本施設の配置、車両動線等の用地利用に係る設計を行う。
</t>
  </si>
  <si>
    <t xml:space="preserve">ウ 本施設の設計及び施工
</t>
  </si>
  <si>
    <t xml:space="preserve">工場棟、計量棟をはじめ、構内道路、事業用地進入出道路、駐車場、門扉、植栽工事等の一切の設計及び施工を行う。
</t>
  </si>
  <si>
    <t xml:space="preserve">エ 関連設備の整備等
</t>
  </si>
  <si>
    <t xml:space="preserve">電力の引き込み、上下水の引き込み、井戸の整備、ガスの引き込み、電話・通信の引き込み、見学者用説明・啓発機能調度品、説明用パンフレットの納品等を行う。
</t>
  </si>
  <si>
    <t xml:space="preserve">また、本施設の整備に伴う電波障害の事前調査を実施すること。障害が起きた場合でかつ事業範囲内の工事が必要になった場合、本市の要請に従い誠意をもって必要な協力や工事を行うこと。なお、電波障害が発生した場合の検討費及び対策費は、本市の負担とする。
</t>
  </si>
  <si>
    <t xml:space="preserve">オ 生活環境影響調査書の遵守
</t>
  </si>
  <si>
    <t xml:space="preserve">建設事業者は、設計・建設業務において、生活環境影響調査書を遵守すること。
</t>
  </si>
  <si>
    <t xml:space="preserve">カ 官公署等への申請
</t>
  </si>
  <si>
    <t xml:space="preserve">建設事業者は、自らの費用負担で本件事業に必要な申請手続きをするとともに、本市が行う申請の協力を行う。
</t>
  </si>
  <si>
    <t xml:space="preserve">キ 周辺住民等への対応
</t>
  </si>
  <si>
    <t xml:space="preserve">本施設の建設期間における周辺住民等からの意見や苦情に対する対応を本市と連携して行う。
</t>
  </si>
  <si>
    <t xml:space="preserve">ク 運営事業者への本施設の運転、維持管理、保守に係る指導
</t>
  </si>
  <si>
    <t xml:space="preserve">ケ 本件事業の実施に必要な部品の供給業務及び本施設の運営への協力
</t>
  </si>
  <si>
    <t xml:space="preserve">コ 法定資格者の配置
</t>
  </si>
  <si>
    <t xml:space="preserve">電気主任技術者の資格を有する者を配置する。なお、本施設の電気主任技術者は、本市にて白石清掃工場の電気主任技術者を選任するため、本市選任の電気主任技術者と連携すること。
</t>
  </si>
  <si>
    <t xml:space="preserve">サ その他本件事業に必要なすべての業務
</t>
  </si>
  <si>
    <t xml:space="preserve">シ 建物内備品等の調達
</t>
  </si>
  <si>
    <t xml:space="preserve">見学者用の説明用調度品等の調達については、建設事業者の業務範囲に含むものとし、運営に必要な備品、什器、物品は運営事業者の業務範囲に含むものとする。
</t>
  </si>
  <si>
    <t xml:space="preserve">本市は、本件事業を実施するための事業用地の確保を行う。
</t>
  </si>
  <si>
    <t xml:space="preserve">本市は、本施設の設計期間、建設期間を通じ、本件事業に係る監督員を配置し設計についての承諾を行うとともに、建設事業者に対して必要な調査・検査及び試験を求める。
</t>
  </si>
  <si>
    <t xml:space="preserve">本市は、本施設の建設期間における周辺住民等からの意見や苦情に対する対応を建設事業者と連携して行う。
</t>
  </si>
  <si>
    <t xml:space="preserve">本市は、本件事業を実施する上で必要な、循環型社会形成推進交付金の申請、施設設置の届出、各種許認可手続き等、各種行政手続を行う。
</t>
  </si>
  <si>
    <t xml:space="preserve">本施設の設計・建設時に入札公告で示された本要求水準書等に疑義が生じた場合は、本市と建設事業者で協議の上、疑義に係る解釈の決定を行うこと。
</t>
  </si>
  <si>
    <t xml:space="preserve">なお、設計・建設工事開始以降、本要求水準書に対する質問は、全て書面により行うこと。
</t>
  </si>
  <si>
    <t xml:space="preserve">本施設に採用する設備、装置及び機器類は、本施設の目的達成のために必要な能力と規模を有し、かつ経費の節減を十分考慮した設計とすること。
</t>
  </si>
  <si>
    <t xml:space="preserve">指定ごみ質の範囲内において140t/5hの能力を有すること。
</t>
  </si>
  <si>
    <t xml:space="preserve">受入対象物は、産業廃棄物や排出禁止物、請負工事から出たごみなど市で取り扱わないごみに加え、最終処分場に搬入すべきごみ（ガラス・せともの・石・コンクリート等）を除く、すべてのごみとする。
</t>
  </si>
  <si>
    <t xml:space="preserve">処理対象物の主な種類は、以下のとおりとする。詳細は「表２-１　処理対象物」に示すとおりとする。
</t>
  </si>
  <si>
    <t xml:space="preserve">本市の収集車、委託業者もしくは 許可業者等により搬入した大型ごみ、及び市民等が直接、自己搬入した大型ごみをいう。
</t>
  </si>
  <si>
    <t xml:space="preserve">本市の収集車、委託業者もしくは許可業者等により搬入した燃やせないごみ、及び市民等が直接、自己搬入した燃やせないごみをいう。
</t>
  </si>
  <si>
    <t xml:space="preserve">天災（地震、風水害等）を原因に、家屋の倒壊又は損壊、故障や水没等により使用できなくなった家具、家財を主たる処理対象物とし、大型ごみや燃やせないごみのごみ質条件に合致するもの（大きさや性状から本件施設の機能で破砕・選別処理が可能と考えられるもの）を原則とする。
</t>
  </si>
  <si>
    <t xml:space="preserve">令和10年度から令和29年度までの年間の計画処理量は、「表２-２　計画処理量」に示すとおりとする。
</t>
  </si>
  <si>
    <t xml:space="preserve">地域清掃ごみ、道路清掃ごみ、資源化（RDF）残さ、プラスチック選別残さ及びプラザ再搬については、可燃性大型ごみ、不燃性大型ごみ、燃やせないごみ相当のものが、「表２-２　計画処理量」に含まれているものとする。また、ライターについては少量のため、計画処理量として示していない。
</t>
  </si>
  <si>
    <t xml:space="preserve">なお、資源化（RDF）残さ及びプラスチック選別残さの搬入量（実績）及び搬入頻度については、「添付資料18　資源化（RDF）残さ及びプラスチック選別残さの搬入量（実績）」に示すとおりである。
</t>
  </si>
  <si>
    <t xml:space="preserve">処理に適さないものや設備に不具合が発生する処理不適物については、本市と建設事業者及び運営事業者で協議の上、詳細な内容を規定する。
</t>
  </si>
  <si>
    <t xml:space="preserve">本施設の処理対象物は、燃やせないごみや大型ごみであり、均質なごみが搬入されるものでないことから、「表２-１　処理対象物」に示す内容をもって計画ごみ質とする。なお、参考として「表２-３　市内3ヵ所の破砕工場からの搬出物の割合（参考）」に、発寒破砕工場、篠路破砕工場及び駒岡破砕工場から発生した、可燃物（可燃残さ）、不燃物（不燃残さ）、金属類及び木くず等の年間発生量の割合を示す。
</t>
  </si>
  <si>
    <t xml:space="preserve">単位体積重量は「表２-４　単位体積重量の設計条件」に示すとおりとする。
</t>
  </si>
  <si>
    <t xml:space="preserve">剪断式破砕機400mm以下、低速二軸回転式破砕機【400】mm以下とする。
</t>
  </si>
  <si>
    <t xml:space="preserve">一次破砕（低速二軸式回転破砕機）【400】mm以下、二次破砕（高速回転式破砕機）150mm以下とする。
</t>
  </si>
  <si>
    <t xml:space="preserve">ごみの搬入形態は、「表２-５　搬入形態等」に示すとおりとする。
</t>
  </si>
  <si>
    <t xml:space="preserve">ごみの搬出形態は、「表２-６　外部処分物及び資源物に係る搬出区分」に示すとおりとする。
</t>
  </si>
  <si>
    <t xml:space="preserve">発寒破砕工場、篠路破砕工場及び駒岡破砕工場における搬入車両台数（実績）は、表２-７～表２-９に示すとおりとする。
</t>
  </si>
  <si>
    <t xml:space="preserve">発寒破砕工場、篠路破砕工場及び駒岡破砕工場における搬出車両台数（実績）は、表２-１０～表２-１２に示すとおりとする。
</t>
  </si>
  <si>
    <t xml:space="preserve">参考として、自己搬入を除く搬入車両例は「表２-１３　搬入車両例」に示すとおりとする。これらの車両に対応可能な施設とすること。
</t>
  </si>
  <si>
    <t xml:space="preserve">搬入・搬出日及び時間は、「表２-１４　ごみ搬入・搬出日時の条件」のとおりとする。なお、休業日は日曜日のほか、1月1日から3日、定期整備時（8月又は9月頃）とし、本市が事前に指示する場合（繁忙期や悪天候時を含む）は、以下搬入時間以外でも受入を行うものとする。
</t>
  </si>
  <si>
    <t xml:space="preserve">ア 市収集車、委託者、許可業者は、全て1回計量とする。
</t>
  </si>
  <si>
    <t xml:space="preserve">イ 自己搬入は、全て2回計量とする。
</t>
  </si>
  <si>
    <t xml:space="preserve">ウ 搬出車は、1回又は2回計量とする。
</t>
  </si>
  <si>
    <t xml:space="preserve">エ 自己搬入は、計量棟にて持込受付を行う。なお、待車等に配慮すること。
</t>
  </si>
  <si>
    <t xml:space="preserve">オ 手数料の収受は計量棟にて行う。
</t>
  </si>
  <si>
    <t xml:space="preserve">搬入→計量（1回目）→搬入物荷下ろし→退出
</t>
  </si>
  <si>
    <t xml:space="preserve">搬出物積込み→計量→退出
</t>
  </si>
  <si>
    <t xml:space="preserve">搬入→計量（1回目）→搬入物荷下ろし→計量（2回目）→手数料支払い→領収証受け取り→退出
</t>
  </si>
  <si>
    <t xml:space="preserve">計量（1回目）→搬出物積込み→計量（2回目）→退出
</t>
  </si>
  <si>
    <t xml:space="preserve">(1) 1日5時間（最大9時間）の処理を行うものとし、運転時間は、設備の立上げ、立下げ及び清掃を含め7時間以内（最大11時間）とする。処理時間は午前9時から正午、午後1時から午後7時までの間とする。また、90日間以上にわたり、この間の計画作業日における安定運転が可能なものとする。
</t>
  </si>
  <si>
    <t xml:space="preserve">(2) 施設引渡後1年以内に90日間以上の期間内の計画作業日における安定運転の確認を行う。
</t>
  </si>
  <si>
    <t xml:space="preserve">(3) 安定運転とは、処理システムを停止することなく、運転を継続している状態である。従って、連続運転中に非常停止、緊急停止等による処理システムの停止があってはならない。ただし、排出禁止物及び処理不適物の除去等による一時停止、想定外の自然的要因等による停止は原則として連続運転の未達とはならないが、運転員の措置方法については本市と協議することとし、その内容によっては未達と判定する場合もあるものとする。
</t>
  </si>
  <si>
    <t xml:space="preserve">(4) 本施設で想定される大型ごみ、燃やせないごみの搬入量に係る変動について参考として「表２-１５　要処理量（参考）」を示す。
</t>
  </si>
  <si>
    <t xml:space="preserve">受電設備等の共通部分を含む設備の定期補修時及び定期点検は、運転を行わない休日等をもって安全作業が十分確保されるように考慮するものとする。
</t>
  </si>
  <si>
    <t xml:space="preserve">設備方式の概要は「表２-１６　本施設の設備方式概要」に示すとおりとする。
</t>
  </si>
  <si>
    <t xml:space="preserve">ア 燃やせないごみ、大型ごみ、地域清掃ごみ、道路清掃ごみ、資源化（RDF）残さ、プラスチック選別残さ、プラザ再搬は、プラットホームで荷下ろしして展開し、処理不適物や排出禁止物等の異物を目視にて取り除く。
</t>
  </si>
  <si>
    <t xml:space="preserve">イ 大型ごみについては、プラットホーム上にて可燃性大型ごみ、不燃性大型ごみ、スプリングマットレスの3種に分類する。可燃性大型ごみについては、更に剪断式破砕機系列と低速二軸破砕機系列に投入するものに細分類する。
</t>
  </si>
  <si>
    <t xml:space="preserve">ウ 異物除去後の燃やせないごみ、可燃性大型ごみ、 不燃性大型ごみ、地域清掃ごみ、資源化（RDF）残さ、プラスチック選別残さ、プラザ再搬については、各処理系列の破砕・選別設備で処理する。 
</t>
  </si>
  <si>
    <t xml:space="preserve">エ スプリングマットレスの被覆布（マットレス含む）と鉄類の分類を人力で行う場合や専用の機械にて取り除く（剥ぐ）場合は、スプリングマットレスをスプリングマットレス解体作業場所兼貯留ヤードに移送して、被覆布（マットレス含む）を取り除く作業を行い、同貯留ヤード内で金属部分を鉄類として一定量を貯留した後、引取業者に引き渡す。分離した被覆布（マットレス含む）は、可燃性大型ごみと合わせて破砕処理する。
</t>
  </si>
  <si>
    <t xml:space="preserve">オ スプリングマットレスの被覆布（マットレス含む）と鉄類の分類を、破砕・選別という手段で行う場合は、専用の破砕・選別系列を設ける方法と不燃性大型ごみと同じ系列で処理する方法のいずれかを建設事業者にて選択する。その際、分類した鉄類や可燃物はそれぞれの貯留バンカから搬出する。
</t>
  </si>
  <si>
    <t xml:space="preserve">カ 燃やせないごみについては、受入ホッパの後段に設置する破袋機 にて収集袋を破袋し、手選別コンベヤにて混入している処理不適物や排出禁止物、小型家電等を選別する。
</t>
  </si>
  <si>
    <t xml:space="preserve">キ 燃やせないごみ、不燃性大型ごみは低速二軸回転式破砕機と高速回転式破砕機の両方を通過して破砕処理する。
</t>
  </si>
  <si>
    <t xml:space="preserve">ク 燃やせないごみや大型ごみ等の破砕・選別処理にて分類した可燃物、不燃物、鉄類、アルミ類は、それぞれの貯留バンカもしくは貯留ヤードにて貯留し、搬出先に運搬する車両に積み込む。このうち、可燃物については、コンパクターコンテナ方式を選択して運搬効率を向上させる方法も可とする。
</t>
  </si>
  <si>
    <t xml:space="preserve">プラント排水は、白石清掃工場に送水して処理することから、水質に係る基準は設定しない。
</t>
  </si>
  <si>
    <t xml:space="preserve">敷地境界線において、「表２-１７　騒音基準」の基準以下とする。
</t>
  </si>
  <si>
    <t xml:space="preserve">敷地境界線において、「表２-１８　振動基準」の基準以下とする。
</t>
  </si>
  <si>
    <t xml:space="preserve">本施設操業時に、「表２-１９　悪臭基準」の基準以下とする。なお、本施設から白石清掃工場に送水する排水については3号規制（排出水）を適用すること。
</t>
  </si>
  <si>
    <t xml:space="preserve">除じん設備の排気口における粉じん濃度について自主管理値を0.1g/m3以下とする。
</t>
  </si>
  <si>
    <t xml:space="preserve">また、粉じんに係る作業環境基準は、「表２-２０　粉じんに係る作業環境基準」の基準以下とする。
</t>
  </si>
  <si>
    <t xml:space="preserve">屋内機器に起因する居室騒音の設計基準値は法令によるほか、以下を目標とすること。
</t>
  </si>
  <si>
    <t xml:space="preserve">PNC50
</t>
  </si>
  <si>
    <t xml:space="preserve">PNC45
</t>
  </si>
  <si>
    <t xml:space="preserve">※PNC：室内騒音の許容値を示す指標のひとつである。
</t>
  </si>
  <si>
    <t xml:space="preserve">ア 各種事務室、中央操作室、見学者通路、会議室等の他一般関係の居室の臭気強度は1.0以下とすること。
</t>
  </si>
  <si>
    <t xml:space="preserve">本施設で選別・回収する金属類（主に鉄とアルミ）に係る品質は「表２-２１　金属類の選別・回収に係る基準」の基準以上とする。
</t>
  </si>
  <si>
    <t xml:space="preserve">(1) アルミ類は、アルミ選別機等によって選別されるべきものを総称し、他の金属との複合物等を含むものとする。
</t>
  </si>
  <si>
    <t xml:space="preserve">(2) 破砕残さ（可燃分）と破砕残さ（不燃分）については、高速回転破砕系列の選別機等にて選別された可燃物（破砕残さ搬送コンベヤへ合流）と不燃物のことを指す。
</t>
  </si>
  <si>
    <t xml:space="preserve">(3) スプリングマットレスを破砕・選別処理する方法を採用する場合の基準は鉄類に含む。機械設備又は人力（重機含む）にてマットレスの除去や被覆布を剥ぐ方法を採用する場合は、コイルスプリングなど個々のスプリングが個包装されているものや、個包装されているものが縫い合わされていて容易に解体できないものを除き、天然繊維くず、化学繊維くず、廃プラスチック等が残らない状態とする。
</t>
  </si>
  <si>
    <t xml:space="preserve">本施設の設計及び施工に関して、遵守する関係法令等は以下のとおりとする。
</t>
  </si>
  <si>
    <t xml:space="preserve">ア 廃棄物の処理及び清掃に関する法律（昭和45年法律第137号）
</t>
  </si>
  <si>
    <t xml:space="preserve">イ 再生資源の利用の促進に関する法律（平成3年法律第48号）
</t>
  </si>
  <si>
    <t xml:space="preserve">ウ 廃棄物処理施設整備国庫補助事業に係るごみ処理施設の性能に関する指針について（平成10年生衛発第1572号）
</t>
  </si>
  <si>
    <t xml:space="preserve">エ 環境基本法（平成5年法律第91号）
</t>
  </si>
  <si>
    <t xml:space="preserve">オ 大気汚染防止法（昭和43年法律第97号）
</t>
  </si>
  <si>
    <t xml:space="preserve">カ 悪臭防止法（昭和46年法律第91号）
</t>
  </si>
  <si>
    <t xml:space="preserve">キ 騒音規制法（昭和43年法律第98号）
</t>
  </si>
  <si>
    <t xml:space="preserve">ク 振動規制法（昭和51年法律第64号）
</t>
  </si>
  <si>
    <t xml:space="preserve">ケ 水質汚濁防止法（昭和45年法律第138号）
</t>
  </si>
  <si>
    <t xml:space="preserve">コ 土壌汚染対策法（平成14年法律第53号）
</t>
  </si>
  <si>
    <t xml:space="preserve">サ 水道法（昭和32年法律第177号）
</t>
  </si>
  <si>
    <t xml:space="preserve">シ 下水道法（昭和33年法律第79号）
</t>
  </si>
  <si>
    <t xml:space="preserve">ス 計量法（平成4年法律第51号）
</t>
  </si>
  <si>
    <t xml:space="preserve">セ 消防法（昭和23年法律第186号）
</t>
  </si>
  <si>
    <t xml:space="preserve">ソ 建築基準法（昭和25年法律第201号）
</t>
  </si>
  <si>
    <t xml:space="preserve">タ 建築士法（昭和25年法律第202号）
</t>
  </si>
  <si>
    <t xml:space="preserve">チ 高齢者、障害者等の移動等の円滑化の促進に関する法律（バリアフリー法）（平成18年6月21日法律第91号）
</t>
  </si>
  <si>
    <t xml:space="preserve">ツ 景観法（平成16年6月18日法律第110号）
</t>
  </si>
  <si>
    <t xml:space="preserve">テ 建設業法（昭和24年法律第100号）
</t>
  </si>
  <si>
    <t xml:space="preserve">ト 労働安全衛生法（昭和47年法律第57号）
</t>
  </si>
  <si>
    <t xml:space="preserve">ナ 労働基準法（昭和22年法律第49号）
</t>
  </si>
  <si>
    <t xml:space="preserve">ニ 高圧ガス保安法（昭和26年法律第204号）
</t>
  </si>
  <si>
    <t xml:space="preserve">ヌ 航空法（昭和27年法律第231号）
</t>
  </si>
  <si>
    <t xml:space="preserve">ネ 電波法（昭和25年法律第131号）
</t>
  </si>
  <si>
    <t xml:space="preserve">ノ 電気事業法（昭和39年法律第170号）
</t>
  </si>
  <si>
    <t xml:space="preserve">ハ 電気工事士法（昭和35年法律第139号）
</t>
  </si>
  <si>
    <t xml:space="preserve">ヒ 都市計画法（昭和43年法律第100号）
</t>
  </si>
  <si>
    <t xml:space="preserve">フ 森林法（昭和26年法律第249号）
</t>
  </si>
  <si>
    <t xml:space="preserve">ヘ 河川法（昭和39年法律第167号）
</t>
  </si>
  <si>
    <t xml:space="preserve">ホ 砂防法（明治30年法律第29号）
</t>
  </si>
  <si>
    <t xml:space="preserve">マ 健康増進法（平成14年8月2日法律第103号）
</t>
  </si>
  <si>
    <t xml:space="preserve">ミ 電気設備に関する技術基準を定める省令（平成9年通商産業省令第52号）
</t>
  </si>
  <si>
    <t xml:space="preserve">ム クレーン等安全規則（昭和47年労働省令第34号）及びクレーン構造規格（平成7年労働省告示第134号）
</t>
  </si>
  <si>
    <t xml:space="preserve">メ ボイラー及び圧力容器安全規則（昭和47年労働省令第33号）
</t>
  </si>
  <si>
    <t xml:space="preserve">モ 事務所衛生基準規則（昭和47年労働省令第43号）
</t>
  </si>
  <si>
    <t xml:space="preserve">ヤ 札幌市環境影響評価条例（平成11年札幌市条例第47号）
</t>
  </si>
  <si>
    <t xml:space="preserve">ユ 札幌市環境基本条例（平成7年札幌市条例第45号）
</t>
  </si>
  <si>
    <t xml:space="preserve">ヨ 札幌市景観条例（平成19年札幌市条例第54号）
</t>
  </si>
  <si>
    <t xml:space="preserve">ラ 札幌市建築基準法施行条例（昭和35年札幌市条例第23号）
</t>
  </si>
  <si>
    <t xml:space="preserve">リ 札幌市下水道条例（昭和34年札幌市条例第4号）
</t>
  </si>
  <si>
    <t xml:space="preserve">ル 札幌市生活環境の確保に関する条例（平成14年札幌市条例第5号）
</t>
  </si>
  <si>
    <t xml:space="preserve">レ 札幌市廃棄物の減量及び処理に関する条例（平成4年札幌市条例第67号）
</t>
  </si>
  <si>
    <t xml:space="preserve">ロ 札幌市福祉のまちづくり条例（平成10年札幌市条例第47号）
</t>
  </si>
  <si>
    <t xml:space="preserve">ワ 札幌市緑の保全と創出に関する条例（平成13年札幌市条例第6号）
</t>
  </si>
  <si>
    <t xml:space="preserve">ヲ 札幌市市民まちづくり活動促進条例（平成19年札幌市条例第51号）
</t>
  </si>
  <si>
    <t xml:space="preserve">ン 札幌市火災予防条例（昭和48年6月29日条例第34号）
</t>
  </si>
  <si>
    <t xml:space="preserve">アア その他本件事業に関連する法令等
</t>
  </si>
  <si>
    <t xml:space="preserve">本施設の設計及び施工に関して、準拠又は遵守する基準・規格等（最新版に準拠）は以下のとおりとする。
</t>
  </si>
  <si>
    <t xml:space="preserve">ア ごみ処理施設整備の計画・設計要領2017改訂版（公益社団法人全国都市清掃会議）
</t>
  </si>
  <si>
    <t xml:space="preserve">イ 電力品質確保に係る系統連系技術要件ガイドライン（資源エネルギー庁）
</t>
  </si>
  <si>
    <t xml:space="preserve">ウ 系統アクセスルール（特別高圧）等北海道電力株式会社が定める規定
</t>
  </si>
  <si>
    <t xml:space="preserve">エ 高圧又は特別高圧で受電する需要家の高調波抑制対策ガイドライン（経済産業省）高調波抑制対策技術指針（平成7年10月 社団法人日本電気協会）
</t>
  </si>
  <si>
    <t xml:space="preserve">オ 日本産業規格
</t>
  </si>
  <si>
    <t xml:space="preserve">カ 電気学会電気規格調査会標準規格
</t>
  </si>
  <si>
    <t xml:space="preserve">キ 日本電機工業会規格
</t>
  </si>
  <si>
    <t xml:space="preserve">ク 日本電線工業会規格
</t>
  </si>
  <si>
    <t xml:space="preserve">ケ 日本電気技術規格委員会規格
</t>
  </si>
  <si>
    <t xml:space="preserve">コ 日本照明器具工業会規格
</t>
  </si>
  <si>
    <t xml:space="preserve">サ 公共建築工事標準仕様書（建築工事編、電気設備工事編、機械設備工事編）（国土交通省大臣官房官庁営繕部）
</t>
  </si>
  <si>
    <t xml:space="preserve">シ 公共建築設備工事標準図（電気設備工事編、機械設備工事編）（国土交通省大臣官房官庁営繕部）
</t>
  </si>
  <si>
    <t xml:space="preserve">ス 建築工事監理指針（国土交通省大臣官房官庁営繕部）
</t>
  </si>
  <si>
    <t xml:space="preserve">セ 建築工事標準詳細図（国土交通省大臣官房官庁営繕部）
</t>
  </si>
  <si>
    <t xml:space="preserve">ソ 建築物解体工事共通仕様書（国土交通省大臣官房官庁営繕部）
</t>
  </si>
  <si>
    <t xml:space="preserve">タ 機械設備工事監理指針（国土交通省大臣官房官庁営繕部）
</t>
  </si>
  <si>
    <t xml:space="preserve">チ 電気設備工事監理指針（国土交通省大臣官房官庁営繕部）
</t>
  </si>
  <si>
    <t xml:space="preserve">ツ 工場電気設備防爆指針（独立行政法人労働安全衛生総合研究所）
</t>
  </si>
  <si>
    <t xml:space="preserve">テ 官庁施設の総合耐震・対津波計画基準（平成25年3月29日国営計第126号、国営整第198号、国営設第135号）
</t>
  </si>
  <si>
    <t xml:space="preserve">ト 官庁施設の環境保全性に関する基準（国土交通省大臣官房官庁営繕部）
</t>
  </si>
  <si>
    <t xml:space="preserve">ナ 官庁施設のユニバーサルデザインに関する基準（平成18年3月31日国営整第157号、国営設第163号）
</t>
  </si>
  <si>
    <t xml:space="preserve">ニ 建築設備設計基準（国土交通省大臣官房官庁営繕部）
</t>
  </si>
  <si>
    <t xml:space="preserve">ヌ 建設設備計画基準（国土交通省大臣官房官庁営繕部）
</t>
  </si>
  <si>
    <t xml:space="preserve">ネ 道路土工 各指針（社団法人日本道路協会）
</t>
  </si>
  <si>
    <t xml:space="preserve">ノ 事業者が講ずべき快適な職場環境の形成のための措置に関する指針（平成4年　労働省告示第59号）
</t>
  </si>
  <si>
    <t xml:space="preserve">ハ 札幌市環境施設機械設備工事・電気設備工事共通仕様書
</t>
  </si>
  <si>
    <t xml:space="preserve">ヒ 機械工事共通仕様書（案）（令和4年3月国土交通省総合政策局公共事業企画調整課）
</t>
  </si>
  <si>
    <t xml:space="preserve">フ その他関連する基準・規格等
</t>
  </si>
  <si>
    <t xml:space="preserve">(1) 使用材料及び機器は、すべてそれぞれの用途に適合する欠点のない製品で、かつすべて新品とし、日本産業規格(JIS)、電気学会電気規格調査会標準規格(JEC)、日本電気工業会標準規格(JEM)、日本水道協会規格（JWWA）、空気調和・衛生工学会規格（HASS）、日本塗料工業会規格(JPMS)等の規格が定められているものは、これらの規格品を使用しなければならない。なお、JIS規格等によらない場合は、JIS規格等と同等品以上の性能を有するものであることを証明することができ、以下に規定する内容を証明・保証できる書類を提出した上で、本市の承諾を得ること。また、本市が指示した場合は、使用材料及び機器等の立会検査を行うものとする。
</t>
  </si>
  <si>
    <t xml:space="preserve">ア 使用材料及び機器のメーカーは、建設事業者の自社製品を含め選定基準を明確にする。
</t>
  </si>
  <si>
    <t xml:space="preserve">イ 材料・機器類のメーカーの選定に当たっては、過去の実績・公的機関の試験成績等を十分検討の上、運営・維持管理業務期間終了後も長期間にわたり使用することを見据え、補修や部品納品に係る利便性を考慮し、アフターサービス等に万全を期せるメーカーを選定する。
</t>
  </si>
  <si>
    <t xml:space="preserve">(2) 海外調達材料及び機器等を使用する場合は以下を原則とし、事前に本市の承諾を受けるものとする。
</t>
  </si>
  <si>
    <t xml:space="preserve">ア 本要求水準書で要求される機能（性能・耐用度を含む）を確実に満足できること。
</t>
  </si>
  <si>
    <t xml:space="preserve">イ 原則としてJIS等の国内の諸基準や諸法令と同等又はそれ以上の材料や機器等であること。
</t>
  </si>
  <si>
    <t xml:space="preserve">ウ 検査立会を要する機器・材料等については、原則として国内において本市が承諾した検査要領書に基づく検査が実施できること。
</t>
  </si>
  <si>
    <t xml:space="preserve">エ 建設事業者の検査担当員が製作期間中、十分かつ適切な管理を行うこと。また、海外調達に係る品質管理計画書（機器製作会社概要、品質管理体制、品質管理項目、部品調達方法、メンテナンス対応方法）を提出し本市の承諾を受けること。
</t>
  </si>
  <si>
    <t xml:space="preserve">オ 竣工後の維持管理における材料・機器等の調達については、将来とも速やかに調達できる体制を継続的に有すること。
</t>
  </si>
  <si>
    <t xml:space="preserve">高温部に使用される材料は耐熱性に優れたものを使用し、また、酸、アルカリ等腐食性のある条件下で使用される材料についてはそれぞれ耐酸、耐アルカリ性を考慮した材料を使用すること。
</t>
  </si>
  <si>
    <t xml:space="preserve">使用する材料及び機器は、過去の実績、公的機関の試験成績書等を十分検討の上選定し、極力メーカーの統一に努め、互換性を持たせること。原則として、事前にメーカーのリストを本市に提出して承諾を受けるものとし、材料・機器類のメーカーの選定に当たっては、アフターサービスについても十分考慮して万全を期すること。
</t>
  </si>
  <si>
    <t xml:space="preserve">また、環境に配慮した材料・機器を優先的に使用することとし、エコケーブル、LED照明器具、高効率電動機等を採用すること。
</t>
  </si>
  <si>
    <t xml:space="preserve">建築本体工事や重要機器を支持する架構、複数の稼働機器を一体的に支える大型の架構等の鉄骨製作工場は、国土交通大臣認定のS又はHグレードとする（海外製作時は別途協議する）。
</t>
  </si>
  <si>
    <t xml:space="preserve">建設事業者は、順調かつ安定した連続運転ができ、性能保証事項を満足することを確認するため、試運転とそれに係る調整を行う。試運転の前に、試運転の手順や日程及び要領等をまとめた試運転要領書を提出し、本市の承諾を得るものとする。
</t>
  </si>
  <si>
    <t xml:space="preserve">試運転の期間は、受電後の単体機器調整、無負荷運転の終了後からとし、負荷運転、予備性能試験及び引渡性能試験を含め、原則45日程度とする。
</t>
  </si>
  <si>
    <t xml:space="preserve">なお、予備性能試験及び引渡性能試験は、処理対象物を設備に投入して処理を行い、所定の性能を発揮することが可能と判断される時点以降に実施することとし、実施可能な段階に達したか否かは、建設事業者の判断によるものとする。
</t>
  </si>
  <si>
    <t xml:space="preserve">試運転に係る業務は、原則、建設事業者が行うものとする。ただし、試運転業務の一部を運営事業者へ委託する場合は、実施体制等を本市に書類で提出し、責任の所在を明確にした上で本市の承諾を得ること。
</t>
  </si>
  <si>
    <t xml:space="preserve">試運転期間中、故障又は不具合等が発生した場合には、建設事業者は責任をもってその故障又は不具合等の修復及び改善に当たるとともに、直ちに本市に報告して状況説明を行うこと。
</t>
  </si>
  <si>
    <t xml:space="preserve">試運転に係る費用、責任分担は以下のとおりとする。
</t>
  </si>
  <si>
    <t xml:space="preserve">ア 試運転（予備性能試験及び引渡性能試験を含む。）における受入ヤードにて受入対象物の選別作業や負荷運転（処理対象物を投入した状態で行う一連の運転のことをいう。）を行うための受入対象物の提供（自己搬入を除く。）に要する費用。
</t>
  </si>
  <si>
    <t xml:space="preserve">イ 受入対象物の処理に伴い発生する金属類・排出禁止物・処理不適物の運搬 、処分に要する費用。ただし、運搬車への積込は運営事業者が行うものとする。なお、受託者との協議にて、運営事業者への教育訓練が適切に実施されることが分かる計画を作成し、本市が了承した場合は、建設事業者が行うことを可とする。
</t>
  </si>
  <si>
    <t xml:space="preserve">ウ 試運転により発生する資源物の売却益。
</t>
  </si>
  <si>
    <t xml:space="preserve">ア 試運転の実施に係る燃料費、副資材費、ユーティリティ費（水道料金、電気料金等）、人件費及び使用する機器・車両・備品等の維持に係る費用等。
</t>
  </si>
  <si>
    <t xml:space="preserve">イ 試運転により発生する焼却処理対象物、埋立対象物の運搬に要する費用。 
</t>
  </si>
  <si>
    <t xml:space="preserve">ウ 予備性能試験及び引渡性能試験に係る計測及び分析等に係る費用。
</t>
  </si>
  <si>
    <t xml:space="preserve">エ 引渡性能試験において性能未達のために追加で実施する施設の改修に要する費用。
</t>
  </si>
  <si>
    <t xml:space="preserve">オ 建物内備品等の調達に係る費用（運営事業者自らが使用するものは除く。）。
</t>
  </si>
  <si>
    <t xml:space="preserve">カ 品質が確認・確保できない等を理由に売却できない資源物の処分に要する費用。
</t>
  </si>
  <si>
    <t xml:space="preserve">キ その他、(1)に記載された本市の費用負担項目以外の試運転に関連する費用。
</t>
  </si>
  <si>
    <t xml:space="preserve">ア 車両（重機を含む。）の調達に係る費用。
</t>
  </si>
  <si>
    <t xml:space="preserve">イ 建物内備品等の調達に係る費用（運営事業者自らが使用するものに限る。）。
</t>
  </si>
  <si>
    <t xml:space="preserve">建設事業者は、本施設に配置される運転要員に対し、施設の円滑な操業に必要な機器の運転管理及び取扱い（点検業務を含む）について、教育指導計画書に基づき必要にして十分な教育指導を行うこと。なお、教育指導計画書はあらかじめ建設事業者が作成し、本市の承諾を受けなければならない。
</t>
  </si>
  <si>
    <t xml:space="preserve">本施設の運転指導期間は、試運転中に行うものとし、必要な期間を確保すること。この期間外であっても教育指導を行う必要が生じた場合、又は教育指導を行うことでより効果が上がると判断される場合には、本市と建設事業者との協議のうえ実施することができるものとする。
</t>
  </si>
  <si>
    <t xml:space="preserve">建設事業者は、試運転期間中に予備性能試験及び引渡性能試験を行い、本要求水準書で要求する性能を満足していることを確認すること。また、提案書で提示し採用された事項についても、性能が満足していることを確認すること。
</t>
  </si>
  <si>
    <t xml:space="preserve">本施設の処理能力及び性能はすべて建設事業者の責任により発揮させなければならない。また、建設事業者は本要求水準書に明示されていない事項であっても性能を発揮するために当然必要なものは、本市の指示に従い、建設事業者の負担で設計・施工しなければならない。
</t>
  </si>
  <si>
    <t xml:space="preserve">「表２-２２　引渡性能試験方法」に記載されたすべての保証条件に適合すること。また、提案書で提示し採用された性能保証についても、保証条件に適合すること。
</t>
  </si>
  <si>
    <t xml:space="preserve">建設事業者は、引渡性能試験を順調に実施し、かつその後の完全な運転を行うために、引渡性能試験の前に予備性能試験を行う。なお、予備性能試験期間は建設事業者の提案とする。
</t>
  </si>
  <si>
    <t xml:space="preserve">ア 予備性能試験は本市の立会いのもと「表２-２２　引渡性能試験方法」に基づいて実施する。
</t>
  </si>
  <si>
    <t xml:space="preserve">イ それぞれの項目ごとに、関係法令及び規格等に準拠して行う。ただし、該当する試験方法のない場合は、最も適切な試験方法を本市と協議の上、実施する。
</t>
  </si>
  <si>
    <t xml:space="preserve">ウ 予備性能試験は、あらかじめ本市と協議の上、試験項目及び試験方法に基づいて、試験の内容及び運転計画等を明記した予備性能試験要領書を作成し、本市の承諾を得る。
</t>
  </si>
  <si>
    <t xml:space="preserve">予備性能試験は以下の条件で行うものとする。
</t>
  </si>
  <si>
    <t xml:space="preserve">ア 計測及び分析の依頼先は、法的資格を有する第三者機関とする。ただし、特殊な事項の計測及び分析については、本市の承諾を得て他の適切な機関に依頼する。
</t>
  </si>
  <si>
    <t xml:space="preserve">イ 試料の採取場所、採取方法、分析方法の根拠となる各種法令、告示、マニュアル等は、予備性能試験実施時期において最新のものとする。
</t>
  </si>
  <si>
    <t xml:space="preserve">ウ 引渡性能試験終了後、試験期間中の処理実績及び運転データを記録、整理した予備性能試験成績書を作成し、速やかに本市に提出し、承諾を得る。
</t>
  </si>
  <si>
    <t xml:space="preserve">エ 性能が発揮されない場合は、建設事業者の責任において対策を施し、引き続き試験を実施し、あらためて予備性能試験成績書を本市に提出し、承諾を得た後、引渡性能試験を実施する。
</t>
  </si>
  <si>
    <t xml:space="preserve">ア 引渡性能試験は本市の立会いのもと「表２-２２　引渡性能試験方法」に基づいて実施する。
</t>
  </si>
  <si>
    <t xml:space="preserve">ウ 引渡性能試験は、あらかじめ本市と協議の上、試験項目及び試験方法に基づいて、試験の内容及び運転計画等を明記した引渡性能試験要領書を作成し、本市の承諾を得る。
</t>
  </si>
  <si>
    <t xml:space="preserve">引渡性能試験は以下の条件で行うものとする。
</t>
  </si>
  <si>
    <t xml:space="preserve">イ 試験の結果、性能が満足されない場合は、必要な改造、調整を行い、改めて引渡性能試験を行う。
</t>
  </si>
  <si>
    <t xml:space="preserve">ウ 試料の採取場所、採取方法、分析方法の根拠となる各種法令、告示、マニュアル等は、引渡性能試験実施時期において最新のものとする。
</t>
  </si>
  <si>
    <t xml:space="preserve">エ 引渡性能試験終了後、引渡しの時期2週間前を目途として引渡性能試験成績書を本市に提出する。
</t>
  </si>
  <si>
    <t xml:space="preserve">(1) 本市は、本市が建設工事請負契約の履行について、現場代理人に対する指示、承諾又は協議を行う者として、監督員を定める。監督員は、以下の権限を有する。
</t>
  </si>
  <si>
    <t xml:space="preserve">ア この契約の履行についての受注者又は受注者の現場代理人に対する指示、承諾又は協議
</t>
  </si>
  <si>
    <t xml:space="preserve">イ 建設事業者が作成する設計図書、施工計画、施工図等の承諾
</t>
  </si>
  <si>
    <t xml:space="preserve">ウ 設計図書に基づく工程の管理、立会い、工事の施工状況の検査又は工事材料及び仮設物その他の工作物の試験もしくは検査（確認を含む）
</t>
  </si>
  <si>
    <t xml:space="preserve">エ 関連する工事に対する工程等の調整
</t>
  </si>
  <si>
    <t xml:space="preserve">(2) 本市は、建築基準法第5条第6項第4号の規定に基づき工事監理者を定める（委託する場合を含む）。工事監理者は、建築士法第2条第8項の規定に基づき、本施設が実施設計等に適合するよう工事監理を行う。
</t>
  </si>
  <si>
    <t xml:space="preserve">(3) 本市は、本市が検査を行う者として、検査員を定める。検査員は、以下の検査等を行うものとする。
</t>
  </si>
  <si>
    <t xml:space="preserve">工事の完成を確認するための検査。
</t>
  </si>
  <si>
    <t xml:space="preserve">工事の完成前に代価の一部を支払う必要がある場合において、工事の出来形部分等を確認するための検査。あるいは、契約解除に伴う出来形部分等に対して行う検査。
</t>
  </si>
  <si>
    <t xml:space="preserve">適正かつ円滑な工事施工に資するため、工事途中において行う検査。
</t>
  </si>
  <si>
    <t xml:space="preserve">(4) 前項の検査（ア、イ、ウ）は、建設事業者より本市が検査願等を受けた日から14日以内に建設事業者の立会いの上、設計図書に定めるところにより、工事の完成を確認するための検査を完了し、当該検査の結果を通知する。
</t>
  </si>
  <si>
    <t xml:space="preserve">(5) 検査員が行う出来形検査等において、既成部分の完成を確認した場合において、本市が部分使用を行うことについて建設事業者の承諾を得る場合を除き、正式引渡しが完了するまでの施設の管理はすべて建設事業者の責任とする。
</t>
  </si>
  <si>
    <t xml:space="preserve">(6) 検査員は、完成検査、出来形検査、中間検査のほかに、この契約の適正な履行を確保するために必要であれば、本施設の建設工事の中途においても随時検査を行うことができる。
</t>
  </si>
  <si>
    <t xml:space="preserve">監督員の行う工事監理及び材料検査・試験並びに検査員の行う検査等の際には、建設事業者は立会うものとする。
ただし、材料検査については、本市が特に認めた場合には、建設事業者が提示する検査（試験）成績表をもってこれに代えることができるものとする。
</t>
  </si>
  <si>
    <t xml:space="preserve">検査及び試験は、あらかじめ本市の承諾を得た検査（試験）要領書に基づいて行うこと。検査（試験）要領書については、「札幌市環境施設電気設備工事共通仕様書」、「札幌市環境施設機械設備工事共通仕様書」等に基づき、作成すること。
</t>
  </si>
  <si>
    <t xml:space="preserve">なお、材料検査については、「札幌市土木工事共通仕様書」、「札幌市環境施設電気設備工事共通仕様書」、「札幌市環境施設機械設備工事共通仕様書」、「公共建築工事標準仕様書（建築工事編）（国土交通省）」等に基づき、検査（試験）要領書を作成すること。
</t>
  </si>
  <si>
    <t xml:space="preserve">材料検査において、公的又はこれに準ずる機関の発行した証明書等で機器類・材料等の成績が確認できる機器については、本市が承諾した場合は検査及び試験を省略できるものとする。
</t>
  </si>
  <si>
    <t xml:space="preserve">工事に係る検査及び試験の手続は建設事業者において行い、これに要する経費は建設事業者の負担とする。ただし、監督員、設計・施工監理の受託者（本市より委託する者。以下「施工監理者」という。）及び検査員の旅費等は除く。
</t>
  </si>
  <si>
    <t xml:space="preserve">工事竣工後、本施設を正式引渡しするものとする。
</t>
  </si>
  <si>
    <t xml:space="preserve">工事竣工とは、業務範囲の工事をすべて完了し、引渡性能試験により所定の性能が確認された後、契約書に規定する竣工検査を受け、これに合格した時点とする。
</t>
  </si>
  <si>
    <t xml:space="preserve">正式引渡しに当たり、本市の完成検査、建築基準法の工事完了検査等の工事完了に係る法定検査、官庁届出書等の必要な手続き業務を実施、又はこれに係る本市の事務を支援すること。
</t>
  </si>
  <si>
    <t xml:space="preserve">建設事業者は、工事竣工に際して完成図書として以下のものを提出（データ提出を含む）する。
</t>
  </si>
  <si>
    <t xml:space="preserve">2部
</t>
  </si>
  <si>
    <t xml:space="preserve">5部
</t>
  </si>
  <si>
    <t xml:space="preserve">1式
</t>
  </si>
  <si>
    <t xml:space="preserve">3部
</t>
  </si>
  <si>
    <t xml:space="preserve">1式（内容は協議による。）
</t>
  </si>
  <si>
    <t xml:space="preserve">各3部
</t>
  </si>
  <si>
    <t xml:space="preserve">CAD図面や計算書等、電子記憶媒体で提出できるものは、媒体に収録したものも併せて提出する。なお、ファイル形式はPDFファイルを基本とするが、竣工図、工程ごとの工事写真、竣工写真、工事過程説明用ビデオ映像、パンフレット、その他本市が指示するもののファイル形式については本市と協議する。
</t>
  </si>
  <si>
    <t xml:space="preserve">建設事業者は、本施設の設計に係る契約不適合についてはすべての責任を負い、本市の承諾行為が、建設事業者の設計に係る契約不適合の責任を回避するものではない。ただし、本市が提供する本要求水準書等や本市の指示に誤りがあった場合は、この限りでない。
</t>
  </si>
  <si>
    <t xml:space="preserve">(1) 実施設計図書及び施工承諾申請図書に記載した本施設の性能及び機能は、すべて建設事業者の責任において保証する。
</t>
  </si>
  <si>
    <t xml:space="preserve">(2) 正式引渡し後、本施設の性能及び機能について疑義が生じた場合は、契約不適合確認試験要領書に基づき、建設事業者の負担において確認試験を行う。確認試験は、本市の指定する時期に行うこととし、事前に本市の契約不適合確認試験要領書の承諾を得る。調査・検討及び確認試験に要する費用はその結果に関わらず建設事業者負担とする。
</t>
  </si>
  <si>
    <t xml:space="preserve">(3) 確認試験の結果、性能及び機能を満足できなかった場合は、建設事業者の責任において速やかに改善する。
</t>
  </si>
  <si>
    <t xml:space="preserve">(4) 設計上の契約不適合が確認され本市が損害を受けた場合、建設事業者はその損害を賠償する。
</t>
  </si>
  <si>
    <t xml:space="preserve">(5) 設計に係る契約不適合期間は、原則として正式引渡し後10年間とする。
</t>
  </si>
  <si>
    <t xml:space="preserve">(1) 契約不適合に係る請求等が可能な期間は、原則として正式引渡し後2年間とする。ただし、その契約不適合が建設事業者の故意又は重大な過失によって生じたものであるときは、正式引渡し後10年間とする。
</t>
  </si>
  <si>
    <t xml:space="preserve">(2) 防水工事等に関する保証期間については以下のとおりとする。以下の期間にわたる保証に係る保証書を提出すること。
</t>
  </si>
  <si>
    <t xml:space="preserve">10年保証
</t>
  </si>
  <si>
    <t xml:space="preserve">5年保証
</t>
  </si>
  <si>
    <t xml:space="preserve">(3) 施工上の契約不適合が確認され本市が損害を受けた場合、建設事業者はその損害を賠償する。
</t>
  </si>
  <si>
    <t xml:space="preserve">本市は施設の機能及び性能等に疑義が生じた場合には、建設事業者に対し、契約不適合の確認を行わせることができるものとする。契約不適合の有無については、適宜契約不適合確認試験を行い、その結果を基に判定するものとする。
</t>
  </si>
  <si>
    <t xml:space="preserve">建設事業者は本市との協議に基づき、契約不適合確認試験要領書を作成し、本市の承諾を得るものとする。建設事業者は、契約不適合確認試験要領書に基づき、本市の指定する時期に確認試験を行う。調査・検討及び確認試験に要する費用はその結果に関わらず建設事業者の負担とする。
</t>
  </si>
  <si>
    <t xml:space="preserve">契約不適合期間における、契約不適合確認の基本的な考え方は以下のとおりとする。
</t>
  </si>
  <si>
    <t xml:space="preserve">ア 運転上支障がある事態が発生した場合
</t>
  </si>
  <si>
    <t xml:space="preserve">イ 構造上、施工上の欠陥が発見された場合
</t>
  </si>
  <si>
    <t xml:space="preserve">ウ 主要部分に亀裂、破損、脱落、曲がり、摩耗等が発生し、著しく機能が損なわれた場合
</t>
  </si>
  <si>
    <t xml:space="preserve">エ 性能に著しい低下が認められた場合
</t>
  </si>
  <si>
    <t xml:space="preserve">オ 主要装置の耐用が著しく短い場合
</t>
  </si>
  <si>
    <t xml:space="preserve">カ 外部仕上、内部仕上、外構等に通常の使用状態、使用環境にあるにも関わらず、破損、剥がれ、たわみ、外れ、折れ、曲がり、錆、腐食、その他の変化、変質が生じている場合
</t>
  </si>
  <si>
    <t xml:space="preserve">契約不適合期間において、各設備の判定基準については以下のとおりとする。なお、ここに示した設備以外については、建設事業者が提出する契約不適合確認試験要領書に基づき本市との協議により決定するものとする。
</t>
  </si>
  <si>
    <t xml:space="preserve">（ア）性能に著しい低下が認められた場合
</t>
  </si>
  <si>
    <t xml:space="preserve">（イ）外観上、異常摩耗、変形、漏れ、亀裂が認められた場合
</t>
  </si>
  <si>
    <t xml:space="preserve">（ウ）その他運転上支障がある事態が発生した場合
</t>
  </si>
  <si>
    <t xml:space="preserve">（エ）確認方法は目視点検等（異常のあるものは寸法等の測定）及び運転状況等とする。
</t>
  </si>
  <si>
    <t xml:space="preserve">（ア）上記の基準により、契約不適合と判定された場合には、補修又は新品と交換する。
</t>
  </si>
  <si>
    <t xml:space="preserve">（イ）外観上に変形、割れ、亀裂等が認められた場合
</t>
  </si>
  <si>
    <t xml:space="preserve">上記の基準により、契約不適合と判定された場合には、状況により部分補修、全体補修、交換等の措置をとる。
</t>
  </si>
  <si>
    <t xml:space="preserve">契約不適合期間の経過後に、所定の性能及び機能を満足できない事態が生じた場合（建設事業者又は運営事業者に帰責事由のあるもの。）、これに関する補修に係る費用は、運営事業者の負担とする。運営事業者は、補修計画に基づく補修費用の支払を除き、上記の補修に関する費用につき、本市に対して何らの支払を請求することはできないものとする。
</t>
  </si>
  <si>
    <t xml:space="preserve">建設事業者は、契約締結後、事業スケジュールに遅滞が無いよう、工事の基本設計に着手する。基本設計の作成後、設計の内容について本市の承諾を得るため、基本設計に係る施工承諾申請書を作成し、ファイル綴じ3部（データ提出を含む）を本市に提出する。
</t>
  </si>
  <si>
    <t xml:space="preserve">基本設計に係る施工承諾申請書は、既提出の提案書類に基づくものとし、内容を上回り、かつ本市が認めるもの以外は内容の変更は認めない。また、本市との協議においては、提案書作成担当者の出席を必須とする。なお、基本設計に係る施工承諾申請書の内容は、次のとおりとする。
</t>
  </si>
  <si>
    <t xml:space="preserve">ア 施設概要
</t>
  </si>
  <si>
    <t xml:space="preserve">イ 施設計画基本数値
</t>
  </si>
  <si>
    <t xml:space="preserve">ウ 主要施設（機器）設計計算書
</t>
  </si>
  <si>
    <t xml:space="preserve">エ 設計仕様書
</t>
  </si>
  <si>
    <t xml:space="preserve">オ 図面
</t>
  </si>
  <si>
    <t xml:space="preserve">ア 計画説明書（仮設計画、全体計画）
</t>
  </si>
  <si>
    <t xml:space="preserve">イ 設計概要書
</t>
  </si>
  <si>
    <t xml:space="preserve">ウ 設計仕様書
</t>
  </si>
  <si>
    <t xml:space="preserve">エ 図面
</t>
  </si>
  <si>
    <t xml:space="preserve">オ パース（2面（鳥瞰図・アイレベル図）、A2版）
</t>
  </si>
  <si>
    <t xml:space="preserve">ア 工事工程表
</t>
  </si>
  <si>
    <t xml:space="preserve">イ 関係法令に基づく申請書等
</t>
  </si>
  <si>
    <t xml:space="preserve">ウ 工事内訳書
</t>
  </si>
  <si>
    <t xml:space="preserve">エ 積算数量調書
</t>
  </si>
  <si>
    <t xml:space="preserve">オ 仮設工事計画書
</t>
  </si>
  <si>
    <t xml:space="preserve">カ 各種技術資料
</t>
  </si>
  <si>
    <t xml:space="preserve">キ 環境保全計画書
</t>
  </si>
  <si>
    <t xml:space="preserve">ク その他本市の指定するもの
</t>
  </si>
  <si>
    <t xml:space="preserve">基本設計完了後、建設事業者は基本設計に係る施工承諾申請書の承諾を得た上で、工事の実施設計に着手する。実施設計の作成後、設計の内容について本市の承諾を得るため、実施設計図書を作成し、ファイル綴じ3部（データ提出を含む）を本市に提出する。承諾後においても実施設計の準拠図書類及び性能・機能を発揮するために当然必要なものが完備されていない場合は、建設事業者の責任において適合するよう変更を行うこと。
</t>
  </si>
  <si>
    <t xml:space="preserve">実施設計図書は、3部（データ提出を含む。図面はA1版1部、A3版5部）提出する。また、設計監理用として必要部数製本を行う。
</t>
  </si>
  <si>
    <t xml:space="preserve">基本設計及び実施設計は以下の図書類に基づいて行う。
</t>
  </si>
  <si>
    <t xml:space="preserve">ア 要求水準書
</t>
  </si>
  <si>
    <t xml:space="preserve">イ 提案図書
</t>
  </si>
  <si>
    <t xml:space="preserve">ウ その他本市の指示するもの
</t>
  </si>
  <si>
    <t xml:space="preserve">ア 「第２編１．２．８」に準ずる。  
</t>
  </si>
  <si>
    <t xml:space="preserve">建設事業者は工事の着手、履行において以下の点に留意すること。
</t>
  </si>
  <si>
    <t xml:space="preserve">(1) 工事の開始に当たり、建設事業者は次に挙げた図書を速やかに本市に提出し、本市の承諾を得る。なお、工事の進捗により図書の修正が必要となった場合は、適宜修正の承諾を得る。
</t>
  </si>
  <si>
    <t xml:space="preserve">イ 建設工事請負契約書に記載された各種届け出やその他必要な書類
</t>
  </si>
  <si>
    <t xml:space="preserve">ウ 請負工事提出書類様式集に基づく書類
</t>
  </si>
  <si>
    <t xml:space="preserve">(2) 建設工事については、原則として、仮設工事も含めて事業用地内で行うものとし、これにより難い場合は本市と協議する。
</t>
  </si>
  <si>
    <t xml:space="preserve">(3) 資格を必要とする作業は、監督員に有資格者の証明の写しを提出し、有資格者が施工しなければならない。
</t>
  </si>
  <si>
    <t xml:space="preserve">(4) 建設事業者は、本施設の設備の製作及び工事施工に際し、実施設計に基づき事前に施工承諾申請図書を本市に3部提出し、承諾を得る。なお、工事施工に係る施工承諾申請図書の内容は、以下のとおりとする。
</t>
  </si>
  <si>
    <t xml:space="preserve">ア 施工承諾申請図書一覧表
</t>
  </si>
  <si>
    <t xml:space="preserve">イ プラント設備、土木・建築(建築設備を含む) 施工承諾申請図
</t>
  </si>
  <si>
    <t xml:space="preserve">ウ 各種基準書
</t>
  </si>
  <si>
    <t xml:space="preserve">エ 施工要領書（設計要領書、搬入要領書、据付要領書、施工計画書を含む。）
</t>
  </si>
  <si>
    <t xml:space="preserve">オ 検査要領書
</t>
  </si>
  <si>
    <t xml:space="preserve">カ 計算書、検討書
</t>
  </si>
  <si>
    <t xml:space="preserve">キ その他本市の指定するもの
</t>
  </si>
  <si>
    <t xml:space="preserve">本施設の施工に当たって、必要とする許認可については、建設事業者の責任と負担においてすべて取得する。ただし、取得に際して、本市が担う必要があるものについては本市が行うが、建設事業者は必要な協力を行う。許認可の例は、「添付資料7　諸官公庁への申請手続参考例」に示すとおりである。
</t>
  </si>
  <si>
    <t xml:space="preserve">(1) 建設事業者は、環境関連法令を遵守するとともに、その責任において周辺環境を考慮し、環境の保全に十分配慮する。建設廃棄物は、適切にリサイクルや処分を行う。
</t>
  </si>
  <si>
    <t xml:space="preserve">(2) 必要に応じた散水、工事関係車両の洗浄や搬出入道路の清掃等、粉じん飛散防止対策を行うこと。
</t>
  </si>
  <si>
    <t xml:space="preserve">(3) 工事中は、低騒音型・低振動型建設機械の指定に関する規程（平成9年建設省告示第1536号）で規程された機械の使用等、騒音や振動の発生の防止に努めること。また、敷地境界における騒音、振動のリアルタイム測定を行い、管理値を超過した場合は直ちに作業を中断し、原因を取り除いた後に作業を再開すること。
</t>
  </si>
  <si>
    <t xml:space="preserve">(4) 降雨に伴う濁水は、事業用地内の適所で必要に応じて沈砂等との処理を行った後に放流すること。また、工事期間中及び工事竣工前に、工事により堆積した沈砂池や雨水排水路の土砂を浚渫する等、機能維持の処置を行うこと。
</t>
  </si>
  <si>
    <t xml:space="preserve">(5) 建設事業者は、その責任において事業用地周辺の環境保全に十分配慮し、周辺を通行する工事車両による騒音、振動、粉じんの発生低減に努めるとともに、環境保全状況の管理を行うこと。
</t>
  </si>
  <si>
    <t xml:space="preserve">(6) 工事車両の出入りについては、周囲の一般道に対し迷惑とならないよう配慮するものとし、特に場内から泥等を持ち出す恐れのある時は、洗車場を設置して場内で泥を落とす等、周辺の汚損防止対策を講ずること。
</t>
  </si>
  <si>
    <t xml:space="preserve">(7) 建設機械は、バックホウ、ブルドーザ等を使用する場合は、以下に準じること。ただし、これに拠り難い場合は本市と協議を行う。
</t>
  </si>
  <si>
    <t xml:space="preserve">「特定特殊自動車排出ガスの規制等に関する法律(平成17年法律第51号)」に基づく技術基準、「排出ガス対策型建設機械指定要領(平成3年10月8日付建設省経機発第249号)」、「排出ガス対策型建設機械の普及促進に関する規定(平成18年3月17日付国土交通省告示第348号)」又は「第３次排出ガス対策型建設機械指定要領(平成18年3月17日付国総施第215号)」に基づき指定された排出ガス対策型建設機械、その他建設機械の排出ガス対策に関する指針等
</t>
  </si>
  <si>
    <t xml:space="preserve">(8) 建設発生土、解体廃棄物、建設廃棄物、建設資機材等の運搬に当たっては、車両の過積載防止を厳守すること。また、そのための具体的な防止策を講じること。
</t>
  </si>
  <si>
    <t xml:space="preserve">(9) 工事に当たっては、工事中の環境保全計画書を作成し本市の承諾を得ること。
</t>
  </si>
  <si>
    <t xml:space="preserve">(1) 工事中の危険防止対策を十分行い、併せて作業従業者への安全教育を徹底し、労働災害の発生が無いように努めること。
</t>
  </si>
  <si>
    <t xml:space="preserve">(2) 工事車両の走行ルートについては本市との協議を踏まえて設定すること。適宜交通指導員を配置する等、事故や交通渋滞を防止すること。
</t>
  </si>
  <si>
    <t xml:space="preserve">(3) 資機材運搬車両等が一般車両とすれ違う際は、走行速度に留意し、必要に応じて徐行及び一時停止する等事故防止に努めること。
</t>
  </si>
  <si>
    <t xml:space="preserve">(4) 建設事業者は、その責任において工事中の安全に十分配慮し、事業用地内はもとより、工事車両を含む周辺の交通安全、防火等を含む現場安全管理に万全の対策を講ずること。
</t>
  </si>
  <si>
    <t xml:space="preserve">建設事業者は、工事に伴って周辺道路や隣接地等に汚染や損傷等を生じさせた場合は、本市に報告するとともに早急に建設事業者の負担で復旧する。
</t>
  </si>
  <si>
    <t xml:space="preserve">設計・建設に起因する不具合及び構造や使用材料の欠陥によるすべての破損・故障等は建設事業者の負担にて速やかに補修・改造・改善又は取替を行う。ただし、風水害・地震等の大規模災害等の不測の事態に起因する場合はこの限りでない。
</t>
  </si>
  <si>
    <t xml:space="preserve">建設事業者は、本施設の工事開始から正式引渡しまでの期間、少なくとも以下の保険に加入すること。保険金額等については建設事業者の裁量とする。
</t>
  </si>
  <si>
    <t xml:space="preserve">(1) 組立保険
</t>
  </si>
  <si>
    <t xml:space="preserve">(2) 建設工事保険
</t>
  </si>
  <si>
    <t xml:space="preserve">(3) 第三者損害賠償保険
</t>
  </si>
  <si>
    <t xml:space="preserve">建設事業者は、工事内訳書を基に年度別事業計画調書（各年度の出来高予定額、支払予定額及びそれぞれに対応する交付対象事業費、交付対象外事業費が記載されたもの）を令和6年10月までに提出する。
</t>
  </si>
  <si>
    <t xml:space="preserve">年度別事業計画調書は、毎年度9月までに変更箇所があった場合は見直すことを基本とし、本市から指示があった場合には、その都度、その時点までの変更箇所を反映した年度別事業計画調書を提出する。なお、変更箇所は工事内訳書に反映する。
</t>
  </si>
  <si>
    <t xml:space="preserve">(1) 資材置場、資材搬入路、仮設事務所等の仮設計画については本市と十分協議し、他の工事や稼働中の既存施設へ支障が生じないように留意する。
</t>
  </si>
  <si>
    <t xml:space="preserve">(2) 関係法令に従い遺漏なく現場管理を行うとともに、常に工事の進捗状況を把握し、工事の円滑な進行を図ること。また、作業の開始・終了時の連絡及び適時、作業内容、進捗状況等について本市に報告すること。
</t>
  </si>
  <si>
    <t xml:space="preserve">(3) 常に工事現場の清掃及び資機材等の整理を行うとともに、火災、盗難その他の災害事故の予防対策に万全を期すこと。
</t>
  </si>
  <si>
    <t xml:space="preserve">(4) 工事に伴い発生する建設副産物は、原則として構外に搬出し、資源の有効な利用の促進に関する法律（平成3年法律第48号）や建設副産物適正処理推進要綱（平成5年建設省経建発第3号）及びその他関係法令等に従い、適正に処理し本市に報告する。また、「建設副産物情報交換システム(COBRIS)」を活用し、同システムへの提出データ等について本市に報告すること。なお、資材の梱包材、資材くず、紙類、生活ごみ等は削減に努め、分別を徹底するなど適切に処理すること。
</t>
  </si>
  <si>
    <t xml:space="preserve">(5) 工事資材等の搬入が極端に集中しないように、搬入時期や時間の分散に努める。
</t>
  </si>
  <si>
    <t xml:space="preserve">(6) 建設業法、公共工事の入札及び契約の適正化の促進に関する法律に基づき、適正な施工体制を確保し、施工体制台帳、施工体系図を作成し、本市に提出するとともに、施工体系図は工事関係者及び公衆の見やすい場所に掲示すること。
</t>
  </si>
  <si>
    <t xml:space="preserve">(7) 工事中の定点撮影及び主な工事の映像撮影を行い、工事過程説明用ビデオ映像として編集すること。
</t>
  </si>
  <si>
    <t xml:space="preserve">作業日については、以下を原則とする。なお、「添付資料8　建設作業に係る環境配慮の基本方針」に示している内容に留意すること。
</t>
  </si>
  <si>
    <t xml:space="preserve">(1) 作業日は、原則として日曜日、国民の祝日及び年末・年始を除いた日とする。
</t>
  </si>
  <si>
    <t xml:space="preserve">(2) 作業時間は、原則として午前8時から午後6時までとする。なお、騒音・振動を発する恐れがある特定建設作業に該当する場合は、午前9時から午後5時までとする。
</t>
  </si>
  <si>
    <t xml:space="preserve">(3) 緊急作業、中断が困難な作業、交通処理上止むを得ない作業又は騒音・振動を発する恐れの少ない作業であり、かつ関係法令に違反しない作業については、(1)、(2)に関わらず市の承諾のもと行うことができる。
</t>
  </si>
  <si>
    <t xml:space="preserve">(1) 工事に必要な仮設工事は、提案によるものとする。
</t>
  </si>
  <si>
    <t xml:space="preserve">(2) 正式引渡しまでの工事用電力、電話及び用水は、建設事業者の負担において関係機関と協議の上、諸手続きをもって実施する。また、本件工事に必要な仮設運搬設備、作業場、納入機器仮置場、作業用資材置場、作業用駐車場、作業者駐車場等は事業者の責任と負担で準備する。
</t>
  </si>
  <si>
    <t xml:space="preserve">(3) 仮設事務所内には、本市と協議の上、本市及び施工監理者の現場事務所を別室にて設置する（本市用、施工監理者用）。それぞれ5名程度が執務できる面積と打合せスペースを確保する。各事務所の清掃は、建設事業者の範囲とする。
</t>
  </si>
  <si>
    <t xml:space="preserve">(4) 仮設事務所内には、30名程度が収容可能な会議室（建設事業者会議室との兼用可）を設ける。
</t>
  </si>
  <si>
    <t xml:space="preserve">(5) 本市及び施工監理者用の各現場事務所の仕様は、公共建築工事標準仕様書（建築工事編）に基づくものとし、ロッカー、事務机、白板、長机、書棚、作業用保護具（ヘルメット、長靴、墜落制止用器具 ）、空調、流し（室内）、便所（室内）、下足入れ等必要な備品及び消耗品を、本市及び施工監理者をそれぞれ5名として用意する。ただし、作業用保護具は更に5名分の予備を確保すること。その他については、監督員と協議の上、必要に応じて建設事業者の負担で用意する。
</t>
  </si>
  <si>
    <t xml:space="preserve">(6) 周辺住民等への情報提供のため、周辺道路から見やすい箇所に工事の進捗状況を示した掲示板等を設ける。
</t>
  </si>
  <si>
    <t xml:space="preserve">(7) 仮囲い及び出入口ゲートの設置及び維持管理を本件工事で行う。なお、素材・意匠等については地域環境との調和を図る。工事区域の公道取合い部分及び工事区域の内側に立ち入り制限として周辺に悪影響を及ぼさない高さ3mの仮囲いを設置し、施工区域を囲う。
</t>
  </si>
  <si>
    <t xml:space="preserve">建設事業者は工事の経過について、工事の状況を静止画（定点撮影含む）及び動画により記録すること。記録内容及び頻度については、本市と協議によるものとする。記録データは、本市の指示により編集を行い、完成図書として提出すること。
</t>
  </si>
  <si>
    <t xml:space="preserve">工事状況を見学する来場者への対応方法については、見学希望者が現れた段階で市と協議するものとし、必要とする対応について協力すること。
</t>
  </si>
  <si>
    <t xml:space="preserve">建設事業者は、家屋等調査として、事業用地周囲の家屋、道路舗装、その他構造物等を対象とした事前・事後調査を行うこと。調査は、工事区域から20mの範囲に存在する家屋等について、騒音調査・振動調査・家屋調査を行うこと。調査方法については、本市と協議のうえ決定するものとする。事後調査の結果、当該家屋等に支障が生じたことが判明した場合は、当該家屋等の所有者及び本市と協議のうえ、建設事業者の負担において損害賠償を行うこと。
</t>
  </si>
  <si>
    <t xml:space="preserve">建設事業者は、本施設に係る予備品（2年分）及び消耗品（1年分）を納品するものとし、事前にそのリストを作成し本市へ提出し、承諾を得る。
</t>
  </si>
  <si>
    <t xml:space="preserve">予備品は、保証期間に必要な保守、整備がされていても、破損、損傷、摩耗する確率が高い部品、破損・損傷・摩耗により、施設の運転継続に重大な支障をきたす部品、市販されておらず納入に時間のかかる部品、寿命が1年を超える消耗品であっても予備として置いておくことが望ましい部品等とする。消耗品は、運転により確実に損耗し、寿命が短い部品、開放点検時に取り替えの必要な部品等とする。その数量、リスト表（入手可能期間を明記。）を作成し、承諾図書に添付する。原則として対象機器ごとに収容箱及び棚に入れ納入する。
</t>
  </si>
  <si>
    <t xml:space="preserve">本要求水準書に記載のある機器設備類の中で、今後、短期間で飛躍的に性能が向上する可能性があるもの（電話、TV、モニタ、AV機器、制御機器）については、各々の機器類の発注時点において最新機器を納入すること。
</t>
  </si>
  <si>
    <t xml:space="preserve">建設事業者は、関係法令に基づく雇用基準等を遵守した上で、材料の調達、納品等を含め市内に本店所在地を有する地元企業を活用するなど、工事期間を通して、地域経済及び地域社会への貢献について積極的な配慮を行うこと。
</t>
  </si>
  <si>
    <t xml:space="preserve">(1) プラント設備の運転及び保全のため、設備、機器等の周囲に必要な歩廊、階段、点検台等を設けること。機器周囲の点検台等は極力周辺歩廊と高さを合わせること。
</t>
  </si>
  <si>
    <t xml:space="preserve">(2) 主要な点検歩廊は、2方向避難の確保のため、行き止まりにしないこと。
</t>
  </si>
  <si>
    <t xml:space="preserve">(3) 階段の傾斜角、けあげ、踏面の寸法はできるだけ統一を図り、踏面には滑り止め対策を施すこと。なお、主要通路の階段傾斜角45度以下とすること。
</t>
  </si>
  <si>
    <t xml:space="preserve">(4) 梯子の使用は極力、避けること。
</t>
  </si>
  <si>
    <t xml:space="preserve">(5) 歩廊、階段の幅は、原則として、日常点検及び避難等に使用する主要なものは1,200mm（有効）以上、その他のものは800mm（有効）以上とすること。
</t>
  </si>
  <si>
    <t xml:space="preserve">(6) 歩廊、階段で手摺を設ける場合は、原則として高さ1,100mm（有効）以上、階段部900㎜（有効）以上とすること。構造は鋼管溶接構造とし、中間バーは支柱貫通のうえ全周溶接とすること。
</t>
  </si>
  <si>
    <t xml:space="preserve">(7) 主要通路、点検通路の高さは、原則2,200㎜以上とする。階段昇降口の上部には配管ルートを設けないものとすること。
</t>
  </si>
  <si>
    <t xml:space="preserve">(8) 手摺の支柱間隔は、手摺が揺れない間隔かつ、1,100㎜以下とすること。
</t>
  </si>
  <si>
    <t xml:space="preserve">(9) 歩廊にはトープレート（高さ100mm以上）を設置すること。
</t>
  </si>
  <si>
    <t xml:space="preserve">(10) 機械の回転部及び突起部周辺等、通路が狭くなる恐れのあるところは、通路幅に余裕をもって配置すること。
</t>
  </si>
  <si>
    <t xml:space="preserve">(11) 高所作業が必要な所では、転落防止柵、墜落制止用器具や転落防止用ネット取り付けフック、十分な高さの作業用踏み台の設置等、安全な作業が行えるよう配慮すること。
</t>
  </si>
  <si>
    <t xml:space="preserve">(12) 見学対象の設備全体が視界に入るよう、歩廊や機器の配置、形状などに配慮すること。
</t>
  </si>
  <si>
    <t xml:space="preserve">(13) 各機器の補修や交換に必要な通路や搬入出口、機材搬入出用の吊り上げホイスト、ガイドレール、及び吊り上げフックなどを設けること。また、要所にマシンハッチを設け、その上部に吊り具受け及び使用場所を考慮して取り外し可能な安全柵などを設けること。
</t>
  </si>
  <si>
    <t xml:space="preserve">(14) 床はグレーチング主体で構成すること。ただし、ごみや埃の落下が懸念される範囲、工具や部品の落下が懸念される範囲などは、チェッカープレートを敷設し、安全に作業できる構造とすること。
</t>
  </si>
  <si>
    <t xml:space="preserve">(15) 歩廊のたわみ量は原則1／500 以下とするとともに、メンテナンス時に重量物を仮置きする部分は、当該重量を見込んだ荷重とすること。なお、グレーチングを設置するプラント架構の上フランジは、溶接接合とするなどとし、ボルトによる躓き防止に配慮すること。
</t>
  </si>
  <si>
    <t xml:space="preserve">(16) 機械設備工事仕様に含まれる歩廊･階段･点検床と、土木建設工事仕様に含まれる歩廊･階段･点検床は、原則として統一すること。
</t>
  </si>
  <si>
    <t xml:space="preserve">(1) 人が触れ火傷する恐れのあるものや低温腐食を生じる恐れのあるものについては、必ず防熱施工、保温施工を行い、夏季において機器の表面温度を80℃以下並びに室温＋40℃以下とすること。
</t>
  </si>
  <si>
    <t xml:space="preserve">(2) 保温材は目的に適合するものとすること。風道・配管などはカラー鉄板とし、屋外及び腐食が懸念される箇所はステンレス鋼板、隠蔽部はアルミガラスクロスとすること。水・空気系はグラスウール又はロックウールとすること。なお、上水及び機器冷却水への給水部については、屋内配管も結露防止として保温すること。
</t>
  </si>
  <si>
    <t xml:space="preserve">(2) 各種機器・設備の管理、点検、整備、補修作業が安全かつ容易に行えるように必要なスペース、通路及び必要に応じ荷役用のＩビーム、フック等を設けること。
</t>
  </si>
  <si>
    <t xml:space="preserve">(3) 計測、分析が必要な設備には、安全に測定できる箇所に測定口を設置すること。
</t>
  </si>
  <si>
    <t xml:space="preserve">(4) 機器、部品等は、補修、修理時の利便性を考慮し、できるだけ統一を図り互換性を持たせること。
</t>
  </si>
  <si>
    <t xml:space="preserve">(5) ポンプは、空転防止対策を行うとともに、必要に応じてミニマムフロー、衝撃吸収用逆止弁を設ける。また、水中ポンプは、ステンレス製の脱着装置付きのガイドパイプ、チェーン、支持材を設けるとともにケーブルは水槽躯体内に埋め込まないこと。なお、必要に応じ交互運転が可能な仕様とすること。
</t>
  </si>
  <si>
    <t xml:space="preserve">(6) 機器の回転部分、稼働部分には、安全標識及び安全カバー等の防護対策を行うこと。
</t>
  </si>
  <si>
    <t xml:space="preserve">(7) 粉じんが発生する箇所には、適切な防じん対策、局所吸引による集じん対策を講じ、作業環境及び機器の保全に配慮すること。
</t>
  </si>
  <si>
    <t xml:space="preserve">(8) 臭気や化学物質が発生する箇所、発生が懸念される箇所（破砕機など）には適切な臭気対策、局所吸引による脱臭及び化学物質除去対策を講じ、作業環境の保全に配慮すること。
</t>
  </si>
  <si>
    <t xml:space="preserve">(9) 建屋上階部の気温上昇をできるだけ低減するため、給気、換気が十分行えるように配慮すること。
</t>
  </si>
  <si>
    <t xml:space="preserve">(10) 使用環境に応じて、ステンレス鋼を使用するなど十分な腐食対策を行うこと。
</t>
  </si>
  <si>
    <t xml:space="preserve">(11) 配管は、ドレン滞留、エア滞留、放熱、火傷、結露、発錆、振動、凍結、異種金属接触腐食などの対策を考慮して計画し、詰りが生じ易い流体用の配管には掃除が容易なように考慮すること。
</t>
  </si>
  <si>
    <t xml:space="preserve">(12) 汚水系統の配管材質は管（外面、内面）の腐食などを考慮し、適切な材質を選択すること。
</t>
  </si>
  <si>
    <t xml:space="preserve">(13) 設備の種類ごとに色彩計画に基づき配色し、設備名称などを明記すること。
</t>
  </si>
  <si>
    <t xml:space="preserve">(14) 塗装は、耐熱性、耐薬品性、防食性、耐候性、配色などを考慮すること。
</t>
  </si>
  <si>
    <t xml:space="preserve">(15) 配管の塗装については、各流体別に色分けし、内部流体と流れ方向を明示すること。
</t>
  </si>
  <si>
    <t xml:space="preserve">(16) 道路を架空で横断する配管、ダクト類は道路面からの有効高さを4.5m以上とすること。
</t>
  </si>
  <si>
    <t xml:space="preserve">(17) 交換部品重量が100㎏を超える機器の上部には、原則、吊りフック、ホイスト及びホイストレールを設置すること。100㎏以下についても、メンテナンスの内容に応じ、必要に応じて設置すること。
</t>
  </si>
  <si>
    <t xml:space="preserve">(18) 必要な箇所に荷役用ハッチ、電動ホイストを設けること。
</t>
  </si>
  <si>
    <t xml:space="preserve">(19) 火災や爆発の自動検知から水噴霧の自動注入等の対策を行う設備は、水噴霧による故障や錆が生じないよう耐水性や防錆についても配慮すること。
</t>
  </si>
  <si>
    <t xml:space="preserve">(20) アンカーボルトの施工については、公共建築工事標準仕様書及び公共建築設備工事標準図に基づき、埋込アンカーもしくは箱抜きアンカーとすること。  
</t>
  </si>
  <si>
    <t xml:space="preserve">(1) 塗装については、耐熱、耐薬品、防食、配色などを考慮すること。
</t>
  </si>
  <si>
    <t xml:space="preserve">(2) 塗装は原則として、下地処理として第2種ケレン以上を行い、下塗り（錆止め塗装）2回以上、上塗り2回以上とすること。
</t>
  </si>
  <si>
    <t xml:space="preserve">(3) 保温などを施工する機器は、錆止め塗装2回以上とすること。
</t>
  </si>
  <si>
    <t xml:space="preserve">(4) 海外製作にて海外の塗装材料を使用する場合、日本産業規格に規格のあるものは、その規格品又は同等品以上の塗装材料を使用すること。
</t>
  </si>
  <si>
    <t xml:space="preserve">(5) エポキシ樹脂系の塗装の下地処理は第1種ケレンとすること。
</t>
  </si>
  <si>
    <t xml:space="preserve">(6) 極力揮発性有機化合物が少ない材料、又は含有していない材料の使用に努めること。
</t>
  </si>
  <si>
    <t xml:space="preserve">(1) 鋼板製の受変電盤、配電盤、監視盤、制御盤、操作盤等の板厚、材質は適切なものを選択すること。
</t>
  </si>
  <si>
    <t xml:space="preserve">(2) 扉を鍵付きとする場合は、共通キーとすること。
</t>
  </si>
  <si>
    <t xml:space="preserve">(3) 塗装は、盤の内外面とも指定色とすること。
</t>
  </si>
  <si>
    <t xml:space="preserve">(4) インバータ等の電子機器を収納した盤は、高温となる場所や粉じん発生箇所の近傍には配置しないこと。
</t>
  </si>
  <si>
    <t xml:space="preserve">(5) 電気設備等の盤を配置する場所については、温度上昇防止に配慮する等の適切な対策を講じること。
</t>
  </si>
  <si>
    <t xml:space="preserve">(6) 電動機はIE3対応の高効率電動機とすること。
</t>
  </si>
  <si>
    <t xml:space="preserve">(7) 電動機や操作盤等の保護等級（IP規格防水保護構造及び保護等級）は、IP54を標準としつつ、使用環境や機器の設置場所、使用条件等により適切な構造を選定すること。詳細については、本市と協議するとともに、機器ごとに保護等級を明示して承諾を得ること。
</t>
  </si>
  <si>
    <t xml:space="preserve">(1) 水中部、水槽内部、湿気・腐食雰囲気、屋外の支持金物等（コーナーアングル、吊りフックを含む）は原則、ステンレス製とすること。
</t>
  </si>
  <si>
    <t xml:space="preserve">(2) ねじ込み又は溶接継手とし、必要に応じて伸縮継手、フランジ継手等とすること。
</t>
  </si>
  <si>
    <t xml:space="preserve">ロードセル式（4点支持）
</t>
  </si>
  <si>
    <t xml:space="preserve">搬入用2基、搬出用1基
</t>
  </si>
  <si>
    <t xml:space="preserve">30t
</t>
  </si>
  <si>
    <t xml:space="preserve">10㎏
</t>
  </si>
  <si>
    <t xml:space="preserve">幅【3.0】m×長さ【8.0】m
</t>
  </si>
  <si>
    <t xml:space="preserve">【デジタル表示】
</t>
  </si>
  <si>
    <t xml:space="preserve">【自動及び押釦】
</t>
  </si>
  <si>
    <t xml:space="preserve">【自動】
</t>
  </si>
  <si>
    <t xml:space="preserve">【総重量、車空重量、区別、ごみ種別、積載重量、年月日、時刻、車両通し番号、その他必要項目】
</t>
  </si>
  <si>
    <t xml:space="preserve">【信号機、バーゲート、計量装置、データ処理装置、計量ポスト、信号灯、外部表示器、電光表示装置、帳票用プリンタ、レシートプリンタ】
</t>
  </si>
  <si>
    <t xml:space="preserve">ア 車両を用いて搬入した各種のごみ、搬出する資源物（鉄類、アルミ類等）や残さの重量を計測するために設置する。
</t>
  </si>
  <si>
    <t xml:space="preserve">イ 計量回数、計算書兼領収書発行、料金収納等は「第２編　１．２．３　計量手続き、荷下ろし作業」のとおりとすること。また、「表２-１３　搬入車両例」に示す搬入・搬出車両に対応可能なものとすること。
</t>
  </si>
  <si>
    <t xml:space="preserve">ウ 登録車の計量は無人での運用が可能なシステムとし、最新のシステムで設計すること。また、既存の本市各清掃工場におけるシステムとの互換性を確保できるシステムとすること。
</t>
  </si>
  <si>
    <t xml:space="preserve">エ 計量機の進入方向は一方通行とすること。
</t>
  </si>
  <si>
    <t xml:space="preserve">オ 運転手が車両から降りることなく計量員との受付等が行える仕様とすること。その際、車両のミラーが計量室にぶつからないような対策を施すこと。
</t>
  </si>
  <si>
    <t xml:space="preserve">カ 計量員と運転員が、容易に会話できるよう、マイク等を設置すること。
</t>
  </si>
  <si>
    <t xml:space="preserve">キ 搬出用計量機が故障した際には、搬入用計量機で計量が継続できる仕様とすること。 
</t>
  </si>
  <si>
    <t xml:space="preserve">ク 進入可否を表示できるよう信号機やバーゲート（遮断機）等の必要設備を設けること。
</t>
  </si>
  <si>
    <t xml:space="preserve">ケ 重量の表示は、計量室内及び計量機ごとに配置すること。
</t>
  </si>
  <si>
    <t xml:space="preserve">コ 計量機（計量台）に載ることができない長い車両に対しても、前輪荷重及び後輪荷重の2度計量等により計量可能な仕様とすること。
</t>
  </si>
  <si>
    <t xml:space="preserve">サ 搬入・搬出車やごみの種類に応じた計量データの処理を行い、収集車等の登録車にはレシートの発行、自己搬入等の未登録車には料金の計算と領収書の発行が可能なシステムとすること。
</t>
  </si>
  <si>
    <t xml:space="preserve">シ 計量データは計量受付終了後1日分の計量データを、帳票用プリンタに出力するとともに札幌市環境局環境事業部ごみ処理システム・ネットワークへ接続すること。
</t>
  </si>
  <si>
    <t xml:space="preserve">ス 計量システムは、将来の料金体系改訂等に対応できるよう考慮すること。
</t>
  </si>
  <si>
    <t xml:space="preserve">セ 計量データは、中央操作室及びSPC事務室でのモニタが可能であると共に、異常時には、中央操作室へ警報を発する機能を有すること。また、計量データは市役所本庁舎の計量システムにも連携すること。
</t>
  </si>
  <si>
    <t xml:space="preserve">ソ 入退場信号機は、受付処理と連動して制御すること。
</t>
  </si>
  <si>
    <t xml:space="preserve">タ 計量データの検索・修正・削除、日報・月報・年報の集計・印刷が可能なデータ処理装置を計量棟・SPC事務室・中央操作室に設置すること。なお、データ修正・削除を行う居室やデータ修正・削除を可能とする範囲は本市と協議すること。
</t>
  </si>
  <si>
    <t xml:space="preserve">チ 電光表示装置は任意にメッセージが表示できるものとすること。
</t>
  </si>
  <si>
    <t xml:space="preserve">ツ 停電時にも計量データが失われないようにすること。
</t>
  </si>
  <si>
    <t xml:space="preserve">テ データ処理装置の記憶容量は十分な余裕を見込むとともに、記憶媒体によるバックアップが可能なものとすること。
</t>
  </si>
  <si>
    <t xml:space="preserve">ト 車両の登録は、10,000件（4桁（NO.0000～9999））の登録が可能なシステムとすること。
</t>
  </si>
  <si>
    <t xml:space="preserve">ナ 計量台はピット式とし、ロードセルをはじめとする計量ピット内の各設備は防水型とすること。また、計量ポスト、バーゲート、信号機等はできるだけ高い位置に設置するほか、支柱部分が浸水しても故障しないようにする等浸水被害の最小化に配慮すること。
</t>
  </si>
  <si>
    <t xml:space="preserve">ニ ロードセルについては冬季の凍結防止対策（赤外線灯による保温等）を施すこと。
</t>
  </si>
  <si>
    <t xml:space="preserve">ヌ 計量機及びデータ処理装置等は、停電時にも使用できるよう非常用電源の負荷範囲とすること。
</t>
  </si>
  <si>
    <t xml:space="preserve">ネ 渋滞時に計量機通過までのおおよその待ち時間を表示する電光表示装置を計量機周辺及び待機レーンの途中に設置すること。
</t>
  </si>
  <si>
    <t xml:space="preserve">ノ 落雷対策及び落雷による故障を迅速に復旧できるような対策を施すこと。
</t>
  </si>
  <si>
    <t xml:space="preserve">屋内式
</t>
  </si>
  <si>
    <t xml:space="preserve">一方通行・通り抜け方式（自己搬入車両動線を確保）
</t>
  </si>
  <si>
    <t xml:space="preserve">鉄筋コンクリート造、又は鉄骨鉄筋コンクリート造
</t>
  </si>
  <si>
    <t xml:space="preserve">【4,500～5,000】m2、（【　】m×【　】m）
</t>
  </si>
  <si>
    <t xml:space="preserve">【耐ひび割れ、耐摩耗、滑り止め仕上げ、防水仕上げ】
</t>
  </si>
  <si>
    <t xml:space="preserve">両開きスライド方式
</t>
  </si>
  <si>
    <t xml:space="preserve">【4】基（入口【2】、出口2）
</t>
  </si>
  <si>
    <t xml:space="preserve">幅【5.0】m以上×高さ【4.5】m以上
</t>
  </si>
  <si>
    <t xml:space="preserve">【　】
</t>
  </si>
  <si>
    <t xml:space="preserve">【車両感知及び車両管制による自動制御、現場手動】
</t>
  </si>
  <si>
    <t xml:space="preserve">【開・閉、それぞれ15秒以内】
</t>
  </si>
  <si>
    <t xml:space="preserve">ア エアカーテンを設置し、出入口扉と連動で動作するものとする。停電時にも運転が可能な機能を有すること。また、メンテナンスが容易に行えるようにすること。
</t>
  </si>
  <si>
    <t xml:space="preserve">イ 車両検知は異なる原理のもの2種以上を組み合わせる等し、車両通過時に扉が閉まらない構造とすること。
</t>
  </si>
  <si>
    <t xml:space="preserve">ウ 停電時においても現場操作により扉が開閉できる構造とすること。
</t>
  </si>
  <si>
    <t xml:space="preserve">エ 強風時等にも安定して開閉が可能であり、かつ歪み、故障を生じない形式・構造とすること。
</t>
  </si>
  <si>
    <t xml:space="preserve">オ 出入口扉は入口用と出口用をそれぞれ設置すること。
</t>
  </si>
  <si>
    <t xml:space="preserve">ストックヤード式
</t>
  </si>
  <si>
    <t xml:space="preserve">1室
</t>
  </si>
  <si>
    <t xml:space="preserve">【　】m3（有効）、【　】日分
</t>
  </si>
  <si>
    <t xml:space="preserve">【　】m2、幅【　】m×奥行【　】m
</t>
  </si>
  <si>
    <t xml:space="preserve">1基
</t>
  </si>
  <si>
    <t xml:space="preserve">幅【　】m×長さ【　】m
</t>
  </si>
  <si>
    <t xml:space="preserve">【　】、厚さ【　】mm
</t>
  </si>
  <si>
    <t xml:space="preserve">ア 可燃性大型ごみを可燃性大型ごみ供給コンベヤに投入するために設置する。
</t>
  </si>
  <si>
    <t xml:space="preserve">イ ホッパを地上置きする場合には、埋め込み式（地下ピット式）とし、ホッパ天端をプラットホームレベルに合わせること。
</t>
  </si>
  <si>
    <t xml:space="preserve">ウ 点検用タラップを設けること。
</t>
  </si>
  <si>
    <t xml:space="preserve">エ 耐摩耗性、耐衝撃性を考慮すること。
</t>
  </si>
  <si>
    <t xml:space="preserve">ア 投入された可燃性大型ごみを可燃性大型ごみ供給コンベヤに投入するために設置する。
</t>
  </si>
  <si>
    <t xml:space="preserve">【1】基
</t>
  </si>
  <si>
    <t xml:space="preserve">ア 燃やせないごみを、燃やせないごみ供給コンベヤに投入するために設置する。
</t>
  </si>
  <si>
    <t xml:space="preserve">オ 燃やせないごみの最大寸法は、指定ごみ袋（40L）に入る大きさを想定すること。
</t>
  </si>
  <si>
    <t xml:space="preserve">ア 不燃性大型ごみを、不燃性大型ごみ供給コンベヤに投入するために設置する。
</t>
  </si>
  <si>
    <t xml:space="preserve">ア スプリングマットレスをスプリングマットレス供給コンベヤに投入するために設置する。スプリングマットレスを人力で解体する等、他の方法を採用する場合は不要とする。
</t>
  </si>
  <si>
    <t xml:space="preserve">イ 点検用タラップを設けること。
</t>
  </si>
  <si>
    <t xml:space="preserve">ウ 耐摩耗性、耐衝撃性を考慮すること。
</t>
  </si>
  <si>
    <t xml:space="preserve">【　】t/h
</t>
  </si>
  <si>
    <t xml:space="preserve">【　】V×【　】P×【　】kW
</t>
  </si>
  <si>
    <t xml:space="preserve">ア 可燃性大型ごみを可燃性大型ごみ剪断式破砕機に投入するために設置する。
</t>
  </si>
  <si>
    <t xml:space="preserve">イ コンベヤの点検、整備スペースを設けること。
</t>
  </si>
  <si>
    <t xml:space="preserve">ウ コンベヤの耐摩耗対策を考慮すること。
</t>
  </si>
  <si>
    <t xml:space="preserve">エ コンベヤのテール部及びヘッド部付近に、搬送物等のこぼれ落ち及び堆積が生じない構造とすること。
</t>
  </si>
  <si>
    <t xml:space="preserve">オ 下流側機器とのインターロックを設けること。
</t>
  </si>
  <si>
    <t xml:space="preserve">カ 気密性の確保や防じん対策を施すとともに、必要に応じて環境集じん等の対策を講ずること。
</t>
  </si>
  <si>
    <t xml:space="preserve">キ 複数の供給コンベヤを設置する場合は、コンベヤの用途や種類に応じて適切な名称を付け、各コンベヤを分けて記入のこと。
</t>
  </si>
  <si>
    <t xml:space="preserve">ア 可燃性大型ごみを可燃性大型ごみ低速二軸回転式破砕機に投入するために設置する。
</t>
  </si>
  <si>
    <t xml:space="preserve">ア 燃やせないごみを破袋機に投入するために設置する。
</t>
  </si>
  <si>
    <t xml:space="preserve">ア 不燃性大型ごみを低速二軸回転式破砕機に投入するために設置する。
</t>
  </si>
  <si>
    <t xml:space="preserve">ア スプリングマットレスをスプリングマットレス破砕機に投入するために設置する。スプリングマットレスを人力で解体する等、他の方法を採用する場合は不要とする。
</t>
  </si>
  <si>
    <t xml:space="preserve">エ 下流側機器とのインターロックを設けること。
</t>
  </si>
  <si>
    <t xml:space="preserve">オ 複数の供給コンベヤを設置する場合は、コンベヤの用途や種類に応じて適切な名称を付け、各コンベヤを分けて記入のこと。
</t>
  </si>
  <si>
    <t xml:space="preserve">剪断式破砕機
</t>
  </si>
  <si>
    <t xml:space="preserve">【可燃性大型ごみ】
</t>
  </si>
  <si>
    <t xml:space="preserve">幅【　】m×高【　】m×奥行【　】m
</t>
  </si>
  <si>
    <t xml:space="preserve">【　】 t/h
</t>
  </si>
  <si>
    <t xml:space="preserve">【　】kN
</t>
  </si>
  <si>
    <t xml:space="preserve">幅【　】m×奥行【　】m
</t>
  </si>
  <si>
    <t xml:space="preserve">ア 可燃性大型ごみを破砕し焼却施設へ搬送する目的で設置する。
</t>
  </si>
  <si>
    <t xml:space="preserve">イ 可燃性大型ごみの最大辺の長さは2mを想定すること。
</t>
  </si>
  <si>
    <t xml:space="preserve">ウ 材質は耐摩耗性、耐腐食性を考慮したものとすること。
</t>
  </si>
  <si>
    <t xml:space="preserve">エ 大型木製タンス、畳等の大型ごみを直接投入できる構造、容量とすること。
</t>
  </si>
  <si>
    <t xml:space="preserve">オ 布団やマットレスなどの軟質物も処理できる仕様とすること。
</t>
  </si>
  <si>
    <t xml:space="preserve">カ 本体は掘り込み式とし、使用しない場合の転落防止柵を設置すること。
</t>
  </si>
  <si>
    <t xml:space="preserve">キ 本体の構造は、点検、補修が容易にできるものとすること。
</t>
  </si>
  <si>
    <t xml:space="preserve">ク 破砕間隔（ピッチ）を400mm以下とすること 。
</t>
  </si>
  <si>
    <t xml:space="preserve">ケ 可燃性大型ごみ剪断式破砕機の能力と可燃性大型ごみ低速二軸回転式破砕機の能力の合計は17.2t/hとすること。
</t>
  </si>
  <si>
    <t xml:space="preserve">低速二軸回転式破砕機
</t>
  </si>
  <si>
    <t xml:space="preserve">【400】mm以下
</t>
  </si>
  <si>
    <t xml:space="preserve">【自動、遠隔手動、現場手動】
</t>
  </si>
  <si>
    <t xml:space="preserve">ア 可燃性大型ごみのうち、中型のごみを効率的に破砕し焼却施設へ搬送する目的で設置する。
</t>
  </si>
  <si>
    <t xml:space="preserve">イ 連続的かつ不均質に投入しても対応可能なように、強固でトルクの強い仕様とすること。
</t>
  </si>
  <si>
    <t xml:space="preserve">エ 本体は掘り込み式とし、使用しない場合の転落防止柵を設置すること。
</t>
  </si>
  <si>
    <t xml:space="preserve">オ 本体の構造は、点検、補修が容易にできるものとすること。
</t>
  </si>
  <si>
    <t xml:space="preserve">カ 本体内部は、閉塞やブリッジ等が起こりにくい構造とすること。
</t>
  </si>
  <si>
    <t xml:space="preserve">キ 破砕物等の飛散、落下防止対策を行うこと。
</t>
  </si>
  <si>
    <t xml:space="preserve">ク 過負荷防止対策を考慮すること。
</t>
  </si>
  <si>
    <t xml:space="preserve">ケ 処理不適物が容易に排出できる構造とすること 。
</t>
  </si>
  <si>
    <t xml:space="preserve">コ 可燃性大型ごみ低速二軸回転式破砕機の能力と可燃性大型ごみ剪断式破砕機の能力の合計は17.2t/hとすること。
</t>
  </si>
  <si>
    <t xml:space="preserve">【燃やせないごみ】
</t>
  </si>
  <si>
    <t xml:space="preserve">【　】％
</t>
  </si>
  <si>
    <t xml:space="preserve">ア 指定袋を破袋することで、後段の手選別コンベヤ上で小型家電や処理不適物、排出禁止物の目視選別を行えるようにする目的で設置する。
</t>
  </si>
  <si>
    <t xml:space="preserve">イ 連続的かつ不均質に投入しても安定的かつ高い確率で破袋できる形式のものを選定すること。
</t>
  </si>
  <si>
    <t xml:space="preserve">ウ 燃やせないごみはもとより、処理不適物や異物が混入しても詰まり、故障等が発生しにくい機種を選定すること。
</t>
  </si>
  <si>
    <t xml:space="preserve">エ 指定袋の大きさ、材質の破袋に合致した機種を選定すること。
</t>
  </si>
  <si>
    <t xml:space="preserve">オ 除袋機能を有無は提案によるものとする。
</t>
  </si>
  <si>
    <t xml:space="preserve">カ 非常停止装置を設けること。
</t>
  </si>
  <si>
    <t xml:space="preserve">キ 過負荷防止対策を考慮すること。
</t>
  </si>
  <si>
    <t xml:space="preserve">ク 摩耗、腐食、損傷を十分考慮した材質とし、堅牢で耐久性があり点検、整備が容易な構造とする。また、破砕刃等は、耐摩耗性を有するものとすること 。
</t>
  </si>
  <si>
    <t xml:space="preserve">ケ 万一の爆発に備え、頑強な構造にするとともに、専用室に設置し、天井部等に爆風の逃がし口を設置すること。
</t>
  </si>
  <si>
    <t xml:space="preserve">【二軸式】
</t>
  </si>
  <si>
    <t xml:space="preserve">【燃やせないごみ、不燃性大型ごみ】
</t>
  </si>
  <si>
    <t xml:space="preserve">10.8t/h
</t>
  </si>
  <si>
    <t xml:space="preserve">ア 主に後段の高速回転式破砕機の負荷軽減や爆発・火災事故防止を目的に、燃やせないごみや不燃性大型ごみを粗破砕する目的で設置する。
</t>
  </si>
  <si>
    <t xml:space="preserve">ウ 本体内部は、閉塞やブリッジ等が起こりにくい構造とすること。
</t>
  </si>
  <si>
    <t xml:space="preserve">エ 破砕物の最大寸法は、高速回転式破砕機への供給や高速回転式破砕機で処理するのに支障がない寸法とすること。
</t>
  </si>
  <si>
    <t xml:space="preserve">オ 破砕物等の飛散、落下防止対策を行うこと。
</t>
  </si>
  <si>
    <t xml:space="preserve">ク 処理不適物が容易に排出できる構造とすること。
</t>
  </si>
  <si>
    <t xml:space="preserve">ケ 摩耗、腐食、損傷を十分考慮した材質とし、堅牢で耐久性があり点検、整備が容易な構造とする。また、破砕刃等は、耐摩耗性を有するものとすること。
</t>
  </si>
  <si>
    <t xml:space="preserve">コ スプレー缶やガスボンベ等の爆発性危険物の破砕により拡散した可燃性ガスに対し、爆発限界濃度以下へのガス濃度低下対策を施すこと 。
</t>
  </si>
  <si>
    <t xml:space="preserve">サ 万一の爆発に備え、頑強な構造にするとともに、専用室に設置し、天井部等に爆風の逃がし口を設けること。なお、本機器を高速回転式破砕機と一体の専用室に設置し、逃し口を集約することを可とする。
</t>
  </si>
  <si>
    <t xml:space="preserve">ア 燃やせないごみ、不燃性大型ごみ低速二軸回転式破砕機で粗破砕した破砕処理物を、衝撃、剪断、すり潰し等の破砕機能を用いて、鉄類、アルミ類、可燃物、不燃物の4種類に選別可能な粒度や状態にすることを目的に設置する。
</t>
  </si>
  <si>
    <t xml:space="preserve">イ 本体内部は、閉塞やブリッジ等が起こりにくい構造とすること。
</t>
  </si>
  <si>
    <t xml:space="preserve">ウ 粗破砕された燃やせないごみや不燃性大型ごみの細破砕処理が可能なものとすること。
</t>
  </si>
  <si>
    <t xml:space="preserve">エ 破砕後の最大寸法は、150mm以下とすること。
</t>
  </si>
  <si>
    <t xml:space="preserve">コ 爆発性危険物の混入による可燃性ガスに対し、爆発限界濃度以下へのガス濃度低下対策として、蒸気防爆装置をはじめとした爆発防止対策を施すこと 。
</t>
  </si>
  <si>
    <t xml:space="preserve">サ 万一の爆発に備え、頑強な構造にするとともに、専用室に設置し、天井部等に爆風の逃がし口を設けること。
</t>
  </si>
  <si>
    <t xml:space="preserve">スプリングマットレス
</t>
  </si>
  <si>
    <t xml:space="preserve">【　】mm以下
</t>
  </si>
  <si>
    <t xml:space="preserve">ア スプリング（金属）と布地・マットレス部分との分離を目的に必要により設置する。スプリングマットレスを人力で解体する方法や不燃性大型ごみと同じ系列で処理する等 、他の方法を採用する場合は不要とする。
</t>
  </si>
  <si>
    <t xml:space="preserve">ウ スプリング、マットレス、布地の破砕を円滑かつ確実に実施できるとともに、後段の選別と整合した形式とすること。
</t>
  </si>
  <si>
    <t xml:space="preserve">エ 破砕物等の飛散、落下防止対策を行うこと。
</t>
  </si>
  <si>
    <t xml:space="preserve">オ 非常停止装置を設けること。
</t>
  </si>
  <si>
    <t xml:space="preserve">カ 過負荷防止対策を考慮すること。
</t>
  </si>
  <si>
    <t xml:space="preserve">キ 摩耗、腐食、損傷を十分考慮した材質とし、堅牢で耐久性があり点検、整備が容易な構造とする。また、破砕刃等は、耐摩耗性を有するものとすること 。
</t>
  </si>
  <si>
    <t xml:space="preserve">【現場手動】
</t>
  </si>
  <si>
    <t xml:space="preserve">ア スプリング（金属）と布地・マットレス部分を分離する目的で必要により設置する。スプリングマットレスを人力で解体する方法や破砕機を利用する方法等 、他の方法を採用する場合は不要とする。
</t>
  </si>
  <si>
    <t xml:space="preserve">イ スプリングから布地を引き剥がす形式を標準とするが、他の形式の提案を妨げない。
</t>
  </si>
  <si>
    <t xml:space="preserve">ウ スプリング、マットレス、布地の分離を円滑かつ確実に実施できる機種とすること。
</t>
  </si>
  <si>
    <t xml:space="preserve">エ コイルスプリング式のスプリングマットレス等、対応できないものがある場合は、人力による解体等、別の方式を組み合わせること。
</t>
  </si>
  <si>
    <t xml:space="preserve">オ 分離後のスプリング（鉄）は、その他貯留ヤードで保管することから本機の配置場所に留意すること（スプリングマットレスの作業スペース、一時貯留スペース内の設置も可とする）。
</t>
  </si>
  <si>
    <t xml:space="preserve">カ 分離した布地・マットレスは可燃物として処分することから、可燃物貯留バンカへの搬送方法を計画すること。
</t>
  </si>
  <si>
    <t xml:space="preserve">キ 非常停止装置を設けること。
</t>
  </si>
  <si>
    <t xml:space="preserve">ケ 摩耗、腐食、損傷を十分考慮した材質とし、堅牢で耐久性があり点検、整備が容易な構造とする こと 。
</t>
  </si>
  <si>
    <t xml:space="preserve">【　】基
</t>
  </si>
  <si>
    <t xml:space="preserve">ア 破砕したごみに含まれる鉄類を回収する目的で設置する。
</t>
  </si>
  <si>
    <t xml:space="preserve">イ 吸着した鉄類は、円滑に分離、排出ができるものとすること。
</t>
  </si>
  <si>
    <t xml:space="preserve">ウ 密閉式とし、詰まり等がない構造とする。また、詰まり除去作業が容易に行える構造とすること。
</t>
  </si>
  <si>
    <t xml:space="preserve">エ 周辺の機器・部品は、極力磁性体の使用を避け、処理に支障をきたさないものとすること。
</t>
  </si>
  <si>
    <t xml:space="preserve">ア 磁力選別機で選別した鉄類の純度を高める目的で設置する。
</t>
  </si>
  <si>
    <t xml:space="preserve">エ 周辺の機器・部品は、極力磁性体の使用を避け、処理に支障をきたさないものとする。
</t>
  </si>
  <si>
    <t xml:space="preserve">オ 磁力は選別機と破砕物との距離、大きさや重さに適合した能力とすること。
</t>
  </si>
  <si>
    <t xml:space="preserve">【回転ふるい器等】
</t>
  </si>
  <si>
    <t xml:space="preserve">【　】mm、【　】mm（多段式の場合）
</t>
  </si>
  <si>
    <t xml:space="preserve">ア 燃やせないごみと不燃性大型ごみの破砕物を可燃物や不燃物に選別する目的で設置する。
</t>
  </si>
  <si>
    <t xml:space="preserve">イ 選別中のごみが飛散、発じんしない密閉構造とすること。
</t>
  </si>
  <si>
    <t xml:space="preserve">ウ 必要に応じ、消火用の散水ノズルを設けること。
</t>
  </si>
  <si>
    <t xml:space="preserve">エ 選別精度が高く、点検・補修・清掃が容易に行える構造とすること。
</t>
  </si>
  <si>
    <t xml:space="preserve">オ 内部点検台を支障のない位置に設けること。
</t>
  </si>
  <si>
    <t xml:space="preserve">カ 緊急停止装置を設けること。
</t>
  </si>
  <si>
    <t xml:space="preserve">【永磁ローター回転式】
</t>
  </si>
  <si>
    <t xml:space="preserve">ア 破砕物用選別機などで選別した破砕物に含まれるアルミ類を回収する目的で設置する。
</t>
  </si>
  <si>
    <t xml:space="preserve">イ 磁力や出力は、選別するアルミ類の大きさや重さに適合した能力とすること。
</t>
  </si>
  <si>
    <t xml:space="preserve">ウ 数量は、提案によるものとする。
</t>
  </si>
  <si>
    <t xml:space="preserve">エ 密閉式とすること。
</t>
  </si>
  <si>
    <t xml:space="preserve">オ 定量供給を原因として選別能力が低下する機種を選定する場合は、補機として定量供給装置を併用すること。
</t>
  </si>
  <si>
    <t xml:space="preserve">カ 異物の除去作業性を考慮した点検口を設ける。また、点検口の周囲の機械床や点検歩廊は、鋼板敷きとすること。
</t>
  </si>
  <si>
    <t xml:space="preserve">ア 破砕物用アルミ選別機で選別したアルミ類の純度を高める目的で設置する。
</t>
  </si>
  <si>
    <t xml:space="preserve">イ 数量は、提案によるものとする。
</t>
  </si>
  <si>
    <t xml:space="preserve">ウ 密閉式とすること。
</t>
  </si>
  <si>
    <t xml:space="preserve">エ 異物の除去作業性を考慮した点検口を設ける。また、点検口の周囲は、鋼板敷きとすること。
</t>
  </si>
  <si>
    <t xml:space="preserve">【　】m
</t>
  </si>
  <si>
    <t xml:space="preserve">【　】～【　】m/min、通常使用速度【　】m/min
</t>
  </si>
  <si>
    <t xml:space="preserve">最大【　】人、通常【　】人
</t>
  </si>
  <si>
    <t xml:space="preserve">【自動、現場手動】
</t>
  </si>
  <si>
    <t xml:space="preserve">ア 破袋後の燃やせないごみから小型家電や処理不適物、排出禁止物を目視選別にて取り除くことを目的として設置する。
</t>
  </si>
  <si>
    <t xml:space="preserve">イ 手選別コンベヤへの配置人員数は、コンベヤ速度、燃やせないごみの搬送量や作業内容（排出禁止物の除去）を総合的に勘案して設定する。ただし、将来的に取り除く品目が増加した場合に配慮して増員できるよう、コンベヤの長さや手選別要員の配置場所には余裕を見込むこと。
</t>
  </si>
  <si>
    <t xml:space="preserve">ウ ベルトコンベヤの幅や高さは作業員がベルトコンベヤの両側又は片側に立って作業しやすく、疲れにくいものとすること。
</t>
  </si>
  <si>
    <t xml:space="preserve">エ 作業環境対策として、空調もしくはスポット式エアコンを設置するとともに、環境集じん等の粉じん・臭気対策を講じること。
</t>
  </si>
  <si>
    <t xml:space="preserve">オ コンベヤの周辺には十分なスペースを確保する。
</t>
  </si>
  <si>
    <t xml:space="preserve">カ コンベヤ速度は現場にて調整できるようにする。
</t>
  </si>
  <si>
    <t xml:space="preserve">キ シュート部は、閉塞が起きにくい構造とし、閉塞を解除するための点検口等を設ける。
</t>
  </si>
  <si>
    <t xml:space="preserve">ク 巻き込み防止等の安全性に配慮するとともに、緊急停止装置を設けること。
</t>
  </si>
  <si>
    <t xml:space="preserve">ケ 除去した小型家電や処理不適物、排出禁止物を投入する容器（又は容器付きの台車等）やシュートを作業性に配慮した位置に配置すること。
</t>
  </si>
  <si>
    <t xml:space="preserve">コ 点検・補修が容易に行える構造とすること。
</t>
  </si>
  <si>
    <t xml:space="preserve">ア スプリングマットレス破砕機の破砕処理物からスプリング（鉄類）を選別する目的で必要により設置する。スプリングマットレスを人力で解体する方法を採用する場合は不要とする。
</t>
  </si>
  <si>
    <t xml:space="preserve">イ 形式、数量は、提案によるものとする。
</t>
  </si>
  <si>
    <t xml:space="preserve">オ 選別したスプリング（鉄）は鉄類貯留バンカ、マットレス・布類は可燃物貯留バンカにそれぞれ搬送することとし、必要により後段に搬送コンベヤ、シュート等を計画すること。
</t>
  </si>
  <si>
    <t xml:space="preserve">搬送設備は、特に火災等が発生しやすい箇所であるため、火災対策に配慮すること。対策検討に当たっては、「ごみ処理施設の火災と爆発　事故防止対策マニュアル　社団法人全国市有物件災害共済会」等を参考とすること。
</t>
  </si>
  <si>
    <t xml:space="preserve">破砕後のごみを搬送するコンベヤについては、各機器の特記事項に特段の明記が無くとも、次の火災対策としての監視機能と初期消火機能を設けること。
</t>
  </si>
  <si>
    <t xml:space="preserve">(1) コンベヤに設ける防じんカバーには容易に開閉可能な点検口を要所に設け、速やかな注水作業を可能にすると同時に、煙突効果による延焼を防止すること。また、点検口に速やかにアクセスできる点検歩廊を用意すること。
</t>
  </si>
  <si>
    <t xml:space="preserve">(2) 火災を早期発見するため、炎検知器や熱感知器、ITV監視機能等を設けること。
</t>
  </si>
  <si>
    <t xml:space="preserve">(3) 炎検知や熱感知と連動した消火散水設備を設置すること。
</t>
  </si>
  <si>
    <t xml:space="preserve">(4) 破砕機室貫通部分の延焼対策を講じること。また、コンベヤの乗継部には延焼防止のために適所に火災検知器等と連動したダンパ等を設置すること。
</t>
  </si>
  <si>
    <t xml:space="preserve">(5) 消火散水時の散水量に見合った排水ルートを設備内部、設備外部（建築）について計画すること。
</t>
  </si>
  <si>
    <t xml:space="preserve">【計量設備】
</t>
  </si>
  <si>
    <t xml:space="preserve">ア 可燃物貯留ホッパや可燃物貯留ヤードに可燃性の破砕物を搬送する目的で設置する。
</t>
  </si>
  <si>
    <t xml:space="preserve">イ 破砕物の飛散防止のため、ケーシングで覆うこと。
</t>
  </si>
  <si>
    <t xml:space="preserve">ウ コンベヤからの落下物を生じないような構造とすること。
</t>
  </si>
  <si>
    <t xml:space="preserve">エ 原則として、点検・補修が容易に行える構造とすること。
</t>
  </si>
  <si>
    <t xml:space="preserve">オ ごみやベルト等が発火した場合等の火災対策設備を設けること。
</t>
  </si>
  <si>
    <t xml:space="preserve">キ 点検・補修が容易に行える構造とすること。
</t>
  </si>
  <si>
    <t xml:space="preserve">ク シュート部には、騒音防止のためのライニング等を施すこと。
</t>
  </si>
  <si>
    <t xml:space="preserve">ケ コンベヤのテールプーリーやリターンローラー等からの落じん対策を施すとともに、容易に清掃できる構造や機構とすること。
</t>
  </si>
  <si>
    <t xml:space="preserve">ア 低速二軸回転式破砕機で粗破砕したごみを高速回転式破砕機に搬送する目的で設置する。
</t>
  </si>
  <si>
    <t xml:space="preserve">ア 高速回転式破砕機で破砕したごみを磁力選別機へ搬送する目的で設置する。
</t>
  </si>
  <si>
    <t xml:space="preserve">オ ごみやベルト等が発火した場合等の火災対策設備（火災感知器、散水設備等）を設けること。
</t>
  </si>
  <si>
    <t xml:space="preserve">ア 破砕物搬送コンベヤから乗り継いだごみを破砕物用選別機に搬送する目的で設置する。なお、破砕物搬送コンベヤから直接シュートを介して投入する場合は不要とする。
</t>
  </si>
  <si>
    <t xml:space="preserve">ア その他必要な搬送コンベヤである。
</t>
  </si>
  <si>
    <t xml:space="preserve">イ 特記事項は前述のコンベヤに準じる。
</t>
  </si>
  <si>
    <t xml:space="preserve">貯留バンカの容量は、10t積深ダンプトラックの積載容量を考慮し、一律30m3程度で計画すること。また、貯留ホッパ内の貯留物は、火災防止のため、原則その日のうちにバンカから搬出する運用とすること。
</t>
  </si>
  <si>
    <t xml:space="preserve">可燃物、不燃物、鉄類、アルミ類については、貯留バンカのほか、併設して貯留ヤードを設けることで、貯留バンカの満載を理由とした施設全体の稼働停止を防止すること。
</t>
  </si>
  <si>
    <t xml:space="preserve">可燃物の貯留・搬出方法については、貯留バンカと深あおりダンプトラックの組み合わせによる方法と、コンパクターコンテナによる方法のいずれかについて提案すること。
</t>
  </si>
  <si>
    <t xml:space="preserve">【下部ゲート開閉式ホッパ】
</t>
  </si>
  <si>
    <t xml:space="preserve">【2】基
</t>
  </si>
  <si>
    <t xml:space="preserve">【　】m3
</t>
  </si>
  <si>
    <t xml:space="preserve">【　】mm
</t>
  </si>
  <si>
    <t xml:space="preserve">【火災検知器、消火設備】
</t>
  </si>
  <si>
    <t xml:space="preserve">ア 破砕物用選別機等で選別された可燃物を10t積深ダンプトラックに積み込む目的で設置する。
</t>
  </si>
  <si>
    <t xml:space="preserve">イ 貯留バンカの構造は、10t積深ダンプトラック（30m3）への積み込みが可能なものとし、1基当たりの容量は10t積深ダンプトラック（30m3）1台に積載可能な容量とすること。
</t>
  </si>
  <si>
    <t xml:space="preserve">ウ 貯留バンカ内部での火災防止対策として、監視機能（各種検知器）や初期消火機能（散水装置）を設置すること。
</t>
  </si>
  <si>
    <t xml:space="preserve">エ ゲートは開閉が確実に行える駆動方式とすること。
</t>
  </si>
  <si>
    <t xml:space="preserve">オ 2基に連続して貯留できるように、前段に切り替えが可能なシュート又は切り替えコンベヤを設置することする。
</t>
  </si>
  <si>
    <t xml:space="preserve">カ コンパクターコンテナ方式にて可燃物を貯留・搬出する場合は設置を不要とする。
</t>
  </si>
  <si>
    <t xml:space="preserve">ア 破砕物用選別機等で選別された不燃物を10t積深ダンプトラックに積み込む目的で設置する。
</t>
  </si>
  <si>
    <t xml:space="preserve">【　】m3 
</t>
  </si>
  <si>
    <t xml:space="preserve">ア 磁力選別機等で選別された鉄類を10t積深ダンプトラックに積み込む目的で設置する。
</t>
  </si>
  <si>
    <t xml:space="preserve">オ 2基に連続して貯留できるように、前段に切り替えが可能なシュート又は切り替えコンベヤを設置すること。
</t>
  </si>
  <si>
    <t xml:space="preserve">ア 破砕物用アルミ選別機等で選別されたアルミ類を10t積深ダンプトラックに積み込む目的で設置する。
</t>
  </si>
  <si>
    <t xml:space="preserve">【　】m3 （有効）
</t>
  </si>
  <si>
    <t xml:space="preserve">【　】m2 、幅【　】m×奥行【　】m
</t>
  </si>
  <si>
    <t xml:space="preserve">第２編第４章４．２．５工場棟機械諸室計画(8)その他貯留ヤードにある「表２-３０　その他貯留ヤード」のとおり
</t>
  </si>
  <si>
    <t xml:space="preserve">【　】m/min
</t>
  </si>
  <si>
    <t xml:space="preserve">ア 破砕物用選別機等で選別された可燃物をコンパクターへ供給するために設ける。
</t>
  </si>
  <si>
    <t xml:space="preserve">イ 衝撃や摩耗に耐える構造とし、円滑なごみ供給が可能な構造とする。
</t>
  </si>
  <si>
    <t xml:space="preserve">ア 破砕物用選別機等で選別された可燃物を貯留・圧縮し、可燃物を白石清掃工場に効率的に搬送できる状態にするために設ける。
</t>
  </si>
  <si>
    <t xml:space="preserve">イ 供給された可燃物が飛散せず安定的にコンテナへ詰め込みでき、コンテナ内で適切に圧縮できる機構とすること。
</t>
  </si>
  <si>
    <t xml:space="preserve">ウ 積み替えにおける十分な安全対策を行うとともに、コンテナが容易に接続できる構造とすること。
</t>
  </si>
  <si>
    <t xml:space="preserve">エ コンテナ接続、詰め込み・圧縮、コンテナ離脱及びコンテナ入替の一連の動作は自動で行えるものとすること。
</t>
  </si>
  <si>
    <t xml:space="preserve">ア コンパクターのコンテナを入れ替えるために設ける。
</t>
  </si>
  <si>
    <t xml:space="preserve">イ 効率的に行える装置とすること。
</t>
  </si>
  <si>
    <t xml:space="preserve">ウ コンテナの入れ替えに係る十分な安全対策を施すとともに、過積載防止を目的とした計量装置を設けること。
</t>
  </si>
  <si>
    <t xml:space="preserve">【脱着装置付きコンテナ専用車】
</t>
  </si>
  <si>
    <t xml:space="preserve">【　】台
</t>
  </si>
  <si>
    <t xml:space="preserve">【20】t 以下
</t>
  </si>
  <si>
    <t xml:space="preserve">ア コンパクターのコンテナを白石清掃工場のごみピットに運搬するために設ける。
</t>
  </si>
  <si>
    <t xml:space="preserve">イ 車両は積載量10tの脱着装置付きコンテナ専用車とする。
</t>
  </si>
  <si>
    <t xml:space="preserve">ウ コンテナ脱着作業において、搬出車両とコンテナを容易に接続できる構造とすること。
</t>
  </si>
  <si>
    <t xml:space="preserve">エ 走行時やダンプ時にコンテナが離脱しないよう、十分な安全装置を設けること。
</t>
  </si>
  <si>
    <t xml:space="preserve">オ 車両の駆動方式は、できるだけ環境への負担が少ない方式とすること。
</t>
  </si>
  <si>
    <t xml:space="preserve">カ 本施設及び計白石清掃工場の計量機（秤量30t、計量台寸法W:3,000×L:8,000）にて計量可能な車両とすること。
</t>
  </si>
  <si>
    <t xml:space="preserve">除じん・脱臭の適用範囲については、「表２-２３　除じん・脱臭の対象及び適用範囲」を必須としつつ、良好な作業環境を維持するために必要な箇所を追加すること。
</t>
  </si>
  <si>
    <t xml:space="preserve">【サイクロン又はバグフィルタ】
</t>
  </si>
  <si>
    <t xml:space="preserve">【　】m3/h
</t>
  </si>
  <si>
    <t xml:space="preserve">【　】g/m3以下
</t>
  </si>
  <si>
    <t xml:space="preserve">【　】mg/m3以下
</t>
  </si>
  <si>
    <t xml:space="preserve">【サイクロン：胴径　m×高さ　m、バグフィルタ：幅　m×奥行　m×高さ　m】
</t>
  </si>
  <si>
    <t xml:space="preserve">面積【　】m3、本数【　】本、材質【　】
</t>
  </si>
  <si>
    <t xml:space="preserve">【遠隔自動、現場手動】
</t>
  </si>
  <si>
    <t xml:space="preserve">ア 施設内のダスト類を捕集する目的で設置する。
</t>
  </si>
  <si>
    <t xml:space="preserve">イ サイクロンのダスト排出口はシールを完全に行える排出方法とすること。
</t>
  </si>
  <si>
    <t xml:space="preserve">ウ サイクロンの集じんダストは破砕残さ（可燃物）搬送系列まで搬送すること。
</t>
  </si>
  <si>
    <t xml:space="preserve">エ バグフィルタは内部閉塞が起きない構造とすること。
</t>
  </si>
  <si>
    <t xml:space="preserve">オ バグフィルタは逆洗機能を有するものとすること。
</t>
  </si>
  <si>
    <t xml:space="preserve">カ バグフィルタの集じんダストは運搬可能なダストボックス等に貯留し、ダストが飛散しない対策を行うこと。
</t>
  </si>
  <si>
    <t xml:space="preserve">キ 粉じんの排出基準は0.1g/m3であることを踏まえ、必要に応じて、サイクロンとバグフィルタを併用すること。
</t>
  </si>
  <si>
    <t xml:space="preserve">【　】m3N/h
</t>
  </si>
  <si>
    <t xml:space="preserve">ア 排気中の臭気の脱臭を目的として設置する。
</t>
  </si>
  <si>
    <t xml:space="preserve">イ 各種選別機器から局所吸引した場合、粉じん等による目詰まりで機能を低下させるため、集じん後の排気中の臭気の脱臭を目的とし設置すること。
</t>
  </si>
  <si>
    <t xml:space="preserve">ウ 集じん後の排気は、「表２-２３　除じん・脱臭の適用範囲」を必須としつつ、良好な作業環境を維持するために必要な箇所において脱臭装置を通し脱臭後建屋外へ排気すること。
</t>
  </si>
  <si>
    <t xml:space="preserve">エ 必要な性能を満足しつつ維持管理費が削減できる形式を選定すること。
</t>
  </si>
  <si>
    <t xml:space="preserve">オ 充てん材が容易に交換できる構造とし、交換頻度も極力少ない設備とすること。
</t>
  </si>
  <si>
    <t xml:space="preserve">カ 充てん材交換に必要な場合、荷揚装置を設置すること。
</t>
  </si>
  <si>
    <t xml:space="preserve">キ 粉じん等の詰まりが生じない構造とすること。
</t>
  </si>
  <si>
    <t xml:space="preserve">ク 排気口の位置及び向きは、隣接する建物位置や敷地境界までの距離等を考慮して選定すること。
</t>
  </si>
  <si>
    <t xml:space="preserve">【ターボファン】
</t>
  </si>
  <si>
    <t xml:space="preserve">【　】kPa
</t>
  </si>
  <si>
    <t xml:space="preserve">【　】rpm
</t>
  </si>
  <si>
    <t xml:space="preserve">【サイレンサ】
</t>
  </si>
  <si>
    <t xml:space="preserve">ア サイクロン、バグフィルタ、脱臭装置によって集じん及び脱臭された清浄な空気を場外へ搬出する目的で設置する。
</t>
  </si>
  <si>
    <t xml:space="preserve">イ 後流側に消音器を設置すること。
</t>
  </si>
  <si>
    <t xml:space="preserve">ウ 騒音、振動対策を行うこと。
</t>
  </si>
  <si>
    <t xml:space="preserve">１式
</t>
  </si>
  <si>
    <t xml:space="preserve">ア 局所集じんを行う目的で設置する。
</t>
  </si>
  <si>
    <t xml:space="preserve">イ 十分な断面積を有するものとすること。
</t>
  </si>
  <si>
    <t xml:space="preserve">ウ 湿気の多い箇所等からの集じん部は、腐食対策を行うこと。
</t>
  </si>
  <si>
    <t xml:space="preserve">エ 内部の点検・清掃が容易に行えるように考慮すること。特に、点検歩廊等に近接しない位置にダクトを設置する場合は対策を考慮すること。
</t>
  </si>
  <si>
    <t xml:space="preserve">オ 伸縮継手を必要箇所に設けること。
</t>
  </si>
  <si>
    <t xml:space="preserve">カ マンホールは、ダンパ付近の補修の容易な位置に設けること。
</t>
  </si>
  <si>
    <t xml:space="preserve">キ 必要に応じ消音器を設けること。
</t>
  </si>
  <si>
    <t xml:space="preserve">ク ダクトの防振対策を行うこと。
</t>
  </si>
  <si>
    <t xml:space="preserve">ケ フードは適切な大きさ及び配置とすること。
</t>
  </si>
  <si>
    <t xml:space="preserve">ア 脱臭装置から屋外排気口までを接続する目的で設置する。
</t>
  </si>
  <si>
    <t xml:space="preserve">イ 点検・清掃が容易に行えるように考慮すること。特に、点検歩廊等に近接しない位置に設置する場合は対策を考慮すること。
</t>
  </si>
  <si>
    <t xml:space="preserve">ウ 伸縮継手を必要箇所に設けること。
</t>
  </si>
  <si>
    <t xml:space="preserve">エ マンホールは、ダンパ付近の補修の容易な位置に設けること。
</t>
  </si>
  <si>
    <t xml:space="preserve">オ 必要に応じ消音器を設けること。
</t>
  </si>
  <si>
    <t xml:space="preserve">カ ダクトの防振対策を行うこと。
</t>
  </si>
  <si>
    <t xml:space="preserve">キ 屋外への排気口の位置及び向きは、周辺環境を十分考慮して計画すること。
</t>
  </si>
  <si>
    <t xml:space="preserve">ア 風道中の空気の遮断及び流量調整をする目的で設置する。
</t>
  </si>
  <si>
    <t xml:space="preserve">イ 原則として主要なダンパの操作は電動式とし、ダンパの開閉状況を現場及び中央操作室に表示すること。
</t>
  </si>
  <si>
    <t xml:space="preserve">ウ 軸受は無給油式とすること。
</t>
  </si>
  <si>
    <t xml:space="preserve">【　】～【　】m/min
</t>
  </si>
  <si>
    <t xml:space="preserve">通常使用速度【　】m/min
</t>
  </si>
  <si>
    <t xml:space="preserve">ア 集じん物を搬送する目的で設置する。
</t>
  </si>
  <si>
    <t xml:space="preserve">イ 飛散防止対策を行うこと。
</t>
  </si>
  <si>
    <t xml:space="preserve">ウ コンベアから落下物が生じない構造とすること。
</t>
  </si>
  <si>
    <t xml:space="preserve">(1) プラント用水、生活用水、消防用水、再利用水は全て白石清掃工場から引き込むこと。ただし、再利用水については利用を条件とはせず、プラント用水で代替することも可とする。
</t>
  </si>
  <si>
    <t xml:space="preserve">(2) 必要な箇所に流量計や量水器、その他必要な付属品1式を設け、系統、主要設備別に使用量が確認・記録できるようにすること。
</t>
  </si>
  <si>
    <t xml:space="preserve">(3) 必要な個所に送水ポンプを設置すること。なお、重要な送水部分は2 重化すること。
</t>
  </si>
  <si>
    <t xml:space="preserve">(4) 送水方法は白石清掃工場との接続条件や本施設での水使用条件を総合的に勘案して選定するものとし、提案を可とする。ただし、高置水槽を設置する場合は、最大使用量の4 時間分以上を確保すること。
</t>
  </si>
  <si>
    <t xml:space="preserve">(5) 機器冷却水を必要とする場合は、機器冷却水冷却塔や機器冷却水薬注装置を設置すること。また、レジオネラ菌などの発生抑制に配慮すること。
</t>
  </si>
  <si>
    <t xml:space="preserve">(6) 給水機器、配管、弁類等は各々の用途に適した形式、容量、材質のものを使用すること。
</t>
  </si>
  <si>
    <t xml:space="preserve">(7) 制御については、用途に応じて自動交互運転、故障自動切替及び非常時の自動並列運転が可能なものとすること。
</t>
  </si>
  <si>
    <t xml:space="preserve">(8) 必要な箇所に散水栓及び手洗水栓を設けること。
</t>
  </si>
  <si>
    <t xml:space="preserve">(9) 散水、床洗浄等、飛沫が人に触れる可能性のある場所に再利用水を使用する場合は、滅菌処理を行ってから使用すること。
</t>
  </si>
  <si>
    <t xml:space="preserve">(10) 再利用水を取り扱う配管等については、ライニング配管とするほか、スケーリング対策に配慮すること。
</t>
  </si>
  <si>
    <t xml:space="preserve">(1) 受水槽等は、必要に応じて六面点検が可能なものとすること。
</t>
  </si>
  <si>
    <t xml:space="preserve">(2) 水槽類は維持管理が容易に行える構造、配置とすること。
</t>
  </si>
  <si>
    <t xml:space="preserve">(3) 槽内にじん芥等の異物が落下しないようにすること。
</t>
  </si>
  <si>
    <t xml:space="preserve">(4) FRP製水槽を使用する場合は、複合版パネルとし、屋内設置の場合は天板を単板としてもよい。マンホールの材質は重荷重用FRP製、点検用梯子の材質はステンレス鋼ポリプロピレン被覆製又は同等以上を基本とすること。
</t>
  </si>
  <si>
    <t xml:space="preserve">(5) 屋外に設けるその他の水槽（受水槽以外）の材質はステンレス鋼又はコンクリート製とすること（コンクリート製の場合は土木建築工事に含む。）。
</t>
  </si>
  <si>
    <t xml:space="preserve">(6) 槽内にメンテナンス用タラップを設置する場合は、落下等への安全対策を施すこと。
</t>
  </si>
  <si>
    <t xml:space="preserve">(7) 地下式水槽は土木建築工事に含む。
</t>
  </si>
  <si>
    <t xml:space="preserve">(1) 給水設備系統に合わせ必要なポンプを設置すること。
</t>
  </si>
  <si>
    <t xml:space="preserve">(2) 生活用水系統のポンプは土木建築工事に含む。
</t>
  </si>
  <si>
    <t xml:space="preserve">(3) ポンプ類（給水系）に係る標準仕様を以下のとおりとする。
</t>
  </si>
  <si>
    <t xml:space="preserve">【　】基（内、交互運転用1基）
</t>
  </si>
  <si>
    <t xml:space="preserve">（ア）吐出量は、必要な能力に十分な余裕を見込んだ容量とすること。
</t>
  </si>
  <si>
    <t xml:space="preserve">（イ）故障時には自動的に交互運転に切り替わるものとすること。
</t>
  </si>
  <si>
    <t xml:space="preserve">【　】℃
</t>
  </si>
  <si>
    <t xml:space="preserve">乾球温度【　】℃、湿球温度【　】℃
</t>
  </si>
  <si>
    <t xml:space="preserve">ア 省エネタイプ、低騒音型とすること。
</t>
  </si>
  <si>
    <t xml:space="preserve">イ 冷却水冷却塔をバイパスするラインを設けること。
</t>
  </si>
  <si>
    <t xml:space="preserve">ウ 開放型の場合はほこり等の混入を防ぐものとすること。
</t>
  </si>
  <si>
    <t xml:space="preserve">ア 薬剤タンクのレベルを確認できるようにすること。
</t>
  </si>
  <si>
    <t xml:space="preserve">イ レジオネラ菌殺菌剤の注入を想定すること。
</t>
  </si>
  <si>
    <t xml:space="preserve">(1) 生活排水とプラント排水は、隣接する白石清掃工場に送水し、白石清掃工場より下水道に排水する計画とする。
</t>
  </si>
  <si>
    <t xml:space="preserve">(2) 白石清掃工場に送水する排水が「第２編１．２．６ 公害防止基準」に示す悪臭基準（3号規制）を満たせない場合は必要な設備を設けること。
</t>
  </si>
  <si>
    <t xml:space="preserve">(3) 雨水排水は、構内雨水集排水設備を通じて取合点に接続すること。
</t>
  </si>
  <si>
    <t xml:space="preserve">(4) 必要な個所に排水ポンプ設置することとし、重要な送水部分は2 重化すること。
</t>
  </si>
  <si>
    <t xml:space="preserve">(5) 中継用の排水槽を設置するとともに、必要に応じてスクリーンやオイルトラップを設置すること。
</t>
  </si>
  <si>
    <t xml:space="preserve">(6) 汚水配管は容易に管内清掃が行えるよう、要所にフランジ継手又は掃除口を設けること。
</t>
  </si>
  <si>
    <t xml:space="preserve">(7) 排水機器、配管、弁類等は各々の用途に適した形式、容量、材質のものを使用すること。
</t>
  </si>
  <si>
    <t xml:space="preserve">(8) 制御については、用途に応じて自動交互運転、故障自動切替及び非常時の自動並列運転が可能なものとすること。
</t>
  </si>
  <si>
    <t xml:space="preserve">(1) 水槽類は定期修繕時に維持管理が容易に行える構造、配置とすること。
</t>
  </si>
  <si>
    <t xml:space="preserve">(2) マンホールの材質は重荷重用FRP製、点検用梯子の材質はステンレス鋼ポリプロピレン被覆製又は同等以上を基本とすること。なお、点検時の酸欠対策が必要なピット、水槽類には換気設備、可搬式通風装置を設置できるよう、マンホール2箇所以上を設けること。
</t>
  </si>
  <si>
    <t xml:space="preserve">(3) 屋外に設ける水槽の材質はステンレス鋼又はコンクリート製とすること（コンクリート製の場合は土木建築工事に含む。）。
</t>
  </si>
  <si>
    <t xml:space="preserve">(1) 排水設備系統に合わせ必要なポンプを設置すること。
</t>
  </si>
  <si>
    <t xml:space="preserve">(2) 生活排水系統のポンプは土木建築工事に含む。
</t>
  </si>
  <si>
    <t xml:space="preserve">(3) ポンプ類（排水系）に係る標準仕様を以下のとおりとすること。
</t>
  </si>
  <si>
    <t xml:space="preserve">（イ）故障時に自動切換えが可能なものとすること。
</t>
  </si>
  <si>
    <t xml:space="preserve">【スクリュー式オイルフリー形】
</t>
  </si>
  <si>
    <t xml:space="preserve">【　】m3/min
</t>
  </si>
  <si>
    <t xml:space="preserve">【空気タンク、除湿器】
</t>
  </si>
  <si>
    <t xml:space="preserve">ア 施設の稼働に必要な圧縮空気を製造する目的で設置する。
</t>
  </si>
  <si>
    <t xml:space="preserve">イ 必要な空気量に対して、十分な能力を有すること。
</t>
  </si>
  <si>
    <t xml:space="preserve">ウ 無給油式（オイルフリー）とすること。 
</t>
  </si>
  <si>
    <t xml:space="preserve">エ 数量は2基以上とすること。
</t>
  </si>
  <si>
    <t xml:space="preserve">オ 自動アンローダ運転と現場手動ができること。
</t>
  </si>
  <si>
    <t xml:space="preserve">カ 必要な貯留量の雑用空気タンクを設けること。
</t>
  </si>
  <si>
    <t xml:space="preserve">キ 除湿装置を設けること。
</t>
  </si>
  <si>
    <t xml:space="preserve">ク 圧縮機は腐食防止のため、空冷式とすること。
</t>
  </si>
  <si>
    <t xml:space="preserve">ケ 防音処理した部屋に設置すること。
</t>
  </si>
  <si>
    <t xml:space="preserve">コ 計装用空気圧縮機との併用を可とする。 
</t>
  </si>
  <si>
    <t xml:space="preserve">本施設の保守点検整備に必要な機器工具類を準備する。
</t>
  </si>
  <si>
    <t xml:space="preserve">ごみ質、電気機械関係測定、作業環境測定等に必要な測定器具類を準備する。
</t>
  </si>
  <si>
    <t xml:space="preserve">補修・点検時等機器の搬出入、点検・補修等、施設の維持管理を行うために、機械室、その他の必要な箇所に設置すること。なお、巻上荷重は、対象物に応じ十分な荷重を見込むものとする。また、クレーンのほか要所に機器類搬出入のための吊上げ用フックを設けること。
</t>
  </si>
  <si>
    <t xml:space="preserve">その他、見学者通路全般の計画として、「第１編２．９．５ 環境学習計画」に基づき以下の設備等を設置すること。詳細は提案とする。
</t>
  </si>
  <si>
    <t xml:space="preserve">(1) 必要箇所にプラント設備の処理フローが分かる説明パネル等を設けること。
</t>
  </si>
  <si>
    <t xml:space="preserve">(2) 展示に使用するディスプレイは、65インチ以上、4K以上の薄型パネルとすること。
</t>
  </si>
  <si>
    <t xml:space="preserve">(3) 見学者通路にはピクチャーレールを設けること。
</t>
  </si>
  <si>
    <t xml:space="preserve">(4) 施設の理解を深めるため疑似体験等ができる設備を設けること。
</t>
  </si>
  <si>
    <t xml:space="preserve">(5) プロジェクションマッピングを用いるなど、見学者の環境学習啓発効果を高めること。
</t>
  </si>
  <si>
    <t xml:space="preserve">本施設内に高圧受変電設備を設置し、白石清掃工場より本施設へ電力を引き込む。設備範囲は、白石清掃工場内の高圧配電盤内取合点（責任分界点）以降の、本施設の運転並びに運用に必要なすべての電気設備とする。
</t>
  </si>
  <si>
    <t xml:space="preserve">(1) 本施設への電力供給は、隣接する白石清掃工場電気室にて配電される一般電源（高圧6.6kV　容量2,000kW）及び非常電源（高圧6.6kV　容量200kVA）の2回線とする。白石清掃工場内の電源ケーブルの敷設ルートは別途協議とするが、本施設には白石清掃工場の東側共同溝を通じて引き込むものとする。
</t>
  </si>
  <si>
    <t xml:space="preserve">(2) 受変電設備については、十分な容量を有する適切な形式の設備とすること。
</t>
  </si>
  <si>
    <t xml:space="preserve">(3) 使用する電気設備機器は、関係法令、規格を遵守し、使用条件を十分満足するように合理的に設計・製作されたものとし、各系列・負荷・系統別に定期整備・保守点検ができるような設備構成とすること。更に、運転・保守管理の容易性、安全性及び耐久性に優れた設備とすること。なお、高調波対策については、資源エネルギー庁策定の「高調波抑制対策ガイドライン」に基づいて決めるものとする。
</t>
  </si>
  <si>
    <t xml:space="preserve">(4) 負荷・系統別に定期整備が行えるものとし、毎年行う定期修理中における共通設備の全停電は、ごみの受入がない日で、かつ、1日程度で行えるようにすること。
</t>
  </si>
  <si>
    <t xml:space="preserve">(5) 瞬時停電対策を施すとともに、施設内外に起因する停電等の事故に対応し安全に本施設を停止するのに必要な設備とすること。
</t>
  </si>
  <si>
    <t xml:space="preserve">(6) 雷サージ対策を講じること。
</t>
  </si>
  <si>
    <t xml:space="preserve">(7) 各機器は特殊なものを除いて、形式、定格等は統一し、メーカーについても極力統一を図ること。
</t>
  </si>
  <si>
    <t xml:space="preserve">(8) 電気室や計装設備室（中央操作室など）等、浸水に弱い重要設備は2階以上に設置すること。
</t>
  </si>
  <si>
    <t xml:space="preserve">(9) 制御盤は計画地盤高より2m以上高い位置もしくは2階以上に計画すること。なお、計画地盤高より2m未満に計画する場合は、IP58相当を満たすこと。
</t>
  </si>
  <si>
    <t xml:space="preserve">(10) 設置される盤については、塵埃、水気あるいは湿気、ガス、高温等の悪環境下でも長年にわたり問題が生じないように、配置、構造等について十分留意すること。
</t>
  </si>
  <si>
    <t xml:space="preserve">本設備は、以下の事項を満たすものとする。
</t>
  </si>
  <si>
    <t xml:space="preserve">交流3相3線式 6.6kV、50Hz、2回線受電(常用･保安用)
</t>
  </si>
  <si>
    <t xml:space="preserve">常用線、保安線
</t>
  </si>
  <si>
    <t xml:space="preserve">交流3相3線式 6.6kV
</t>
  </si>
  <si>
    <t xml:space="preserve">交流3相3線式 420V
</t>
  </si>
  <si>
    <t xml:space="preserve">交流3相3線式 420V、交流三相3線式 210V
</t>
  </si>
  <si>
    <t xml:space="preserve">交流3相3線式 210V
</t>
  </si>
  <si>
    <t xml:space="preserve">交流単相3線式 210/105V、交流単相2線式 100V
</t>
  </si>
  <si>
    <t xml:space="preserve">交流単相2線式 100V、直流 100V
</t>
  </si>
  <si>
    <t xml:space="preserve">直流 100V
</t>
  </si>
  <si>
    <t xml:space="preserve">交流単相2線式 100V
</t>
  </si>
  <si>
    <t xml:space="preserve">ア 使用する電気装置、機器は、関係法令、規格を遵守し、使用条件を十分満足するように、合理的にかつ安全面を考慮して設計、製作されたものとすること。
</t>
  </si>
  <si>
    <t xml:space="preserve">イ 施設で使用する全電力に対して、十分な容量を有する適切な形式の電気設備とすること。
</t>
  </si>
  <si>
    <t xml:space="preserve">ウ 受変電・配電設備は、機器の事故等により電力供給が極力停止しないシステムとすること。
</t>
  </si>
  <si>
    <t xml:space="preserve">オ 変圧器は、トップランナー基準とすること。
</t>
  </si>
  <si>
    <t xml:space="preserve">カ 高圧変圧器二次側低圧幹線は、原則としてバスダクト方式とすること。
</t>
  </si>
  <si>
    <t xml:space="preserve">キ 配電盤・電気機器のメンテナンスのため、十分なメンテナンススペースを設けること。
</t>
  </si>
  <si>
    <t xml:space="preserve">ク 配電盤の扉を開けたとき、充電部に触れる危険性があるところには、透明な保護カバーを設置すること。また、外線･盤間端子台にもカバーを設置すること。
</t>
  </si>
  <si>
    <t xml:space="preserve">本設備は、常用及び保安用高圧引込盤、高圧配電盤等で構成され、受変電室に設置するものとし、以下の事項を満たすものとする。各盤の扉は十分な強度を有するとともに、盤内機器から発生する熱の放散を十分考慮した設計とすること。
</t>
  </si>
  <si>
    <t xml:space="preserve">鋼板製垂直自立閉鎖形
</t>
  </si>
  <si>
    <t xml:space="preserve">(盤の構造は「第２編３．１．８　盤の構造」に準ずる)
</t>
  </si>
  <si>
    <t xml:space="preserve">各1式
</t>
  </si>
  <si>
    <t xml:space="preserve">（ア）真空遮断器の電流、短時間電流は、負荷に応じた最適な値とすること。
</t>
  </si>
  <si>
    <t xml:space="preserve">（イ）配電回線は、過電流、短絡、地絡保護を行うこと。
</t>
  </si>
  <si>
    <t xml:space="preserve">（ウ）配電盤は、作業性、保守管理性の容易性、能率性、安全性を考慮し、盤の面数、配置、大きさ、構造等は施設の規模に適合したものとすること。
</t>
  </si>
  <si>
    <t xml:space="preserve">（エ）常用－非常用連絡遮断器盤は必要に応じて設置し、系統復電時を考慮したインターロック機構を設けること。
</t>
  </si>
  <si>
    <t xml:space="preserve">乾式型
</t>
  </si>
  <si>
    <t xml:space="preserve">6.6kV、50Hz
</t>
  </si>
  <si>
    <t xml:space="preserve">（ア）手動及び自動力率調整装置を設けること。
</t>
  </si>
  <si>
    <t xml:space="preserve">（イ）大容量機器には個別に進相コンデンサを設けること。
</t>
  </si>
  <si>
    <t xml:space="preserve">（ウ）容器の変形検知等、異常を早期に発見できること。
</t>
  </si>
  <si>
    <t xml:space="preserve">（エ）必要に応じて複数の異なる容量のバンクに分割し、最適な力率を維持できる構造とすること。
</t>
  </si>
  <si>
    <t xml:space="preserve">モールド形
</t>
  </si>
  <si>
    <t xml:space="preserve">鋼板製屋内自立閉鎖形
</t>
  </si>
  <si>
    <t xml:space="preserve">420V、210V/105V
</t>
  </si>
  <si>
    <t xml:space="preserve">（ア）省エネルギー管理の観点から、最新機器を採用して計画すること。
</t>
  </si>
  <si>
    <t xml:space="preserve">（イ）統括(一元)管理・機能分散制御方式を基本に置いて計画すること。
</t>
  </si>
  <si>
    <t xml:space="preserve">（ウ）地絡事故を他負荷又はフィーダに波及させないこと。
</t>
  </si>
  <si>
    <t xml:space="preserve">（エ）漏電による遮断は原則末端で行うこと。
</t>
  </si>
  <si>
    <t xml:space="preserve">210V、105V
</t>
  </si>
  <si>
    <t xml:space="preserve">本設備は、制御盤、監視盤、操作盤等から構成し、運転、監視及び制御が確実に行えるものとする。遠隔操作方式を原則とするが、現場にて単独操作もできる方式とする。
</t>
  </si>
  <si>
    <t xml:space="preserve">ア 各装置、機器の運転及び制御が容易にかつ効率的に行う事ができるもので、操作、監視は遠隔制御監視方式とし、中央操作室にて集中監視制御ができ、また現場において装置、機器の試験運転等のために単独操作が行えるものとし、この場合現場操作盤に操作場所の切換スイッチを設けること。
</t>
  </si>
  <si>
    <t xml:space="preserve">イ 現場に設置される盤について、特にシーケンサ等の電子装置が収納される盤については、塵埃、水気あるいは湿気、ガス、高温等の悪環境下でも長年にわたり問題が生じないように、配置、構造等について十分留意すること。
</t>
  </si>
  <si>
    <t xml:space="preserve">ウ 各機器フィーダ（末端のフィーダ）のELCB又はMCCBは、そのフィーダに短絡事故が発生したとき、上位のELCB又はMCCBに頼ることなく自身で短絡電流を遮断（全容量遮断）できるように設計すること。
</t>
  </si>
  <si>
    <t xml:space="preserve">エ 落雷等による系統の瞬時停電時（1秒程度以下）、施設が運転継続するのに必要な機器は電圧復帰後運転を継続できるよう設けること。
</t>
  </si>
  <si>
    <t xml:space="preserve">オ インバータを使用する場合は高調波対策を施すこと。
</t>
  </si>
  <si>
    <t xml:space="preserve">カ 保守用電源として動力と電灯の電源を必要箇所に設けること。
</t>
  </si>
  <si>
    <t xml:space="preserve">キ 内線規程に準じて力率調整は極力低圧負荷で行うものとする。
</t>
  </si>
  <si>
    <t xml:space="preserve">（ア）保安動力、その他動力ごとに適切なブロックに分けること。
</t>
  </si>
  <si>
    <t xml:space="preserve">（イ）盤面には、表示灯等を取り付けること。
</t>
  </si>
  <si>
    <t xml:space="preserve">（ウ）瞬時停電時に継続運転が必要な機器は、継続運転が対応可能な機能を有すること。
</t>
  </si>
  <si>
    <t xml:space="preserve">(3) 現場制御盤
</t>
  </si>
  <si>
    <t xml:space="preserve">高速回転式破砕機制御盤、破砕物用選別機制御盤、可燃性大型ごみ剪断式破砕機制御盤等
</t>
  </si>
  <si>
    <t xml:space="preserve">鋼板製閉鎖式壁掛又はポスト型
</t>
  </si>
  <si>
    <t xml:space="preserve">（ア）操作盤は各機器の機側にて、発停操作が行えるとともに、保守点検時に使用するもので、インターロック機構を設けること。
</t>
  </si>
  <si>
    <t xml:space="preserve">（イ）現場操作盤にて現場優先操作から中央優先操作へ切り換え時でも運転が継続する制御回路とすること。
</t>
  </si>
  <si>
    <t xml:space="preserve">（ウ）電流計は、過負荷監視機器及び現場にて作動状況が確認できない機器に設置すること。
</t>
  </si>
  <si>
    <t xml:space="preserve">（エ）停止スイッチはオフロック付とすること。
</t>
  </si>
  <si>
    <t xml:space="preserve">（オ）現場操作に適するように各装置、機器の近くに個別又は集合して設けること。
</t>
  </si>
  <si>
    <t xml:space="preserve">全閉外扇三相誘導電動機を原則とする 
</t>
  </si>
  <si>
    <t xml:space="preserve">420V、210V
</t>
  </si>
  <si>
    <t xml:space="preserve">E又はF種
</t>
  </si>
  <si>
    <t xml:space="preserve">原則、JIS規格又はJEM規格によること 
</t>
  </si>
  <si>
    <t xml:space="preserve">（イ）電動機は、汎用性、経済性、施工の容易性、ケーブルの電圧降下等を考慮して選定すること。
</t>
  </si>
  <si>
    <t xml:space="preserve">（ウ）始動時のトリップ容量を検討すること。
</t>
  </si>
  <si>
    <t xml:space="preserve">（エ）VVVFは、各種流量制御等を効率良く行うことが要求される場合に使用すること。
</t>
  </si>
  <si>
    <t xml:space="preserve">必要負荷の30分間以上
</t>
  </si>
  <si>
    <t xml:space="preserve">シール型焼結式アルカリ蓄電池又は長寿命型陰極吸収式鉛蓄電池
</t>
  </si>
  <si>
    <t xml:space="preserve">静止型
</t>
  </si>
  <si>
    <t xml:space="preserve">ア 負荷の種類は以下のとおり。
</t>
  </si>
  <si>
    <t xml:space="preserve">（ア）計量機
</t>
  </si>
  <si>
    <t xml:space="preserve">（イ）シーケンス制御回路
</t>
  </si>
  <si>
    <t xml:space="preserve">（ウ）中央操作表示灯
</t>
  </si>
  <si>
    <t xml:space="preserve">（エ）電気室表示灯
</t>
  </si>
  <si>
    <t xml:space="preserve">（オ）その他必要な負荷
</t>
  </si>
  <si>
    <t xml:space="preserve">イ 電力を供給する負荷の特性、容量、用途、周辺環境条件等を検討し、機器の性能等を選定すること。
</t>
  </si>
  <si>
    <t xml:space="preserve">ウ 負荷回路は、各系統別に分けること。
</t>
  </si>
  <si>
    <t xml:space="preserve">エ 装置は点検時には、安全に点検できるよう考慮すること。（別系統から電源供給等）
</t>
  </si>
  <si>
    <t xml:space="preserve">オ 直流電源装置との一体構成を可とする。
</t>
  </si>
  <si>
    <t xml:space="preserve">カ 原則として1台で集中管理する構成とするが、維持管理等で分散設置の優位性が明らかな箇所については、受注後の協議による。
</t>
  </si>
  <si>
    <t xml:space="preserve">サイリスタ方式
</t>
  </si>
  <si>
    <t xml:space="preserve">（ア）自動定電圧浮動充電方式
</t>
  </si>
  <si>
    <t xml:space="preserve">（イ）均等充電時の負荷電圧補償
</t>
  </si>
  <si>
    <t xml:space="preserve">交流100～420V、50Hz
</t>
  </si>
  <si>
    <t xml:space="preserve">直流100V
</t>
  </si>
  <si>
    <t xml:space="preserve">ア 負荷回路は、各系統別に分けること。
</t>
  </si>
  <si>
    <t xml:space="preserve">イ 負荷の種類は原則として以下のとおりとする。
</t>
  </si>
  <si>
    <t xml:space="preserve">（ア）高圧遮断器操作
</t>
  </si>
  <si>
    <t xml:space="preserve">（イ）高圧受電盤、高圧配電盤の制御電源及び表示灯
</t>
  </si>
  <si>
    <t xml:space="preserve">（ウ）監視表示灯電源
</t>
  </si>
  <si>
    <t xml:space="preserve">（エ）その他必要なもの
</t>
  </si>
  <si>
    <t xml:space="preserve">ウ 監視制御方式は統括(一元)管理・機能分散制御方式で計画すること。
</t>
  </si>
  <si>
    <t xml:space="preserve">エ 直流電源装置の容量は、非常用照明及び受変電設備の制御に必要な電流並びに供給時間により算出すること。
</t>
  </si>
  <si>
    <t xml:space="preserve">オ 無停電電源装置との一体構成を可とする。
</t>
  </si>
  <si>
    <t xml:space="preserve">鋼板製の受変電盤、配電盤、監視盤、制御盤、操作盤等の構造はJEM1459に基づくとともに、以下によること。
</t>
  </si>
  <si>
    <t xml:space="preserve">(1) 前面枠及び扉　鋼板製　t＝2.3mm
</t>
  </si>
  <si>
    <t xml:space="preserve">(2) 屋外設置の場合はSUS製とする。
</t>
  </si>
  <si>
    <t xml:space="preserve">(3) デスク形及び垂直自立形盤は、原則として前面・裏面共丁番式扉付きとすること。
</t>
  </si>
  <si>
    <t xml:space="preserve">(4) 表示ランプ、照光式スイッチ、アナンシェーター等の光源はLEDとすること。
</t>
  </si>
  <si>
    <t xml:space="preserve">(6) 塗装方法は、メラミン焼付塗装又は粉体塗装（いずれも半艶）とし、盤内外面とも指定色とすること。（プラント及び建築設備関係も統一すること。）
</t>
  </si>
  <si>
    <t xml:space="preserve">(7) 設置する環境に応じた仕様とすること。（粉じん、防水等）
</t>
  </si>
  <si>
    <t xml:space="preserve">(8) 塗装膜厚は外面60μm以上、内面40μm以上とすること。
</t>
  </si>
  <si>
    <t xml:space="preserve">(9) 自立盤は立ったまま操作可能な扉ロックを設けること。
</t>
  </si>
  <si>
    <t xml:space="preserve">補修用電源として、補修用電源盤をプラットホーム、ホッパステージ必要箇所に補修用アーク溶接機用として設置すること。また、電動工具用電源を必要箇所に設けること。
</t>
  </si>
  <si>
    <t xml:space="preserve">電気配線工事にあっては、電力供給の信頼性、安全性、省エネルギー、省力化、経済性やリサイクルの観点からエコ電線・エコケーブル、配線器具等の機器材料の新製品、新配線工法、配線工事用工具等を検討すること。
</t>
  </si>
  <si>
    <t xml:space="preserve">(1) 配線、配管、配線棚、器具類、盤類及び施工については、関係規格に適合するとともに、国土交通省大臣官房官庁営繕部監修「公共建築工事標準仕様書（電気設備工事編）」及び「公共建築工事標準図（電気設備工事編）」に準拠すること。
</t>
  </si>
  <si>
    <t xml:space="preserve">(2) 高圧・低圧幹線・動力各回路のケーブルサイズ算定計算書を提出すること。
</t>
  </si>
  <si>
    <t xml:space="preserve">(3) 配線ダクト・ケーブルラックの断面サイズ算定計算書を提出すること。
</t>
  </si>
  <si>
    <t xml:space="preserve">(4) 幹線の配管・配線・盤類は、可能な限りEPS(配線室)内に設置できるように建築と整合をとって計画すること。
</t>
  </si>
  <si>
    <t xml:space="preserve">(5) 防火区画貫通処理に当たっては国土交通大臣認定  を受けた工法で実施すること。
</t>
  </si>
  <si>
    <t xml:space="preserve">(6) 接地工事は、電気設備に関する技術基準を定める省令及び解釈を遵守して施工すること。また、誘導雷により電位差が生じない処置を計画すること。
</t>
  </si>
  <si>
    <t xml:space="preserve">(7) 電線太さは電圧降下等を検討して決定すること。
</t>
  </si>
  <si>
    <t xml:space="preserve">(8) 油の漏えいの可能性がある所等、危険と思われた場合の電気配線の措置は、関係法令に規定された防爆構造とすること。
</t>
  </si>
  <si>
    <t xml:space="preserve">本設備は、プラント設備の運転操作、監視、制御の集中化と自動化を行うことにより、プラント設備の信頼性の向上と省力化を図るとともに、運営管理に必要な情報収集を合理的、かつ迅速に行うことを目的としたものである。
</t>
  </si>
  <si>
    <t xml:space="preserve">(1) 運転制御は、オペレーションコンソールとLCD装置を用いた集中監視操作とすること。
</t>
  </si>
  <si>
    <t xml:space="preserve">(2) 本施設内（計量棟含む）に光ファイバ等を用いたデータウェイ（構内LAN）を敷設し、本施設の運転・制御・監視に係る全ての情報（計量関係データ及び監視用モニタ画像を含む）をこれに接続する。
</t>
  </si>
  <si>
    <t xml:space="preserve">(3) 事務室内には、計量棟の計量システムと接続した専用端末を設け、事務室内で計量データを把握・編集可能とし、札幌市環境局環境事業部ごみ処理システム・ネットワークへ接続する。
</t>
  </si>
  <si>
    <t xml:space="preserve">(4) 計装関係で使用する計器、機器類は、互換性及び信頼性等に配慮し、特殊なものを除き、統一的に使用する。
</t>
  </si>
  <si>
    <t xml:space="preserve">(5) 操作、保守及び管理の容易性と省力化を考慮した設備とする。
</t>
  </si>
  <si>
    <t xml:space="preserve">(6) 事故防止及び事故の波及防止を考慮した設備とする。
</t>
  </si>
  <si>
    <t xml:space="preserve">(7) 設備の増設、更新等、将来的な対応を考慮した設備とする。
</t>
  </si>
  <si>
    <t xml:space="preserve">(8) サーバやクライアントPCがダウンした場合でも、処理が引き継げるシステムとし、また、データのバックアップシステムを設ける。
</t>
  </si>
  <si>
    <t xml:space="preserve">(9) データ通信、記憶媒体の二重化（制御LANインターフェース、シリアルI/O通信部等の二重化は基本とする）、データバスの二重化を図る。
</t>
  </si>
  <si>
    <t xml:space="preserve">(10) 中央操作室での警報表示は一括表示ではなく、詳細内容を表示し、維持管理性の向上を図る。
</t>
  </si>
  <si>
    <t xml:space="preserve">(11) 使用するセンサー類は、信頼性が高く精度のよいものを選定する。
</t>
  </si>
  <si>
    <t xml:space="preserve">(12) 主要な機器の運転監視制御は、原則として中央操作室に中央監視操作盤を設け全ての機器の操作制御が行えるよう計画する。また、必要に応じて現場操作盤による操作とする。
</t>
  </si>
  <si>
    <t xml:space="preserve">(13) 電気室や計装設備室（中央操作室など）等、浸水に弱い重要設備を2階以上に設置すること。
</t>
  </si>
  <si>
    <t xml:space="preserve">計装制御計画は以下のとおりとする。
</t>
  </si>
  <si>
    <t xml:space="preserve">（ア）処理系列の各設備、装置、機器の起動動作は、下流の装置、機器から順次起動するシステムとする。また、各電動機は、通常下流側からのみ順次起動できるようインターロック回路を組む。また、下流側機器の過負荷時には、自動的に停止、速度調整が可能とする。
</t>
  </si>
  <si>
    <t xml:space="preserve">（イ）運転中にある機械が異常のため停止した場合、同一系列の上流側設備の運転を一斉停止させると共に、中央操作室と現場の警報を発報する。
</t>
  </si>
  <si>
    <t xml:space="preserve">（ウ）回転破砕処理系列等の一連の流れ作業を構成する設備、装置、機器のうち、いずれかの機器が停止した場合には、対象機器の上流側の機器は自動的に停止するシステムとする。
</t>
  </si>
  <si>
    <t xml:space="preserve">（エ）破砕機の過負荷による、ごみの供給量の制御が可能とする。
</t>
  </si>
  <si>
    <t xml:space="preserve">（オ）装置の発停は手動介入により行う。ただし、その発停が手動介入では不具合や危険を生じさせる場合は、自動発停とする。
</t>
  </si>
  <si>
    <t xml:space="preserve">（カ）中央監視操作装置は、中央操作室、電気関係諸室、現場等に分散して配置する。ただし、粉じん、高温、多湿等の影響を受ける場所に配置する場合には、中央監視操作装置（盤を含む）に保護策を講じる。
</t>
  </si>
  <si>
    <t xml:space="preserve">（キ）中央監視操作装置を配置する場合、メンテナンス用スペースと照明を設ける。  
</t>
  </si>
  <si>
    <t xml:space="preserve">（ク）安全対策として、温度検知、炎検知、ガス検知器等を単独又は複合的に計画する。
</t>
  </si>
  <si>
    <t xml:space="preserve">（ケ）高速回転式破砕機の爆風放散筒には、爆発検知器を設ける。
</t>
  </si>
  <si>
    <t xml:space="preserve">（ア）通常時においては、装置の発停は中央操作室から行う。また、その設定値の変更等も中央操作室から可能とする。
</t>
  </si>
  <si>
    <t xml:space="preserve">（イ）装置の発停は現場においても行う。現場には発停用のスイッチ、切換スイッチ等を現場制御盤や現場操作盤に設ける。
</t>
  </si>
  <si>
    <t xml:space="preserve">（ウ）単独で配置された電動機には機側に現場制御操作盤を設け、ここから発停を可能とする。
</t>
  </si>
  <si>
    <t xml:space="preserve">（エ）破砕機、コンベヤ等の機側には、緊急停止装置を設ける。特に機側での日常作業が必要な装置には、作業場所付近に緊急停止装置（コンベヤの引綱スイッチ等）を設ける。緊急停止した場合は、対象装置だけでなく、関連性や安全面を考慮して停止が必要と考えられる全ての装置を一括して停止する。
</t>
  </si>
  <si>
    <t xml:space="preserve">ア 一部の周辺機器の故障及びオペレータの誤操作に対しても、システム全体が停止することのないよう、フェイルセーフ、フェイルソフト、フールプルーフ等を考慮したハードウェア、ソフトウェアを設けること。
</t>
  </si>
  <si>
    <t xml:space="preserve">イ 環境対策を十分考慮の上、ごみ処理プロセスに適したシステム構成とし、停電、電圧の変動及びノイズ等に対して十分な保護対策を講ずること。
</t>
  </si>
  <si>
    <t xml:space="preserve">ウ 感震器を設置し、原則として250ガル以上の加速度を感知した場合には、ごみ処理を自動的に停止できるシステムを計画すること。
</t>
  </si>
  <si>
    <t xml:space="preserve">エ 緊急地震速報を利用した早期警戒システムを構築し、緊急停止システムを組み込むこと。
</t>
  </si>
  <si>
    <t xml:space="preserve">ア レベル、温度、圧力等プロセスデータの表示、監視
</t>
  </si>
  <si>
    <t xml:space="preserve">イ 煙検知、温度検知、炎検知、ガス検知、火災検知の表示、監視
</t>
  </si>
  <si>
    <t xml:space="preserve">ウ 主要機器の運転状態の表示
</t>
  </si>
  <si>
    <t xml:space="preserve">エ 受変電設備運転状態の表示、監視
</t>
  </si>
  <si>
    <t xml:space="preserve">オ 電力デマンド監視
</t>
  </si>
  <si>
    <t xml:space="preserve">カ 各種電動機電流値の監視
</t>
  </si>
  <si>
    <t xml:space="preserve">キ 機器及び制御系統の異常の監視
</t>
  </si>
  <si>
    <t xml:space="preserve">ク その他運転に必要なもの
</t>
  </si>
  <si>
    <t xml:space="preserve">回転数制御、発停制御、交互運転、その他
</t>
  </si>
  <si>
    <t xml:space="preserve">水槽等のレベル制御、排水処理装置制御、その他
</t>
  </si>
  <si>
    <t xml:space="preserve">車両待機の指示、投入位置（受入可能な投入扉）の指示、その他
</t>
  </si>
  <si>
    <t xml:space="preserve">発停制御、その他
</t>
  </si>
  <si>
    <t xml:space="preserve">施設機能の発揮及び運転に必要な自動運転制御装置を設けること。
</t>
  </si>
  <si>
    <t xml:space="preserve">ア 破砕ごみの搬入データ
</t>
  </si>
  <si>
    <t xml:space="preserve">イ 不燃物、処理不適物等の搬出データ
</t>
  </si>
  <si>
    <t xml:space="preserve">ウ 鉄、アルミ等の搬出データ
</t>
  </si>
  <si>
    <t xml:space="preserve">エ 受電、電力管理データ
</t>
  </si>
  <si>
    <t xml:space="preserve">オ 各種プロセスデータ
</t>
  </si>
  <si>
    <t xml:space="preserve">カ ユーティリティ使用量等のデータ
</t>
  </si>
  <si>
    <t xml:space="preserve">キ 各機器の稼働状況のデータ
</t>
  </si>
  <si>
    <t xml:space="preserve">ク アラーム発生記録
</t>
  </si>
  <si>
    <t xml:space="preserve">ケ その他必要なデータ
</t>
  </si>
  <si>
    <t xml:space="preserve">計装リストを作成すること。
</t>
  </si>
  <si>
    <t xml:space="preserve">以下の計装機器を必要な箇所に、適切な形式、測定レンジ幅のものを設けること。
</t>
  </si>
  <si>
    <t xml:space="preserve">ア 重量センサー等
</t>
  </si>
  <si>
    <t xml:space="preserve">イ 温度、圧力センサー等
</t>
  </si>
  <si>
    <t xml:space="preserve">ウ 流量計、流速計等
</t>
  </si>
  <si>
    <t xml:space="preserve">エ 開度計、回転数計等
</t>
  </si>
  <si>
    <t xml:space="preserve">オ 電流、電圧、電力、電力量、力率等
</t>
  </si>
  <si>
    <t xml:space="preserve">カ 水槽レベル等
</t>
  </si>
  <si>
    <t xml:space="preserve">キ 煙検知、温度検知、炎検知、ガス検知、火災検知等
</t>
  </si>
  <si>
    <t xml:space="preserve">ク 感震器
</t>
  </si>
  <si>
    <t xml:space="preserve">ケ その他必要なもの。
</t>
  </si>
  <si>
    <t xml:space="preserve">ア 運転上必要かつ十分なカメラ及びモニタを設置すること。設置場所は「表２-２４～表２-２５　カメラ設置場所」、「表２-２６～表２-２７　モニタ設置場所」を標準仕様とし、同程度もしくはそれ以上の仕様・箇所に設置すること。 詳細は協議にて決定する。
</t>
  </si>
  <si>
    <t xml:space="preserve">イ 計量の待ち台数を確認できるカメラ、門扉の監視カメラ等も併せて設けること。
</t>
  </si>
  <si>
    <t xml:space="preserve">ウ 屋外に設置するカメラには、積雪及び内部結露防止対策を講ずること。
</t>
  </si>
  <si>
    <t xml:space="preserve">エ モニタに表示する文字は漢字対応とすること。
</t>
  </si>
  <si>
    <t xml:space="preserve">オ デジタルカメラシステムの採用等、最新の機器を導入すること。
</t>
  </si>
  <si>
    <t xml:space="preserve">「様式第13号-1（表２－２４、２５）」参照
</t>
  </si>
  <si>
    <t xml:space="preserve">「様式第13号-1（表２－２６、２７）」参照
</t>
  </si>
  <si>
    <t xml:space="preserve">プラント監視用モニタを設置すること。モニタは必要かつ十分な台数とし、画面切換、分割表示が可能なものとすること。また、必要に応じて、プラントの警報表示灯、各種記録計等を設置すること。なお、見学の主要な箇所であるため、見学者用設備としても配慮すること。
</t>
  </si>
  <si>
    <t xml:space="preserve">形式は、提案によるものとする。プラント運転・監視用に複数台を設置し、不具合発生時でも運転・監視ができる冗長構成とすること。
</t>
  </si>
  <si>
    <t xml:space="preserve">建築設備機器の発停制御その他を建築総合監視制御盤で集中的に行うこと。
</t>
  </si>
  <si>
    <t xml:space="preserve">ア 冗長化により、プライマリーがダウンした場合でも、継続運用ができる信頼性の高い構成とすること。
</t>
  </si>
  <si>
    <t xml:space="preserve">イ 記憶装置（ハードディスクドライブ等）への記録は2台平行して行い装置の故障によるデータの損失がないようにすること。
</t>
  </si>
  <si>
    <t xml:space="preserve">ウ 運転管理に必要な出力装置を設けること。形式、数量は提案によるものとする。
</t>
  </si>
  <si>
    <t xml:space="preserve">ア 本設備は、札幌市環境局環境事業部施設管理課（札幌市役所内）に配置されている端末において、市内にある清掃工場、破砕工場、資源化施設、最終処分場等における計量データを一元的に管理するために、新清掃工場から計量データを札幌市環境局環境事業部ごみ処理システム・ネットワークへ接続して送信するものである。
</t>
  </si>
  <si>
    <t xml:space="preserve">イ 取り扱うデータは計量データとする。なお、現状の使用回線はISDN回線であるが、通信方法の変更について検討中のため、変更となった場合は変更後の通信方式に対応すること。
</t>
  </si>
  <si>
    <t xml:space="preserve">ウ システムの概要は「添付資料8　札幌市環境局環境事業部ごみ処理システム・ネットワーク構成図」を参考とすること。
</t>
  </si>
  <si>
    <t xml:space="preserve">ア 計量機台数分の計量が同時、並行に行える仕様とすること。
</t>
  </si>
  <si>
    <t xml:space="preserve">イ 自動計量システムのソフトウェアは、広範に使用されているOS上で起動すること。
</t>
  </si>
  <si>
    <t xml:space="preserve">ウ 手動計量、データの修正、検索機能を有すること。
</t>
  </si>
  <si>
    <t xml:space="preserve">エ 本計量機によるデータは、中央操作室に設置するデータ処理装置に連結し、車両、ごみ種別に日報、月報、年報が作成できること。
</t>
  </si>
  <si>
    <t xml:space="preserve">オ 伝票の表記方法は、本市と協議すること。
</t>
  </si>
  <si>
    <t xml:space="preserve">カ その他の仕様は、「第２編２．２．１　ごみ計量機」に準じる。
</t>
  </si>
  <si>
    <t xml:space="preserve">ア 計装用設備の稼働に必要な圧縮空気を製造する目的で設置する。 
</t>
  </si>
  <si>
    <t xml:space="preserve">ウ 無給油式（オイルフリー）とすること。
</t>
  </si>
  <si>
    <t xml:space="preserve">カ 必要な貯留量の計装用空気タンクを設けること。
</t>
  </si>
  <si>
    <t xml:space="preserve">コ 雑用空気圧縮機との併用を可とする。
</t>
  </si>
  <si>
    <t xml:space="preserve">その他の施設機能の発揮及び運転に必要な自動運転制御装置を設けること。
</t>
  </si>
  <si>
    <t xml:space="preserve">本施設の工事範囲は、下記工事1式とする。
</t>
  </si>
  <si>
    <t xml:space="preserve">ア 建設工事
</t>
  </si>
  <si>
    <t xml:space="preserve">イ 撤去工事
</t>
  </si>
  <si>
    <t xml:space="preserve">ウ 土木工事及び外構工事
</t>
  </si>
  <si>
    <t xml:space="preserve">エ 建築機械設備工事 
</t>
  </si>
  <si>
    <t xml:space="preserve">オ 機械電気設備工事
</t>
  </si>
  <si>
    <t xml:space="preserve">カ その他関連するもの
</t>
  </si>
  <si>
    <t xml:space="preserve">ア 事業用地及びその周辺を工事前に測量すること。
</t>
  </si>
  <si>
    <t xml:space="preserve">イ 地質に関する資料は、本市が提示するもののほか、事業者が必要と判断する場合は、建設事業者において調査を行うこと。
</t>
  </si>
  <si>
    <t xml:space="preserve">地下掘削に伴う仮設工事においては「国土交通省大臣官房技術調査室監修土木工事安全施工技術指針（第8章基礎工事）」に従い、調査を実施すること。
</t>
  </si>
  <si>
    <t xml:space="preserve">掘削工事着工に先立ち、地下水の圧力等の検討（透水試験及び観測井の調査等）を十分に行い、工事の進捗状況に支障を来さないよう考慮すること。また、掘削に伴う残土は建設事業者による自由処分とする。
</t>
  </si>
  <si>
    <t xml:space="preserve">(1) 本施設を構成する各建物の規模は、必要な設備を収納しメンテナンスを行うためのスペースを効率的に配置して決定すること。
</t>
  </si>
  <si>
    <t xml:space="preserve">(2) 本施設は居室を中心として、十分な断熱を行う、空調設備は運転効率の高いインバータ運転を行う、熱損失を抑制し空調負荷を軽減する換気機器を使用する、空調機の冷暖房効果を高める設備（全熱交換器）を設置する等、省エネ対策を行うこと。
</t>
  </si>
  <si>
    <t xml:space="preserve">(3) 照明は、人員配置や業務内容から必要にして十分な照度を設定するが、トップライトによる自然光を利用する、人感センサー型の照明にする、自然エネルギー（太陽光、風力等）を利用した照明にする等、設備の省エネ対策を行い、二酸化炭素の排出抑制に貢献すること。
</t>
  </si>
  <si>
    <t xml:space="preserve">(4) 機種、機能、目的の類似した機器は、専用室へ集約した配置とし、点検整備作業の効率化、緊急時への迅速な対処ができるように設けること。
</t>
  </si>
  <si>
    <t xml:space="preserve">(5) 主要な専用室については室名札を設けること。
</t>
  </si>
  <si>
    <t xml:space="preserve">(6) 地震・風水害等の大規模災害による被害に対し、費用対効果を踏まえつつ、構造的かつ機能的に強固な施設とすること。
</t>
  </si>
  <si>
    <t xml:space="preserve">(7) 作業員の日常作業の安全性、快適性に配慮し、機能的なレイアウトや必要設備を確保すること。特に、工場棟内は清掃がしやすいように配慮すること。
</t>
  </si>
  <si>
    <t xml:space="preserve">(8) 建築階高とプラント機械歩廊階高は、可能な限り一致させるとともに、建築床からプラント機械歩廊へ水平移動可能となるよう配慮すること。
</t>
  </si>
  <si>
    <t xml:space="preserve">(9) 地球環境問題への対応として、各種リサイクル法、省エネ法等を考慮し、計画・設計を行うこと。
</t>
  </si>
  <si>
    <t xml:space="preserve">(10) CASBEE札幌（札幌市建築物環境配慮制度）の制度上の主旨を理解の上、建築物の環境性能の向上に努めるよう計画するものとし、可能な限り高いランクの取得を目指すこと。
</t>
  </si>
  <si>
    <t xml:space="preserve">(11) 騒音・振動・悪臭等、周辺環境への悪影響を及ぼす要因をできるだけ防止するとともに、レイアウトにも配慮すること。
</t>
  </si>
  <si>
    <t xml:space="preserve">(12) 地下部の外面（土と接する部分）には、塗膜防水などの浸水対策を計画すること。
</t>
  </si>
  <si>
    <t xml:space="preserve">(13) 「特定化学物質障害予防規則」に該当する薬品等を取り扱う室には出入り口を2箇所以上設けること。また、適切な標識を設けること。
</t>
  </si>
  <si>
    <t xml:space="preserve">(14) 関係者以外が立ち入ることが危険な場所や、作業者に危険性を喚起する必要がある場所は、安全対策を行った上で標識設置（危険標識、安全標識等）を行うこと。
</t>
  </si>
  <si>
    <t xml:space="preserve">(15) 見学者の来場を見込み、啓発設備や見学者スペースを確保すること。
</t>
  </si>
  <si>
    <t xml:space="preserve">(16) 児童、高齢者及び障がい者を含む見学者の対応として以下の対策を行うこと。また、管理諸室へ見学者スペースは「高齢者、障害者等の移動等の円滑化の促進に関する法律」に準拠し、下足仕様も可とする。その他、「札幌市福祉のまちづくり条例」に従って計画するとともに、本条例の目的を十分に踏まえた上で整備基準に適合させること。
</t>
  </si>
  <si>
    <t xml:space="preserve">ア 見学者動線及び説明用スペースは、小学生の視点や多人数の見学にも配慮し広くすること。
</t>
  </si>
  <si>
    <t xml:space="preserve">イ 設備の全体が見学できるように、点検歩廊を見学者通路からの視界を妨げない位置に設置するなど、機械設備や歩廊の配置や形状に配慮すること。
</t>
  </si>
  <si>
    <t xml:space="preserve">ウ 見学窓は、可能な限り大面積とし、手すりを設置するなど寄りかかりに配慮すること。また、使用するガラスは耐衝撃性を有し、万が一破損した場合、破片が飛散しない材料とすること。
</t>
  </si>
  <si>
    <t xml:space="preserve">エ 見学者動線には、適切な箇所に平面、断面図などを用いた順路や位置を明示した案内板を設けることとし、統一したイメージのデザインとすること。
</t>
  </si>
  <si>
    <t xml:space="preserve">オ 通常の維持管理作業動線を考慮し、見学者通路の臭気、騒音、振動対策を行うこと。
</t>
  </si>
  <si>
    <t xml:space="preserve">カ 見学はグループ分けで見学が行えるように、ルート、周回、案内設備などに配慮すること。
</t>
  </si>
  <si>
    <t xml:space="preserve">キ 採光、日照を十分考慮し、明るく清潔感があるものとすること。
</t>
  </si>
  <si>
    <t xml:space="preserve">ク 予定する見学者は、「表２-２８　施設見学者」に示すとおりとする。ただし、本施設内の見学については、班割を行うことで見学時間を分けることを前提とし、最大40人が同時に見学を行うことを条件として計画すること。なお、白石清掃工場との連携に係る詳細については本市との協議とする。
</t>
  </si>
  <si>
    <t xml:space="preserve">建築物及び工作物に係る色彩は、本市が定めている景観計画区域における景観形成基準（色彩景観基準）に従い、以下のとおりとする。
</t>
  </si>
  <si>
    <t xml:space="preserve">(1) 建築物及び工作物の外観における基調となる色彩の範囲は、「札幌の景観色70色」（マンセル値を参考）とその近似色とすること。ただし、れんがや札幌軟石などの素材、使用規模などにより景観形成上の支障が無いと認められる場合、又は道路交通法などの他法令に基準のある場合を除くものとする。
</t>
  </si>
  <si>
    <t xml:space="preserve">(2) 周辺建築物などとの調和に努めるとともに、特別な事情がない限り、同じ印象になるよう、又は調和して見えるよう計画すること。
</t>
  </si>
  <si>
    <t xml:space="preserve">(3) 周辺に圧迫感を与えないよう、また、計画建築物などの向いている方角を考慮すること。
</t>
  </si>
  <si>
    <t xml:space="preserve">(4) 札幌の景観色70色の選択、配色にあっては、色彩景観基準運用指針に従うこと。
</t>
  </si>
  <si>
    <t xml:space="preserve">(1) 明るく清潔なイメージ、機能的なレイアウト、安全快適な室内環境、部位に応じた耐久性などに留意し、各部のバランスを保った合理的な計画とすること。
</t>
  </si>
  <si>
    <t xml:space="preserve">(2) 一般の建築物と異なり、振動、騒音、粉じん、臭気などが発生する特殊な形態の大空間を形成するため、プラント機器の配置計画、構造計画並びに設備計画は、適切な連係を保ち、総合的にバランスのとれた計画とすること。
</t>
  </si>
  <si>
    <t xml:space="preserve">(3) 主要機器、装置はすべて屋内配置として、点検、整備、補修のためのスペースを十分確保するととともに、諸室配置と動線は作業の効率化及び緊急時の迅速な対応が可能な計画とすること。
</t>
  </si>
  <si>
    <t xml:space="preserve">(4) 作業員が使用する居室・管理諸室は、工場棟内に設置すること。管理諸室をプラットホームなどの臭気区画や機械設備の部屋に隣接して配置する場合は、構造と設備の両面から防臭対策、騒音対策、振動対策などを講じること。
</t>
  </si>
  <si>
    <t xml:space="preserve">(5) 作業動線と見学者動線は、できるだけ分離し、交錯しない計画とすること。やむを得ず共用、もしくは交錯する場合は、案内表示や施錠を行い、設備と運用の両面から安全性に配慮すること。
</t>
  </si>
  <si>
    <t xml:space="preserve">(6) 工場棟へのごみの搬入・搬出口、資源物や残さの搬出口は、極力建屋西側に設け、事業用地境界における環境保全に配慮すること。
</t>
  </si>
  <si>
    <t xml:space="preserve">(7) 本施設は寒冷地に設置するものであることから、十分な断熱を行うこと。
</t>
  </si>
  <si>
    <t xml:space="preserve">(8) 工場内の機器配置については作業員の日常作業（清掃や片付けを含む）の安全性、快適性に配慮したものとすること。
</t>
  </si>
  <si>
    <t xml:space="preserve">(9) 騒音・振動・悪臭など、周辺環境への悪影響を及ぼす要因をできるだけ防止するように配慮すること。
</t>
  </si>
  <si>
    <t xml:space="preserve">(10) 関係者以外が立ち入ることが危険な場所や、作業者に危険性を喚起する必要がある場所は、安全対策を行った上で標識（危険標識、安全標識など）を設置すること。
</t>
  </si>
  <si>
    <t xml:space="preserve">(11) 避難経路は二方向避難を原則とする。また、経路は単純明快な動線とし、安全な構造とすること。
</t>
  </si>
  <si>
    <t xml:space="preserve">(12) 配置する居室は、「表２-２９　各施設の建築物に係る諸元」に示すとおりとする。なお、表中、床面積の数値は目安である。各室の備品については、運営事業者が管理事務、運転管理等に必要な備品類は運営事業者が調達し、見学者用の備品類、造り付けの家具・棚等については本施設の建設工事に含むものとする。
</t>
  </si>
  <si>
    <t xml:space="preserve">「様式第13号-1（表２－２９）」参照
</t>
  </si>
  <si>
    <t xml:space="preserve">ア プラットホーム監視員がプラットホーム全体を監視するために設ける。
</t>
  </si>
  <si>
    <t xml:space="preserve">イ プラットホーム全体を見渡せる位置とし、プラットホームレベルより高い位置とすること。
</t>
  </si>
  <si>
    <t xml:space="preserve">ウ 搬入指導員と連携して業務にあたるため搬入指導員室と近接した位置とすること。
</t>
  </si>
  <si>
    <t xml:space="preserve">エ 室内には湯沸かし設備と冷暖房設備、付近には便所を設けること。ただし、 トイレが搬入指導員室や作業員控室と近接している場合は併用も可とする。
</t>
  </si>
  <si>
    <t xml:space="preserve">ア 自己搬入者への搬入指導を行う指導員（5～6名程度） の控室、休憩室（ミニキッチン設置）、として設ける。
</t>
  </si>
  <si>
    <t xml:space="preserve">イ プラットホームの適切な位置に計画する。
</t>
  </si>
  <si>
    <t xml:space="preserve">ウ 搬入指導員用の更衣室、シャワー室（脱衣室、シャワーユニット設置）、トイレ及び倉庫を設けること。
</t>
  </si>
  <si>
    <t xml:space="preserve">ア プラットホームで従事する作業員が一時的に休憩するための控室として計画する。
</t>
  </si>
  <si>
    <t xml:space="preserve">イ 付近には便所を設けること。ただし、トイレがプラットホーム監視員室や搬入指導員室と近接している場合は併用も可とする。
</t>
  </si>
  <si>
    <t xml:space="preserve">ア 中央捜査室は、プラットホームを見渡せる位置に設けて、施設全体を統括管理するのに相応しい位置とすること。
</t>
  </si>
  <si>
    <t xml:space="preserve">イ 中央操作室からプラットホームに速やかにアクセス可能なように通路・階段を設けて、動線を確保すること。 
</t>
  </si>
  <si>
    <t xml:space="preserve">ウ フリーアクセスフロアとし、電子演算装置は中央操作室に隣接させること。
</t>
  </si>
  <si>
    <t xml:space="preserve">ア 作業員のうち運営管理職員や事務員が事務作業を行う場所として計画する。
</t>
  </si>
  <si>
    <t xml:space="preserve">ア 施設関係者が会議をする場所として計画する。
</t>
  </si>
  <si>
    <t xml:space="preserve">ア 作業員が休憩する場所として計画する。
</t>
  </si>
  <si>
    <t xml:space="preserve">ア 出退勤時に着替えをする場所として計画する。
</t>
  </si>
  <si>
    <t xml:space="preserve">イ 男女別室として計画すること。
</t>
  </si>
  <si>
    <t xml:space="preserve">ア 作業終了後に体を洗うために計画する。
</t>
  </si>
  <si>
    <t xml:space="preserve">イ 更衣室と併設もしくは一体的な配置とすること。
</t>
  </si>
  <si>
    <t xml:space="preserve">ウ 男女別室として計画すること。
</t>
  </si>
  <si>
    <t xml:space="preserve">ア 休憩時や食事時に必要となる給湯のために計画する。
</t>
  </si>
  <si>
    <t xml:space="preserve">イ 事務室や食堂兼ミーティングルームなどと近接させること。
</t>
  </si>
  <si>
    <t xml:space="preserve">ア 作業服の洗濯を目的に計画する。
</t>
  </si>
  <si>
    <t xml:space="preserve">イ 更衣室やシャワー室と近接した配置とすること。
</t>
  </si>
  <si>
    <t xml:space="preserve">ウ 物干しスペースを計画すること。
</t>
  </si>
  <si>
    <t xml:space="preserve">ア 作業員の食事、ミーティングの場所として計画する。
</t>
  </si>
  <si>
    <t xml:space="preserve">ア 事務用品、備品、書類などを保管するために計画する。
</t>
  </si>
  <si>
    <t xml:space="preserve">イ 目的に応じた棚を計画すること。
</t>
  </si>
  <si>
    <t xml:space="preserve">ア 作業員の出退勤時の通用口として計画する。
</t>
  </si>
  <si>
    <t xml:space="preserve">イ 見学者用の出入口とは別とすること。
</t>
  </si>
  <si>
    <t xml:space="preserve">ウ 風除室を設けること。
</t>
  </si>
  <si>
    <t xml:space="preserve">ア 作業員の管理通路として計画する。
</t>
  </si>
  <si>
    <t xml:space="preserve">イ 有効幅員は2,500mm以上を確保すること。
</t>
  </si>
  <si>
    <t xml:space="preserve">ア 作業員の上下階の移動のために計画する。
</t>
  </si>
  <si>
    <t xml:space="preserve">イ 備品などの輸送を兼ねる場合は人荷用とすること。
</t>
  </si>
  <si>
    <t xml:space="preserve">ウ 見学者用エレベータとの併用を可とする。  
</t>
  </si>
  <si>
    <t xml:space="preserve">ア 作業員用とし、男子、女子、多目的を必要箇所に計画する。
</t>
  </si>
  <si>
    <t xml:space="preserve">イ 原則として出入口扉は無しとする。
</t>
  </si>
  <si>
    <t xml:space="preserve">ウ トイレ内部又は近傍に長靴などの洗い場を設けること。
</t>
  </si>
  <si>
    <t xml:space="preserve">ア 未登録車両（自己搬入車両等）の受付、計量・検収事務を行う場所として計量棟内に計画する。
</t>
  </si>
  <si>
    <t xml:space="preserve">イ 屋外との出入り口に風除室を設けること。
</t>
  </si>
  <si>
    <t xml:space="preserve">ウ 計量事務職員用の休憩室（流し台又はミニキッチンを含む）、トイレを併設のこと。
</t>
  </si>
  <si>
    <t xml:space="preserve">ア 見学者及びごみ搬入以外の目的の来場者の出入り口として計画する。
</t>
  </si>
  <si>
    <t xml:space="preserve">イ 風除室を設けること。
</t>
  </si>
  <si>
    <t xml:space="preserve">ウ 事業用地南側の駐車場から直接アプローチできる位置とすること。なお、駐車場と玄関に高低差がある場合は傾斜路を設けること。
</t>
  </si>
  <si>
    <t xml:space="preserve">エ 天井はできるだけ高く設定し、明るく清潔感のある開放的な空間とすること。
</t>
  </si>
  <si>
    <t xml:space="preserve">オ 良好な外観形成に配慮したデザイン、仕様とすること。
</t>
  </si>
  <si>
    <t xml:space="preserve">ア 環境学習のための映像プログラムを視聴及び質疑応答を行う場所として計画する。
</t>
  </si>
  <si>
    <t xml:space="preserve">イ ２人掛け又は３人掛けの長机、椅子を装備すること。
</t>
  </si>
  <si>
    <t xml:space="preserve">ア 見学者が研修室や見学場所を移動するための通路として計画する。
</t>
  </si>
  <si>
    <t xml:space="preserve">イ 床は粗面又は滑りにくい材料とし、その前後の廊下との色の明度差を大きくするなど、その存在を識別できるものとするとともに、必要な箇所に視覚障がい者誘導用ブロックを敷設すること。
</t>
  </si>
  <si>
    <t xml:space="preserve">ウ 有効幅員は3,000mm以上とすること。
</t>
  </si>
  <si>
    <t xml:space="preserve">エ 50m以内ごとに車いすの転回に支障がない場所を設けること。
</t>
  </si>
  <si>
    <t xml:space="preserve">オ 戸を設ける場合には、自動的に開閉する構造その他の車いす使用者が容易に通過できる構造とし、かつその前後に段差を設けないこと。
</t>
  </si>
  <si>
    <t xml:space="preserve">カ 階段の上端及び下端には、視覚障がい者誘導用ブロックを敷設すること。
</t>
  </si>
  <si>
    <t xml:space="preserve">キ 手すりを設ける場合には、端部が突出しない構造とし、また、不特定かつ多数の者が利用し、又は主として視覚障がい者が利用するものについては、必要に応じて端部付近及び必要な箇所に誘導のための点字表示を行うこと。
</t>
  </si>
  <si>
    <t xml:space="preserve">ア 階段に代わるもの、又は階段に併設するものとして必要により設けること。
</t>
  </si>
  <si>
    <t xml:space="preserve">イ 幅は1,200mm以上とし、勾配は1/12を超えないこと。
</t>
  </si>
  <si>
    <t xml:space="preserve">ウ 床は粗面又は滑りにくい材料とし、その前後の廊下との色の明度差を大きくするなど、その存在を識別できるものとするとともに、必要な箇所に視覚障がい者誘導用ブロックを敷設すること。
</t>
  </si>
  <si>
    <t xml:space="preserve">エ 高さが750mmを超えるものにあっては、高さ750mm以内ごとに踏幅1,500mm以上の踊場を設けること。
</t>
  </si>
  <si>
    <t xml:space="preserve">オ 傾斜がある部分の上端に近接する踊場の部分には、視覚障がい者誘導用ブロックを敷設すること。
</t>
  </si>
  <si>
    <t xml:space="preserve">カ 手すりを設ける場合には、端部が突出しない構造とし、また、不特定かつ多数の者が利用し、又は主として視覚障がい者が利用するものについては、必要に応じて端部付近及び必要な箇所に誘導のための点字表示を行うこと。
</t>
  </si>
  <si>
    <t xml:space="preserve">ア 見学者の上下階の移動のために計画する。
</t>
  </si>
  <si>
    <t xml:space="preserve">イ 有効幅は1,400mm以上、蹴上げは160mm以下、踏面は300mm以上とすること。
</t>
  </si>
  <si>
    <t xml:space="preserve">エ 段鼻の突き出しがないことなどにより、つまずきにくい構造とすること。
</t>
  </si>
  <si>
    <t xml:space="preserve">オ 段がある部分の上端及び下端に近接する踊場の部分には、視覚障がい者誘導用ブロックを敷設すること。
</t>
  </si>
  <si>
    <t xml:space="preserve">キ 縁端部から杖などが落下しないように、縁端部には立ち上がりや側壁を設けること。
</t>
  </si>
  <si>
    <t xml:space="preserve">イ 利便性、安全性に配慮した仕様とすること。
</t>
  </si>
  <si>
    <t xml:space="preserve">ウ かごは車いすの回転に支障がなく、車いす使用者１台以上が同乗可能な構造とし、すべてのエレベータはストレッチャー対応型とすること。
</t>
  </si>
  <si>
    <t xml:space="preserve">エ 乗降ロビーは高低差がなく、その幅及び奥行きは1,500mm以上とすること。
</t>
  </si>
  <si>
    <t xml:space="preserve">オ かご内及び乗降ロビーには、車いす利用者が利用しやすい位置に制御装置を設けること。
</t>
  </si>
  <si>
    <t xml:space="preserve">カ かご内に、かごが停止する予定の階及びかごの現在位置を表示する装置を設けること。
</t>
  </si>
  <si>
    <t xml:space="preserve">キ かご内に、かごが到着する階及び昇降路の出入り口の戸の閉鎖を音声により知らせる装置を設けること。
</t>
  </si>
  <si>
    <t xml:space="preserve">ク かご内又は乗降ロビーの設ける制御装置は、点字その他の方法により視覚障がい者が円滑に操作できる構造とすること。
</t>
  </si>
  <si>
    <t xml:space="preserve">ケ かご内又は乗降ロビーに、到着するかごの昇降方向を音声により知らせる装置を設けること。
</t>
  </si>
  <si>
    <t xml:space="preserve">コ 作業員エレベータとの兼用を可とする。  
</t>
  </si>
  <si>
    <t xml:space="preserve">ア 男子、女子、車いす使用者（多目的）を必要箇所に計画する。
</t>
  </si>
  <si>
    <t xml:space="preserve">イ 多目的トイレの仕様は、札幌市福祉のまちづくり条例に準拠し、車いす移動に配慮した十分な入口幅や空間の確保、腰掛け便座、手すり、オストメイトの配置、非常用の呼び出し装置、荷物台を設置すること。
</t>
  </si>
  <si>
    <t xml:space="preserve">ウ トイレ内に、高齢者、障がい者などが円滑に利用できる構造の水栓金具を設けた便器を１箇所以上設けること。
</t>
  </si>
  <si>
    <t xml:space="preserve">エ 男子用小便器は、手すりなどを適切に配置した便器を１箇所以上設けること。
</t>
  </si>
  <si>
    <t xml:space="preserve">オ 床は粗面又は滑りにくい材料で仕上げること。
</t>
  </si>
  <si>
    <t xml:space="preserve">ア ごみの荷下ろし、ごみを展開して実施する一次選別、投入作業を行う受入ヤードなどにアプローチするための動線やスプリングマットレスの解体作業（破砕以外の処理方法を選択する場合）などの各種作業場所として計画する。
</t>
  </si>
  <si>
    <t xml:space="preserve">イ 収集車両や許可搬入車両と自己搬入車両との動線分離、荷下ろし場所の分離に配慮すること。
</t>
  </si>
  <si>
    <t xml:space="preserve">ウ 燃やせないごみ・大型ごみは投入前に全量の確認・分別を行うため、受入ヤードは作業性、安全性を考慮して十分な広さを確保すること。
</t>
  </si>
  <si>
    <t xml:space="preserve">エ 進入、退出は一方通行で、見通しを良くし、床面には車両誘導線を書き入れること。
</t>
  </si>
  <si>
    <t xml:space="preserve">オ プラットホーム内のレイアウトは、「添付資料14 屋内機器配置図（参考）」を参考としながら、「添付資料7　処理フロー（標準案）」に応じて計画すること。
</t>
  </si>
  <si>
    <t xml:space="preserve">カ 面積は【4,500～5,000m2】程度（作業スペース、受入ヤードを含む）を標準とし、十分な広さを確保すること。
</t>
  </si>
  <si>
    <t xml:space="preserve">キ スパン方向の有効長さは、搬入出車両相互が交差しないよう余裕をもった設計とすること。
</t>
  </si>
  <si>
    <t xml:space="preserve">ク 床面は適切に地中梁を設け、複配筋の鉄筋コンクリートスラブとすることで、荷下ろしによる衝撃、ショベルローダ・バックホウ等の重機作業による衝撃等に耐える強度を有するものとすること。
</t>
  </si>
  <si>
    <t xml:space="preserve">ケ 床面には1.5～2.0％程度の水勾配を設け、排水溝へ容易に集水するようにし、排水溝は排水能力、清掃のしやすさに配慮し、十分な幅を持たせること。
</t>
  </si>
  <si>
    <t xml:space="preserve">コ 床仕上げは 耐摩耗、耐食性材質、滑り止め対策、防水仕上げを標準とすること。
</t>
  </si>
  <si>
    <t xml:space="preserve">サ プラットホームの壁面、RC製の腰壁を全周に設置する（高さ2.5m程度）。ただし、内部で貯留を行うスペースの壁は、RC製の壁を貯留に必要な高さまで立上げて設ける。
</t>
  </si>
  <si>
    <t xml:space="preserve">シ ごみ搬入車（自己搬入車を除く）の動線上や荷下ろし場所、高さの必要な重機が作業する場所の有効高さ（プラットホーム床面からキャットウォーク及び照明まで）については【9.0m以上】を確保すること。
</t>
  </si>
  <si>
    <t xml:space="preserve">ス 作業員動線には必要に応じて安全地帯や退避場所を設け、高さはプラットホーム床面から100mm程度高くし、有効幅員は600mm以上とすること。
</t>
  </si>
  <si>
    <t xml:space="preserve">セ 便所、洗浄用水栓及び床面等清掃用の高圧洗浄装置を必要な箇所、数量で設置すること。
</t>
  </si>
  <si>
    <t xml:space="preserve">ソ プラットホームや受入ヤードにはできるだけトップライトやハイサイドライトを設置して自然光による採光を取り入れることで、十分な照度を確保し、明るく清潔な雰囲気が保てるようにすること。
</t>
  </si>
  <si>
    <t xml:space="preserve">タ 換気や夏季の涼風の取り込みを兼ねた採光窓を必要数設置するとともに、適所に換気扇を設置すること。また、暖房設備（蒸気式を原則）を設置すること。
</t>
  </si>
  <si>
    <t xml:space="preserve">チ 照明は、出来るだけ省エネ型とし、それによらない場合は、蛍光灯等を使用すること。なお、高所に取り付ける照明器具等は安全に交換できる構造とすること。照明や暖房器具等のメンテナンス用のキャットウォークを適宜配置することが望ましいが、高所作業車等を使用し、同等のメンテナンスが必要時に可能となる場合はこの限りではない。
</t>
  </si>
  <si>
    <t xml:space="preserve">ツ プラットホームに設置される操作盤、スイッチ等は、防水防錆仕様とすること。
</t>
  </si>
  <si>
    <t xml:space="preserve">テ プラットホームでは、粉じんが発生することを踏まえ、プラットホームの荷下ろし・展開スペース、受入ホッパ（紙圧縮梱包機含む）の天井部分には集じんフードを設け環境集じんを行うこと（環境集じんは、プラットホーム内の換気機能も兼ねる）。
</t>
  </si>
  <si>
    <t xml:space="preserve">ナ 残響及び鳥対策を行うこと。
</t>
  </si>
  <si>
    <t xml:space="preserve">ニ プラットホームの荷下ろし・展開スペース及び必要箇所には、走査型赤外線カメラによる表面温度監視装置と消火用の自動放水銃を設け、温度設定により自動的に放水運転可能とすること。
</t>
  </si>
  <si>
    <t xml:space="preserve">ア プラットホームに併設したコンクリートスラブ上に、収集車両・許可搬入車が搬入したごみの荷下ろし、展開、選別、一時貯留のための貯留・作業場所として計画する。
</t>
  </si>
  <si>
    <t xml:space="preserve">イ プラットホームと連続して存在するため、床仕上げ、腰壁高さや天井高さ、採光窓や暖房設備、排水設備や水勾配、残響対策などはプラットホームと共通とする。
</t>
  </si>
  <si>
    <t xml:space="preserve">ウ 自己搬入車両の受入ヤードは別に設けるとともに動線を分離し、誘導線やバリケードなどを活用して安全性に十分配慮すること。
</t>
  </si>
  <si>
    <t xml:space="preserve">エ 可燃性大型ごみ、燃やせないごみ、不燃性大型ごみの処理系列の各受入ホッパや破砕機（直接投入の場合）との位置関係に配慮すること。
</t>
  </si>
  <si>
    <t xml:space="preserve">ア プラットホームに併設したコンクリートスラブ上に、自己搬入車両専用の受入ヤードを設けるものとし、市民等が搬入した自己搬入ごみの荷下ろし・一時貯留を行えるようにすること。
</t>
  </si>
  <si>
    <t xml:space="preserve">イ プラットホームと連続して存在するため、床仕上げ、腰壁高さや天井高さ、採光窓や暖房設備、排水設備や水勾配、残響対策などは共通とする。
</t>
  </si>
  <si>
    <t xml:space="preserve">ウ 収集車両や許可搬入車両の受入ヤードは別に設けるとともに動線を分離し、誘導線やバリケードなどを活用して安全性に十分配慮すること。
</t>
  </si>
  <si>
    <t xml:space="preserve">エ プラットホーム及び本ヤードは、動線の完全分離や、誘導線・カラーコーン等による分離を行い、市民の安全性に十分配慮すること。
</t>
  </si>
  <si>
    <t xml:space="preserve">オ 4台程度の自己搬入車両が同時に荷下ろしできるスペースを確保すること。ただし、夏季を中心に刈り草（平ボディ車）の受入があるため荷下ろしに時間が掛かるなどの状況変化も配慮すること。
</t>
  </si>
  <si>
    <t xml:space="preserve">カ ヤード内又はその付近には、必要に応じて受付スペース、便所、作業員控室、監視室、倉庫、その他必要な部屋を設けること（運営事業者の使用を想定）。
</t>
  </si>
  <si>
    <t xml:space="preserve">キ 市民が安全に進入・退出して、ごみを安全に作業員に受け渡すことができる配置とスペースを確保するとともに、作業員が各一時貯留場所への貯留作業を行う動線とスペースに配慮すること。
</t>
  </si>
  <si>
    <t xml:space="preserve">ク 処理対象物以外の受入対象物が持ち込まれた場合は、自己搬入車両用受入ヤードに受入対象物を一時貯留しておくスペースを設けること。  
</t>
  </si>
  <si>
    <t xml:space="preserve">ケ 適切な誘導を行うこと及び運営上の支障をきたさないことを前提に、自己搬入車両のうち4t車相当以上の大型車に限り、許可業者用のプラットホームで荷下ろしすることを可とする。ただし、想定される最大の車両4台程度の対応ができるスペースを確保すること。
</t>
  </si>
  <si>
    <t xml:space="preserve">イ 可燃物貯留バンカから床面に荷下ろしした後、重機で可燃物貯留バンカ奥の貯留ヤードに押し込む計画を標準とするが、切り替えコンベヤや切り替えシュート等にて可燃物貯留バンカと貯留先を切り替える方法を妨げない。
</t>
  </si>
  <si>
    <t xml:space="preserve">ウ 可燃物貯留ヤードに可燃物が貯留されている状態でも可燃物貯留バンカから10t積深ダンプトラックへの積み込み、積み出しが可能な配置とすること。
</t>
  </si>
  <si>
    <t xml:space="preserve">エ 容量は可燃物貯留バンカ2基分以上とすること。
</t>
  </si>
  <si>
    <t xml:space="preserve">オ コンパクターコンテナ方式にて可燃物を貯留・搬出する場合は、予備コンテナやコンテナ置場を用意する方法で搬出できない不測の事態に対処する方法も可とする。 
</t>
  </si>
  <si>
    <t xml:space="preserve">イ 不燃物貯留バンカから床面に荷下ろしした後、重機で不燃物貯留バンカ奥の貯留ヤードに押し込む計画を標準とするが、切り替えコンベヤや切り替えシュート等にて不燃物貯留バンカと貯留先を切り替える方法を妨げない。
</t>
  </si>
  <si>
    <t xml:space="preserve">ウ 不燃物貯留ヤードに不燃物 が貯留されている状態でも可燃物貯留バンカから10t積深ダンプトラックへの積み込み、積み出しが可能な配置とすること。
</t>
  </si>
  <si>
    <t xml:space="preserve">エ 容量は不燃物貯留バンカ1基分以上とすること。
</t>
  </si>
  <si>
    <t xml:space="preserve">イ 鉄類貯留バンカから床面に荷下ろしした後、重機で鉄類貯留バンカ奥の貯留ヤードに押し込む計画を標準とするが、切り替えコンベヤや切り替えシュート等にて鉄類貯留バンカと貯留先を切り替える方法を妨げない。
</t>
  </si>
  <si>
    <t xml:space="preserve">ウ 鉄類貯留ヤードに鉄類 が貯留されている状態でも鉄類貯留バンカから10t積深ダンプトラックへの積み込み、積み出しが可能な配置とすること。
</t>
  </si>
  <si>
    <t xml:space="preserve">エ 容量は鉄類貯留バンカ2基分以上とすること。
</t>
  </si>
  <si>
    <t xml:space="preserve">イ アルミ類貯留バンカから床面に荷下ろしした後、重機でアルミ類貯留バンカ奥の貯留ヤードに押し込む計画を標準とするが、切り替えコンベヤや切り替えシュート等にてアルミ類貯留バンカと貯留先を切り替える方法を妨げない。
</t>
  </si>
  <si>
    <t xml:space="preserve">ウ アルミ類貯留ヤードにアルミ類 が貯留されている状態でもアルミ類貯留バンカから10t積深ダンプトラックへの積み込み、積み出しが可能な配置とすること。
</t>
  </si>
  <si>
    <t xml:space="preserve">エ 容量はアルミ類貯留バンカ1基分以上とすること。
</t>
  </si>
  <si>
    <t xml:space="preserve">イ 大型ごみとして搬入されたスプリングマットレスを破砕（解体）前に一時的に保管したり、解体作業を行ったり、解体後のバネを貯留したりするために設ける。ただし、解体後のバネの貯留場所は、人力や重機による解体作業の場合に限り確保する。
</t>
  </si>
  <si>
    <t xml:space="preserve">「様式第13号-1（表２-３０）」参照
</t>
  </si>
  <si>
    <t xml:space="preserve">ア 燃やせないごみ、不燃性大型ごみを処理する破砕機を収納する部屋として計画する。
</t>
  </si>
  <si>
    <t xml:space="preserve">イ 鉄筋コンクリート造の独立した部屋とすること。
</t>
  </si>
  <si>
    <t xml:space="preserve">ウ 壁面には防音材や吸音材を施工し、騒音対策を施すこと。
</t>
  </si>
  <si>
    <t xml:space="preserve">エ 大型機器搬入のための十分な開口面積を持つ、防音防爆仕様の扉を設けること。
</t>
  </si>
  <si>
    <t xml:space="preserve">オ 作業員が点検するための扉には、作業員が室内に入った際（入っている際）に破砕機が停止するようリミットスイッチを設けること。
</t>
  </si>
  <si>
    <t xml:space="preserve">カ 高速回転式破砕機の基礎は独立基礎とすること。
</t>
  </si>
  <si>
    <t xml:space="preserve">キ 上部（屋根面）には爆風口を設けること。
</t>
  </si>
  <si>
    <t xml:space="preserve">ク 万が一爆発が生じた場合でも、破砕機室の外側（爆風口を除く）に爆風が漏れ、機器の破損や作業員へのけがに至らないように計画すること。
</t>
  </si>
  <si>
    <t xml:space="preserve">ア 排風機、油圧装置、空気圧縮機、空調設備など騒音・振動の大きな機器を収納するために計画する。
</t>
  </si>
  <si>
    <t xml:space="preserve">イ 騒音・振動対策のために、原則として区画された専用の部屋とすること。
</t>
  </si>
  <si>
    <t xml:space="preserve">ウ 壁面（必要に応じて天井も）には防音材や吸音材を施工すること。
</t>
  </si>
  <si>
    <t xml:space="preserve">ア 貯留バンカと貯留ヤード（可燃物の場合は、コンパクターコンテナを選択肢に含む）を設置し、車両で積み出すための部屋として計画する。
</t>
  </si>
  <si>
    <t xml:space="preserve">イ 積込時の粉じんの飛散対策、集じん対策を施すこと。
</t>
  </si>
  <si>
    <t xml:space="preserve">ウ 床仕上げは、耐ひび割れ、耐摩耗、滑り止め仕上げを標準とする。
</t>
  </si>
  <si>
    <t xml:space="preserve">ア 中央操作室からの保守・監視業務が円滑に行えるように、中央操作室に近接した位置に設置すること。
</t>
  </si>
  <si>
    <t xml:space="preserve">イ 配置計画と用途に応じて必要な電気室を配置すること。
</t>
  </si>
  <si>
    <t xml:space="preserve">ウ 設置する電気機器の内容に応じて系統的に配置し、点検・整備に支障のない十分な面積を確保し、将来の増設スペースも確保すること。
</t>
  </si>
  <si>
    <t xml:space="preserve">エ 床面はフリーアクセスフロアとし、計画に当たってはケーブル等の配線及び保守点検が余裕を持って行える十分な有効空間を確保すること。
</t>
  </si>
  <si>
    <t xml:space="preserve">オ 電気室の上部には水を扱う諸室を配置しないこと。
</t>
  </si>
  <si>
    <t xml:space="preserve">ア 排水設備を収納するための部屋として計画する。
</t>
  </si>
  <si>
    <t xml:space="preserve">イ 系統ごとに適切な位置に設け、悪臭、湿気、漏水の対策を講じること。
</t>
  </si>
  <si>
    <t xml:space="preserve">ウ 酸欠雰囲気になる恐れのある汚水槽などが収納されている部屋の入口には、目立つ所に「酸欠注意」の標識を設けるとともに、作業時には十分な換気が行える設備を設けること。
</t>
  </si>
  <si>
    <t xml:space="preserve">エ 砂取りや清掃が必要な水槽については、作業が容易な位置、構造とすること。
</t>
  </si>
  <si>
    <t xml:space="preserve">ア 機器の修理や工作を行うための場所として計画する。
</t>
  </si>
  <si>
    <t xml:space="preserve">イ 機器の保守点検・整備に必要な備品、それらを保管、整理するための棚を設けること。
</t>
  </si>
  <si>
    <t xml:space="preserve">ア 機械諸室（ごみや汚水を扱う部屋に限る）から管理諸室への粉じんや臭気の漏洩を防止するために計画する。
</t>
  </si>
  <si>
    <t xml:space="preserve">イ 前室内部は正圧とし、出入口扉はエアタイト仕様とすること。
</t>
  </si>
  <si>
    <t xml:space="preserve">ウ 必要に応じて靴箱や備品棚を設置すること。
</t>
  </si>
  <si>
    <t xml:space="preserve">ア 主に燃やせないごみに混入している異物を手選別コンベヤ上で選別・除去するための部屋として計画する。
</t>
  </si>
  <si>
    <t xml:space="preserve">イ 良好な作業環境を維持するため、換気・空調は管理諸室に準じること。なお、粉じんについては、「表２-２０　粉じんに係る作業環境基準」を満足すること。
</t>
  </si>
  <si>
    <t xml:space="preserve">ウ できる限り外壁に面した位置とし、窓を設けること。
</t>
  </si>
  <si>
    <t xml:space="preserve">ア 各種の破砕設備、選別設備、搬送設備などが配置される部屋を総称して機械室と呼称する。
</t>
  </si>
  <si>
    <t xml:space="preserve">イ 要所にマシンハッチを設け、点検、整備、補修などの利便性を確保すること。
</t>
  </si>
  <si>
    <t xml:space="preserve">ウ 点検歩廊は原則として設備ごとに階高を統一することとし、保守点検時の機械荷重にも耐えうる構造とし、かつ機器の振動が伝播しないように配慮すること。
</t>
  </si>
  <si>
    <t xml:space="preserve">エ 必要な場所に機械換気モニタを設置し、十分な換気を行うこと。
</t>
  </si>
  <si>
    <t xml:space="preserve">オ 必要に応じてトップライトや窓を設け、作業環境に配慮すること。
</t>
  </si>
  <si>
    <t xml:space="preserve">カ 各機器、設備の周辺には点検、整備、補修のためのスペースを確保すること。
</t>
  </si>
  <si>
    <t xml:space="preserve">(1) 構内道路上に配置して、計量機はごみ搬入出車動線上に設けること。
</t>
  </si>
  <si>
    <t xml:space="preserve">(2) 照明・空調・居住性について十分配慮すること。
</t>
  </si>
  <si>
    <t xml:space="preserve">(3) 居室には、計量中の車両の排ガスが入り込みにくい構造とすること。
</t>
  </si>
  <si>
    <t xml:space="preserve">(4) 計量棟内に計量室、休憩室、ミニキッチン及び廊下を介した便所（運転要員用）を設けること。
</t>
  </si>
  <si>
    <t xml:space="preserve">(5) 計量棟は、金銭を取り扱うため、防犯対策を行うこと。
</t>
  </si>
  <si>
    <t xml:space="preserve">(6) 計量棟は、駐車スペース側に窓口を設け、自己搬入者の受付が可能な計画とすること。対面受付を考慮し、計量室床レベルは計量機上面よりも20cm程度高くし、外部受付カウンターの高さは計量室床レベルから90cm程度とすること。
</t>
  </si>
  <si>
    <t xml:space="preserve">(7) 計量棟は、自己搬入者の受付窓口を含め、計量棟、計量機の全体を十分な強度を有した大屋根で覆うとともに、風雨や風雪時にも受付場所やリーダポストができるだけ雨や雪に直接さらされることが無いよう、仕舞や大きさに配慮して計画すること。
</t>
  </si>
  <si>
    <t xml:space="preserve">(8) 大屋根の軒高（有効）は搬出入車両の種類や積雪・落雪対策を考慮して計量機から屋根までの有効高さは4.5m以上とすること。 
</t>
  </si>
  <si>
    <t xml:space="preserve">(9) 窓は、計量機に進入してくるごみ搬入出車両、自己搬入車両が良く見える位置にも設けること。
</t>
  </si>
  <si>
    <t xml:space="preserve">(10) 搬出用計量機の後に、4t車1台分が一時停車できる退避スペースを確保すること。
</t>
  </si>
  <si>
    <t xml:space="preserve">(11) 入口側計量機手前に車両待機場所を確保すること。車両待機場所付近には、収集作業員やごみを持ち込んだ市民が利用できる便所（男女別）を設けること。
</t>
  </si>
  <si>
    <t xml:space="preserve">ア 工場棟は特殊な建築物であり、プラント機器類は重量が大きいことから、十分な構造耐力を持つ建築構造とすること。 
</t>
  </si>
  <si>
    <t xml:space="preserve">イ 地震時を考慮し、重量の大きい設備は、堅固な支持を確保すること。
</t>
  </si>
  <si>
    <t xml:space="preserve">ウ 主要なプラント機器は自立構造、又は独立した鉄骨で支持し、地震時などの水平荷重は建築構造部材へ負担させない計画とすること。
</t>
  </si>
  <si>
    <t xml:space="preserve">エ 本施設の耐震安全等は、「第１編２．９．９　地震対策」による。
</t>
  </si>
  <si>
    <t xml:space="preserve">ア 基礎は、良質な地盤に支持させること。基礎構造は上部構造の形式、規模、支持地盤の条件及び施工性等を総合的に検討し建物に有害な障害が生じないように配慮すること。
</t>
  </si>
  <si>
    <t xml:space="preserve">イ 建築物の基礎構造は、地質調査の結果を基に、強固で荷重の遍在による不同沈下を生じない基礎とすること。
</t>
  </si>
  <si>
    <t xml:space="preserve">ウ 杭基礎の選定に当たっては、支持地盤の状況を勘案して短杭にならないように注意し、原則として異種基礎構造はさけること。また、周辺条件、荷重条件、地質条件、施工条件を十分に考慮し、地震時、強風時の水平力を十分に検討して決定すること。
</t>
  </si>
  <si>
    <t xml:space="preserve">ア 各部の構造的な特殊性及びプラント機器類の維持管理などを考慮して、構造架構形式を選定すること。重量機器及び振動発生機器類を支える架構はSRC造あるいはRC造とし、それによらない場所はS造を基本とすること。
</t>
  </si>
  <si>
    <t xml:space="preserve">イ 騒音、振動などが発生する室、防止する必要のある室はRC造を基本とすること。また、低周波の発生と伝播に留意すること。 
</t>
  </si>
  <si>
    <t xml:space="preserve">ウ 上部構造形式は軽量化に留意し、下部構造は十分に剛性を備えたものとすること。
</t>
  </si>
  <si>
    <t xml:space="preserve">エ S造となる屋根面、壁面はブレースを十分に配置し、剛性を高めること。大スパン架構となることが予想される部分については、変形量をできるだけ少なくするよう考慮すること。
</t>
  </si>
  <si>
    <t xml:space="preserve">オ 地下水槽を採用する場合は、水密性の高いRC造とし、槽内部からの漏水及び槽外部からの地下水などの流入対策を行うこと。
</t>
  </si>
  <si>
    <t xml:space="preserve">カ 地下構造物の外面（土に面する外壁）には、融雪期や豪雨時などの地下水位の上昇に備えて、必要に応じて塗膜防水などによる浸水対策を計画すること。また、配管貫通部における漏水や浸水にも留意して止水対策を行うこと。
</t>
  </si>
  <si>
    <t xml:space="preserve">屋根は、上層部の中・大空間を覆う目的から大スパンになることが多いため、自重の軽いS造を標準とすること。ただし、破砕機室の屋根は騒音・振動・防爆対策としてRC造とし、一部に爆風を逃がすための開口部を設けること。
</t>
  </si>
  <si>
    <t xml:space="preserve">重量の大きな機器や振動が発生する設備を設置する床は、スラブを厚くし小梁を有効に配置して構造強度を確保し、振動を抑える計画とすること。また、工場棟1階の床は、埋戻土などの沈下の影響を受けないスラブ構造とすること。なお、水洗いが必要な専用室の床は防水対策を施すこと。
</t>
  </si>
  <si>
    <t xml:space="preserve">建屋を構成する外壁、屋根などの外部仕上は、寒冷地における地域特性や破砕工場に必要とされる性能や機能に配慮して選定すること。また、違和感がない、清潔感のあるものとし、隣接する白石清掃工場との連続性や一体感に配慮したものとすること。なお、主な外壁の外部仕上は「表２-３１　外部仕上」を標準仕様とするが、同等又はそれ以上の仕様となることを妨げないものとする。
</t>
  </si>
  <si>
    <t xml:space="preserve">「様式第13号-1（表２－３１）」参照
</t>
  </si>
  <si>
    <t xml:space="preserve">内部仕上は各部屋の機能、用途に応じて必要かつ適切な仕上材とすること。また、要求される性能や用途上生じる要求（防火、防臭、防音、耐震、防煙、防湿）を満足しつつ、意匠や施工性、メンテナンス性にも配慮すること。
</t>
  </si>
  <si>
    <t xml:space="preserve">なお、主な諸室の内部仕上は「表２-３２　内部仕上」を標準仕様とするが、同等又はそれ以上の仕様となることを妨げないものとする。
</t>
  </si>
  <si>
    <t xml:space="preserve">「様式第13号-1（表２－３２）」参照
</t>
  </si>
  <si>
    <t xml:space="preserve">ア 各室の区画壁は、要求される性能や用途上生じる要求（防火、防臭、防音、耐震、防煙、防湿）を満足するとともに、意匠についても配慮すること。
</t>
  </si>
  <si>
    <t xml:space="preserve">イ 不燃材料、防音材料等は、それぞれ必要な機能を満足するとともに、用途に応じて表面強度や吸音性等、他の機能と適切な施工方法をも考慮し選定すること。
</t>
  </si>
  <si>
    <t xml:space="preserve">ア 必要に応じて、防火性、防臭性、防音性、耐震性、耐風性、耐食性、防水性などの機能を有するものを採用すること。
</t>
  </si>
  <si>
    <t xml:space="preserve">イ 用途に応じて、材質、色、意匠などの他、使い勝手や機能性にも配慮すること。
</t>
  </si>
  <si>
    <t xml:space="preserve">ウ 外部に面する建具は、耐風圧性及び降雨を考慮し、水密性並びに気密性の高いものとすること。特に重要機器などへの浸水防止を目的とした建具は、原則として止水仕様のものを採用すること。 
</t>
  </si>
  <si>
    <t xml:space="preserve">エ 資機材の搬出入を行う扉は、搬出入が想定される機材の最大寸法を考慮して形状や大きさを決めること。特に大きいものは防音扉とすること。 
</t>
  </si>
  <si>
    <t xml:space="preserve">オ 臭気のある室内に出入りする扉や防音性が要求される扉はエアタイト構造とすること。 
</t>
  </si>
  <si>
    <t xml:space="preserve">カ 居室のガラスはペアガラスとし、夏季や冬季の断熱性に優れたものを選定すること。 
</t>
  </si>
  <si>
    <t xml:space="preserve">キ 夜間照明による昆虫類の誘引防止のため、ブラインドなどを設置し日没後は光の漏洩を防止できるようにすること。 
</t>
  </si>
  <si>
    <t xml:space="preserve">ク 必要に応じて、網戸（ステンレス製）を設置すること 。 
</t>
  </si>
  <si>
    <t xml:space="preserve">現状、事業用地は構内緑地の一部になっている。外周部には「添付資料16　白石清掃工場外構工事」に示すように高木が植樹され、その内側には広場や通路が整備されているが、これらは造成（整地）工事に先立ち全て撤去すること。ただし、建屋や構内道路の配置、建設工事中の工事車両の通行等を総合的に勘案して残置可能な高木については、本市と協議の上、残置するものとする（ポプラについては全撤去とする）。また、事業用地南西端の法尻に設置されている案内標識（白石清掃工場の位置を示すもの）は残置すること。 撤去する設備は以下のとおりとする。 
</t>
  </si>
  <si>
    <t xml:space="preserve">・舗装（アスファルト、カラーブロック）
</t>
  </si>
  <si>
    <t xml:space="preserve">・パーゴラシェルター
</t>
  </si>
  <si>
    <t xml:space="preserve">・モニュメント
</t>
  </si>
  <si>
    <t xml:space="preserve">・柵（事業用地外周）
</t>
  </si>
  <si>
    <t xml:space="preserve">・雨水排水設備
</t>
  </si>
  <si>
    <t xml:space="preserve">・芝、樹木（残置するものを除く）
</t>
  </si>
  <si>
    <t xml:space="preserve">・その他の公園設備
</t>
  </si>
  <si>
    <t xml:space="preserve">(1) 本工事における造成範囲は、事業用地への入り口となる事業用地南側道路面を除き、原則として現況平坦部（GL6.75～7.55m）の範囲とする。ただし、事業用地東側法面部の法面位置が「添付資料16　白石清掃工場外構工事」と異なり、西側に存在する（平坦部が狭い）場合は、「添付資料16　白石清掃工場外構工事」に示す位置に法面を形成するものとする。なお、「添付資料17　既設雨水枡想定流域図」に示す事業用地南東端の既設雨水桝の流域（図中水色の網掛け部分）が増加すると下流の側溝管理者との協議、調整が必要となることから、法面の位置や高さを変更する場合は、現況流量と同等かそれ以下となるようにすること。 
</t>
  </si>
  <si>
    <t xml:space="preserve">(2) 計画地盤高さ（仕上がり高さ）は、地下掘削土量を含めてできるだけ切盛りバランスを図ることを念頭に、施設の維持管理、雨水排水計画、白石清掃工場からのアクセスを考慮して設定すること。なお、浸水対策として地盤を嵩上げすることは認めない。
</t>
  </si>
  <si>
    <t xml:space="preserve">(3) 粗造成高さは、凍上被害を防止するための置換厚（北海道開発局道路設計要領による）を計画地盤高さから差し引いた高さとすること。 
</t>
  </si>
  <si>
    <t xml:space="preserve">(4) 残土が発生した場合は、「表土」を含め建設事業者による自由処分とする。
</t>
  </si>
  <si>
    <t xml:space="preserve">ア 構内道路の計画は、交通量などの設計条件から「舗装設計便覧」、「アスファルト舗装要綱」（ともに社団法人 日本道路協会）及び「北海道開発局 道路設計要領」（北海道開発局）を適用すること。 
</t>
  </si>
  <si>
    <t xml:space="preserve">イ 信頼度は90％、設計期間は20年とし、舗装構成の決定にあたっては、施工前に現場CBR試験を実施して決定すること。 
</t>
  </si>
  <si>
    <t xml:space="preserve">ウ 置換厚の設定は、「北海道開発局 道路設計要領」を適用し、確率年は舗装設計期間と同じ20年とすること。 
</t>
  </si>
  <si>
    <t xml:space="preserve">エ 駐車場は、必要駐車台数に応じたスペースを確保すること。 
</t>
  </si>
  <si>
    <t xml:space="preserve">オ 構内道路及び駐車場には積雪対策としてロードヒーティングを行うこと。
</t>
  </si>
  <si>
    <t xml:space="preserve">カ 構内道路及び駐車場の計画条件は、「表２-３３　構内道路及び駐車場の計画条件」に示すとおりとする。
</t>
  </si>
  <si>
    <t xml:space="preserve">ア 事業用地内の雨水を適切に排除するため排水設備（側溝、暗渠管）を設置すること。
</t>
  </si>
  <si>
    <t xml:space="preserve">イ 排水設備の計画は、「北海道開発局 道路設計要領　第1集第6章排水」（北海道開発局）を適用し、流末は「添付資料4 ユーティリティ設備取合点」に示す既設雨水桝とすること。
</t>
  </si>
  <si>
    <t xml:space="preserve">ア 構内道路及び駐車場の交通安全、防犯などを目的に、必要かつ適切な位置に構内照明を設置すること。
</t>
  </si>
  <si>
    <t xml:space="preserve">イ 風力、太陽光等の自然エネルギーの利用や LED 照明等の使用を検討すること。
</t>
  </si>
  <si>
    <t xml:space="preserve">ウ 点滅は、自動操作（自動点滅器、タイマー併用）及び中央操作室による手動操作とすること。
</t>
  </si>
  <si>
    <t xml:space="preserve">ア 事業用地外周に設置されている格子フェンスや門扉を、必要に応じて更新すること。
</t>
  </si>
  <si>
    <t xml:space="preserve">イ 正門については、実施設計時の配置・動線に従い、事業用地内外の車両出入口となる場所に設置すること。
</t>
  </si>
  <si>
    <t xml:space="preserve">ウ 白石清掃工場との往来や事業用地北側の管理用地との往来を目的に、必要に応じて通用門や緊急用の門扉を設置すること。
</t>
  </si>
  <si>
    <t xml:space="preserve">ア 事業用地外周部及び建屋周辺部の適切な場所に植樹、芝張などを行うこと。
</t>
  </si>
  <si>
    <t xml:space="preserve">イ 植栽に係る計画条件は以下のとおりとする。
</t>
  </si>
  <si>
    <t xml:space="preserve">（ア）緑地面積は、札幌市の「緑保全創出地域の現状変更行為等に関する審査基準（平成13年9月12日環境局決裁）」に従い、建築面積   の30％（里地地域）を事業用地内に確保する。
</t>
  </si>
  <si>
    <t xml:space="preserve">（イ）事業用地外周及び建屋南側には緑地帯を設け、植樹又は芝張を行う。それ以外の建屋周辺は、機能性を考慮してゼブラゾーンを基本とするが、できるだけ緑地を増やす。
</t>
  </si>
  <si>
    <t xml:space="preserve">ア 白石清掃工場にて設置している共同溝に接続し、本施設と連絡する共同溝を設置すること。
</t>
  </si>
  <si>
    <t xml:space="preserve">イ 共同溝内には、電線、上水管、排水管、蒸気、温水、再利用水等、白石清掃工場と連絡する全ての配管を収容すること。
</t>
  </si>
  <si>
    <t xml:space="preserve">ウ 白石清掃工場廃止時に、新たな需給先と配管等を接続することを想定し、共同溝内に分岐管やフランジ等の分岐のための機材を予め設置しておくこと。なお、分岐機材の設置場所や設置機材の詳細は本市との協議とする。
</t>
  </si>
  <si>
    <t xml:space="preserve">エ 共同溝内には点検用の通路を確保すること。
</t>
  </si>
  <si>
    <t xml:space="preserve">(1) 空調設備を計画し、畜熱槽、空調機、風道、配管等により構成する。室の用途に応じて24時間、8時間及び随時の3系統でゾーニングを行う。
</t>
  </si>
  <si>
    <t xml:space="preserve">(2) 各種事務室、会議室、研修室、見学者廊下及びホール、中央操作室、各種休憩室及び控室、計量室、プラットホーム監視室等の居室の外気取入れ風量は30m3 /h･人を最小単位として計画する。
</t>
  </si>
  <si>
    <t xml:space="preserve">(3) 換気方式は、対象とする室の用途、作業環境等に応じて第一種換気、第二種換気、第三種換気、自然換気を計画する。
</t>
  </si>
  <si>
    <t xml:space="preserve">(4) 換気風量については、外気取入れ風量、室内温度等の室内条件を満足するよう計画する。
</t>
  </si>
  <si>
    <t xml:space="preserve">(5) 給排水衛生設備は、建築設備に係る給水設備、給湯設備、衛生器具設備、排水設備で構成する。
</t>
  </si>
  <si>
    <t xml:space="preserve">(6) 給水設備は、各種受水槽、高置水槽からの用水（生活用水、建築設備用水等）の供給を受け、必要各所で利用する設備とする。生活用水への給水量は、施設内従事者を200L/日･人（8時間）、見学者・来場者を30L/日･人（3時間）を最小単位として計画する。
</t>
  </si>
  <si>
    <t xml:space="preserve">(7) 給湯設備は、流し台用、シャワー用、手洗い用等に給湯する設備とする。
</t>
  </si>
  <si>
    <t xml:space="preserve">(8) 洗面化粧台、洗面器等の給水栓は省エネタイプの自動水栓とするほか、凍結の可能性のある場所の器具は凍結防止対策を講じる。
</t>
  </si>
  <si>
    <t xml:space="preserve">(9) 排水設備は、建築設備排水（一部のプラント排水系を含む）、雨水を各々排水するための設備とする。
</t>
  </si>
  <si>
    <t xml:space="preserve">(10) 計量機ピット、プラットホーム、床洗浄等で油分を含む可能性のある排水は、スクリーン及びオイルトラップを介して白石清掃工場へ送水する。
</t>
  </si>
  <si>
    <t xml:space="preserve">(11) 薬品が混入するおそれがある床排水はプラント排水処理設備へ排水する。
</t>
  </si>
  <si>
    <t xml:space="preserve">(12) 消火設備は、電気火災、油火災及び普通火災に対処し、消防の用に供する設備、消火活動上必要な施設で構成する。消火設備は、関係機関と協議の上、消防関係法令に基づいて計画する。
</t>
  </si>
  <si>
    <t xml:space="preserve">(13) アンカーボルトの施工については、公共建築工事標準仕様書及び公共建築設備工事標準図に基づき、埋込アンカーもしくは箱抜きアンカーとする。 
</t>
  </si>
  <si>
    <t xml:space="preserve">(1) 原則として、各居室、見学者通路、電気室、電算機室、計量棟等を対象とする。
</t>
  </si>
  <si>
    <t xml:space="preserve">(2) 諸室の用途、環境、使用時間を考慮して、原則としてゾーニングにより複数の諸室を中央の熱源で空調する中央方式、諸室毎に個別の熱源で空調する個別方式の併用とする。また、24時間、8時間、随時の3系統とする。
</t>
  </si>
  <si>
    <t xml:space="preserve">(3) 電気関係諸室は、原則としてパッケージ形冷房専用とし、漏水、結露による漏電等の電気事故を防止する対策を施すこと。
</t>
  </si>
  <si>
    <t xml:space="preserve">(4) 空調室内機は、電気関係諸室等の床置きを除いて、天井カセット式を基本とし、必要に応じて天井埋込型とすること。
</t>
  </si>
  <si>
    <t xml:space="preserve">(5) 設計外気条件は、「建築設備設計基準」(国土交通省大臣官房官庁営繕部・環境課監修)を基本とし、本施設の立地条件を加味して適切に設定すること。また、設計室内条件は、下記とする。
</t>
  </si>
  <si>
    <t xml:space="preserve">ア 夏季　温度26℃(DB)　湿度50％(RH)
</t>
  </si>
  <si>
    <t xml:space="preserve">イ 冬季　温度22℃(DB)　湿度40％(RH)
</t>
  </si>
  <si>
    <t xml:space="preserve">(6) 諸室の用途に応じ、中間季・冬季の外気冷房や室内の二酸化炭素濃度管理による導入外気削減等、省エネルギー運転に配慮すること。なお、事務室、会議室等の外気取入れ風量は、原則として30m3/h・人とする。
</t>
  </si>
  <si>
    <t xml:space="preserve">(1) 本施設の作業環境を良好に維持し、各機器の機能を保持するため、換気を必要とする部屋に応じた換気を行うこと。また、省エネを考慮した全熱交換器を設置すること。
</t>
  </si>
  <si>
    <t xml:space="preserve">(2) 換気方式は、対象とする室の用途、作業環境等に応じて第一種換気、第二種換気、第三種換気、自然換気を計画すること。
</t>
  </si>
  <si>
    <t xml:space="preserve">(3) 建物全体の換気バランスをとるとともに、位置及び構造を十分に考慮すること。
</t>
  </si>
  <si>
    <t xml:space="preserve">(4) 換気風量については、外気取入れ風量、室内温度等の室内条件を満足するよう計画すること。
</t>
  </si>
  <si>
    <t xml:space="preserve">(5) 臭気の発生する部屋では、他の系統のダクトと確実に分離するとともに、できるだけ単独に離して排気する計画とすること。また、建築プラン上でも前室を設ける等気密化を計ること。
</t>
  </si>
  <si>
    <t xml:space="preserve">(6) 換気設備の機器及び風道等は、工場棟の特殊性（腐食ガス）を考慮して使用材料を選定すること。
</t>
  </si>
  <si>
    <t xml:space="preserve">(7) 換気設備は、合理的なゾーニングに基づいて、可能な限り系統分けを行い、実際の運転状態に合う省エネにも対応できるものとすること。また、建築的に区画された壁を貫通してダクトを共用する場合は、運転を停止する時も、臭気等の拡散が起こらないように考慮すること。
</t>
  </si>
  <si>
    <t xml:space="preserve">(8) 耐食性を必要とするダクトの材質は、原則としてガルバリウム又はステンレス製を使用すること。また、防火区画の貫通部については、建築基準法に従った仕様とすること。
</t>
  </si>
  <si>
    <t xml:space="preserve">(9) 送風機の機種及び材質は、使用目的に適した物を選定すること。
</t>
  </si>
  <si>
    <t xml:space="preserve">(10) 騒音、車両排ガス、粉じん等から給排気口の設置場所に考慮すること。
</t>
  </si>
  <si>
    <t xml:space="preserve">(11) 室温が高い各機器室・電気室等や、粉じん・臭気が問題となる諸室等は、室内条件を十分把握して、「表２-３４　換気風量の条件（参考）」を参考として必要な換気を行うこと。
</t>
  </si>
  <si>
    <t xml:space="preserve">(1) 給排水衛生設備は、建築設備に係る給水設備、給湯設備、衛生器具設備、排水設備で構成すること。
</t>
  </si>
  <si>
    <t xml:space="preserve">(2) 生活用水の給水水量は、運営事業者職員に加え、搬入指導員（5～6名）を加えて想定すること。また、小学生の社会科見学として1日当たり180人を最大人数として計画すること。
</t>
  </si>
  <si>
    <t xml:space="preserve">(3) 給水設備は、白石清掃工場各種受水槽、高置水槽からの用水（生活用水、建築設備用水等）の供給を受け、必要各所で利用する設備として計画し、方式は提案とする。
</t>
  </si>
  <si>
    <t xml:space="preserve">(4) 便所の手洗いは自動水栓、シャワー室の水栓はサーモスタット付き水栓（シャワー付き）とすること。
</t>
  </si>
  <si>
    <t xml:space="preserve">(5) 洋式便所は温水洗浄便座、小便器はセンサー付きとする。
</t>
  </si>
  <si>
    <t xml:space="preserve">(6) 給湯設備は、流し台用、シャワー用、手洗い用等に給湯する設備とすること。
</t>
  </si>
  <si>
    <t xml:space="preserve">(7) 洗面化粧台、洗面器等の給水栓は節水タイプの自動水栓とするほか、凍結の可能性のある場所の器具は凍結防止対策を講じること。
</t>
  </si>
  <si>
    <t xml:space="preserve">(8) 排水設備は、建築設備排水（一部のプラント排水系を含む）を各々排水するための設備とすること。
</t>
  </si>
  <si>
    <t xml:space="preserve">(9) 計量機ピット、プラットホーム、床洗浄で油分を含む可能性のある排水は、スクリーン及びオイルトラップを介してプラント排水処理設備へ排水すること。
</t>
  </si>
  <si>
    <t xml:space="preserve">(10) 作業用等の衣類用洗濯排水、薬品が混入するおそれがある床排水はプラント排水処理設備へ排水すること。
</t>
  </si>
  <si>
    <t xml:space="preserve">(11) 屋外の給水配管は、凍結深度を考慮した根入れ深さを十分確保すること。
</t>
  </si>
  <si>
    <t xml:space="preserve">(1) 消火設備は、電気火災、油火災及び普通火災に対処し、消防の用に供する設備、消火活動上必要な施設で構成すること。
</t>
  </si>
  <si>
    <t xml:space="preserve">特にプラットホーム、受入ヤードには赤外線カメラを監視設備として整備し、泡消火、散水設備、放水銃は提案とする。
</t>
  </si>
  <si>
    <t xml:space="preserve">消防法規に基づくものとし、実際の施工に際しては、所轄の消防署等関係機関と協議の上計画すること。
</t>
  </si>
  <si>
    <t xml:space="preserve">各室及び対象室に給湯設備を設けること。なお、給湯水栓は混合水栓とし、給湯方式（白石清掃工場余熱利用、電気式等）は提案とする。
</t>
  </si>
  <si>
    <t xml:space="preserve">(1) エレベータは見学者用と作業用をそれぞれ設ける  こと。なお、見学者用と作業用を兼用する場合は、両方を満たす仕様とすること。
</t>
  </si>
  <si>
    <t xml:space="preserve">(2) 停電や地震等の災害発生時に最寄階に停止しドアが開く等、安全対応が可能な機種とすること。
</t>
  </si>
  <si>
    <t xml:space="preserve">(3) 見学者用エレベータは障がい者対応型とし、点字・音声案内を設けること。
</t>
  </si>
  <si>
    <t xml:space="preserve">(4) 見学者用並びに作業用のエレベータはストレッチャー対応型とすること。
</t>
  </si>
  <si>
    <t xml:space="preserve">(5) 作業用エレベータは、日常点検、補修用機材や油脂類、薬品類の運搬等を考慮して、停止階を決定すること。
</t>
  </si>
  <si>
    <t xml:space="preserve">(1) ロードヒーティングの対象範囲は、本施設屋外の構内道路、通路及び歩道とすること。
</t>
  </si>
  <si>
    <t xml:space="preserve">(3) ロードヒーティングの制御は自動制御とし、路面温度、水分、外気温、降雪などから適切な指標を採用すること。
</t>
  </si>
  <si>
    <t xml:space="preserve">(1) 動力設備は建築機械設備のエレベータ、各種ポンプ、送・排風機、空調、給水、排水設備等の電動機類の電源設備とする。
</t>
  </si>
  <si>
    <t xml:space="preserve">(2) コンセントは、一般用、保安用、OA用及び機器用コンセントを設置する。用途、周囲条件に応じて防じん、防水、防爆等を備えた器具とする。また、必要な箇所の分電盤内個別回路用ブレーカーは、漏電トリップ機能付を使用する。
</t>
  </si>
  <si>
    <t xml:space="preserve">(3) 照明及び配線は、作業の安全及び作業能率と快適な作業環境の確保を考慮した計画とする。照明器具は、LED器具などの省エネ機器の採用を優先し、用途及び周辺条件に応じて防じん、防水、防湿、防爆タイプを使用する。
</t>
  </si>
  <si>
    <t xml:space="preserve">(4) 非常用照明、誘導灯等は建築基準法、消防法に準拠して設置する。
</t>
  </si>
  <si>
    <t xml:space="preserve">(5) 外灯は、構内道路及び搬入道路の道路沿いに25～40m間隔を標準として設置する。
</t>
  </si>
  <si>
    <t xml:space="preserve">(6) 高天井付器具については、保守点検上支障の無いよう、器具への安全な寄り付きルート等を確保する。
</t>
  </si>
  <si>
    <t xml:space="preserve">(7) 弱電設備は、放送設備、テレビ受信設備、インターネット設備（LAN設備）、インターホン設備、自動火災報知器設備、時計設備等より構成する。
</t>
  </si>
  <si>
    <t xml:space="preserve">(8) 構内連絡放送用として構内放送設備を設ける。マイクは中央操作室、事務室等に設置し、スピーカーは構内各所に、適切な音量で聴取可能となるように設置する。
</t>
  </si>
  <si>
    <t xml:space="preserve">(9) 構内PHSを構築し、敷地内に不感地帯が無いよう計画する。
</t>
  </si>
  <si>
    <t xml:space="preserve">(10) インターネット設備（LAN設備）は、運営事業者が執務に必要な範囲で計画する。
</t>
  </si>
  <si>
    <t xml:space="preserve">(11) 消防法や札幌市火災予防条例に準拠し、自動火災報知器を設ける。
</t>
  </si>
  <si>
    <t xml:space="preserve">(12) 外部及び構内相互連絡のための電話設備を設ける。
</t>
  </si>
  <si>
    <t xml:space="preserve">(13) 建築基準法に従い、必要に応じて施設上部に建屋の全体を保護するよう避雷設備を設置する。設備構成は避雷針、棟上導体、避雷導線、接続端子、接地測定用端子箱、測定用接地棒、接地極等より構成する。その他、弱電避雷対策を計画する（アレスター、サージキラー等）。
</t>
  </si>
  <si>
    <t xml:space="preserve">(1) 本設備は、建築設備の各種ポンプ、送排風機、空調、給水、排水設備等に含まれる電動機類の電源設備とすること。
</t>
  </si>
  <si>
    <t xml:space="preserve">(2) 電気室に主幹盤を設け、各制御盤、電灯分電盤にケーブル配線を行うことを原則とすること。
</t>
  </si>
  <si>
    <t xml:space="preserve">(3) 機器の監視は、中央操作室での集中監視とし、制御は各現場制御盤による分散制御を基本とすること。なお、中央操作室でも運転停止操作が可能なようにすること。
</t>
  </si>
  <si>
    <t xml:space="preserve">(4) 電動機の分岐回路は、原則として1台ごとに専用の分岐回路とすること。
</t>
  </si>
  <si>
    <t xml:space="preserve">(5) 制御盤は計画地盤高より2m以上高い位置もしくは2階以上に計画すること。なお、計画地盤高より2m未満に計画する場合は、IP58相当を満たすこと。
</t>
  </si>
  <si>
    <t xml:space="preserve">(6) 操作盤等はIP54を標準としつつ、使用環境や機器の設置場所、使用条件等により適切な構造を選定すること。なお、地階等湿気の多い場所に設置する場合は、スペースヒーター組み込みとすること。
</t>
  </si>
  <si>
    <t xml:space="preserve">(7) 床面に機器、盤類を据え付ける場合は、コンクリート基礎を設けること。
</t>
  </si>
  <si>
    <t xml:space="preserve">(1) 照明コンセント設備は、作業の安全及び作業能率と快適な作業環境の確保を図った設計とすること。
</t>
  </si>
  <si>
    <t xml:space="preserve">(2) 照度は、適用規格（JIS 基準）によること。
</t>
  </si>
  <si>
    <t xml:space="preserve">(3) 非常用照明、誘導灯等は建築基準法、消防法に準拠し、省電力に心掛けて設置すること。
</t>
  </si>
  <si>
    <t xml:space="preserve">(4) 保安照明は、常に人の使用する部分の点検通路、廊下、階段、中央操作室、事務室に設置すること。
</t>
  </si>
  <si>
    <t xml:space="preserve">(5) 照明器具は、省エネに配慮しLED照明等を採用し用途及び周辺条件により、防湿、防水、防じん、防爆型を使用すること。なお、破損の危険性がある場所は、ガード付とすること。
</t>
  </si>
  <si>
    <t xml:space="preserve">(6) 高天井付器具については、安全に交換でき、保守点検上支障のない構造とすること。
</t>
  </si>
  <si>
    <t xml:space="preserve">(7) 屋外部分に設置する外灯は、風力、太陽光等の自然エネルギーを利用したLED照明等の使用を検討すること。
</t>
  </si>
  <si>
    <t xml:space="preserve">(8) コンセントは、維持管理性を考慮した個数を設置し、用途及び使用条件に応じて防水、防爆、防湿型とすること。
</t>
  </si>
  <si>
    <t xml:space="preserve">(9) 照明は、消し忘れ防止対策として中央操作室からも点滅操作が可能なようにすること（アナンシェーター設置）。
</t>
  </si>
  <si>
    <t xml:space="preserve">(10) 床洗浄を行う部屋のコンセントについては原則、床上80cm以上の位置に取り付ける。
</t>
  </si>
  <si>
    <t xml:space="preserve">(11) 主な仕様は以下のとおりとする。
</t>
  </si>
  <si>
    <t xml:space="preserve">【エコケーブル又はエコ電線】
</t>
  </si>
  <si>
    <t xml:space="preserve">【厚鋼・薄鋼電線管、ねじなし電線管、PF管、ライニング鋼管、波付硬質ポリエチレン管】
</t>
  </si>
  <si>
    <t xml:space="preserve">各室の照度は、用途に応じ十分なものとし、機器の運転管理上特に必要な箇所には局部照明装置を設けるものとする。
</t>
  </si>
  <si>
    <t xml:space="preserve">照度設計基準（平均照度）は、「表２-３５　照度設計基準（平均照度）」の値を参考にすること。記載なき室名の照度については、同じ用途に準拠する。
</t>
  </si>
  <si>
    <t xml:space="preserve">型式【R型】
</t>
  </si>
  <si>
    <t xml:space="preserve">中央操作室
</t>
  </si>
  <si>
    <t xml:space="preserve">型式【　】
</t>
  </si>
  <si>
    <t xml:space="preserve">本施設の中央制御室、事務室、その他必要箇所
</t>
  </si>
  <si>
    <t xml:space="preserve">白石清掃工場の中央制御室、事務室、その他必要箇所
</t>
  </si>
  <si>
    <t xml:space="preserve">型式【埋設型及び露出型】
</t>
  </si>
  <si>
    <t xml:space="preserve">（ア）消防法規に基づくものとし、実際の施工に際しては、所轄の消防署と協議の上行うこと。
</t>
  </si>
  <si>
    <t xml:space="preserve">（イ）薬品及び粉じんの発生する場所については耐酸型、耐アルカリ型、防爆型とすること。
</t>
  </si>
  <si>
    <t xml:space="preserve">（ウ）計量棟等からの移報を受信できるように計画すること。計画に当たっては、所轄の消防署と協議の上行うこと。
</t>
  </si>
  <si>
    <t xml:space="preserve">（エ）プラットホーム、受入ヤードには赤外線カメラを監視設備として整備すること。
</t>
  </si>
  <si>
    <t xml:space="preserve">【　】回線
</t>
  </si>
  <si>
    <t xml:space="preserve">【PBX】方式
</t>
  </si>
  <si>
    <t xml:space="preserve">一般用【　】台　停電用【　】台
</t>
  </si>
  <si>
    <t xml:space="preserve">（ア）外線は、施設代表用（電話2回線以上及びFAX1回線）を想定し、それ以上は事業者において必要数を確保すること。
</t>
  </si>
  <si>
    <t xml:space="preserve">（イ）内線電話設備を設け、必要な箇所から、局線への受発信、内線の個別、一斉呼出、内線の相互通話ができること。
</t>
  </si>
  <si>
    <t xml:space="preserve">（ウ）工場棟内は騒音が大きいため、居室関係以外の内線電話はPHS等の移動体通信設備とすること。
</t>
  </si>
  <si>
    <t xml:space="preserve">（エ）拡声放送設備でのページング機能付とすること。
</t>
  </si>
  <si>
    <t xml:space="preserve">（オ）外線電話・インターネット設備（LAN設備）は、事業用地内を埋設配管工事で配管し、公道上の電柱付近に電柱を立上げ、引き込み先と架空接続すること。
</t>
  </si>
  <si>
    <t xml:space="preserve">（カ）内線電話設備については、本施設内の用途の他に、白石清掃工場と直接連絡を取れる内線電話設備を用意すること。なお、有線、無線等の詳細は提案とするが複数回線同士の連絡ができるようにすること。
</t>
  </si>
  <si>
    <t xml:space="preserve">（ア）AM、FMラジオチューナー内蔵型（AM、FMアンテナ）、一般放送、非常放送兼用、BGM放送（CD/DVD）機能を有すること。
</t>
  </si>
  <si>
    <t xml:space="preserve">（イ）スピーカーは、必要な場所に、必要な台数を設置すること。また、敷地外周への放送設備も設けること。
</t>
  </si>
  <si>
    <t xml:space="preserve">（エ）研修室、会議室、プラットホームにはローカル放送設備を設けること。
</t>
  </si>
  <si>
    <t xml:space="preserve">（オ）スピーカーを設置するそれぞれの箇所で、音量調整が可能なものとすること。
</t>
  </si>
  <si>
    <t xml:space="preserve">（カ）非常放送が流れた場合、ローカル放送設備はカットリレーにより遮断されること。
</t>
  </si>
  <si>
    <t xml:space="preserve">1式（カメラ付）
</t>
  </si>
  <si>
    <t xml:space="preserve">相互通話式のものを門扉や玄関工場棟内に設置すること。設置場所は本市と協議のうえ決定する。
</t>
  </si>
  <si>
    <t xml:space="preserve">地上デジタル、BSデジタル放送用
</t>
  </si>
  <si>
    <t xml:space="preserve">地上デジタル、BSデジタル
</t>
  </si>
  <si>
    <t xml:space="preserve">配線【　】
</t>
  </si>
  <si>
    <t xml:space="preserve">配管【　】
</t>
  </si>
  <si>
    <t xml:space="preserve">1台
</t>
  </si>
  <si>
    <t xml:space="preserve">建築基準法に基づく新JIS規格
</t>
  </si>
  <si>
    <t xml:space="preserve">誘導雷対策も考慮すること。
</t>
  </si>
  <si>
    <t xml:space="preserve">工場棟、計量棟について、監視カメラ等の防犯上の警備設備の設置が可能なように電気配管工事等を行うこと。
</t>
  </si>
  <si>
    <t xml:space="preserve">工場棟、計量棟の時計は電気時計とし、親機を中央操作室に設置すること。タイムサーバによる時間同期をとること。
</t>
  </si>
  <si>
    <t xml:space="preserve">ア 計量棟等とのデータ送受信に利用するインターネット設備（LAN設備）及びサーバ設備を設置すること。
</t>
  </si>
  <si>
    <t xml:space="preserve">イ 必要な各室にLANケーブル及びHUBを敷設すること。
</t>
  </si>
  <si>
    <t xml:space="preserve">ウ サーバの仕様、容量については十分な余裕を見込むこと。
</t>
  </si>
  <si>
    <t xml:space="preserve">エ 外部との接続を行う場合等にはセキュリティ対策を施すこと。
</t>
  </si>
  <si>
    <t xml:space="preserve">オ 外線電話・インターネット設備（LAN設備）は、事業用地内を埋設配管工事で配管し、公道上の電柱付近に電柱を立上げ、引き込み先と架空接続すること。
</t>
  </si>
  <si>
    <t xml:space="preserve">ア 親機は、中央操作室、事務室に設置すること。また、相互通話が可能な方式とすること。
</t>
  </si>
  <si>
    <t xml:space="preserve">イ 高齢者、障がい者等が円滑に利用できる特定建築物の建築の促進に関する法律に準拠すること。
</t>
  </si>
  <si>
    <t xml:space="preserve">プラットホーム、受入ヤードには赤外線カメラを監視設備として整備すること。
</t>
  </si>
  <si>
    <t xml:space="preserve">必要に応じてITV設備や予備配管等を設けること。 
</t>
  </si>
  <si>
    <t xml:space="preserve">本要求水準書第3編は、本市が発注する「白石破砕工場更新事業」のうち、運営・維持管理業務に適用する。
</t>
  </si>
  <si>
    <t xml:space="preserve">「第２編１．１．２　設計・建設業務の概要」に準ずる。
</t>
  </si>
  <si>
    <t xml:space="preserve">「第２編１．２．１　処理能力等」に準ずる。
</t>
  </si>
  <si>
    <t xml:space="preserve">令和10年4月1日から令和30年3月31日まで（20年間）
</t>
  </si>
  <si>
    <t xml:space="preserve">本件事業で整備された全ての施設・設備（構内道路、駐車場等を含む）を対象とする。
</t>
  </si>
  <si>
    <t xml:space="preserve">運営・維持管理業務期間における計画処理量は、「第２編１．２．４　年間稼働日数及び稼働時間」に準ずる。
</t>
  </si>
  <si>
    <t xml:space="preserve">本施設の公害防止基準は、「第２編１．２．６　公害防止基準」に準ずる。
</t>
  </si>
  <si>
    <t xml:space="preserve">本施設の用役条件は、「第１編２．８．４　事業用地周辺設備」に準ずる。
</t>
  </si>
  <si>
    <t xml:space="preserve">本施設の搬入出条件（ごみの搬入形態、搬入出台数、搬入・搬出車両の最大仕様、搬入・搬出日及び時間）は、「第２編１．２．２　搬入出条件」に準ずる。
</t>
  </si>
  <si>
    <t xml:space="preserve">運営事業者が行う業務の概要は以下のとおりとする。
</t>
  </si>
  <si>
    <t xml:space="preserve">(2) 運営事業者は、ごみ処理の過程において、金属類や木くず等の資源物の回収に努めるとともに、回収した資源物を施設内に適切に貯留・保管する。
</t>
  </si>
  <si>
    <t xml:space="preserve">(3) 運営事業者は、ごみ処理の過程において発生した焼却処理対象物を本施設内に適切に貯留・保管し、適宜、白石清掃工場に運搬する。
</t>
  </si>
  <si>
    <t xml:space="preserve">(4) 運営事業者は、副生成物のうち、埋立対象物の発生量を抑制するとともに、発生した埋立対象物を本施設内に適切に貯留・保管し、本市が指定する一般廃棄物最終処分場に運搬する。
</t>
  </si>
  <si>
    <t xml:space="preserve">(5) 運営事業者は、ごみ処理の過程において確認した排出禁止物や処理不適物等を取り除き、適切に貯留・保管する。
</t>
  </si>
  <si>
    <t xml:space="preserve">(6) 運営事業者は、直接搬入者が、処理対象物とともに搬入した受入対象物について、適切に貯留・保管し、白石清掃工場に運搬する。
</t>
  </si>
  <si>
    <t xml:space="preserve">(7) 運営事業者は、収集車、自己搬入車等によるごみの受け入れ、不燃残さや資源物、処理不適物等の搬出に係る計量、誘導、案内等の対応を行う。
</t>
  </si>
  <si>
    <t xml:space="preserve">(8) 運営事業者は、本施設の維持管理のほか、車両の通行、見学者の案内、資機材の搬入等、本施設の稼働に伴う一切について、安定稼働を維持する上での対応と安全管理を行う。
</t>
  </si>
  <si>
    <t xml:space="preserve">(9) 運営事業者は、本施設への見学者及び視察者等に対し、予約の受付を自ら行うとともに、見学者及び視察者等に対し説明を主体的に行う。なお、行政視察等については、予約の受付を含め本市が行うが、運営事業者はこれに協力する。
</t>
  </si>
  <si>
    <t xml:space="preserve">(10) 運営事業者は、市民等からごみの受入等に関する電話問合せに対応する。
</t>
  </si>
  <si>
    <t xml:space="preserve">(11) 運営事業者は、本施設の運営・維持管理期間における周辺住民からの意見や苦情に対する対応を本市と連携して行う。
</t>
  </si>
  <si>
    <t xml:space="preserve">(1) 本市は、運営・維持管理業務の運営モニタリングを行う。本市が行う運営モニタリングに要する費用は、本市の負担とする。
</t>
  </si>
  <si>
    <t xml:space="preserve">(2) 本市は、運営モニタリングの結果に応じて、運営事業者に運営委託費を支払う。
</t>
  </si>
  <si>
    <t xml:space="preserve">(3) 本市は、本施設へ受入対象物の搬入を行う。本市は、搬入指導員（5～6名程度）を本施設に配置し、搬入されるごみが、本市が定める受入基準を満足するかを確認する。
</t>
  </si>
  <si>
    <t xml:space="preserve">(4) 本市は、埋立対象物の最終処分及び資源物の売却等を行う。
</t>
  </si>
  <si>
    <t xml:space="preserve">(5) 本市は、本件事業を実施する上で必要な各種行政手続を行う。
</t>
  </si>
  <si>
    <t xml:space="preserve">(6) 本市は、本施設の運営・維持管理期間における周辺住民からの意見や苦情に対する対応を運営事業者と連携して行う。
</t>
  </si>
  <si>
    <t xml:space="preserve">「第２編１．２．８　関係法令の遵守」に準ずる。
</t>
  </si>
  <si>
    <t xml:space="preserve">本要求水準書に記載される要件について、運営・維持管理期間中遵守すること。
</t>
  </si>
  <si>
    <t xml:space="preserve">本要求水準書で記載された事項は、運営・維持管理業務における基本的部分について定めたものであり、これを上回って運営することを妨げるものではない。本要求水準書に記載されていない事項であっても、本施設を運営するために必要と思われるものについては、全て運営事業者の責任において必要な措置を行うものとする。
</t>
  </si>
  <si>
    <t xml:space="preserve">本要求水準書の図、表等で「（参考）」と記載されたものは、一例を示すものである。運営事業者は「（参考）」と記載されたものに基づき、それ以外のものであっても本施設を運営するために必要と思われるものについては、全て運営事業者の責任において必要な措置を行うものとする。
</t>
  </si>
  <si>
    <t xml:space="preserve">上記(1)及び(2)の場合、契約金額の増額の手続きは行わない。ただし、本市の事由による施設仕様や運営業務の内容変更については、本市と運営事業者の間で協議を行い、変更となった場合は、本市と運営事業者の間で契約金額の変更について協議を行う。  
</t>
  </si>
  <si>
    <t xml:space="preserve">運営・維持管理期間中、白石破砕工場更新事業に係る生活環境影響調査を遵守すること。また、運営事業者が自ら行う調査により、環境に影響が見られた場合は、本市と協議の上、対策を講ずること。
</t>
  </si>
  <si>
    <t xml:space="preserve">本要求水準書等に疑義が生じた場合は、本市と運営事業者で協議の上、疑義に係る解釈の決定を行う。
</t>
  </si>
  <si>
    <t xml:space="preserve">運営・維持管理期間中、本件事業の実施に当たっては、関係官公署の指導等に従うこと。なお、法改正等に伴い本施設の改造等が必要な場合、その費用の負担は本市とする。
</t>
  </si>
  <si>
    <t xml:space="preserve">本市は、操業データ等を公開し、開かれた施設運営に努める。その際、運営事業者は、本市に協力すること。本市と関係団体との協議の場への出席等を含め、本市の要請に基づき協力すること。
</t>
  </si>
  <si>
    <t xml:space="preserve">本施設の運営に関して、本市及び関係官公署が必要とする資料、記録書等の提出、あるいは報告の指示があった場合は、速やかに対応すること。なお、関係官公署から直接報告、記録、資料提供等の要求が運営事業者に対してあった場合については、本市の指示に基づき対応するものとし、費用が発生する場合は、運営事業者の負担とする。
</t>
  </si>
  <si>
    <t xml:space="preserve">本要求水準書に示す基本性能とは、設備によって備え持つ本施設としての機能であり、完成図書において保証される内容である。ここでいう完成図書とは、第２編第１章１．８に示す、本施設に係る設計を最終的に取りまとめたものを表す図書のことである。
</t>
  </si>
  <si>
    <t xml:space="preserve">本施設の基本性能を確保した状態での延命及び事故防止を図り、運営・維持管理期間終了後3年間は適正に本施設の稼働ができるようにすること。
</t>
  </si>
  <si>
    <t xml:space="preserve">本施設の運営（試運転期間を含む）に必要な車両、重機等は、運営事業者が用意すること。当該車両に係る維持管理費用等は、運営事業者の負担とする。なお、白石清掃工場に可燃物を搬送する車両については、本施設及び白石清掃工場 の計量機（秤量30t、計量台寸法W:3,000×L:8,000）にて計量可能な車両とすること。
</t>
  </si>
  <si>
    <t xml:space="preserve">風水害・地震等の大規模災害、その他不測の事態により、本要求水準書に示す計画処理量を超え、処理可能量の上限までの多量の廃棄物が発生する等の状況に対して、その処理を本市が実施しようとする場合、運営事業者はその処理に協力すること。変動費を除く費用は本市と運営事業者で協議する。
</t>
  </si>
  <si>
    <t xml:space="preserve">本件事業に係る組織として、適切な組織構成を行うこと。なお、運転管理体制を変更した場合は、速やかに本市に報告し、本市の承諾を得ること。
</t>
  </si>
  <si>
    <t xml:space="preserve">本施設に関して、運営・維持管理期間を通じた運転教育計画書を策定し、本市の承諾を得ること。策定した運転教育計画書に基づき、運営事業者が自ら確保した従業者等に対し、適切な教育訓練を行うこと。
</t>
  </si>
  <si>
    <t xml:space="preserve">建設事業者が実施する試運転、予備性能試験及び引渡性能試験において、これらの実施にかかる業務については、運営事業者がこれを建設事業者から受託して行うことができる。なお、その際の責任分担等は運営事業者、建設事業者の協議により決定し、本市の確認を受けるものとする。
</t>
  </si>
  <si>
    <t xml:space="preserve">本市は、運営事業者による運営・維持管理業務の状況が、基本契約書、運営・維持管理業務委託契約書及び本要求水準書に定める要件を満たしていることを確認するために運営モニタリングを行う。運営事業者は、本市が行う運営モニタリングに対して、必要な協力を行うこと。本市が予定しているモニタリングの概要は、以下に示すとおりである。
</t>
  </si>
  <si>
    <t xml:space="preserve">(1) ごみ処理状況の確認
</t>
  </si>
  <si>
    <t xml:space="preserve">(2) ごみ質（測定結果）の確認
</t>
  </si>
  <si>
    <t xml:space="preserve">(3) 各種用役の確認
</t>
  </si>
  <si>
    <t xml:space="preserve">(4) 副生成物の発生量の確認
</t>
  </si>
  <si>
    <t xml:space="preserve">(5) 点検、補修、更新状況の確認
</t>
  </si>
  <si>
    <t xml:space="preserve">(6) 安全体制、緊急連絡等の体制の確認
</t>
  </si>
  <si>
    <t xml:space="preserve">(7) 安全教育、避難訓練等の実施状況の確認
</t>
  </si>
  <si>
    <t xml:space="preserve">(8) 事故記録と予防保全の周知状況の確認
</t>
  </si>
  <si>
    <t xml:space="preserve">(9) 緊急対応マニュアルの評価及び実施状況の確認
</t>
  </si>
  <si>
    <t xml:space="preserve">(10) 初期故障、各設備不具合事項への対応状況の確認
</t>
  </si>
  <si>
    <t xml:space="preserve">(11) 公害防止基準等の基本性能への適合性の確認
</t>
  </si>
  <si>
    <t xml:space="preserve">(12) 環境モニタリング
</t>
  </si>
  <si>
    <t xml:space="preserve">(13) 運転状況の確認
</t>
  </si>
  <si>
    <t xml:space="preserve">(14) プラント施設の稼働状況の確認
</t>
  </si>
  <si>
    <t xml:space="preserve">(15) 建築物及び建築設備（機械設備、電気設備）の稼働状況、維持管理状況の確認
</t>
  </si>
  <si>
    <t xml:space="preserve">(16) 外構設備の保守状況、維持管理状況の確認
</t>
  </si>
  <si>
    <t xml:space="preserve">(17) 財務状況の確認
</t>
  </si>
  <si>
    <t xml:space="preserve">(18) その他、事業者提案に係る確認
</t>
  </si>
  <si>
    <t xml:space="preserve">本市は、運営事業者が提出する、運転日誌、業務日報、月次業務報告書、年次業務報告書等により、運営事業者の業務実施状況を監視する。また、本市は、施設の運転管理業務等の状況把握を目的として、随時、書面及び現地調査等により運営事業者の業務実施状況の確認を行う。
</t>
  </si>
  <si>
    <t xml:space="preserve">運営事業者は、運営・維持管理業務期間中、セルフモニタリングを行うこと。詳細は運営・維持管理業務委託契約締結後、セルフモニタリング実施計画書を作成し本市へ提出し、協議を行い本市の承諾を得ること。
</t>
  </si>
  <si>
    <t xml:space="preserve">「第１編２．１．４　施設整備の基本方針」のとおりとする。
</t>
  </si>
  <si>
    <t xml:space="preserve">運営事業者は、本業務にかかる組織として、以下により適切な業務実施体制を構築すること。
</t>
  </si>
  <si>
    <t xml:space="preserve">(1) 運営事業者は、廃棄物処理施設技術管理者講習（破砕・リサイクル施設）を修了し、一般廃棄物処理施設（高速回転式破砕機を有する）の現場総括責任者としての経験を有する技術者を本件事業の現場総括責任者として運営開始後1年間以上配置する。
</t>
  </si>
  <si>
    <t xml:space="preserve">(2) 運営事業者は、電気主任技術者の資格を有する者を配置する。なお、本施設の電気主任技術者は、本市にて白石清掃工場の電気主任技術者を選任するため、本市選任の電気主任技術者と連携すること。
</t>
  </si>
  <si>
    <t xml:space="preserve">(3) 運営事業者は、本件事業を行うに当たり、上記の技術者の他、以下の表を参考として、必要な有資格者を配置する。
</t>
  </si>
  <si>
    <t xml:space="preserve">(4) 障がい者雇用については、業務内容を適切に考慮の上、積極的な対応に努めるようにする。
</t>
  </si>
  <si>
    <t xml:space="preserve">(1) 本市から交付を受けた建設事業者作成の運営マニュアル(保守管理に関する各種の検査マニュアル等を含む。以下同じ。)を、試運転の結果等を踏まえ、適宜追加、変更等を行い、運営・維持管理期間の開始前に本市の承諾を得ること。
</t>
  </si>
  <si>
    <t xml:space="preserve">(2) 本市の確認を受けた運営マニュアルを踏まえ、プラント設備及び本施設全体に係る詳細な実施内容を記載した運営計画書を作成し、本市の確認を受けた上で、本施設の運営業務を行うこと。
</t>
  </si>
  <si>
    <t xml:space="preserve">(3) 必要に応じて、本市と協議の上、運営マニュアル及び運営計画書の更新を適宜行い、常に最新版を保管し、更新の都度、変更された部分を本市に提出すること。
</t>
  </si>
  <si>
    <t xml:space="preserve">(4) 本施設の運営・維持管理期間終了に際しては、運営・維持管理期間の運営実績及び運営事業者の提案事項を反映させた運営マニュアル及び運営計画書を提出すること。
</t>
  </si>
  <si>
    <t xml:space="preserve">(5) プラント設備について本要求水準書における基本性能を維持し、運営するため、常に運営マニュアル及び運営計画書を適正なものにするよう努めること。
</t>
  </si>
  <si>
    <t xml:space="preserve">(6) 運営マニュアルには、保守管理に関する各種の検査マニュアルも含まれるものとする。運営計画書においては、運営・維持管理期間を通じた計画を明確にし、特に主要設備の交換サイクルを明記すること。運営マニュアルには、次に示す内容も含むものとする。
</t>
  </si>
  <si>
    <t xml:space="preserve">ア 受付・計量マニュアル
</t>
  </si>
  <si>
    <t xml:space="preserve">イ プラットホーム管理マニュアル
</t>
  </si>
  <si>
    <t xml:space="preserve">ウ 緊急対応マニュアル
</t>
  </si>
  <si>
    <t xml:space="preserve">(7) 運営計画書は、次に示す内容とする。これらに関する報告書様式も作成すること。
</t>
  </si>
  <si>
    <t xml:space="preserve">（ア）運転計画書（年間、月間）、運転管理マニュアル 
</t>
  </si>
  <si>
    <t xml:space="preserve">（イ）作業環境管理計画書
</t>
  </si>
  <si>
    <t xml:space="preserve">（ウ）補修計画書（実施計画書含む）
</t>
  </si>
  <si>
    <t xml:space="preserve">（エ）点検、検査計画書（実施計画書含む）
</t>
  </si>
  <si>
    <t xml:space="preserve">（オ）更新計画書（実施計画書含む）
</t>
  </si>
  <si>
    <t xml:space="preserve">（カ）調達計画書
</t>
  </si>
  <si>
    <t xml:space="preserve">（キ）その他必要な計画
</t>
  </si>
  <si>
    <t xml:space="preserve">（ア）維持管理計画書
</t>
  </si>
  <si>
    <t xml:space="preserve">（イ）労働安全衛生管理計画書
</t>
  </si>
  <si>
    <t xml:space="preserve">（ウ）施設警備、防犯計画書
</t>
  </si>
  <si>
    <t xml:space="preserve">（エ）防火管理計画書
</t>
  </si>
  <si>
    <t xml:space="preserve">（オ）防災管理計画書
</t>
  </si>
  <si>
    <t xml:space="preserve">（カ）清掃計画書
</t>
  </si>
  <si>
    <t xml:space="preserve">（キ）除雪（融雪）計画書
</t>
  </si>
  <si>
    <t xml:space="preserve">（ク）運転教育計画書
</t>
  </si>
  <si>
    <t xml:space="preserve">（ケ）環境保全計画書
</t>
  </si>
  <si>
    <t xml:space="preserve">（コ）事業継続計画書
</t>
  </si>
  <si>
    <t xml:space="preserve">（サ）その他必要な計画
</t>
  </si>
  <si>
    <t xml:space="preserve">(8) 事業継続計画書においては、大雪、風水害、地震等の非常災害を想定した緊急対応や事業の継続、早期の再開等の内容を作成し、本市の承諾を得るものとする。なお、事業継続計画書は、本件事業の進捗状況等を踏まえて必要に応じて見直しを行うものとし、この場合についても本市に提出して承諾を得るものとする。
</t>
  </si>
  <si>
    <t xml:space="preserve">(1) 運営事業者は、本件事業における各業務の遂行状況に関し、日報、月報、年報その他の報告書（以下「業務報告書」という。）を作成し、それぞれ所定の提出期限までに、市に提出するものとする。なお、業務報告書の様式、記載方法等については、本市と運営事業者の協議により定めるものとする。運営事業者は、上述の業務報告書のほか、各種の日誌、点検記録、報告書等を作成し、運営事業者の事業所内に作成後契約期間にわたって保管し、本市に引き渡ししなければならない。運営事業者は、本市の要請があるときは、それらの日誌、点検記録、報告書等を市の閲覧又は謄写に供しなければならない。
</t>
  </si>
  <si>
    <t xml:space="preserve">(1) ごみ搬入者に対して、ごみの排出地域、性状、形状、内容について、正しくごみが分別されていることを確認すること。基準を満たしていないごみを確認した場合は、受入れないものとする。併せて、その旨を速やかに本市に報告すること。
</t>
  </si>
  <si>
    <t xml:space="preserve">(2) 運営事業者は、ごみ搬入に係る全ての車両について、種類毎（搬入コードごと）の計量を行うこと。
</t>
  </si>
  <si>
    <t xml:space="preserve">(3) 市民の直接搬入及び事業系ごみの直接搬入については、搬入時に「ごみ搬入申込書」を提出することとしている。本申込書は事前に本市ホームページ等からダウンロードし事前記入する方法も案内しているが、当日記入する方法も想定すること。
</t>
  </si>
  <si>
    <t xml:space="preserve">(4) 運営事業者は、白石清掃工場又は場外へ搬出する可燃物、不燃物、資源物等について、品目毎に計量を行うこと。
</t>
  </si>
  <si>
    <t xml:space="preserve">(5) 運営事業者は、受入対象物、搬出資源物等の計量データを記録し、定期的に本市へ報告すること。報告は、計量棟の計量システムと接続した専用端末と札幌市環境局環境事業部ごみ処理システム・ネットワークへ接続することで実施すること。
</t>
  </si>
  <si>
    <t xml:space="preserve">(6) 運営事業者は、計量データ品目の変更・追加や帳票様式の変更を、本市の求めに応じて適宜行うこと。
</t>
  </si>
  <si>
    <t xml:space="preserve">(7) 直接搬入者が処理対象物と併せて受入対象物を搬入した場合は、受入対象物についても、受付、計量を行うこと。
</t>
  </si>
  <si>
    <t xml:space="preserve">(1) 許可業者及び自己搬入者からのごみ処理手数料については、本市が定める金額を本市が定める方法で収納すること。ごみ処理手数料は原則として現金収納とする（一部は後納（本市の業務範囲））。
</t>
  </si>
  <si>
    <t xml:space="preserve">(2) 収納した料金は、その金額を本市に報告した上で、本市が定める方法によって本市の指定金融機関へ払い込むものとする（翌日を想定）。
</t>
  </si>
  <si>
    <t xml:space="preserve">(3) 本市は、ごみ処理手数料の滞納者に対し、搬入制限を行うことがある。運営事業者は、その対応に協力すること。
</t>
  </si>
  <si>
    <t xml:space="preserve">(1) 安全に搬入が行われるように、ごみ計量機周辺及びプラットホーム内及びその周辺において搬入車両を誘導、指示する。誘導員を配置し、適切な誘導、指示を行うこと。なお、繁忙期においても安全に誘導できる体制を構築すること。
</t>
  </si>
  <si>
    <t xml:space="preserve">(2) ダンピングボックスの操作、自己搬入車両用受入ヤードへの誘導、自己搬入の荷下ろし時に必要な監視、指示は、プラットホーム作業員が行う。なお、搬出禁止物が搬入された場合は、後述する搬入指導員に報告すること。
</t>
  </si>
  <si>
    <t xml:space="preserve">(3) 本市は、自己搬入車両用受入ヤードに搬入指導員を配置する。なお、排出禁止物や最終処分場に搬入すべきごみが搬入された場合や、処理対象物以外のごみのうち、本施設での荷下ろしに適さないごみ（生ごみ等）が搬入されたことをプラットホーム作業員から報告を受けた場合は、処理方法を説明のうえ、持ち帰りを指導する。
</t>
  </si>
  <si>
    <t xml:space="preserve">(4) 運営事業者は、自己搬入にて持ち込まれたごみの中に、処理対象物以外の受入対象物が搬入されていることを確認した場合は、燃やせるごみ、びん・缶・ペットボトル等の分別区分に従って施設内に一時貯留し、本市が手配する搬送車への積み込みを行うこと。なお、燃やせるごみについては、運営事業者が白石清掃工場へ搬送すること 。
</t>
  </si>
  <si>
    <t xml:space="preserve">(5) 本市が定期的に実施するごみ質の検査への協力を行うこと。
</t>
  </si>
  <si>
    <t xml:space="preserve">(6) 運営事業者は、荷下ろしされたごみについて異物除去等を行い、排出禁止物及び処理不適物が残った場合、本施設の運転に支障が無いように取り除き、その他貯留ヤードに搬送し保管すること。
</t>
  </si>
  <si>
    <t xml:space="preserve">第２編第１章に示す条件に基づき、本施設の運転を行うこと。なお、搬入されたごみは原則として即日処理すること。ただし、9時間運転してもごみが処理できない場合や、機器トラブル等により即日処理が困難となる場合には、本市へ報告するとともに、貯留ヤードにおける火災対策等を行ったうえで翌日以降の処理とすること。
</t>
  </si>
  <si>
    <t xml:space="preserve">運営・維持管理期間においては、受入対象物の処理から副生成物の回収に至るまでの物質収支を把握すること。
</t>
  </si>
  <si>
    <t xml:space="preserve">本施設のユーティリティは白石清掃工場より供給を受けていることから、突然の事故、故障、災害の発生等により、供給が途絶えた場合には、安全を優先した対応を行うとともに、速やかに本市と連絡して事後対応について協議し、必要な対応について協力すること。
</t>
  </si>
  <si>
    <t xml:space="preserve">(1) 本市と協議の上、計画処理量に基づく本施設の点検、補修等を考慮した年間運転計画書を毎年度作成し、本市に提出すること。
</t>
  </si>
  <si>
    <t xml:space="preserve">(2) 年間運転計画書に基づき、毎月、月間運転計画書を作成し、本市に提出すること。
</t>
  </si>
  <si>
    <t xml:space="preserve">(3) 作成した年間運転計画書及び月間運転計画書に変更が生じる場合、本市と協議の上、計画を変更すること。
</t>
  </si>
  <si>
    <t xml:space="preserve">(4) 運営事業者は、施設の運転操作に関して、操作手順及び方法について取扱説明書に基づいて基準化した運転管理マニュアルを作成（運営業務開始日の30日前まで）し、マニュアルに基づいた運転を実施しなければならない。運営事業者は、策定した運転管理マニュアルについて、施設の運転にあわせて随時改善していかなければならない。
</t>
  </si>
  <si>
    <t xml:space="preserve">(1) 運営事業者は、「第３編２．２　業務実施体制」で示す法定有資格者等の配置を行うこと。
</t>
  </si>
  <si>
    <t xml:space="preserve">(1) 関係法令、公害防止基準等を遵守し、搬入された受入対象物について適正に処理を行うこと。
</t>
  </si>
  <si>
    <t xml:space="preserve">(2) 本施設の運営が、関係法令、公害防止基準等を満たしていることを自らが行う検査によって確認すること。
</t>
  </si>
  <si>
    <t xml:space="preserve">(3) 適正処理、適正運転に当たり、特に以下の事項に留意する。
</t>
  </si>
  <si>
    <t xml:space="preserve">ア 貯留については、ねずみ、蚊や蠅等の害虫等が発生しないようにする。また、汚水の発生が無いようにすること。
</t>
  </si>
  <si>
    <t xml:space="preserve">イ 燃やせないごみは、原則として作業スペースにて全量を作業員が確認し、排出禁止物 、処理不適物、危険物等を取り除き、受入ホッパ付近に移動する。
</t>
  </si>
  <si>
    <t xml:space="preserve">ウ スプリングマットレスの被覆布（マットレス含む）と鉄類の分類を人力で行う場合や専用の機械にて取り除く（剥ぐ）場合は、スプリングマットレスをスプリングマットレス解体作業場所兼貯留ヤードに移送して、被覆布（マットレス含む）を取り除く作業を行い、同貯留ヤード内で金属部分を鉄類として一定量を貯留した後、引取業者に引き渡す。分離した被覆布（マットレス含む）は、可燃性大型ごみと合わせて破砕処理する。
</t>
  </si>
  <si>
    <t xml:space="preserve">エ 自己搬入車両用受入ヤードに持ち込まれた燃やせないごみや大型ごみは、一時貯留後、回転破砕処理系列又は剪断式破砕系列 の受入部に搬送すること。
</t>
  </si>
  <si>
    <t xml:space="preserve">オ 自己搬入車両用受入ヤードに持ち込まれた各資源物については、その他貯留ヤードに搬送すること。
</t>
  </si>
  <si>
    <t xml:space="preserve">カ 運営事業者は、プラットホームに搬入されその他貯留ヤード（木くず）に堆積した木くずを脱着装置付きコンテナ に積み込みまでを行うこと。
</t>
  </si>
  <si>
    <t xml:space="preserve">本施設の運営に当たって、「表３-２　計測項目及び計測頻度」に示した回数以上の計測管理を実施、記録、データの保存、必要に応じた公開をすること。なお、独自の判断でより詳細な計測を行った場合は、本市の要請に従い同様に扱うこと。
</t>
  </si>
  <si>
    <t xml:space="preserve">本市が独自に計測管理を行う場合は、本市の負担とするが、運営事業者はその計測管理作業に協力すること。また、各種データは、本市がインターネット等で公開する。
</t>
  </si>
  <si>
    <t xml:space="preserve">公害防止基準を超過した場合は、次に示す手順で原因を究明し、速やかに復旧を行うこと。なお、公害防止基準の超過の継続性が見込まれる場合、本市は、運営事業者にプラント設備の停止を指示する場合がある。
</t>
  </si>
  <si>
    <t xml:space="preserve">ア 基準を満足できない原因を把握する。
</t>
  </si>
  <si>
    <t xml:space="preserve">イ 復旧計画書を作成し、本市の承諾を得る。
</t>
  </si>
  <si>
    <t xml:space="preserve">ウ プラント設備の改善作業を行う。
</t>
  </si>
  <si>
    <t xml:space="preserve">エ 改善作業の終了を報告し本市は検査を行う。
</t>
  </si>
  <si>
    <t xml:space="preserve">オ 試運転を行い、その報告書について本市の承諾を得る。
</t>
  </si>
  <si>
    <t xml:space="preserve">カ 改善作業実施後、継続して計測を行いながら維持管理を行う。
</t>
  </si>
  <si>
    <t xml:space="preserve">建設事業者より、本施設の運営に必要な教育訓練を、本施設の試運転期間中に受けること。
</t>
  </si>
  <si>
    <t xml:space="preserve">(1) 運営事業者は、公害防止基準、関係法令、生活環境影響調査書等を遵守した環境保全基準を定めること。
</t>
  </si>
  <si>
    <t xml:space="preserve">(2) 運営事業者は、運営に当たり、環境保全基準を遵守すること。
</t>
  </si>
  <si>
    <t xml:space="preserve">(3) 法改正等により環境保全基準を変更する場合は、本市と協議する。
</t>
  </si>
  <si>
    <t xml:space="preserve">(1) 運営事業者は、運営期間中、運営対象施設からの騒音、振動、悪臭等により周辺環境に影響を及ぼすことがないように、環境保全基準の遵守状況を確認するために必要な測定項目・方法・頻度・時期等を定めた環境保全計画書を作成し､本市の承諾を得ること。
</t>
  </si>
  <si>
    <t xml:space="preserve">(2) 運営事業者は、環境保全計画書に基づき､環境保全基準の遵守状況を確認すること。
</t>
  </si>
  <si>
    <t xml:space="preserve">(3) 運営事業者は、環境保全基準の遵守状況について、環境保全報告書を作成し、本市に報告すること。
</t>
  </si>
  <si>
    <t xml:space="preserve">(4) 報告書の提出頻度、時期、詳細項目は、法令等で定められた内容以外については本市と協議の上、決定すること。
</t>
  </si>
  <si>
    <t xml:space="preserve">(5) 環境管理関連データは、印刷物としては原則3年以上保存するものとし、必要なものについては本市との協議による年数保管すること。電子データについては、運営・維持管理期間終了まで保存し、本市に引き渡すこと。
</t>
  </si>
  <si>
    <t xml:space="preserve">(1) 運営事業者は、労働安全衛生法等を遵守した作業環境管理基準を定めること。
</t>
  </si>
  <si>
    <t xml:space="preserve">(2) 運営事業者は、運営に当たり、作業環境管理基準を遵守すること。
</t>
  </si>
  <si>
    <t xml:space="preserve">(3) 法改正等により作業環境管理基準を変更する場合は、本市と協議する。
</t>
  </si>
  <si>
    <t xml:space="preserve">(1) 運営事業者は、運営期間中、作業環境管理基準の遵守状況を確認するために必要な測定項目・方法・頻度・時期等を定めた作業環境管理計画書を作成し、本市の承諾を得ること。
</t>
  </si>
  <si>
    <t xml:space="preserve">(2) 運営事業者は、作業環境管理計画書に基づき、作業環境管理基準の遵守状況を確認すること。
</t>
  </si>
  <si>
    <t xml:space="preserve">(3) 運営事業者は、作業環境管理基準の遵守状況について、作業環境管理報告書を作成し、本市に報告すること。
</t>
  </si>
  <si>
    <t xml:space="preserve">(5) 作業環境管理関連データは、印刷物としては原則3年以上保存するものとし、必要なものについては本市との協議による年数保管すること。電子データについては、運営・維持管理期間終了まで保存し、本市に引き渡すこと。
</t>
  </si>
  <si>
    <t xml:space="preserve">本施設より搬出される副生成物及び自己搬入の資源物について保管、管理を行うこと。
</t>
  </si>
  <si>
    <t xml:space="preserve">ア 運営事業者は、破砕鉄等、破砕処理に伴い発生する各金属類を本市が手配する搬送車への積み込みを行うこと。
</t>
  </si>
  <si>
    <t xml:space="preserve">ア 運営事業者は、埋立対象物を本施設内に適切に貯留・保管し、本市が指定する一般廃棄物最終処分場に運搬すること。
</t>
  </si>
  <si>
    <t xml:space="preserve">ア 適切な搬入管理を実施していても混入された排出禁止物は、廃タイヤ、廃バッテリー、プロパンボンベ、引火性危険物、家電リサイクル法対象品目等を想定しており、それぞれ分けて保管すること。
</t>
  </si>
  <si>
    <t xml:space="preserve">ア 処理不適物は、それぞれ分けて保管すること。
</t>
  </si>
  <si>
    <t xml:space="preserve">(1) 建設事業者が作成した、プラント設備に係る機器履歴台帳（変更前後の図面を含む。以後同様の取扱いとする。）を管理すること。
</t>
  </si>
  <si>
    <t xml:space="preserve">(2) 点検、検査、補修、更新の結果に基づき、機器履歴台帳及び機器台帳を改訂し、改訂した機器履歴台帳及び機器台帳を本市に提出すること。
</t>
  </si>
  <si>
    <t xml:space="preserve">(1) 補修は、本施設の基本性能を確保した状態での延命及び事故防止を図り、運営・維持管理期間終了後も適正に本施設の運転ができるようにすることを目的とする。
</t>
  </si>
  <si>
    <t xml:space="preserve">(2) 想定外の経年変化等によって生じる改修、補修工事については本市と協議すること。
</t>
  </si>
  <si>
    <t xml:space="preserve">(3) 生産性の向上、環境負荷低減に寄与する改良保全としての工事については本市と協議すること。
</t>
  </si>
  <si>
    <t xml:space="preserve">(4) 契約期間満了の3年前に、本市が主体となって運営・維持管理業務期間終了後の補修計画書を作成する。なお、本計画書の作成に当たっては運営事業者も協力すること。
</t>
  </si>
  <si>
    <t xml:space="preserve">(1) 機器履歴台帳に含まれる設備、機器について、運営・維持管理期間を通じた補修計画書を策定し、本市の承諾を得ること。なお、運営・維持管理期間を通じた補修計画書の策定に当たっては、処理対象物の搬入量に係る月変動を十分考慮すること。
</t>
  </si>
  <si>
    <t xml:space="preserve">(2) 運営・維持管理期間を通じた補修計画書は、点検、検査、補修、更新の結果及びごみの年間搬入量等に基づき毎年度更新し、本市の承諾を得ること。
</t>
  </si>
  <si>
    <t xml:space="preserve">(3) 本市は、補修計画書について、補足、修正又は更新が適宜できるものとする。
</t>
  </si>
  <si>
    <t xml:space="preserve">(4) 点検、検査結果に基づき、設備、機器の耐久度と消耗状況を把握し、運営・維持管理期間中の各年度で実施すべき補修について、当該年度の開始前までに補修実施計画書を作成し、本市の承諾を得ること。
</t>
  </si>
  <si>
    <t xml:space="preserve">(1) 各年度の補修実施計画書に基づき、プラント設備の基本性能を維持するために補修を行うこと。
</t>
  </si>
  <si>
    <t xml:space="preserve">(2) 補修の作業が終了したときは、必要な試運転及び性能試験を行い、作業が完了したことを本市に報告すること。
</t>
  </si>
  <si>
    <t xml:space="preserve">(3) 本市は、当該補修の検査を実施し、必要に応じて補修計画書、運営マニュアル及び運転計画書等を改訂するように運営事業者に求めることができる。
</t>
  </si>
  <si>
    <t xml:space="preserve">(4) 補修の履歴を運営・維持管理期間中にわたり電子データとして保存するとともに、運営・維持管理期間終了後に本市に引き渡すこと。
</t>
  </si>
  <si>
    <t xml:space="preserve">(5) 運営事業者が行うべき補修の範囲は「表３-３　補修の範囲（参考）」に示すとおりとする。
</t>
  </si>
  <si>
    <t xml:space="preserve">ア 点検、検査結果より、設備の基本性能を維持するための部分取替、調整
</t>
  </si>
  <si>
    <t xml:space="preserve">イ 設備が故障した場合の修理、調整
</t>
  </si>
  <si>
    <t xml:space="preserve">ウ 再発防止のための修理、調整
</t>
  </si>
  <si>
    <t xml:space="preserve">本施設の設計、施工に起因しない故障、不可抗力による損傷等運営事業者の責に帰さないものについても臨機の措置を講じ、遅滞なく本市に報告すること。
</t>
  </si>
  <si>
    <t xml:space="preserve">(1) 機器履歴台帳に含まれる設備、機器について、運営・維持管理期間の開始までに、運営・維持管理期間を通じた点検、検査計画書を策定し、本市の承諾を得ること。
</t>
  </si>
  <si>
    <t xml:space="preserve">(2) 点検、検査計画書には、日常点検、定期点検、法定点検、検査（表３-４　法定点検項目（参考））、自主検査等の内容について、機器の項目、頻度等を記載すること。
</t>
  </si>
  <si>
    <t xml:space="preserve">(3) 運営・維持管理期間中を通じた点検、検査計画書に基づき、運営・維持管理期間中の各年度で実施すべき点検、検査について、当該年度の開始前までに点検、検査実施計画書を策定し、本市の確認を受けること。
</t>
  </si>
  <si>
    <t xml:space="preserve">(4) 全ての点検、検査は、安全性及び運転の効率性を考慮し計画すること。
</t>
  </si>
  <si>
    <t xml:space="preserve">(1) 点検、検査は、毎年度本市に提出する点検、検査実施計画書に基づいて実施すること。
</t>
  </si>
  <si>
    <t xml:space="preserve">(2) 日常点検で、異常又は故障が発見された場合等は、臨時点検を実施すること。
</t>
  </si>
  <si>
    <t xml:space="preserve">(3) 点検、検査結果報告書を作成し本市に提出すること。
</t>
  </si>
  <si>
    <t xml:space="preserve">(4) 点検、検査の履歴を運営・維持管理期間中にわたり電子データとして残すとともに、運営・維持管理期間終了後に本市に引き渡すこと。
</t>
  </si>
  <si>
    <t xml:space="preserve">(1) 本施設の設備、機器について、3年に1回以上、機能状況、耐用の度合い等について、第三者機関による精密機能検査を受けること。精密機能検査の費用は運営事業者の負担とする。
</t>
  </si>
  <si>
    <t xml:space="preserve">(2) 精密機能検査報告書を本市に提出すること。
</t>
  </si>
  <si>
    <t xml:space="preserve">(3) 精密機能検査の履歴を運営・維持管理期間中にわたり電子データとして残すとともに、運営・維持管理期間終了後に本市に引き渡すこと。
</t>
  </si>
  <si>
    <t xml:space="preserve">(1) 機器履歴台帳に含まれる設備、機器について、運営・維持管理期間の開始までに、運営・維持管理期間を通じた更新計画書を策定し、本市の承諾を得ること。
</t>
  </si>
  <si>
    <t xml:space="preserve">(2) 機器更新終了後、更新結果報告書を作成し本市に提出すること。
</t>
  </si>
  <si>
    <t xml:space="preserve">(3) 更新の履歴を運営・維持管理期間中にわたり電子データとして残すとともに、運営・維持管理期間終了後に本市に引き渡すこと。
</t>
  </si>
  <si>
    <t xml:space="preserve">(1) 各年度の更新実施計画書に基づき、本施設の基本性能を維持するために機器の更新を行うこと。
</t>
  </si>
  <si>
    <t xml:space="preserve">(2) 機器更新の作業が終了したときは、必要な試運転及び性能試験を行い、作業が完了したことを本市に報告すること。
</t>
  </si>
  <si>
    <t xml:space="preserve">(3) 本市は、当該機器更新の施工検査を実施し、必要に応じて更新計画書、運営マニュアル及び運営計画書を改訂するように運営事業者に求めることができる。
</t>
  </si>
  <si>
    <t xml:space="preserve">(4) 機器更新の履歴を運営・維持管理期間中にわたり電子データとして保存するとともに、運営・維持管理期間終了後に本市に引き渡すこと。
</t>
  </si>
  <si>
    <t xml:space="preserve">(5) 法令改正、不可抗力による機器更新は、運営事業者による機器更新の対象から除くものとする。
</t>
  </si>
  <si>
    <t xml:space="preserve">本市又は運営事業者は、プラント設備の機能向上のため、新たに開発された技術の採用による改良等の計画を提案することができる。提案された場合、本市と運営事業者は当該提案の実施及び費用の負担について協議する。
</t>
  </si>
  <si>
    <t xml:space="preserve">点検、検査、補修、更新等で発生する取り換え部品等の残材（金属類のスクラップ、部品、廃材等）の処分（廃棄・リサイクル）とそれに伴う費用（支出・収入）は全て運営事業者の業務範囲に含むものとする。
</t>
  </si>
  <si>
    <t xml:space="preserve">運営事業者は、年間運転計画及び月間運転計画に基づき、調達計画書を作成すること。運営・維持管理期間中、調達計画書に基づき必要な燃料、薬品、油脂等を調達すること。調達した燃料、薬品、油脂等は常に安全に保管し、必要の際には支障なく使用できるように適切に管理すること。
</t>
  </si>
  <si>
    <t xml:space="preserve">また、電気、用水、ガス等のユーティリティに係る調達及び費用負担等の条件については、運営事業者の「表３-５　ユーティリティに係る調達及び費用負担等の条件」のとおりとする。
</t>
  </si>
  <si>
    <t xml:space="preserve">各用役については、使用量の節減に努めること。特に使用料の負担の無い条件で本市から提供するユーティリティの使用量が、提案書類に明記された計画使用量を超過している場合には、理由や原因を本市に説明すること。また、本市が改善を要請した場合には、運営事業者はその要請に従って改善策を提案し、本市の承諾を受けて改善策を実施すること。
</t>
  </si>
  <si>
    <t xml:space="preserve">なお、「表３-５　ユーティリティに係る調達及び費用負担等の条件」について変更する必要が生じた場合は、契約変更を含め協議とする。
</t>
  </si>
  <si>
    <t xml:space="preserve">運営事業者は、年間運転計画及び月間運転計画に基づき、調達計画書を作成すること。運営・維持管理期間中、調達計画書に基づき必要な消耗品、予備品を調達すること。調達した消耗品、予備品は常に安全に保管し、必要の際には支障なく使用できるように適切に管理すること。なお、運営・維持管理期間中、外部対応にて消耗する消耗品についても、運営事業者において調達すること。主に以下のとおりとする。
</t>
  </si>
  <si>
    <t xml:space="preserve">大人用300部、小学生用3,000部
</t>
  </si>
  <si>
    <t xml:space="preserve">（年間、外国語含む）
</t>
  </si>
  <si>
    <t xml:space="preserve">本施設の運営に必要な工作機械、測定機器等を、必要の際には支障なく使用できるように適切に管理すること。
</t>
  </si>
  <si>
    <t xml:space="preserve">本施設の運営に必要な工作機械、測定機器等について、更新の必要がある場合は、運営事業者において調達すること。
</t>
  </si>
  <si>
    <t xml:space="preserve">建築物の保守管理については、次に示すとおり行うものとし、詳細は維持管理計画書に定めるものとする。
</t>
  </si>
  <si>
    <t xml:space="preserve">(1) 安全性及び防災性を確保し、人災発生を未然に防止すること。
</t>
  </si>
  <si>
    <t xml:space="preserve">(2) 突発的な事故等を未然に防ぎ、経済的損失を抑制すること。
</t>
  </si>
  <si>
    <t xml:space="preserve">(3) 建築物の資産価値の維持を図ること。
</t>
  </si>
  <si>
    <t xml:space="preserve">(4) 美観及び品位を維持し、地域社会の環境向上に貢献すること。
</t>
  </si>
  <si>
    <t xml:space="preserve">(5) エレベータ、消防用設備、AED（自動体外式除細動器）についても保守、点検を行うこと。
</t>
  </si>
  <si>
    <t xml:space="preserve">(6) 対象となる建築物の照明、採光設備、給排水衛生設備、空調設備等の点検を定期的に行い、適切な補修、更新等を次のとおり行う。
</t>
  </si>
  <si>
    <t xml:space="preserve">ア 建築物について、運営・維持管理期間の開始までに、運営・維持管理期間を通じた維持管理計画書を策定し、本市の承諾を得ること。
</t>
  </si>
  <si>
    <t xml:space="preserve">イ 維持管理作業が終了したときは、必要な検査等を行い、作業が完了したことを本市に報告すること。
</t>
  </si>
  <si>
    <t xml:space="preserve">ウ 本市は、当該維持管理作業の施工検査を実施し、必要に応じて維持管理計画書、運営マニュアル及び運営計画書を改訂するよう運営事業者に求めることができる。
</t>
  </si>
  <si>
    <t xml:space="preserve">エ 維持管理の履歴を運営・維持管理期間中にわたり電子データとして保存するとともに、運営・維持管理期間終了後に本市に引き渡すこと。
</t>
  </si>
  <si>
    <t xml:space="preserve">(7) 屋根、外壁、建具、天井・内壁、床、階段等について、以下の項目を中心にセルフモニタリングを行う。
</t>
  </si>
  <si>
    <t xml:space="preserve">ア 漏水等がないこと
</t>
  </si>
  <si>
    <t xml:space="preserve">イ 腐食等がないこと
</t>
  </si>
  <si>
    <t xml:space="preserve">ウ ひび割れ等がないこと
</t>
  </si>
  <si>
    <t xml:space="preserve">エ 稼働部の異常作動等がないこと
</t>
  </si>
  <si>
    <t xml:space="preserve">オ 変形等がないこと
</t>
  </si>
  <si>
    <t xml:space="preserve">カ その他運営上で支障となる項目等がないこと
</t>
  </si>
  <si>
    <t xml:space="preserve">運営事業者は、事業用地内全ての外構、植栽、緑地、事業用地進入出道路等の保守管理を次に示すとおり行うものとし、詳細は維持管理計画書に定めるものとする。
</t>
  </si>
  <si>
    <t xml:space="preserve">(1) 資産価値の維持を図ること。
</t>
  </si>
  <si>
    <t xml:space="preserve">(2) 美観及び品位を維持し、周辺環境の向上に貢献すること。
</t>
  </si>
  <si>
    <t xml:space="preserve">(3) 外構、植栽等の点検を定期的に行い、適切な維持管理等を次のとおり行う。
</t>
  </si>
  <si>
    <t xml:space="preserve">ア 外構、植栽等について、運営・維持管理期間の開始までに、運営・維持管理期間を通じた維持管理計画書を策定し、本市の承諾を得ること。
</t>
  </si>
  <si>
    <t xml:space="preserve">ウ 本市は、当該維持管理作業の施工検査を実施し、必要に応じて維持管理計画書、運営マニュアル及び運営計画書を改訂するように運営事業者に求めることができる。
</t>
  </si>
  <si>
    <t xml:space="preserve">(4) 以下の項目を中心にセルフモニタリングを行う。
</t>
  </si>
  <si>
    <t xml:space="preserve">ア 整然とした状態であること（植栽）
</t>
  </si>
  <si>
    <t xml:space="preserve">イ 雑草等の除去等が行われていること（植栽）
</t>
  </si>
  <si>
    <t xml:space="preserve">ウ コンクリート表面・舗装等が適切に保たれていること（駐車場）
</t>
  </si>
  <si>
    <t xml:space="preserve">エ マーキング等が適切に保たれていること（駐車場）
</t>
  </si>
  <si>
    <t xml:space="preserve">オ その他運営上で支障となる項目等がないこと
</t>
  </si>
  <si>
    <t xml:space="preserve">運営事業における警備、防犯業務を以下により実施する。なお、工場棟は機械警備の対応を認めない。
</t>
  </si>
  <si>
    <t xml:space="preserve">(1) 本施設の警備、防犯体制を整備するとともに、運営・維持管理期間を通じた施設警備、防犯計画書を策定し、本市の承諾を得ること。
</t>
  </si>
  <si>
    <t xml:space="preserve">(2) 整備した警備、防犯体制について本市に報告すること。なお、体制を変更した場合は速やかに本市に報告すること。
</t>
  </si>
  <si>
    <t xml:space="preserve">(3) 本施設の警備を実施し、第三者の安全を確保すること。
</t>
  </si>
  <si>
    <t xml:space="preserve">(4) 以下に示すセルフモニタリングを行うこと。なお、夜間、休日等についても1名以上の職員又は警備員が常勤してセルフモニタリングを行うものし、必要に応じて来訪者の対応を行うこと。
</t>
  </si>
  <si>
    <t xml:space="preserve">ア 施設内の不法侵入の確認、通報
</t>
  </si>
  <si>
    <t xml:space="preserve">イ 施設の施錠、開錠確認
</t>
  </si>
  <si>
    <t xml:space="preserve">ウ 不要照明の消灯確認
</t>
  </si>
  <si>
    <t xml:space="preserve">エ 本施設内の火気の確認、初期消火、通報
</t>
  </si>
  <si>
    <t xml:space="preserve">オ その他、施設保安上必要な事項
</t>
  </si>
  <si>
    <t xml:space="preserve">(5) セルフモニタリングに係る夜間の巡回は、原則、18：00、20：00、23：00、6：00時に行うこと。なお、23時の巡回終了から、翌日午前6 時の巡回までの時間で、特に巡回、監視を必要とする事態が生じていない場合は必要に応じて仮眠を取ることを妨げない。ただし、上記の仮眠中にあっても、不測の事態等が発生し、施設の状況確認又は処置を講ずる必要が生じた場合には対応を行うこと。
</t>
  </si>
  <si>
    <t xml:space="preserve">(6) 万が一、不法侵入者や事故が発生した場合には、運営事業者の責任者に速やかに報告すること。
</t>
  </si>
  <si>
    <t xml:space="preserve">運営事業における清掃業務を以下により実施することで本施設を常に清掃し、清潔に保つこと。特に見学者等の第3者が立ち寄る場所は、常に清潔な環境を維持すること。
</t>
  </si>
  <si>
    <t xml:space="preserve">(1) 本施設の清掃計画書を作成して本市の承諾を得ること。
</t>
  </si>
  <si>
    <t xml:space="preserve">(2) 清掃の内容は概ね以下を想定すること。
</t>
  </si>
  <si>
    <t xml:space="preserve">ア 日常清掃：毎日1回程度行う清掃作業（以下は例であり、本市との協議による）
</t>
  </si>
  <si>
    <t xml:space="preserve">（ア）床清掃（タイル、塩ビシート、カーペット、畳等）
</t>
  </si>
  <si>
    <t xml:space="preserve">（イ）トイレ清掃
</t>
  </si>
  <si>
    <t xml:space="preserve">（ウ）その他の清掃
</t>
  </si>
  <si>
    <t xml:space="preserve">イ 定期清掃：月1回、もしくは年1回程度の間隔で行う清掃作業（以下は例であり、本市との協議による）
</t>
  </si>
  <si>
    <t xml:space="preserve">（イ）見学窓洗浄
</t>
  </si>
  <si>
    <t xml:space="preserve">（ウ）空調設備の清掃
</t>
  </si>
  <si>
    <t xml:space="preserve">（エ）その他の清掃
</t>
  </si>
  <si>
    <t xml:space="preserve">ウ 特別清掃①：特殊な部位の清掃を年1～3回程度行う清掃作業
</t>
  </si>
  <si>
    <t xml:space="preserve">（ア）外壁窓ガラス洗浄
</t>
  </si>
  <si>
    <t xml:space="preserve">（イ）外壁サッシ洗浄、シャッター清掃（シャッターを設ける場合）
</t>
  </si>
  <si>
    <t xml:space="preserve">（ウ）ブラインド洗浄、照明器具清掃、吸込口及び吹出口清掃、ダクト内清掃
</t>
  </si>
  <si>
    <t xml:space="preserve">（エ）排水溝清掃、マンホール清掃
</t>
  </si>
  <si>
    <t xml:space="preserve">（オ）その他の清掃
</t>
  </si>
  <si>
    <t xml:space="preserve">エ 特別清掃②：特殊な部位の清掃を数年に1回程度行う清掃作業
</t>
  </si>
  <si>
    <t xml:space="preserve">（ア）機器、ダクト、梁等の上部清掃
</t>
  </si>
  <si>
    <t xml:space="preserve">（イ）屋根、樋の清掃
</t>
  </si>
  <si>
    <t xml:space="preserve">（ウ）外壁の清掃
</t>
  </si>
  <si>
    <t xml:space="preserve">(3) 以下の項目を中心にセルフモニタリングを行うこと。
</t>
  </si>
  <si>
    <t xml:space="preserve">ア 目に見える埃、シミ、汚れがない状態を維持していること。
</t>
  </si>
  <si>
    <t xml:space="preserve">イ 外構の排水構が定期的に清掃され、詰まりのない状態に保たれていること。
</t>
  </si>
  <si>
    <t xml:space="preserve">ウ 廃棄物置き場は常時廃棄物を捨てられる状態に、且つ清潔に保たれていること。
</t>
  </si>
  <si>
    <t xml:space="preserve">エ その他、諸室等が衛生的に保たれていること。
</t>
  </si>
  <si>
    <t xml:space="preserve">(4) 清掃の実施においては以下に注意して行うこと。
</t>
  </si>
  <si>
    <t xml:space="preserve">ア 清掃の実施状況を記録して管理すること。特に、年1回程度の定期清掃や特別清掃は清掃の場所、方法、内容、清掃前後の写真等を掲載した清掃報告書を作成すること。
</t>
  </si>
  <si>
    <t xml:space="preserve">イ 特別清掃①、②の具体的な頻度は、汚れの状況に応じて増減し、適切な状況を保つこと。
</t>
  </si>
  <si>
    <t xml:space="preserve">ウ 機器、ダクト、梁等の上部の塵、埃の除去については、エア吹きや吸塵等、状況に応じた効果的な方法によるものとし、必要に応じて高所作業車や仮設足場を利用すること。
</t>
  </si>
  <si>
    <t xml:space="preserve">エ 各種コンベヤの落下防止板やごみ受け、選別機等の各機器・設備の清掃は、機器の日常点検、定期点検の範囲とする。
</t>
  </si>
  <si>
    <t xml:space="preserve">事業用地内の除雪を以下により実施し、雪害から安全に保つこと。
</t>
  </si>
  <si>
    <t xml:space="preserve">(1) 道路、駐車場、屋根、外構等の除雪の必要性、判断基準、方法等をまとめた除雪計画書を作成して本市の承諾を得ること。
</t>
  </si>
  <si>
    <t xml:space="preserve">(2) 事業用地内の道路や駐車場の除雪（ロードヒーティング含む）を行い、搬入車両の走行、施設の稼働・運転に支障が無いようにすること。また、必要に応じて本市が指定する範囲（事業用地内）の除雪作業を行うこと。特に、屋根からのつらら、落雪が生じないように配慮すること。止むを得ず危険が生じる場合には、危険表示等を行うこと。
</t>
  </si>
  <si>
    <t xml:space="preserve">(3) 除雪作業は、日常業務に支障を来さないように行うこと。
</t>
  </si>
  <si>
    <t xml:space="preserve">(4) 除雪に重機を使用する場合は、本施設のホイールローダの兼用を可とするが、専用重機が必要な場合は、運営事業者で手配すること。
</t>
  </si>
  <si>
    <t xml:space="preserve">(5) 排雪作業が必要な場合は運営事業者が行うこと。
</t>
  </si>
  <si>
    <t xml:space="preserve">運営事業にかかる労働安全衛生管理として、以下により実施する。
</t>
  </si>
  <si>
    <t xml:space="preserve">(1) 労働安全衛生法等関係法令に基づき、従業者の安全と健康を確保するために、運営事業に必要な管理者、組織等を整備するとともに、運営・維持管理期間を通じた労働安全衛生管理計画書を策定し、本市の承諾を得ること。
</t>
  </si>
  <si>
    <t xml:space="preserve">(2) 整備した安全衛生管理体制について本市に報告すること。なお、体制を変更した場合は速やかに本市に報告すること。
</t>
  </si>
  <si>
    <t xml:space="preserve">(3) 作業に必要な保護具、測定器等を整備し、従業者に使用させること。また、保護具、測定器等は定期的に点検し、安全な状態を保つこと。
</t>
  </si>
  <si>
    <t xml:space="preserve">(4) 日常点検、定期点検等を実施した結果、労働安全衛生上問題がある場合は、本市と協議の上、本施設の改善を行うこと。
</t>
  </si>
  <si>
    <t xml:space="preserve">(5) 労働安全衛生法等関係法令に基づき、従業者に対して健康診断を実施すること。
</t>
  </si>
  <si>
    <t xml:space="preserve">(6) 従業者に対して、定期的に安全衛生教育を行うこと。
</t>
  </si>
  <si>
    <t xml:space="preserve">(7) 安全確保に必要な訓練を定期的に行うこと。訓練の開催については、事前に本市に連絡し、本市の参加について協議すること。
</t>
  </si>
  <si>
    <t xml:space="preserve">(8) 場内の整理整頓及び清潔の保持に努め、本施設の作業環境を常に良好に保つこと。
</t>
  </si>
  <si>
    <t xml:space="preserve">運営事業にかかる連絡体制、防災管理、事故対応として、以下により実施する。
</t>
  </si>
  <si>
    <t xml:space="preserve">(1) 平常時及び緊急時の本市等への連絡体制を整備すること。台風、大雪、大雨等の気象警報が発令された場合、火災、事故、従業者の怪我等が発生した場合に備えて、自主防災組織を整備するとともに、自主防災組織及び警察、消防、本市等への連絡体制を整備すること。なお、体制の変更を希望する場合は予め本市に報告し承諾を得ること。
</t>
  </si>
  <si>
    <t xml:space="preserve">(2) 本施設の防災管理体制を整備するとともに、運営・維持管理期間を通じた防災管理計画書を策定し、本市の承諾を得ること。
</t>
  </si>
  <si>
    <t xml:space="preserve">(3) 風水害・地震等の大規模災害、機器の故障、停電等の緊急時においては、人身の安全を確保するとともに、環境及び本施設へ与える影響を最小限に抑えるように安全に停止させ、二次災害の防止に努めること。
</t>
  </si>
  <si>
    <t xml:space="preserve">(4) 緊急時における人身の安全確保、機器の安全停止と復旧等の手順を定めた緊急対応マニュアルを作成し、本市の承諾を得ること。緊急時には緊急対応マニュアルに従った適切な対応を行うこと。なお、運営事業者は作成した緊急対応マニュアルについて必要に応じて随時改訂すること。
</t>
  </si>
  <si>
    <t xml:space="preserve">(5) 緊急時に自主防災組織及び連絡体制が適切に機能するように、定期的に防災訓練等を行うこと。
</t>
  </si>
  <si>
    <t xml:space="preserve">(6) 事故が発生した場合は、緊急対応マニュアルに従い、直ちに事故の発生状況、事故時の運転記録等を本市に報告すること。報告後、速やかに対応策等を記した事故報告書を作成し、本市に提出すること。
</t>
  </si>
  <si>
    <t xml:space="preserve">(7) 特に夜間については、職員又は警備員を1名以上常勤させることで、施設全体における火災、事故等の発生時の運転操作、火災・事故の確認・対処、相互連絡・緊急連絡等の対処が可能な体制を構築すること。
</t>
  </si>
  <si>
    <t xml:space="preserve">運営事業にかかる防火管理として、以下により実施する。
</t>
  </si>
  <si>
    <t xml:space="preserve">(1) 消防法等関係法令に基づき、本施設の防火体制を整備するとともに、運営・維持管理期間を通じた防火管理計画書を策定し、本市の承諾を得ること。
</t>
  </si>
  <si>
    <t xml:space="preserve">(2) 整備した防火管理体制について本市に報告する。なお、体制を変更した場合は速やかに本市に報告すること。
</t>
  </si>
  <si>
    <t xml:space="preserve">(3) 日常点検、定期点検等を実施した結果、防火管理上問題がある場合は、本市と協議の上、改善を行うこと。
</t>
  </si>
  <si>
    <t xml:space="preserve">見学者対応は、以下により実施する。
</t>
  </si>
  <si>
    <t xml:space="preserve">ア 見学者や視察者等の対応は、受付から引率や説明、その他の対応について運営事業者が行う。ただし、行政視察については、予約の受付の他、施設内の案内等を含め原則として本市が対応するが、運営事業者はこれに協力すること。
</t>
  </si>
  <si>
    <t xml:space="preserve">イ 白石清掃工場と本施設の両方を見学する来場者（例えば小学生による社会科見学や一般来場者）への対応については、本市にて当日の受け付け、白石清掃工場の管理棟での説明、班割、白石清掃工場内の案内・誘導等を行う。
</t>
  </si>
  <si>
    <t xml:space="preserve">ウ 現時点での見学者数は、「添付資料10　白石清掃工場見学者実績（参考）」を参照すること。
</t>
  </si>
  <si>
    <t xml:space="preserve">エ 見学対応は、月曜日から金曜日を標準とする。対応時間、管理方法等については本市と協議を行うものとする。
</t>
  </si>
  <si>
    <t xml:space="preserve">見学者対応設備等の内容（パンフレット、映像ソフト等も含む）について、必要な更新を行い、陳腐化を抑制すること。
</t>
  </si>
  <si>
    <t xml:space="preserve">(1) 運営事業者は、常に適切な運営・維持管理を行うことにより、周辺の住民の理解、協力を得るものとする。
</t>
  </si>
  <si>
    <t xml:space="preserve">(2) 住民等による意見等を運営事業者が受け付けた場合には、速やかに本市に報告し、対応等について本市と協議を行うものとする。
</t>
  </si>
  <si>
    <t xml:space="preserve">(3) 廃棄物の処理及び清掃に関する法律第8条の4に基づいて、運営・維持管理対象施設の維持管理に関し環境省令で定める事項の記録を当該維持管理に関し生活環境の保全上利害関係を有する者に閲覧を求められた場合には、運営事業者は速やかに対応し、その結果等を本市に報告する。
</t>
  </si>
  <si>
    <t xml:space="preserve">(1) 運営事業者と本市は、本業務を円滑に遂行するため、情報交換及び業務の調整を図ることを目的とした協議を行う場を設ける。
</t>
  </si>
  <si>
    <t xml:space="preserve">(2) 運営事業者と本市は、協議の上、前項の協議の場に、関連する企業、団体、外部有識者を参加させることができるものとする。
</t>
  </si>
  <si>
    <t xml:space="preserve">(1) 運営事業者は、必要に応じて毎年の環境負荷低減内容等を整理した環境報告書等を作成すること。
</t>
  </si>
  <si>
    <t xml:space="preserve">本市は、公益社団法人全国市有物件災害共済会の建物保険に加入する予定である。運営事業者は本施設の運営に際して、  労働者災害補償保険、第三者損害賠償保険及びその他必要な保険に加入すること。なお、保険契約の内容及び保険証書の内容について、事前に本市の承諾を得ること。
</t>
  </si>
  <si>
    <t xml:space="preserve">本施設の運営に当たって、運営事業者が取得する必要がある許認可は、運営事業者の責任においてすべて取得すること。
</t>
  </si>
  <si>
    <t xml:space="preserve">運営事業者は運営に必要な帳票類を整備し、管理運用すること。なお、帳票類の管理運用に当たっては、地元企業への業務発注額が判別可能となるようにすること。
</t>
  </si>
  <si>
    <t xml:space="preserve">(1) ごみの搬入データ、搬出データ、ごみ処理データ、用役使用量等の運転データ、業務報告書（日次、月次、年次）等を記載した運転記録報告書を作成し、本市に提出すること。
</t>
  </si>
  <si>
    <t xml:space="preserve">(2) 報告書の提出頻度、時期、詳細項目は、法令等で定められた内容以外については本市と協議の上、決定すること。
</t>
  </si>
  <si>
    <t xml:space="preserve">(3) 運転記録関連データは、印刷物としては原則3年以上保存するものとし、必要なものについては本市との協議による年数保管とすること。電子データについては、運営・維持管理期間終了まで保存し、本市に引き渡すこと。
</t>
  </si>
  <si>
    <t xml:space="preserve">(4) 本市は、操業データ等を公開し、開かれた施設運営に努める。その際、運営事業者は、本市に協力すること。
</t>
  </si>
  <si>
    <t xml:space="preserve">(1) 点検、検査結果を記載した点検、検査結果報告書を作成し、本市に提出すること。
</t>
  </si>
  <si>
    <t xml:space="preserve">(2) 報告書は、点検、検査実施後適宜提出すること。
</t>
  </si>
  <si>
    <t xml:space="preserve">(3) 点検、検査関連データは、印刷物としては原則3年以上保存するものとし、必要なものについては本市との協議による年数保管する。電子データについては、運営・維持管理期間終了まで保存し、本市に引き渡すこと。
</t>
  </si>
  <si>
    <t xml:space="preserve">(1) 補修結果を記載した補修結果報告書、更新結果を記載した更新結果報告書を作成し、本市に提出すること。
</t>
  </si>
  <si>
    <t xml:space="preserve">(2) 報告書は、補修、更新実施後適宜提出すること。
</t>
  </si>
  <si>
    <t xml:space="preserve">(3) 補修、更新関連データは、印刷物としては原則3年以上保存するものとし、必要なものについては本市との協議による年数保管すること。電子データについては、運営・維持管理期間終了まで保存し、本市に引き渡すこと。
</t>
  </si>
  <si>
    <t xml:space="preserve">(1) 本施設に関する各種マニュアル、図面等を運営・維持管理期間にわたり適切に管理すること。
</t>
  </si>
  <si>
    <t xml:space="preserve">(2) 補修、更新、改良保全等により、本施設に変更が生じた場合、各種マニュアル、図面等を速やかに変更すること。
</t>
  </si>
  <si>
    <t xml:space="preserve">(3) 本施設に関する各種マニュアル、図面等の管理方法については、本市と協議の上、決定すること。
</t>
  </si>
  <si>
    <t xml:space="preserve">(1) 本施設の設備により管理記録が可能な項目、又は運営事業者が自主的に管理記録する項目で、本市が要望するその他の管理記録について、管理記録報告書を作成し、本市に提出すること。
</t>
  </si>
  <si>
    <t xml:space="preserve">(3) 本市が要望する管理記録データについては、印刷物としては原則3年以上保存するものとし、必要なものについては本市との協議による年数保管すること。電子データについては、運営・維持管理期間終了まで保存し、本市に引き渡すこと。
</t>
  </si>
  <si>
    <t xml:space="preserve">運営事業者は、運営・維持管理業務の実施に当たっては、関係法令に基づく雇用基準等を遵守した上で、市内での人材雇用に十分配慮するとともに、材料の調達、納品等を含め市内に本店所在地を有する地元企業を活用する等、運営・維持管理業務期間を通して、地域経済及び地域社会への貢献について積極的な配慮を行うこと。
</t>
  </si>
  <si>
    <t xml:space="preserve">破砕工場のような廃棄物処理施設の標準的な耐用年数は30年程度であるが、本施設は篠路破砕工場と同等の40年程度の使用を想定する中で、本件事業 で求める基本性能としては運営・維持管理期間終了後3年間は適正に稼働できることを条件としている。そのため、事業期間終了時に、事業期間終了後も継続して3年間にわたり使用することに支障がない状態であることを確認するものとし、事業期間最終年度に第三者機関による機能検査を、本市の立会の下に実施すること。
</t>
  </si>
  <si>
    <t xml:space="preserve">当該検査の結果、本施設が事業期間終了後も継続して3年間にわたり使用することに支障がなく、次に示すような状態であることを確認したことをもって、本市は事業期間終了時の確認とする。
</t>
  </si>
  <si>
    <t xml:space="preserve">また、当該検査の結果、本施設が事業期間終了後も継続して3年間にわたり使用することに支障がある場合は、運営事業者は、自らの費用負担において、必要な補修等を実施すること。
</t>
  </si>
  <si>
    <t xml:space="preserve">(1) プラント設備が、当初の完成図書において保証されている基本性能を満たしていること。
</t>
  </si>
  <si>
    <t xml:space="preserve">(2) 建物の主要構造部等に、大きな破損や汚損等がなく良好な状態であること。
</t>
  </si>
  <si>
    <t xml:space="preserve">内外の仕上げや設備機器等に、大きな破損や汚損等がなく良好な状態であること。
</t>
  </si>
  <si>
    <t xml:space="preserve">なお、ここで「継続して3年間にわたり使用する」とあるのは、期間満了後の3年間の運営を担当する事業者（又は本市）が、適切な点検、補修等を行いながら使用することをいう。
</t>
  </si>
  <si>
    <t xml:space="preserve">また、「プラント設備が、当初の完成図書において保証されている基本性能を満たしている」とは、本施設が本要求水準書　第2編　第1章に定められる条件を満たすために求められる各設備機器の能力を満たすことをいう。
</t>
  </si>
  <si>
    <t xml:space="preserve">(1) 本市と運営事業者は、本市の申出により事業期間終了前の36ヶ月前までに、事業期間終了後の本施設の運営について協議すること。運営事業者は、本市請求に応じて必要な情報及び資料の提供等に協力すること。
</t>
  </si>
  <si>
    <t xml:space="preserve">(2) 本市が、事業期間終了後の本施設の運営を自ら行う場合、又はこれについて公募等の方法により新たな運営事業者を選定する場合、運営事業者は次の事項に関して協力すること。
</t>
  </si>
  <si>
    <t xml:space="preserve">ア 新たな運営事業者の選定に際して、資格審査を通過した者に対する運営事業者が所有する資料の開示
</t>
  </si>
  <si>
    <t xml:space="preserve">イ 新たな運営事業者による本施設及び運転状況の視察
</t>
  </si>
  <si>
    <t xml:space="preserve">ウ 事業期間中の引継ぎ業務（最長3ヶ月）
</t>
  </si>
  <si>
    <t xml:space="preserve">エ 合理的な条件における特許品等の調達
</t>
  </si>
  <si>
    <t xml:space="preserve">オ その他新たな運営事業者の円滑な業務の開始に必要な支援
</t>
  </si>
  <si>
    <t xml:space="preserve">(3) 本市が、事業期間終了後の運営事業者を公募しないと判断した場合は、運営事業者は本施設の運営事業について本市と次に示す協議に応じること。
</t>
  </si>
  <si>
    <t xml:space="preserve">ア 本市と運営事業者は、事業期間の終了日の36ヶ月前に、将来の運営について協議を開始する。事業期間終了日の12ヶ月前までに、本市と運営事業者が合意した場合は、合意された内容に基づき新たな運営事業契約締結に向けた対応を開始する。
</t>
  </si>
  <si>
    <t xml:space="preserve">イ 本市が運営事業者と事業期間終了後の運営事業について協議する場合、事業期間終了後の運営事業に関する委託費は、運営・維持管理期間中の委託費に基づいて決定する。このために、運営・維持管理期間中の費用明細(人件費、運転経費、維持補修費（点検、検査、補修、更新費用）、用役費、運営・維持管理期間中の財務諸表、その他必要な資料)及び事業終了翌年度の諸実施計画を事業終了の9ヶ月前までに提出すること。
</t>
  </si>
  <si>
    <t xml:space="preserve">ウ 事業期間終了日の12ヶ月前までに合意が整わない場合には、運営・維持管理業務委託契約は、運営・維持管理期間満了日をもって終了するものとする。
</t>
  </si>
  <si>
    <t xml:space="preserve">(4) 事業期間終了時には、本施設の運転に必要な用役を補充し、規定数量を満たした上で、引き渡す。また、予備品や消耗品等については、6ヶ月間程度使用できる量を補充した上で、引き渡すこと。
</t>
  </si>
  <si>
    <t/>
  </si>
  <si>
    <t xml:space="preserve">本要求水準書の図・表等で「（参考）」と記載されたものは、一例を示すものである。そのため、「（参考）」として示した情報が、実際と異なる場合や、「（参考）」とした資料を基に設計、建設及び運営・維持管理を実施したことで損害等が生じた場合についても、本市はそれを補償しない。なお、「（参考）」と記載されたものにあっても、施設を設計・建設及び運営・維持管理するために当然必要と思われるものについては、全て事業者の責任において用意しなければならない。
</t>
    <phoneticPr fontId="11"/>
  </si>
  <si>
    <t xml:space="preserve">(15) ポンプ、モータ、バルブ等は可能な限りメーカーを集約、統一すること。
</t>
    <phoneticPr fontId="11"/>
  </si>
  <si>
    <t xml:space="preserve">（ア）原則としてトップランナーモータ（IE3）を採用すること。
</t>
    <phoneticPr fontId="11"/>
  </si>
  <si>
    <t xml:space="preserve">エ PLC、インバータ、変圧器等、施設が長期にわたって運転不能となる機器の事故が考えられる場合には、適切な対応策を講ずること。
</t>
    <phoneticPr fontId="11"/>
  </si>
  <si>
    <t xml:space="preserve">(5) 扉を鍵付とする場合は、キー№は協議後決定とする。
</t>
    <phoneticPr fontId="11"/>
  </si>
  <si>
    <t xml:space="preserve">ト プラットホームは臭気が外部に漏れにくい構造・仕様とすること。
</t>
    <phoneticPr fontId="11"/>
  </si>
  <si>
    <t xml:space="preserve">ア その他の資源物、処理不適物、排出禁止物等を場外に搬送するまで貯留するスペースとして設ける。各貯留物の保管面積や保管に係る条件は、「表２-３０　その他貯留ヤード」に示すとおりとする。
</t>
    <phoneticPr fontId="11"/>
  </si>
  <si>
    <t xml:space="preserve">ア 可燃物貯留バンカが満載になっても搬出できない不測の事態において、施設全体が稼働停止に至ることを防止する目的で設置する。
</t>
    <phoneticPr fontId="11"/>
  </si>
  <si>
    <t xml:space="preserve">ア 不燃物貯留バンカが満載になっても搬出できない不測の事態において、施設全体が稼働停止に至ることを防止する目的で設置する。
</t>
    <phoneticPr fontId="11"/>
  </si>
  <si>
    <t xml:space="preserve">ア 鉄類貯留バンカが満載になっても搬出できない不測の事態において、施設全体が稼動停止に至ることを防止する目的で設置する。
</t>
    <phoneticPr fontId="11"/>
  </si>
  <si>
    <t xml:space="preserve">ア アルミ類貯留バンカが満載になっても搬出できない不測の事態において、施設全体が稼動停止に至ることを防止する目的で設置する。
</t>
    <phoneticPr fontId="11"/>
  </si>
  <si>
    <t xml:space="preserve">（ウ）マイクロは、事務室、中央操作室等に設置すること。
</t>
    <phoneticPr fontId="11"/>
  </si>
  <si>
    <t>E-IRR算定キャッシュフローの令和9年度には、SPCの最終的な資本金をマイナスで入力してください。</t>
    <rPh sb="5" eb="7">
      <t>サンテイ</t>
    </rPh>
    <rPh sb="16" eb="18">
      <t>レイワ</t>
    </rPh>
    <rPh sb="19" eb="21">
      <t>ネンド</t>
    </rPh>
    <rPh sb="28" eb="31">
      <t>サイシュウテキ</t>
    </rPh>
    <rPh sb="32" eb="35">
      <t>シホンキン</t>
    </rPh>
    <rPh sb="41" eb="43">
      <t>ニュウリョク</t>
    </rPh>
    <phoneticPr fontId="11"/>
  </si>
  <si>
    <t xml:space="preserve">(2) ロードヒーティング方式は、温水を利用した融雪方式とし、温水は白石清掃工場から供給を受けるものを基本とするが、蒸気や電気等による方式も可とする。
</t>
    <phoneticPr fontId="11"/>
  </si>
  <si>
    <t xml:space="preserve">白石清掃工場では、本施設への供給用に、建築設備用とロードヒーティング用の2系統を用意していることから、この2系統で引き込むことを基本とする。
</t>
    <phoneticPr fontId="11"/>
  </si>
  <si>
    <t xml:space="preserve">・再利用水を利用する場合は、白石清掃工場4階に準備されている破砕工場供給用の再利用水配管に接続して供給を受けることを標準とするが、白石清掃工場地下1階に設置されている再使用水受水槽付近から分岐することも可とする。詳細は白石清掃工場及び建設事業者と協議して決定することとする。
</t>
    <phoneticPr fontId="11"/>
  </si>
  <si>
    <t xml:space="preserve">・取合点までの配管工事（再利用水を再利用水受水槽付近で分岐する場合については、分岐に必要なフランジ、弁、配管等の追加や交換を含む）は本件事業に含むものとする。また、取合点から供給を受けるにあたり、破砕工場への供給配管の始点から取合点までの範囲の中で、事業者にて交換が必要と判断したフランジ、弁、配管等は、本件事業にて交換するものとする。配管ルートは白石清掃工場と本施設との間に設置されている共同溝を利用するものとする。
</t>
    <phoneticPr fontId="11"/>
  </si>
  <si>
    <t xml:space="preserve">・取合点までの配管工事は本件事業に含むものとする。また、取合点との接合にあたり、破砕工場への供給配管の始点から取合点までの範囲の中で、事業者にて交換が必要と判断したフランジ、弁、配管等は、本件事業にて交換するものとする。配管ルートは白石清掃工場と本施設との間に設置されている共同溝を利用するものとする。
</t>
    <phoneticPr fontId="11"/>
  </si>
  <si>
    <t xml:space="preserve">・取合点までの配管工事は本件事業に含むものとする。また、取合点から供給を受けるにあたり、破砕工場への供給配管の始点から取合点までの範囲の中で、事業者にて交換が必要と判断したフランジ、弁、配管等は、本件事業にて交換するものとする。配管ルートは白石清掃工場と本施設との間に設置されている共同溝を利用するものとする。
</t>
    <phoneticPr fontId="11"/>
  </si>
  <si>
    <t xml:space="preserve">(1) 運営事業者は、性能保証条件を満足しながらプラント設備を運転し受入対象物を適正に処理するとともに、保守点検、維持補修、更新、用役管理等を含む本施設の包括的な維持管理業務を行う。なお、ユーティリティ及び消火設備における破砕工場への供給配管の始点から取合点のフランジ、弁、配管等の維持管理（交換部分だけでなく全て）については、運営事業者の業務範囲に含むものとする。
</t>
    <phoneticPr fontId="11"/>
  </si>
  <si>
    <t xml:space="preserve">・プラント用水、生活用水は、白石清掃工場地下1階の共同溝付近に準備されている破砕工場供給用のプラント用水配管、生活用水配管にそれぞれ接続して供給を受けることとする。
</t>
    <phoneticPr fontId="11"/>
  </si>
  <si>
    <t>(8) 電力</t>
    <phoneticPr fontId="11"/>
  </si>
  <si>
    <t>消防用水</t>
    <rPh sb="0" eb="4">
      <t>ショウボウヨウスイ</t>
    </rPh>
    <phoneticPr fontId="11"/>
  </si>
  <si>
    <t>ア 消防用水の接続条件</t>
    <rPh sb="2" eb="6">
      <t>ショウボウヨウスイ</t>
    </rPh>
    <phoneticPr fontId="11"/>
  </si>
  <si>
    <t>イ 消防用水の利用条件</t>
    <rPh sb="2" eb="6">
      <t>ショウボウヨウスイ</t>
    </rPh>
    <rPh sb="7" eb="9">
      <t>リヨウ</t>
    </rPh>
    <phoneticPr fontId="11"/>
  </si>
  <si>
    <t xml:space="preserve">・消防用水は、白石清掃工場に設置されている消防用水槽（プラント用水槽と供用）から供給を受けるものとするが、白石清掃工場と兼用することから、消防との協議により既存の消防用水槽に不足等を指摘された場合には、白石清掃工場から受ける用水を基に不足する消防用水を本工事にて確保すること。
</t>
    <phoneticPr fontId="11"/>
  </si>
  <si>
    <t xml:space="preserve">・適所にメーターを設置し、給水量を把握することとする。
</t>
    <phoneticPr fontId="11"/>
  </si>
  <si>
    <t xml:space="preserve">・白石清掃工場廃止後の供給元は更新施設の整備方針を見定めて決定することとする。
</t>
    <phoneticPr fontId="11"/>
  </si>
  <si>
    <t xml:space="preserve">・供給圧力が不足する場合は、本件事業にて圧送ポンプ等を用意する。
</t>
    <phoneticPr fontId="11"/>
  </si>
  <si>
    <t xml:space="preserve">・取合点までの配管工事は本件事業に含むものとする。また、取合点から供給を受けるにあたり、破砕工場への供給配管の始点から取合点までの範囲の中で、事業者にて交換が必要と判断したフランジ、弁、配管等は、本件事業にて交換するものとする。配管ルートは白石清掃工場と本施設との間に設置されている共同溝を利用するものとする。
</t>
    <phoneticPr fontId="11"/>
  </si>
  <si>
    <t xml:space="preserve">・消防用水は、白石清掃工場地下1階の共同溝付近に準備されている破砕工場供給用の消防用水配管に接続して供給を受けることとする。
</t>
    <phoneticPr fontId="11"/>
  </si>
  <si>
    <t>（令和5年6月XX日改訂）</t>
    <rPh sb="1" eb="3">
      <t>レイワ</t>
    </rPh>
    <rPh sb="9" eb="10">
      <t>ニチ</t>
    </rPh>
    <rPh sb="10" eb="12">
      <t>カイテイ</t>
    </rPh>
    <phoneticPr fontId="34"/>
  </si>
  <si>
    <t xml:space="preserve">(7) 本市は、白石清掃工場より提供するユーティリティ機能（用水、電力、蒸気、温水等）の安定供給、雨水排水の取合点以降の本市管轄の雨水路の機能維持、本施設より白石清掃工場に送水するプラント排水や生活排水の処理を行う。
</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</si>
</sst>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1" formatCode="_ * #,##0_ ;_ * \-#,##0_ ;_ * &quot;-&quot;_ ;_ @_ "/>
    <numFmt numFmtId="43" formatCode="_ * #,##0.00_ ;_ * \-#,##0.00_ ;_ * &quot;-&quot;??_ ;_ @_ "/>
    <numFmt numFmtId="176" formatCode="0_ "/>
    <numFmt numFmtId="177" formatCode="0.0%"/>
    <numFmt numFmtId="178" formatCode="#,##0&quot; $&quot;;[Red]\-#,##0&quot; $&quot;"/>
    <numFmt numFmtId="179" formatCode="_(&quot;$&quot;* #,##0_);_(&quot;$&quot;* \(#,##0\);_(&quot;$&quot;* &quot;-&quot;_);_(@_)"/>
    <numFmt numFmtId="180" formatCode="&quot;φ&quot;0.0"/>
    <numFmt numFmtId="181" formatCode="&quot;,L&quot;0"/>
    <numFmt numFmtId="182" formatCode="0.0&quot;t&quot;"/>
    <numFmt numFmtId="183" formatCode="hh:mm\ \T\K"/>
    <numFmt numFmtId="184" formatCode="#,##0_);[Red]\(#,##0\)"/>
    <numFmt numFmtId="185" formatCode="0_);[Red]\(0\)"/>
    <numFmt numFmtId="186" formatCode="#,##0;[Red]&quot;▲&quot;* #,##0;\-\-"/>
    <numFmt numFmtId="187" formatCode="[$-411]gggee&quot;年&quot;m&quot;月&quot;d&quot;日 (        )&quot;"/>
    <numFmt numFmtId="188" formatCode="&quot;塔&quot;&quot;屋&quot;\ #\ &quot;階&quot;"/>
    <numFmt numFmtId="189" formatCode="0&quot; m2  x&quot;"/>
    <numFmt numFmtId="190" formatCode="#,##0.0000;[Red]\-#,##0.0000"/>
    <numFmt numFmtId="191" formatCode="[$-411]gggee&quot;年&quot;m&quot;月&quot;d&quot;日 (     )&quot;"/>
    <numFmt numFmtId="192" formatCode="General_)"/>
    <numFmt numFmtId="193" formatCode="#\ &quot;日&quot;&quot;　&quot;&quot;間&quot;"/>
    <numFmt numFmtId="194" formatCode="_(&quot;$&quot;* #,##0.0_);_(&quot;$&quot;* \(#,##0.0\);_(&quot;$&quot;* &quot;-&quot;??_);_(@_)"/>
    <numFmt numFmtId="195" formatCode="\(#,###&quot;/&quot;&quot;坪&quot;\)"/>
    <numFmt numFmtId="196" formatCode="\(##.#&quot;人/月&quot;\)"/>
    <numFmt numFmtId="197" formatCode="[$-411]gggee&quot;年&quot;m&quot;月&quot;d&quot;日&quot;\ h:mm"/>
    <numFmt numFmtId="198" formatCode="#,##0.0\ "/>
    <numFmt numFmtId="199" formatCode="#,##0\ \ "/>
    <numFmt numFmtId="200" formatCode="#,##0_ "/>
    <numFmt numFmtId="201" formatCode="#,##0_ ;[Red]\-#,##0\ "/>
  </numFmts>
  <fonts count="1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1"/>
      <color indexed="8"/>
      <name val="ＭＳ Ｐゴシック"/>
      <family val="3"/>
      <charset val="128"/>
    </font>
    <font>
      <sz val="10"/>
      <name val="ＭＳ Ｐゴシック"/>
      <family val="3"/>
      <charset val="128"/>
    </font>
    <font>
      <sz val="10.5"/>
      <name val="明朝"/>
      <family val="1"/>
      <charset val="128"/>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sz val="14"/>
      <name val="System"/>
      <family val="2"/>
    </font>
    <font>
      <b/>
      <i/>
      <sz val="10"/>
      <name val="Times New Roman"/>
      <family val="1"/>
    </font>
    <font>
      <b/>
      <sz val="11"/>
      <name val="Helv"/>
      <family val="2"/>
    </font>
    <font>
      <b/>
      <sz val="9"/>
      <name val="Times New Roman"/>
      <family val="1"/>
    </font>
    <font>
      <sz val="11"/>
      <name val="ＭＳ ゴシック"/>
      <family val="3"/>
      <charset val="128"/>
    </font>
    <font>
      <sz val="10"/>
      <color indexed="8"/>
      <name val="ＭＳ Ｐゴシック"/>
      <family val="3"/>
      <charset val="128"/>
    </font>
    <font>
      <sz val="12"/>
      <name val="ＭＳ Ｐ明朝"/>
      <family val="1"/>
      <charset val="128"/>
    </font>
    <font>
      <u/>
      <sz val="10"/>
      <name val="ＭＳ Ｐ明朝"/>
      <family val="1"/>
      <charset val="128"/>
    </font>
    <font>
      <sz val="11"/>
      <name val="ＭＳ 明朝"/>
      <family val="1"/>
      <charset val="128"/>
    </font>
    <font>
      <sz val="16"/>
      <name val="ＭＳ ゴシック"/>
      <family val="3"/>
      <charset val="128"/>
    </font>
    <font>
      <sz val="22"/>
      <name val="ＭＳ ゴシック"/>
      <family val="3"/>
      <charset val="128"/>
    </font>
    <font>
      <sz val="6"/>
      <name val="ＭＳ 明朝"/>
      <family val="1"/>
      <charset val="128"/>
    </font>
    <font>
      <sz val="20"/>
      <name val="ＭＳ ゴシック"/>
      <family val="3"/>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b/>
      <sz val="12"/>
      <name val="ＭＳ 明朝"/>
      <family val="1"/>
      <charset val="128"/>
    </font>
    <font>
      <u/>
      <sz val="12"/>
      <name val="ＭＳ 明朝"/>
      <family val="1"/>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10"/>
      <name val="ＭＳ ゴシック"/>
      <family val="3"/>
      <charset val="128"/>
    </font>
    <font>
      <sz val="10"/>
      <name val="ＭＳ Ｐ明朝"/>
      <family val="1"/>
      <charset val="128"/>
    </font>
    <font>
      <sz val="9"/>
      <name val="ＭＳ ゴシック"/>
      <family val="3"/>
      <charset val="128"/>
    </font>
    <font>
      <sz val="10.5"/>
      <name val="ＭＳ 明朝"/>
      <family val="1"/>
      <charset val="128"/>
    </font>
    <font>
      <sz val="14"/>
      <name val="ＭＳ ゴシック"/>
      <family val="3"/>
      <charset val="128"/>
    </font>
    <font>
      <sz val="11"/>
      <color theme="1"/>
      <name val="ＭＳ Ｐゴシック"/>
      <family val="3"/>
      <charset val="128"/>
      <scheme val="minor"/>
    </font>
    <font>
      <sz val="11"/>
      <color theme="1"/>
      <name val="ＭＳ Ｐゴシック"/>
      <family val="2"/>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i/>
      <sz val="10"/>
      <name val="ＭＳ Ｐゴシック"/>
      <family val="3"/>
      <charset val="128"/>
    </font>
    <font>
      <sz val="9"/>
      <name val="ＭＳ Ｐ明朝"/>
      <family val="1"/>
      <charset val="128"/>
    </font>
    <font>
      <sz val="12"/>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14"/>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i/>
      <sz val="10"/>
      <name val="ＭＳ Ｐ明朝"/>
      <family val="1"/>
      <charset val="128"/>
    </font>
    <font>
      <sz val="11"/>
      <name val="ＭＳ Ｐ明朝"/>
      <family val="1"/>
      <charset val="128"/>
    </font>
    <font>
      <sz val="10"/>
      <name val="Century"/>
      <family val="1"/>
    </font>
    <font>
      <b/>
      <sz val="14"/>
      <name val="ＭＳ Ｐ明朝"/>
      <family val="1"/>
      <charset val="128"/>
    </font>
    <font>
      <b/>
      <sz val="10"/>
      <name val="ＭＳ Ｐ明朝"/>
      <family val="1"/>
      <charset val="128"/>
    </font>
    <font>
      <sz val="8"/>
      <name val="ＭＳ Ｐ明朝"/>
      <family val="1"/>
      <charset val="128"/>
    </font>
    <font>
      <b/>
      <sz val="11"/>
      <name val="ＭＳ Ｐ明朝"/>
      <family val="1"/>
      <charset val="128"/>
    </font>
    <font>
      <sz val="12"/>
      <name val="ＭＳ ゴシック"/>
      <family val="3"/>
      <charset val="128"/>
    </font>
    <font>
      <b/>
      <sz val="9"/>
      <name val="ＭＳ Ｐ明朝"/>
      <family val="1"/>
      <charset val="128"/>
    </font>
    <font>
      <b/>
      <sz val="10"/>
      <color indexed="43"/>
      <name val="ＭＳ 明朝"/>
      <family val="1"/>
      <charset val="128"/>
    </font>
    <font>
      <b/>
      <sz val="10"/>
      <name val="ＭＳ ゴシック"/>
      <family val="3"/>
      <charset val="128"/>
    </font>
    <font>
      <b/>
      <sz val="16"/>
      <name val="ＭＳ ゴシック"/>
      <family val="3"/>
      <charset val="128"/>
    </font>
    <font>
      <sz val="10"/>
      <color theme="1"/>
      <name val="ＭＳ Ｐゴシック"/>
      <family val="2"/>
      <charset val="128"/>
      <scheme val="minor"/>
    </font>
    <font>
      <sz val="11"/>
      <color indexed="8"/>
      <name val="ＭＳ 明朝"/>
      <family val="1"/>
      <charset val="128"/>
    </font>
    <font>
      <sz val="9"/>
      <color indexed="8"/>
      <name val="ＭＳ 明朝"/>
      <family val="1"/>
      <charset val="128"/>
    </font>
    <font>
      <sz val="16"/>
      <color indexed="8"/>
      <name val="ＭＳ ゴシック"/>
      <family val="3"/>
      <charset val="128"/>
    </font>
    <font>
      <sz val="9"/>
      <color indexed="8"/>
      <name val="ＭＳ ゴシック"/>
      <family val="3"/>
      <charset val="128"/>
    </font>
    <font>
      <sz val="9"/>
      <color theme="1"/>
      <name val="ＭＳ 明朝"/>
      <family val="1"/>
      <charset val="128"/>
    </font>
    <font>
      <sz val="6"/>
      <name val="ＭＳ Ｐゴシック"/>
      <family val="2"/>
      <charset val="128"/>
      <scheme val="minor"/>
    </font>
    <font>
      <sz val="10"/>
      <color theme="1"/>
      <name val="ＭＳ 明朝"/>
      <family val="1"/>
      <charset val="128"/>
    </font>
    <font>
      <sz val="10.5"/>
      <color theme="1"/>
      <name val="ＭＳ 明朝"/>
      <family val="1"/>
      <charset val="128"/>
    </font>
    <font>
      <b/>
      <sz val="11"/>
      <color rgb="FFFF0000"/>
      <name val="ＭＳ Ｐ明朝"/>
      <family val="1"/>
      <charset val="128"/>
    </font>
    <font>
      <sz val="9"/>
      <color theme="1"/>
      <name val="ＭＳ Ｐ明朝"/>
      <family val="1"/>
      <charset val="128"/>
    </font>
    <font>
      <sz val="9"/>
      <color theme="1"/>
      <name val="ＭＳ Ｐゴシック"/>
      <family val="3"/>
      <charset val="128"/>
    </font>
    <font>
      <sz val="10.5"/>
      <name val="ＭＳ Ｐ明朝"/>
      <family val="1"/>
      <charset val="128"/>
    </font>
    <font>
      <sz val="10"/>
      <color theme="1"/>
      <name val="ＭＳ Ｐゴシック"/>
      <family val="3"/>
      <charset val="128"/>
    </font>
    <font>
      <sz val="14"/>
      <color indexed="8"/>
      <name val="ＭＳ ゴシック"/>
      <family val="3"/>
      <charset val="128"/>
    </font>
    <font>
      <sz val="11"/>
      <color indexed="8"/>
      <name val="ＭＳ ゴシック"/>
      <family val="3"/>
      <charset val="128"/>
    </font>
    <font>
      <sz val="11"/>
      <color theme="1"/>
      <name val="ＭＳ ゴシック"/>
      <family val="3"/>
      <charset val="128"/>
    </font>
    <font>
      <sz val="14"/>
      <color theme="1"/>
      <name val="ＭＳ ゴシック"/>
      <family val="3"/>
      <charset val="128"/>
    </font>
    <font>
      <sz val="10"/>
      <color theme="0"/>
      <name val="ＭＳ 明朝"/>
      <family val="1"/>
      <charset val="128"/>
    </font>
    <font>
      <sz val="10"/>
      <color theme="0"/>
      <name val="ＭＳ ゴシック"/>
      <family val="3"/>
      <charset val="128"/>
    </font>
  </fonts>
  <fills count="3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00FFFF"/>
        <bgColor indexed="64"/>
      </patternFill>
    </fill>
    <fill>
      <patternFill patternType="solid">
        <fgColor indexed="41"/>
        <bgColor indexed="64"/>
      </patternFill>
    </fill>
  </fills>
  <borders count="2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dashed">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medium">
        <color indexed="64"/>
      </bottom>
      <diagonal/>
    </border>
    <border>
      <left/>
      <right/>
      <top style="dashed">
        <color indexed="64"/>
      </top>
      <bottom style="dashed">
        <color indexed="64"/>
      </bottom>
      <diagonal/>
    </border>
    <border>
      <left/>
      <right/>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dashed">
        <color indexed="64"/>
      </bottom>
      <diagonal/>
    </border>
    <border>
      <left style="medium">
        <color indexed="64"/>
      </left>
      <right/>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ash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double">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diagonal/>
    </border>
    <border>
      <left/>
      <right/>
      <top style="dashed">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dashed">
        <color indexed="64"/>
      </bottom>
      <diagonal/>
    </border>
    <border>
      <left style="thin">
        <color indexed="64"/>
      </left>
      <right style="double">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thin">
        <color indexed="64"/>
      </top>
      <bottom/>
      <diagonal/>
    </border>
    <border>
      <left style="thin">
        <color indexed="64"/>
      </left>
      <right/>
      <top style="medium">
        <color indexed="64"/>
      </top>
      <bottom style="dashed">
        <color indexed="64"/>
      </bottom>
      <diagonal/>
    </border>
    <border>
      <left/>
      <right style="medium">
        <color indexed="64"/>
      </right>
      <top style="thin">
        <color indexed="64"/>
      </top>
      <bottom style="dotted">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s>
  <cellStyleXfs count="200">
    <xf numFmtId="0" fontId="0" fillId="0" borderId="0"/>
    <xf numFmtId="177" fontId="16" fillId="0" borderId="0" applyFill="0" applyBorder="0" applyAlignment="0"/>
    <xf numFmtId="0" fontId="18" fillId="0" borderId="0">
      <alignment horizontal="left"/>
    </xf>
    <xf numFmtId="38" fontId="19" fillId="2" borderId="0" applyNumberFormat="0" applyBorder="0" applyAlignment="0" applyProtection="0"/>
    <xf numFmtId="0" fontId="20" fillId="0" borderId="1" applyNumberFormat="0" applyAlignment="0" applyProtection="0">
      <alignment horizontal="left" vertical="center"/>
    </xf>
    <xf numFmtId="0" fontId="20" fillId="0" borderId="2">
      <alignment horizontal="left" vertical="center"/>
    </xf>
    <xf numFmtId="10" fontId="19" fillId="3" borderId="3" applyNumberFormat="0" applyBorder="0" applyAlignment="0" applyProtection="0"/>
    <xf numFmtId="178" fontId="15" fillId="0" borderId="0"/>
    <xf numFmtId="10" fontId="21" fillId="0" borderId="0" applyFont="0" applyFill="0" applyBorder="0" applyAlignment="0" applyProtection="0"/>
    <xf numFmtId="4" fontId="18" fillId="0" borderId="0">
      <alignment horizontal="right"/>
    </xf>
    <xf numFmtId="4" fontId="22" fillId="0" borderId="0">
      <alignment horizontal="right"/>
    </xf>
    <xf numFmtId="0" fontId="23" fillId="0" borderId="0"/>
    <xf numFmtId="0" fontId="24" fillId="0" borderId="0">
      <alignment horizontal="left"/>
    </xf>
    <xf numFmtId="0" fontId="25" fillId="0" borderId="0"/>
    <xf numFmtId="0" fontId="26" fillId="0" borderId="0">
      <alignment horizontal="center"/>
    </xf>
    <xf numFmtId="0" fontId="27" fillId="4" borderId="4" applyBorder="0" applyAlignment="0">
      <protection locked="0"/>
    </xf>
    <xf numFmtId="6" fontId="10" fillId="0" borderId="0" applyFont="0" applyFill="0" applyBorder="0" applyAlignment="0" applyProtection="0"/>
    <xf numFmtId="179" fontId="21" fillId="0" borderId="0" applyFont="0" applyFill="0" applyBorder="0" applyAlignment="0" applyProtection="0"/>
    <xf numFmtId="180" fontId="15" fillId="0" borderId="0" applyFont="0" applyFill="0" applyBorder="0" applyAlignment="0" applyProtection="0"/>
    <xf numFmtId="179" fontId="21"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79" fontId="21" fillId="0" borderId="0" applyFont="0" applyFill="0" applyBorder="0" applyAlignment="0" applyProtection="0"/>
    <xf numFmtId="180" fontId="15" fillId="0" borderId="0" applyFont="0" applyFill="0" applyBorder="0" applyAlignment="0" applyProtection="0"/>
    <xf numFmtId="179" fontId="21"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0" fontId="27" fillId="5" borderId="0" applyNumberFormat="0" applyBorder="0" applyAlignment="0">
      <protection locked="0"/>
    </xf>
    <xf numFmtId="43" fontId="21" fillId="0" borderId="0" applyFont="0" applyFill="0" applyBorder="0" applyAlignment="0" applyProtection="0"/>
    <xf numFmtId="41" fontId="21" fillId="0" borderId="0" applyFont="0" applyFill="0" applyBorder="0" applyAlignment="0" applyProtection="0"/>
    <xf numFmtId="38" fontId="10" fillId="0" borderId="0" applyFont="0" applyFill="0" applyBorder="0" applyAlignment="0" applyProtection="0"/>
    <xf numFmtId="38" fontId="14"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top"/>
    </xf>
    <xf numFmtId="0" fontId="30" fillId="0" borderId="0"/>
    <xf numFmtId="0" fontId="27" fillId="4" borderId="5" applyBorder="0" applyAlignment="0">
      <alignment horizontal="centerContinuous" vertical="center" wrapText="1"/>
    </xf>
    <xf numFmtId="181" fontId="15" fillId="0" borderId="0" applyFont="0" applyFill="0" applyBorder="0" applyAlignment="0" applyProtection="0"/>
    <xf numFmtId="182" fontId="15" fillId="0" borderId="0" applyFont="0" applyFill="0" applyBorder="0" applyAlignment="0" applyProtection="0"/>
    <xf numFmtId="0" fontId="27" fillId="6" borderId="0" applyNumberFormat="0" applyBorder="0" applyAlignment="0">
      <protection locked="0"/>
    </xf>
    <xf numFmtId="0" fontId="10" fillId="0" borderId="0">
      <alignment vertical="center"/>
    </xf>
    <xf numFmtId="0" fontId="10" fillId="0" borderId="0">
      <alignment vertical="center"/>
    </xf>
    <xf numFmtId="0" fontId="53" fillId="0" borderId="0">
      <alignment vertical="center"/>
    </xf>
    <xf numFmtId="0" fontId="10" fillId="0" borderId="0">
      <alignment vertical="center"/>
    </xf>
    <xf numFmtId="0" fontId="10" fillId="0" borderId="0"/>
    <xf numFmtId="0" fontId="10" fillId="0" borderId="0">
      <alignment vertical="center"/>
    </xf>
    <xf numFmtId="0" fontId="31" fillId="0" borderId="0">
      <alignment vertical="center"/>
    </xf>
    <xf numFmtId="183" fontId="31" fillId="0" borderId="0"/>
    <xf numFmtId="0" fontId="15" fillId="0" borderId="0"/>
    <xf numFmtId="0" fontId="54" fillId="0" borderId="0"/>
    <xf numFmtId="38" fontId="54" fillId="0" borderId="0" applyFont="0" applyFill="0" applyBorder="0" applyAlignment="0" applyProtection="0">
      <alignment vertical="center"/>
    </xf>
    <xf numFmtId="38" fontId="10" fillId="0" borderId="0" applyFont="0" applyFill="0" applyBorder="0" applyAlignment="0" applyProtection="0">
      <alignment vertical="center"/>
    </xf>
    <xf numFmtId="38" fontId="14" fillId="0" borderId="0" applyFont="0" applyFill="0" applyBorder="0" applyAlignment="0" applyProtection="0">
      <alignment vertical="center"/>
    </xf>
    <xf numFmtId="6" fontId="9" fillId="0" borderId="0" applyFont="0" applyFill="0" applyBorder="0" applyAlignment="0" applyProtection="0">
      <alignment vertical="center"/>
    </xf>
    <xf numFmtId="0" fontId="10" fillId="0" borderId="0"/>
    <xf numFmtId="186" fontId="55" fillId="0" borderId="0" applyFill="0" applyBorder="0" applyProtection="0"/>
    <xf numFmtId="9" fontId="21" fillId="4" borderId="0"/>
    <xf numFmtId="0" fontId="56" fillId="0" borderId="0" applyFont="0" applyFill="0" applyBorder="0" applyAlignment="0" applyProtection="0">
      <alignment horizontal="right"/>
    </xf>
    <xf numFmtId="187" fontId="31" fillId="0" borderId="0" applyFill="0" applyBorder="0" applyAlignment="0"/>
    <xf numFmtId="188" fontId="31" fillId="0" borderId="0" applyFill="0" applyBorder="0" applyAlignment="0"/>
    <xf numFmtId="189" fontId="10" fillId="0" borderId="0" applyFill="0" applyBorder="0" applyAlignment="0"/>
    <xf numFmtId="190" fontId="31" fillId="0" borderId="0" applyFill="0" applyBorder="0" applyAlignment="0"/>
    <xf numFmtId="187" fontId="13" fillId="0" borderId="0" applyFill="0" applyBorder="0" applyAlignment="0"/>
    <xf numFmtId="191" fontId="31" fillId="0" borderId="0" applyFill="0" applyBorder="0" applyAlignment="0"/>
    <xf numFmtId="187" fontId="31" fillId="0" borderId="0" applyFill="0" applyBorder="0" applyAlignment="0"/>
    <xf numFmtId="192" fontId="57" fillId="0" borderId="0"/>
    <xf numFmtId="192" fontId="58" fillId="0" borderId="0"/>
    <xf numFmtId="192" fontId="58" fillId="0" borderId="0"/>
    <xf numFmtId="192" fontId="58" fillId="0" borderId="0"/>
    <xf numFmtId="192" fontId="58" fillId="0" borderId="0"/>
    <xf numFmtId="192" fontId="58" fillId="0" borderId="0"/>
    <xf numFmtId="192" fontId="58" fillId="0" borderId="0"/>
    <xf numFmtId="192" fontId="58" fillId="0" borderId="0"/>
    <xf numFmtId="0" fontId="21" fillId="0" borderId="0" applyFont="0" applyFill="0" applyBorder="0" applyAlignment="0" applyProtection="0"/>
    <xf numFmtId="187" fontId="13" fillId="0" borderId="0" applyFont="0" applyFill="0" applyBorder="0" applyAlignment="0" applyProtection="0"/>
    <xf numFmtId="193" fontId="31" fillId="0" borderId="0" applyFont="0" applyFill="0" applyBorder="0" applyAlignment="0" applyProtection="0"/>
    <xf numFmtId="0" fontId="21" fillId="0" borderId="0" applyFont="0" applyFill="0" applyBorder="0" applyAlignment="0" applyProtection="0"/>
    <xf numFmtId="187" fontId="31" fillId="0" borderId="0" applyFont="0" applyFill="0" applyBorder="0" applyAlignment="0" applyProtection="0"/>
    <xf numFmtId="191" fontId="31" fillId="0" borderId="0" applyFont="0" applyFill="0" applyBorder="0" applyAlignment="0" applyProtection="0"/>
    <xf numFmtId="14" fontId="59" fillId="0" borderId="0" applyFill="0" applyBorder="0" applyAlignment="0"/>
    <xf numFmtId="187" fontId="13" fillId="0" borderId="0" applyFill="0" applyBorder="0" applyAlignment="0"/>
    <xf numFmtId="187" fontId="31" fillId="0" borderId="0" applyFill="0" applyBorder="0" applyAlignment="0"/>
    <xf numFmtId="187" fontId="13" fillId="0" borderId="0" applyFill="0" applyBorder="0" applyAlignment="0"/>
    <xf numFmtId="191" fontId="31" fillId="0" borderId="0" applyFill="0" applyBorder="0" applyAlignment="0"/>
    <xf numFmtId="187" fontId="31" fillId="0" borderId="0" applyFill="0" applyBorder="0" applyAlignment="0"/>
    <xf numFmtId="0" fontId="60" fillId="0" borderId="0" applyNumberFormat="0" applyFill="0" applyBorder="0" applyAlignment="0" applyProtection="0"/>
    <xf numFmtId="194" fontId="61" fillId="0" borderId="0" applyNumberFormat="0" applyFill="0" applyBorder="0" applyProtection="0">
      <alignment horizontal="right"/>
    </xf>
    <xf numFmtId="0" fontId="62" fillId="0" borderId="0" applyNumberFormat="0" applyFill="0" applyBorder="0" applyAlignment="0" applyProtection="0">
      <alignment vertical="top"/>
      <protection locked="0"/>
    </xf>
    <xf numFmtId="187" fontId="13" fillId="0" borderId="0" applyFill="0" applyBorder="0" applyAlignment="0"/>
    <xf numFmtId="187" fontId="31" fillId="0" borderId="0" applyFill="0" applyBorder="0" applyAlignment="0"/>
    <xf numFmtId="187" fontId="13" fillId="0" borderId="0" applyFill="0" applyBorder="0" applyAlignment="0"/>
    <xf numFmtId="191" fontId="31" fillId="0" borderId="0" applyFill="0" applyBorder="0" applyAlignment="0"/>
    <xf numFmtId="187" fontId="31" fillId="0" borderId="0" applyFill="0" applyBorder="0" applyAlignment="0"/>
    <xf numFmtId="0" fontId="21" fillId="0" borderId="0"/>
    <xf numFmtId="0" fontId="21" fillId="2" borderId="0" applyNumberFormat="0" applyFont="0" applyBorder="0" applyAlignment="0"/>
    <xf numFmtId="193" fontId="13" fillId="0" borderId="0" applyFont="0" applyFill="0" applyBorder="0" applyAlignment="0" applyProtection="0"/>
    <xf numFmtId="187" fontId="13" fillId="0" borderId="0" applyFont="0" applyFill="0" applyBorder="0" applyAlignment="0" applyProtection="0"/>
    <xf numFmtId="177" fontId="21" fillId="0" borderId="0" applyFont="0" applyFill="0" applyBorder="0" applyAlignment="0" applyProtection="0"/>
    <xf numFmtId="190" fontId="31" fillId="0" borderId="0" applyFont="0" applyFill="0" applyBorder="0" applyAlignment="0" applyProtection="0"/>
    <xf numFmtId="193" fontId="31" fillId="0" borderId="0" applyFont="0" applyFill="0" applyBorder="0" applyAlignment="0" applyProtection="0"/>
    <xf numFmtId="195" fontId="31" fillId="0" borderId="0" applyFont="0" applyFill="0" applyBorder="0" applyAlignment="0" applyProtection="0"/>
    <xf numFmtId="187" fontId="13" fillId="0" borderId="0" applyFill="0" applyBorder="0" applyAlignment="0"/>
    <xf numFmtId="187" fontId="31" fillId="0" borderId="0" applyFill="0" applyBorder="0" applyAlignment="0"/>
    <xf numFmtId="187" fontId="13" fillId="0" borderId="0" applyFill="0" applyBorder="0" applyAlignment="0"/>
    <xf numFmtId="191" fontId="31" fillId="0" borderId="0" applyFill="0" applyBorder="0" applyAlignment="0"/>
    <xf numFmtId="187" fontId="31" fillId="0" borderId="0" applyFill="0" applyBorder="0" applyAlignment="0"/>
    <xf numFmtId="0" fontId="63" fillId="9" borderId="0" applyNumberFormat="0" applyBorder="0" applyAlignment="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64" fillId="0" borderId="15">
      <alignment horizontal="center"/>
    </xf>
    <xf numFmtId="3" fontId="17" fillId="0" borderId="0" applyFont="0" applyFill="0" applyBorder="0" applyAlignment="0" applyProtection="0"/>
    <xf numFmtId="0" fontId="17" fillId="10" borderId="0" applyNumberFormat="0" applyFont="0" applyBorder="0" applyAlignment="0" applyProtection="0"/>
    <xf numFmtId="0" fontId="21" fillId="5" borderId="0" applyNumberFormat="0" applyBorder="0" applyProtection="0">
      <alignment vertical="top" wrapText="1"/>
    </xf>
    <xf numFmtId="49" fontId="59" fillId="0" borderId="0" applyFill="0" applyBorder="0" applyAlignment="0"/>
    <xf numFmtId="195" fontId="31" fillId="0" borderId="0" applyFill="0" applyBorder="0" applyAlignment="0"/>
    <xf numFmtId="196" fontId="31" fillId="0" borderId="0" applyFill="0" applyBorder="0" applyAlignment="0"/>
    <xf numFmtId="49" fontId="21" fillId="11" borderId="0" applyFont="0" applyBorder="0" applyAlignment="0" applyProtection="0"/>
    <xf numFmtId="197" fontId="13" fillId="0" borderId="0" applyFont="0" applyFill="0" applyBorder="0" applyAlignment="0" applyProtection="0"/>
    <xf numFmtId="191" fontId="13" fillId="0" borderId="0" applyFont="0" applyFill="0" applyBorder="0" applyAlignment="0" applyProtection="0"/>
    <xf numFmtId="198" fontId="31" fillId="0" borderId="0" applyFont="0" applyFill="0" applyBorder="0" applyAlignment="0" applyProtection="0"/>
    <xf numFmtId="199" fontId="31" fillId="0" borderId="0" applyFont="0" applyFill="0" applyBorder="0" applyAlignment="0" applyProtection="0"/>
    <xf numFmtId="9" fontId="10" fillId="0" borderId="0" applyFont="0" applyFill="0" applyBorder="0" applyAlignment="0" applyProtection="0"/>
    <xf numFmtId="0" fontId="65" fillId="0" borderId="0"/>
    <xf numFmtId="41" fontId="21" fillId="0" borderId="0" applyFont="0" applyFill="0" applyBorder="0" applyAlignment="0" applyProtection="0"/>
    <xf numFmtId="4" fontId="65" fillId="0" borderId="0" applyFont="0" applyFill="0" applyBorder="0" applyAlignment="0" applyProtection="0"/>
    <xf numFmtId="0" fontId="66" fillId="0" borderId="10">
      <alignment vertical="center"/>
    </xf>
    <xf numFmtId="40" fontId="52" fillId="0" borderId="0" applyFont="0" applyFill="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21" fillId="0" borderId="0" applyFont="0" applyFill="0" applyBorder="0" applyAlignment="0" applyProtection="0"/>
    <xf numFmtId="0" fontId="21" fillId="0" borderId="0" applyFont="0" applyFill="0" applyBorder="0" applyAlignment="0" applyProtection="0"/>
    <xf numFmtId="0" fontId="10" fillId="0" borderId="0"/>
    <xf numFmtId="0" fontId="15" fillId="0" borderId="0"/>
    <xf numFmtId="0" fontId="15" fillId="0" borderId="0"/>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10" fillId="0" borderId="0" applyFont="0" applyFill="0" applyBorder="0" applyAlignment="0" applyProtection="0"/>
    <xf numFmtId="38" fontId="4" fillId="0" borderId="0" applyFont="0" applyFill="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74" fillId="22"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4"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4" fillId="29" borderId="0" applyNumberFormat="0" applyBorder="0" applyAlignment="0" applyProtection="0">
      <alignment vertical="center"/>
    </xf>
    <xf numFmtId="6" fontId="10" fillId="0" borderId="0" applyFont="0" applyFill="0" applyBorder="0" applyAlignment="0" applyProtection="0"/>
    <xf numFmtId="0" fontId="75" fillId="0" borderId="0" applyNumberFormat="0" applyFill="0" applyBorder="0" applyAlignment="0" applyProtection="0">
      <alignment vertical="center"/>
    </xf>
    <xf numFmtId="0" fontId="76" fillId="30" borderId="98" applyNumberFormat="0" applyAlignment="0" applyProtection="0">
      <alignment vertical="center"/>
    </xf>
    <xf numFmtId="0" fontId="77" fillId="31" borderId="0" applyNumberFormat="0" applyBorder="0" applyAlignment="0" applyProtection="0">
      <alignment vertical="center"/>
    </xf>
    <xf numFmtId="0" fontId="10" fillId="32" borderId="99" applyNumberFormat="0" applyFont="0" applyAlignment="0" applyProtection="0">
      <alignment vertical="center"/>
    </xf>
    <xf numFmtId="0" fontId="79" fillId="0" borderId="100" applyNumberFormat="0" applyFill="0" applyAlignment="0" applyProtection="0">
      <alignment vertical="center"/>
    </xf>
    <xf numFmtId="0" fontId="80" fillId="13" borderId="0" applyNumberFormat="0" applyBorder="0" applyAlignment="0" applyProtection="0">
      <alignment vertical="center"/>
    </xf>
    <xf numFmtId="0" fontId="81" fillId="33" borderId="101" applyNumberFormat="0" applyAlignment="0" applyProtection="0">
      <alignment vertical="center"/>
    </xf>
    <xf numFmtId="0" fontId="82" fillId="0" borderId="0" applyNumberFormat="0" applyFill="0" applyBorder="0" applyAlignment="0" applyProtection="0">
      <alignment vertical="center"/>
    </xf>
    <xf numFmtId="0" fontId="83" fillId="0" borderId="102" applyNumberFormat="0" applyFill="0" applyAlignment="0" applyProtection="0">
      <alignment vertical="center"/>
    </xf>
    <xf numFmtId="0" fontId="84" fillId="0" borderId="103" applyNumberFormat="0" applyFill="0" applyAlignment="0" applyProtection="0">
      <alignment vertical="center"/>
    </xf>
    <xf numFmtId="0" fontId="85" fillId="0" borderId="104" applyNumberFormat="0" applyFill="0" applyAlignment="0" applyProtection="0">
      <alignment vertical="center"/>
    </xf>
    <xf numFmtId="0" fontId="85" fillId="0" borderId="0" applyNumberFormat="0" applyFill="0" applyBorder="0" applyAlignment="0" applyProtection="0">
      <alignment vertical="center"/>
    </xf>
    <xf numFmtId="0" fontId="86" fillId="0" borderId="105" applyNumberFormat="0" applyFill="0" applyAlignment="0" applyProtection="0">
      <alignment vertical="center"/>
    </xf>
    <xf numFmtId="0" fontId="87" fillId="33" borderId="106" applyNumberFormat="0" applyAlignment="0" applyProtection="0">
      <alignment vertical="center"/>
    </xf>
    <xf numFmtId="0" fontId="88" fillId="0" borderId="0" applyNumberFormat="0" applyFill="0" applyBorder="0" applyAlignment="0" applyProtection="0">
      <alignment vertical="center"/>
    </xf>
    <xf numFmtId="0" fontId="89" fillId="17" borderId="101" applyNumberFormat="0" applyAlignment="0" applyProtection="0">
      <alignment vertical="center"/>
    </xf>
    <xf numFmtId="0" fontId="10" fillId="0" borderId="0">
      <alignment vertical="center"/>
    </xf>
    <xf numFmtId="0" fontId="10" fillId="0" borderId="0">
      <alignment vertical="center"/>
    </xf>
    <xf numFmtId="0" fontId="23" fillId="0" borderId="0"/>
    <xf numFmtId="0" fontId="10" fillId="0" borderId="0"/>
    <xf numFmtId="0" fontId="90" fillId="14" borderId="0" applyNumberFormat="0" applyBorder="0" applyAlignment="0" applyProtection="0">
      <alignment vertical="center"/>
    </xf>
    <xf numFmtId="0" fontId="103" fillId="0" borderId="0">
      <alignment vertical="center"/>
    </xf>
    <xf numFmtId="0" fontId="10" fillId="0" borderId="0"/>
    <xf numFmtId="0" fontId="10" fillId="0" borderId="0">
      <alignment vertical="center"/>
    </xf>
    <xf numFmtId="0" fontId="3"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xf numFmtId="0" fontId="2" fillId="0" borderId="0">
      <alignment vertical="center"/>
    </xf>
    <xf numFmtId="0" fontId="104" fillId="0" borderId="0">
      <alignment vertical="center"/>
    </xf>
    <xf numFmtId="0" fontId="10" fillId="0" borderId="0"/>
    <xf numFmtId="0" fontId="1" fillId="0" borderId="0">
      <alignment vertical="center"/>
    </xf>
    <xf numFmtId="0" fontId="1" fillId="0" borderId="0">
      <alignment vertical="center"/>
    </xf>
  </cellStyleXfs>
  <cellXfs count="1442">
    <xf numFmtId="0" fontId="0" fillId="0" borderId="0" xfId="0"/>
    <xf numFmtId="0" fontId="27" fillId="0" borderId="0" xfId="46" applyFont="1" applyAlignment="1">
      <alignment horizontal="center" vertical="center"/>
    </xf>
    <xf numFmtId="0" fontId="27" fillId="0" borderId="0" xfId="46" applyFont="1">
      <alignment vertical="center"/>
    </xf>
    <xf numFmtId="0" fontId="32" fillId="0" borderId="0" xfId="46" applyFont="1" applyAlignment="1">
      <alignment horizontal="center" vertical="center"/>
    </xf>
    <xf numFmtId="49" fontId="35" fillId="0" borderId="0" xfId="46" applyNumberFormat="1" applyFont="1" applyAlignment="1">
      <alignment horizontal="center" vertical="center"/>
    </xf>
    <xf numFmtId="0" fontId="35" fillId="0" borderId="0" xfId="46" applyFont="1" applyAlignment="1">
      <alignment horizontal="center" vertical="center"/>
    </xf>
    <xf numFmtId="0" fontId="15" fillId="0" borderId="0" xfId="42" applyFont="1">
      <alignment vertical="center"/>
    </xf>
    <xf numFmtId="0" fontId="28" fillId="0" borderId="0" xfId="42" applyFont="1">
      <alignment vertical="center"/>
    </xf>
    <xf numFmtId="0" fontId="28" fillId="0" borderId="30" xfId="42" applyFont="1" applyBorder="1">
      <alignment vertical="center"/>
    </xf>
    <xf numFmtId="0" fontId="28" fillId="0" borderId="31" xfId="42" applyFont="1" applyBorder="1">
      <alignment vertical="center"/>
    </xf>
    <xf numFmtId="0" fontId="28" fillId="0" borderId="31" xfId="42" applyFont="1" applyBorder="1" applyAlignment="1">
      <alignment horizontal="center" vertical="center"/>
    </xf>
    <xf numFmtId="0" fontId="28" fillId="0" borderId="24" xfId="42" applyFont="1" applyBorder="1" applyAlignment="1">
      <alignment horizontal="center" vertical="center"/>
    </xf>
    <xf numFmtId="0" fontId="28" fillId="0" borderId="32" xfId="42" applyFont="1" applyBorder="1">
      <alignment vertical="center"/>
    </xf>
    <xf numFmtId="0" fontId="28" fillId="0" borderId="33" xfId="42" applyFont="1" applyBorder="1">
      <alignment vertical="center"/>
    </xf>
    <xf numFmtId="0" fontId="28" fillId="0" borderId="33" xfId="42" applyFont="1" applyBorder="1" applyAlignment="1">
      <alignment horizontal="center" vertical="center"/>
    </xf>
    <xf numFmtId="0" fontId="28" fillId="0" borderId="26" xfId="42" applyFont="1" applyBorder="1" applyAlignment="1">
      <alignment horizontal="center" vertical="center"/>
    </xf>
    <xf numFmtId="0" fontId="31" fillId="7" borderId="0" xfId="0" applyFont="1" applyFill="1" applyAlignment="1">
      <alignment horizontal="left"/>
    </xf>
    <xf numFmtId="0" fontId="31" fillId="7" borderId="0" xfId="0" applyFont="1" applyFill="1" applyAlignment="1">
      <alignment horizontal="left" vertical="center"/>
    </xf>
    <xf numFmtId="49" fontId="31" fillId="7" borderId="0" xfId="0" applyNumberFormat="1" applyFont="1" applyFill="1" applyAlignment="1">
      <alignment horizontal="left" vertical="center"/>
    </xf>
    <xf numFmtId="0" fontId="31" fillId="7" borderId="0" xfId="0" applyFont="1" applyFill="1" applyAlignment="1">
      <alignment horizontal="left" vertical="center" wrapText="1"/>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49" fontId="13" fillId="7" borderId="0" xfId="0" applyNumberFormat="1" applyFont="1" applyFill="1" applyAlignment="1">
      <alignment horizontal="right" vertical="center" wrapText="1"/>
    </xf>
    <xf numFmtId="49" fontId="31" fillId="7" borderId="0" xfId="0" applyNumberFormat="1" applyFont="1" applyFill="1" applyAlignment="1">
      <alignment horizontal="left"/>
    </xf>
    <xf numFmtId="0" fontId="31" fillId="7" borderId="0" xfId="0" applyFont="1" applyFill="1" applyAlignment="1">
      <alignment horizontal="left" wrapText="1"/>
    </xf>
    <xf numFmtId="0" fontId="13" fillId="7" borderId="0" xfId="0" applyFont="1" applyFill="1" applyAlignment="1">
      <alignment horizontal="center" vertical="center"/>
    </xf>
    <xf numFmtId="49" fontId="13" fillId="7" borderId="0" xfId="0" applyNumberFormat="1" applyFont="1" applyFill="1" applyAlignment="1">
      <alignment horizontal="left" vertical="center"/>
    </xf>
    <xf numFmtId="0" fontId="38" fillId="0" borderId="34" xfId="0" applyFont="1" applyBorder="1" applyAlignment="1">
      <alignment horizontal="center" vertical="center" wrapText="1"/>
    </xf>
    <xf numFmtId="49" fontId="38" fillId="0" borderId="35" xfId="0" applyNumberFormat="1" applyFont="1" applyBorder="1" applyAlignment="1">
      <alignment horizontal="center" vertical="center" wrapText="1"/>
    </xf>
    <xf numFmtId="0" fontId="38" fillId="0" borderId="36" xfId="0" applyFont="1" applyBorder="1" applyAlignment="1">
      <alignment horizontal="center" vertical="center" wrapText="1"/>
    </xf>
    <xf numFmtId="0" fontId="40" fillId="7" borderId="0" xfId="0" applyFont="1" applyFill="1"/>
    <xf numFmtId="0" fontId="41" fillId="7" borderId="37" xfId="0" applyFont="1" applyFill="1" applyBorder="1" applyAlignment="1">
      <alignment horizontal="center" vertical="center" wrapText="1"/>
    </xf>
    <xf numFmtId="49" fontId="41" fillId="7" borderId="10" xfId="0" applyNumberFormat="1" applyFont="1" applyFill="1" applyBorder="1" applyAlignment="1">
      <alignment horizontal="center" vertical="center" wrapText="1"/>
    </xf>
    <xf numFmtId="0" fontId="41" fillId="7" borderId="38" xfId="0" applyFont="1" applyFill="1" applyBorder="1" applyAlignment="1">
      <alignment vertical="center" wrapText="1"/>
    </xf>
    <xf numFmtId="0" fontId="39" fillId="7" borderId="39" xfId="0" applyFont="1" applyFill="1" applyBorder="1" applyAlignment="1">
      <alignment horizontal="center" vertical="center" wrapText="1"/>
    </xf>
    <xf numFmtId="49" fontId="39" fillId="7" borderId="3" xfId="0" applyNumberFormat="1" applyFont="1" applyFill="1" applyBorder="1" applyAlignment="1">
      <alignment horizontal="center" vertical="center" wrapText="1"/>
    </xf>
    <xf numFmtId="0" fontId="39" fillId="7" borderId="40" xfId="0" applyFont="1" applyFill="1" applyBorder="1" applyAlignment="1">
      <alignment vertical="center" wrapText="1"/>
    </xf>
    <xf numFmtId="0" fontId="39" fillId="7" borderId="41" xfId="0" applyFont="1" applyFill="1" applyBorder="1" applyAlignment="1">
      <alignment horizontal="center" vertical="center" wrapText="1"/>
    </xf>
    <xf numFmtId="49" fontId="39" fillId="7" borderId="42" xfId="0" applyNumberFormat="1" applyFont="1" applyFill="1" applyBorder="1" applyAlignment="1">
      <alignment horizontal="center" vertical="center" wrapText="1"/>
    </xf>
    <xf numFmtId="0" fontId="39" fillId="7" borderId="43" xfId="0" applyFont="1" applyFill="1" applyBorder="1" applyAlignment="1">
      <alignment vertical="center" wrapText="1"/>
    </xf>
    <xf numFmtId="185" fontId="13" fillId="7" borderId="0" xfId="0" quotePrefix="1" applyNumberFormat="1" applyFont="1" applyFill="1" applyAlignment="1">
      <alignment horizontal="center" vertical="center"/>
    </xf>
    <xf numFmtId="0" fontId="36" fillId="7" borderId="0" xfId="0" applyFont="1" applyFill="1" applyAlignment="1">
      <alignment horizontal="center" vertical="top" wrapText="1"/>
    </xf>
    <xf numFmtId="49" fontId="36" fillId="7" borderId="0" xfId="0" applyNumberFormat="1" applyFont="1" applyFill="1" applyAlignment="1">
      <alignment horizontal="center" vertical="top"/>
    </xf>
    <xf numFmtId="0" fontId="40" fillId="7" borderId="0" xfId="0" applyFont="1" applyFill="1" applyAlignment="1">
      <alignment vertical="top" wrapText="1"/>
    </xf>
    <xf numFmtId="0" fontId="40" fillId="7" borderId="0" xfId="0" applyFont="1" applyFill="1" applyAlignment="1">
      <alignment horizontal="center" vertical="top" wrapText="1"/>
    </xf>
    <xf numFmtId="49" fontId="40" fillId="7" borderId="0" xfId="0" applyNumberFormat="1" applyFont="1" applyFill="1" applyAlignment="1">
      <alignment horizontal="center" vertical="top"/>
    </xf>
    <xf numFmtId="0" fontId="39" fillId="0" borderId="39" xfId="0" applyFont="1" applyBorder="1" applyAlignment="1">
      <alignment horizontal="center" vertical="center" wrapText="1"/>
    </xf>
    <xf numFmtId="49" fontId="39" fillId="0" borderId="3" xfId="0" applyNumberFormat="1" applyFont="1" applyBorder="1" applyAlignment="1">
      <alignment horizontal="center" vertical="center" wrapText="1"/>
    </xf>
    <xf numFmtId="0" fontId="39" fillId="0" borderId="40" xfId="0" applyFont="1" applyBorder="1" applyAlignment="1">
      <alignment vertical="center" wrapText="1"/>
    </xf>
    <xf numFmtId="0" fontId="39" fillId="0" borderId="41" xfId="0" applyFont="1" applyBorder="1" applyAlignment="1">
      <alignment horizontal="center" vertical="center" wrapText="1"/>
    </xf>
    <xf numFmtId="49" fontId="39" fillId="0" borderId="42" xfId="0" applyNumberFormat="1" applyFont="1" applyBorder="1" applyAlignment="1">
      <alignment horizontal="center" vertical="center" wrapText="1"/>
    </xf>
    <xf numFmtId="0" fontId="39" fillId="0" borderId="43" xfId="0" applyFont="1" applyBorder="1" applyAlignment="1">
      <alignment vertical="center" wrapText="1"/>
    </xf>
    <xf numFmtId="0" fontId="40" fillId="7" borderId="0" xfId="0" applyFont="1" applyFill="1" applyAlignment="1">
      <alignment horizontal="center" vertical="top"/>
    </xf>
    <xf numFmtId="0" fontId="39" fillId="7" borderId="0" xfId="0" applyFont="1" applyFill="1" applyAlignment="1">
      <alignment horizontal="center" vertical="center" wrapText="1"/>
    </xf>
    <xf numFmtId="49" fontId="39" fillId="7" borderId="0" xfId="0" applyNumberFormat="1" applyFont="1" applyFill="1" applyAlignment="1">
      <alignment horizontal="center" vertical="center" wrapText="1"/>
    </xf>
    <xf numFmtId="0" fontId="39" fillId="7" borderId="0" xfId="0" applyFont="1" applyFill="1" applyAlignment="1">
      <alignment vertical="center" wrapText="1"/>
    </xf>
    <xf numFmtId="0" fontId="40" fillId="7" borderId="0" xfId="0" applyFont="1" applyFill="1" applyAlignment="1">
      <alignment horizontal="center"/>
    </xf>
    <xf numFmtId="49" fontId="40" fillId="7" borderId="0" xfId="0" applyNumberFormat="1" applyFont="1" applyFill="1" applyAlignment="1">
      <alignment horizontal="center"/>
    </xf>
    <xf numFmtId="0" fontId="40" fillId="7" borderId="0" xfId="0" applyFont="1" applyFill="1" applyAlignment="1">
      <alignment wrapText="1"/>
    </xf>
    <xf numFmtId="0" fontId="13" fillId="0" borderId="0" xfId="44" applyFont="1" applyAlignment="1">
      <alignment horizontal="left" vertical="center"/>
    </xf>
    <xf numFmtId="0" fontId="13" fillId="0" borderId="0" xfId="45" applyFont="1">
      <alignment vertical="center"/>
    </xf>
    <xf numFmtId="49" fontId="13" fillId="0" borderId="0" xfId="44" applyNumberFormat="1" applyFont="1" applyAlignment="1">
      <alignment horizontal="left" vertical="center"/>
    </xf>
    <xf numFmtId="0" fontId="42" fillId="0" borderId="0" xfId="44" applyFont="1" applyAlignment="1">
      <alignment horizontal="center" vertical="center" wrapText="1"/>
    </xf>
    <xf numFmtId="49" fontId="13" fillId="0" borderId="0" xfId="44" applyNumberFormat="1" applyFont="1" applyAlignment="1">
      <alignment horizontal="right" vertical="center" wrapText="1"/>
    </xf>
    <xf numFmtId="49" fontId="43" fillId="0" borderId="0" xfId="44" applyNumberFormat="1" applyFont="1" applyAlignment="1">
      <alignment horizontal="left" vertical="center"/>
    </xf>
    <xf numFmtId="0" fontId="43" fillId="0" borderId="0" xfId="45" applyFont="1">
      <alignment vertical="center"/>
    </xf>
    <xf numFmtId="49" fontId="43" fillId="0" borderId="0" xfId="44" applyNumberFormat="1" applyFont="1" applyAlignment="1">
      <alignment horizontal="right" vertical="center" wrapText="1"/>
    </xf>
    <xf numFmtId="0" fontId="13" fillId="0" borderId="0" xfId="44" applyFont="1" applyAlignment="1">
      <alignment horizontal="left"/>
    </xf>
    <xf numFmtId="49" fontId="13" fillId="0" borderId="0" xfId="44" applyNumberFormat="1" applyFont="1" applyAlignment="1">
      <alignment horizontal="left"/>
    </xf>
    <xf numFmtId="0" fontId="13" fillId="0" borderId="44" xfId="45" applyFont="1" applyBorder="1" applyAlignment="1">
      <alignment horizontal="center" vertical="center"/>
    </xf>
    <xf numFmtId="0" fontId="13" fillId="0" borderId="45" xfId="45" applyFont="1" applyBorder="1" applyAlignment="1">
      <alignment horizontal="center" vertical="center"/>
    </xf>
    <xf numFmtId="0" fontId="13" fillId="0" borderId="46" xfId="45" applyFont="1" applyBorder="1" applyAlignment="1">
      <alignment horizontal="center" vertical="center"/>
    </xf>
    <xf numFmtId="0" fontId="13" fillId="0" borderId="39" xfId="45" applyFont="1" applyBorder="1">
      <alignment vertical="center"/>
    </xf>
    <xf numFmtId="0" fontId="13" fillId="0" borderId="3" xfId="45" applyFont="1" applyBorder="1">
      <alignment vertical="center"/>
    </xf>
    <xf numFmtId="0" fontId="13" fillId="0" borderId="40" xfId="45" applyFont="1" applyBorder="1">
      <alignment vertical="center"/>
    </xf>
    <xf numFmtId="0" fontId="13" fillId="0" borderId="41" xfId="45" applyFont="1" applyBorder="1">
      <alignment vertical="center"/>
    </xf>
    <xf numFmtId="0" fontId="13" fillId="0" borderId="42" xfId="45" applyFont="1" applyBorder="1">
      <alignment vertical="center"/>
    </xf>
    <xf numFmtId="0" fontId="13" fillId="0" borderId="43" xfId="45" applyFont="1" applyBorder="1">
      <alignment vertical="center"/>
    </xf>
    <xf numFmtId="0" fontId="40" fillId="0" borderId="0" xfId="44" applyFont="1" applyAlignment="1">
      <alignment horizontal="center" vertical="center"/>
    </xf>
    <xf numFmtId="0" fontId="40" fillId="0" borderId="0" xfId="44" applyFont="1" applyAlignment="1">
      <alignment horizontal="center" vertical="top"/>
    </xf>
    <xf numFmtId="49" fontId="40" fillId="0" borderId="0" xfId="44" applyNumberFormat="1" applyFont="1" applyAlignment="1">
      <alignment horizontal="left" vertical="top" wrapText="1"/>
    </xf>
    <xf numFmtId="0" fontId="31" fillId="0" borderId="0" xfId="44" applyFont="1" applyAlignment="1">
      <alignment vertical="top" wrapText="1"/>
    </xf>
    <xf numFmtId="0" fontId="46" fillId="7" borderId="0" xfId="0" applyFont="1" applyFill="1" applyAlignment="1">
      <alignment horizontal="center" vertical="center"/>
    </xf>
    <xf numFmtId="0" fontId="48" fillId="7" borderId="0" xfId="0" applyFont="1" applyFill="1" applyAlignment="1">
      <alignment horizontal="right" vertical="center"/>
    </xf>
    <xf numFmtId="49" fontId="39" fillId="7" borderId="66" xfId="0" applyNumberFormat="1" applyFont="1" applyFill="1" applyBorder="1" applyAlignment="1">
      <alignment horizontal="center" vertical="center" wrapText="1"/>
    </xf>
    <xf numFmtId="0" fontId="38" fillId="0" borderId="79" xfId="0" applyFont="1" applyBorder="1" applyAlignment="1">
      <alignment horizontal="center" vertical="center" wrapText="1"/>
    </xf>
    <xf numFmtId="0" fontId="41" fillId="7" borderId="78" xfId="0" applyFont="1" applyFill="1" applyBorder="1" applyAlignment="1">
      <alignment horizontal="center" vertical="center" wrapText="1"/>
    </xf>
    <xf numFmtId="49" fontId="39" fillId="7" borderId="12" xfId="0" applyNumberFormat="1" applyFont="1" applyFill="1" applyBorder="1" applyAlignment="1">
      <alignment horizontal="center" vertical="center" wrapText="1"/>
    </xf>
    <xf numFmtId="0" fontId="28" fillId="8" borderId="27" xfId="42" applyFont="1" applyFill="1" applyBorder="1" applyAlignment="1">
      <alignment horizontal="center" vertical="center"/>
    </xf>
    <xf numFmtId="0" fontId="28" fillId="8" borderId="25" xfId="42" applyFont="1" applyFill="1" applyBorder="1" applyAlignment="1">
      <alignment horizontal="center" vertical="center"/>
    </xf>
    <xf numFmtId="0" fontId="28" fillId="8" borderId="29" xfId="42" applyFont="1" applyFill="1" applyBorder="1" applyAlignment="1">
      <alignment horizontal="center" vertical="center"/>
    </xf>
    <xf numFmtId="3" fontId="52" fillId="7" borderId="0" xfId="31" applyNumberFormat="1" applyFont="1" applyFill="1" applyAlignment="1"/>
    <xf numFmtId="0" fontId="27" fillId="7" borderId="0" xfId="0" applyFont="1" applyFill="1" applyAlignment="1">
      <alignment horizontal="center"/>
    </xf>
    <xf numFmtId="0" fontId="27" fillId="7" borderId="0" xfId="0" applyFont="1" applyFill="1"/>
    <xf numFmtId="0" fontId="48" fillId="7" borderId="15" xfId="0" applyFont="1" applyFill="1" applyBorder="1" applyAlignment="1">
      <alignment horizontal="right" vertical="center"/>
    </xf>
    <xf numFmtId="3" fontId="15" fillId="7" borderId="0" xfId="31" applyNumberFormat="1" applyFont="1" applyFill="1"/>
    <xf numFmtId="0" fontId="15" fillId="0" borderId="31" xfId="42" applyFont="1" applyBorder="1">
      <alignment vertical="center"/>
    </xf>
    <xf numFmtId="0" fontId="45" fillId="7" borderId="0" xfId="0" applyFont="1" applyFill="1" applyAlignment="1">
      <alignment horizontal="center" vertical="center"/>
    </xf>
    <xf numFmtId="3" fontId="45" fillId="7" borderId="0" xfId="31" applyNumberFormat="1" applyFont="1" applyFill="1" applyAlignment="1">
      <alignment horizontal="center" vertical="center"/>
    </xf>
    <xf numFmtId="0" fontId="68" fillId="7" borderId="0" xfId="0" applyFont="1" applyFill="1"/>
    <xf numFmtId="0" fontId="69" fillId="7" borderId="0" xfId="0" applyFont="1" applyFill="1" applyAlignment="1">
      <alignment horizontal="left" vertical="center"/>
    </xf>
    <xf numFmtId="0" fontId="31" fillId="7" borderId="0" xfId="0" applyFont="1" applyFill="1" applyAlignment="1">
      <alignment horizontal="center" vertical="center"/>
    </xf>
    <xf numFmtId="0" fontId="31" fillId="7" borderId="0" xfId="0" applyFont="1" applyFill="1" applyAlignment="1">
      <alignment vertical="center"/>
    </xf>
    <xf numFmtId="0" fontId="44" fillId="7" borderId="0" xfId="0" applyFont="1" applyFill="1" applyAlignment="1">
      <alignment vertical="center"/>
    </xf>
    <xf numFmtId="0" fontId="47" fillId="7" borderId="0" xfId="0" applyFont="1" applyFill="1" applyAlignment="1">
      <alignment horizontal="centerContinuous" vertical="center"/>
    </xf>
    <xf numFmtId="0" fontId="0" fillId="7" borderId="0" xfId="0" applyFill="1" applyAlignment="1">
      <alignment horizontal="center" vertical="center"/>
    </xf>
    <xf numFmtId="0" fontId="38" fillId="7" borderId="0" xfId="0" applyFont="1" applyFill="1" applyAlignment="1">
      <alignment horizontal="center" vertical="center"/>
    </xf>
    <xf numFmtId="0" fontId="68" fillId="7" borderId="47" xfId="0" applyFont="1" applyFill="1" applyBorder="1"/>
    <xf numFmtId="0" fontId="70" fillId="8" borderId="35" xfId="0" applyFont="1" applyFill="1" applyBorder="1" applyAlignment="1">
      <alignment horizontal="center" vertical="center"/>
    </xf>
    <xf numFmtId="0" fontId="70" fillId="8" borderId="52" xfId="0" applyFont="1" applyFill="1" applyBorder="1" applyAlignment="1">
      <alignment horizontal="center" vertical="center"/>
    </xf>
    <xf numFmtId="0" fontId="70" fillId="7" borderId="0" xfId="0" applyFont="1" applyFill="1" applyAlignment="1">
      <alignment horizontal="center" vertical="center"/>
    </xf>
    <xf numFmtId="0" fontId="49" fillId="7" borderId="8" xfId="0" applyFont="1" applyFill="1" applyBorder="1" applyAlignment="1">
      <alignment vertical="center"/>
    </xf>
    <xf numFmtId="49" fontId="39" fillId="7" borderId="18" xfId="43" applyNumberFormat="1" applyFont="1" applyFill="1" applyBorder="1">
      <alignment vertical="center"/>
    </xf>
    <xf numFmtId="0" fontId="49" fillId="7" borderId="11" xfId="0" applyFont="1" applyFill="1" applyBorder="1" applyAlignment="1">
      <alignment horizontal="right" vertical="center"/>
    </xf>
    <xf numFmtId="184" fontId="15" fillId="5" borderId="20" xfId="0" applyNumberFormat="1" applyFont="1" applyFill="1" applyBorder="1" applyAlignment="1" applyProtection="1">
      <alignment vertical="center"/>
      <protection locked="0"/>
    </xf>
    <xf numFmtId="184" fontId="15" fillId="7" borderId="40" xfId="0" applyNumberFormat="1" applyFont="1" applyFill="1" applyBorder="1" applyAlignment="1">
      <alignment vertical="center"/>
    </xf>
    <xf numFmtId="184" fontId="15" fillId="7" borderId="0" xfId="0" applyNumberFormat="1" applyFont="1" applyFill="1" applyAlignment="1">
      <alignment vertical="center"/>
    </xf>
    <xf numFmtId="0" fontId="68" fillId="7" borderId="0" xfId="0" applyFont="1" applyFill="1" applyAlignment="1">
      <alignment vertical="center"/>
    </xf>
    <xf numFmtId="49" fontId="39" fillId="7" borderId="2" xfId="43" applyNumberFormat="1" applyFont="1" applyFill="1" applyBorder="1">
      <alignment vertical="center"/>
    </xf>
    <xf numFmtId="49" fontId="39" fillId="7" borderId="2" xfId="43" applyNumberFormat="1" applyFont="1" applyFill="1" applyBorder="1" applyAlignment="1">
      <alignment vertical="center" wrapText="1"/>
    </xf>
    <xf numFmtId="0" fontId="49" fillId="7" borderId="13" xfId="0" applyFont="1" applyFill="1" applyBorder="1" applyAlignment="1">
      <alignment horizontal="right" vertical="center"/>
    </xf>
    <xf numFmtId="0" fontId="39" fillId="7" borderId="2" xfId="43" applyFont="1" applyFill="1" applyBorder="1">
      <alignment vertical="center"/>
    </xf>
    <xf numFmtId="184" fontId="15" fillId="7" borderId="48" xfId="0" applyNumberFormat="1" applyFont="1" applyFill="1" applyBorder="1" applyAlignment="1" applyProtection="1">
      <alignment vertical="center"/>
      <protection locked="0"/>
    </xf>
    <xf numFmtId="184" fontId="15" fillId="7" borderId="49" xfId="0" applyNumberFormat="1" applyFont="1" applyFill="1" applyBorder="1" applyAlignment="1">
      <alignment vertical="center"/>
    </xf>
    <xf numFmtId="0" fontId="15" fillId="7" borderId="15" xfId="0" applyFont="1" applyFill="1" applyBorder="1" applyAlignment="1">
      <alignment horizontal="right" vertical="center"/>
    </xf>
    <xf numFmtId="184" fontId="15" fillId="7" borderId="3" xfId="0" applyNumberFormat="1" applyFont="1" applyFill="1" applyBorder="1" applyAlignment="1">
      <alignment vertical="center"/>
    </xf>
    <xf numFmtId="184" fontId="15" fillId="7" borderId="50" xfId="0" applyNumberFormat="1" applyFont="1" applyFill="1" applyBorder="1" applyAlignment="1">
      <alignment vertical="center"/>
    </xf>
    <xf numFmtId="0" fontId="67" fillId="7" borderId="51" xfId="0" applyFont="1" applyFill="1" applyBorder="1" applyAlignment="1">
      <alignment horizontal="right" vertical="center"/>
    </xf>
    <xf numFmtId="10" fontId="67" fillId="7" borderId="35" xfId="0" applyNumberFormat="1" applyFont="1" applyFill="1" applyBorder="1" applyAlignment="1">
      <alignment vertical="center"/>
    </xf>
    <xf numFmtId="10" fontId="67" fillId="7" borderId="52" xfId="0" applyNumberFormat="1" applyFont="1" applyFill="1" applyBorder="1" applyAlignment="1">
      <alignment vertical="center"/>
    </xf>
    <xf numFmtId="10" fontId="67" fillId="7" borderId="0" xfId="0" applyNumberFormat="1" applyFont="1" applyFill="1" applyAlignment="1">
      <alignment vertical="center"/>
    </xf>
    <xf numFmtId="3" fontId="39" fillId="7" borderId="0" xfId="31" applyNumberFormat="1" applyFont="1" applyFill="1"/>
    <xf numFmtId="3" fontId="40" fillId="7" borderId="0" xfId="31" applyNumberFormat="1" applyFont="1" applyFill="1" applyBorder="1" applyAlignment="1">
      <alignment horizontal="center" vertical="top"/>
    </xf>
    <xf numFmtId="0" fontId="39" fillId="7" borderId="0" xfId="0" applyFont="1" applyFill="1" applyAlignment="1">
      <alignment vertical="center"/>
    </xf>
    <xf numFmtId="0" fontId="39" fillId="7" borderId="0" xfId="0" applyFont="1" applyFill="1"/>
    <xf numFmtId="0" fontId="51" fillId="0" borderId="0" xfId="0" applyFont="1" applyAlignment="1">
      <alignment horizontal="justify"/>
    </xf>
    <xf numFmtId="10" fontId="51" fillId="0" borderId="0" xfId="0" applyNumberFormat="1" applyFont="1" applyAlignment="1">
      <alignment horizontal="justify"/>
    </xf>
    <xf numFmtId="0" fontId="47" fillId="7" borderId="0" xfId="0" applyFont="1" applyFill="1" applyAlignment="1">
      <alignment horizontal="centerContinuous"/>
    </xf>
    <xf numFmtId="0" fontId="71" fillId="7" borderId="0" xfId="0" applyFont="1" applyFill="1"/>
    <xf numFmtId="0" fontId="15" fillId="7" borderId="55" xfId="0" applyFont="1" applyFill="1" applyBorder="1" applyAlignment="1">
      <alignment vertical="center"/>
    </xf>
    <xf numFmtId="0" fontId="15" fillId="7" borderId="19" xfId="0" applyFont="1" applyFill="1" applyBorder="1" applyAlignment="1">
      <alignment vertical="center"/>
    </xf>
    <xf numFmtId="0" fontId="15" fillId="7" borderId="9" xfId="0" applyFont="1" applyFill="1" applyBorder="1" applyAlignment="1">
      <alignment horizontal="center" vertical="center"/>
    </xf>
    <xf numFmtId="184" fontId="15" fillId="5" borderId="50" xfId="0" applyNumberFormat="1" applyFont="1" applyFill="1" applyBorder="1" applyAlignment="1" applyProtection="1">
      <alignment vertical="center"/>
      <protection locked="0"/>
    </xf>
    <xf numFmtId="184" fontId="15" fillId="5" borderId="56" xfId="0" applyNumberFormat="1" applyFont="1" applyFill="1" applyBorder="1" applyAlignment="1" applyProtection="1">
      <alignment vertical="center"/>
      <protection locked="0"/>
    </xf>
    <xf numFmtId="0" fontId="15" fillId="7" borderId="19" xfId="0" applyFont="1" applyFill="1" applyBorder="1" applyAlignment="1">
      <alignment horizontal="center" vertical="center"/>
    </xf>
    <xf numFmtId="0" fontId="15" fillId="7" borderId="20" xfId="0" applyFont="1" applyFill="1" applyBorder="1" applyAlignment="1">
      <alignment vertical="center"/>
    </xf>
    <xf numFmtId="184" fontId="15" fillId="5" borderId="64" xfId="0" applyNumberFormat="1" applyFont="1" applyFill="1" applyBorder="1" applyAlignment="1" applyProtection="1">
      <alignment vertical="center"/>
      <protection locked="0"/>
    </xf>
    <xf numFmtId="0" fontId="15" fillId="7" borderId="0" xfId="0" applyFont="1" applyFill="1" applyAlignment="1">
      <alignment vertical="center"/>
    </xf>
    <xf numFmtId="0" fontId="71" fillId="7" borderId="20" xfId="0" applyFont="1" applyFill="1" applyBorder="1" applyAlignment="1">
      <alignment horizontal="center" vertical="center"/>
    </xf>
    <xf numFmtId="0" fontId="71" fillId="7" borderId="0" xfId="0" applyFont="1" applyFill="1" applyAlignment="1">
      <alignment vertical="center"/>
    </xf>
    <xf numFmtId="0" fontId="71" fillId="7" borderId="19" xfId="0" applyFont="1" applyFill="1" applyBorder="1" applyAlignment="1">
      <alignment vertical="center"/>
    </xf>
    <xf numFmtId="184" fontId="15" fillId="7" borderId="0" xfId="0" applyNumberFormat="1" applyFont="1" applyFill="1" applyAlignment="1" applyProtection="1">
      <alignment vertical="center"/>
      <protection locked="0"/>
    </xf>
    <xf numFmtId="0" fontId="71" fillId="7" borderId="90" xfId="0" applyFont="1" applyFill="1" applyBorder="1" applyAlignment="1">
      <alignment vertical="center"/>
    </xf>
    <xf numFmtId="0" fontId="71" fillId="7" borderId="11" xfId="0" applyFont="1" applyFill="1" applyBorder="1" applyAlignment="1">
      <alignment vertical="center"/>
    </xf>
    <xf numFmtId="0" fontId="15" fillId="7" borderId="2" xfId="0" applyFont="1" applyFill="1" applyBorder="1" applyAlignment="1">
      <alignment vertical="center"/>
    </xf>
    <xf numFmtId="0" fontId="0" fillId="0" borderId="2" xfId="0" applyBorder="1" applyAlignment="1">
      <alignment vertical="center"/>
    </xf>
    <xf numFmtId="184" fontId="15" fillId="7" borderId="47" xfId="0" applyNumberFormat="1" applyFont="1" applyFill="1" applyBorder="1" applyAlignment="1">
      <alignment vertical="center"/>
    </xf>
    <xf numFmtId="0" fontId="71" fillId="7" borderId="16" xfId="0" applyFont="1" applyFill="1" applyBorder="1" applyAlignment="1">
      <alignment horizontal="center" vertical="center"/>
    </xf>
    <xf numFmtId="0" fontId="67" fillId="7" borderId="39" xfId="0" applyFont="1" applyFill="1" applyBorder="1" applyAlignment="1">
      <alignment vertical="center"/>
    </xf>
    <xf numFmtId="184" fontId="15" fillId="5" borderId="57" xfId="0" applyNumberFormat="1" applyFont="1" applyFill="1" applyBorder="1" applyAlignment="1">
      <alignment vertical="center"/>
    </xf>
    <xf numFmtId="0" fontId="15" fillId="7" borderId="8" xfId="0" applyFont="1" applyFill="1" applyBorder="1" applyAlignment="1">
      <alignment vertical="center"/>
    </xf>
    <xf numFmtId="0" fontId="15" fillId="7" borderId="15" xfId="0" applyFont="1" applyFill="1" applyBorder="1" applyAlignment="1">
      <alignment horizontal="center" vertical="center"/>
    </xf>
    <xf numFmtId="184" fontId="72" fillId="7" borderId="50" xfId="0" applyNumberFormat="1" applyFont="1" applyFill="1" applyBorder="1" applyAlignment="1">
      <alignment vertical="center"/>
    </xf>
    <xf numFmtId="184" fontId="15" fillId="7" borderId="8" xfId="0" applyNumberFormat="1" applyFont="1" applyFill="1" applyBorder="1" applyAlignment="1">
      <alignment horizontal="center" vertical="center"/>
    </xf>
    <xf numFmtId="0" fontId="0" fillId="7" borderId="0" xfId="0" applyFill="1" applyAlignment="1">
      <alignment vertical="top"/>
    </xf>
    <xf numFmtId="0" fontId="71" fillId="7" borderId="0" xfId="0" applyFont="1" applyFill="1" applyAlignment="1">
      <alignment vertical="top"/>
    </xf>
    <xf numFmtId="0" fontId="71" fillId="7" borderId="0" xfId="0" applyFont="1" applyFill="1" applyAlignment="1">
      <alignment vertical="top" wrapText="1"/>
    </xf>
    <xf numFmtId="0" fontId="0" fillId="0" borderId="0" xfId="0" applyAlignment="1">
      <alignment vertical="top"/>
    </xf>
    <xf numFmtId="0" fontId="40" fillId="0" borderId="0" xfId="0" applyFont="1" applyAlignment="1">
      <alignment vertical="top"/>
    </xf>
    <xf numFmtId="0" fontId="15" fillId="7" borderId="0" xfId="0" applyFont="1" applyFill="1" applyAlignment="1" applyProtection="1">
      <alignment vertical="center" shrinkToFit="1"/>
      <protection locked="0"/>
    </xf>
    <xf numFmtId="3" fontId="71" fillId="7" borderId="0" xfId="31" applyNumberFormat="1" applyFont="1" applyFill="1"/>
    <xf numFmtId="3" fontId="15" fillId="7" borderId="0" xfId="31" applyNumberFormat="1" applyFont="1" applyFill="1" applyBorder="1"/>
    <xf numFmtId="3" fontId="15" fillId="7" borderId="15" xfId="31" applyNumberFormat="1" applyFont="1" applyFill="1" applyBorder="1"/>
    <xf numFmtId="3" fontId="15" fillId="7" borderId="47" xfId="31" applyNumberFormat="1" applyFont="1" applyFill="1" applyBorder="1" applyAlignment="1">
      <alignment vertical="center"/>
    </xf>
    <xf numFmtId="3" fontId="15" fillId="7" borderId="0" xfId="31" applyNumberFormat="1" applyFont="1" applyFill="1" applyAlignment="1">
      <alignment vertical="center"/>
    </xf>
    <xf numFmtId="0" fontId="15" fillId="8" borderId="71" xfId="0" applyFont="1" applyFill="1" applyBorder="1" applyAlignment="1">
      <alignment horizontal="center" vertical="center"/>
    </xf>
    <xf numFmtId="0" fontId="15" fillId="8" borderId="66" xfId="0" applyFont="1" applyFill="1" applyBorder="1" applyAlignment="1">
      <alignment horizontal="center" vertical="center"/>
    </xf>
    <xf numFmtId="3" fontId="15" fillId="7" borderId="0" xfId="31" applyNumberFormat="1" applyFont="1" applyFill="1" applyBorder="1" applyAlignment="1">
      <alignment vertical="center"/>
    </xf>
    <xf numFmtId="0" fontId="15" fillId="7" borderId="14" xfId="0" applyFont="1" applyFill="1" applyBorder="1" applyAlignment="1">
      <alignment horizontal="center" vertical="center"/>
    </xf>
    <xf numFmtId="0" fontId="15" fillId="7" borderId="15" xfId="0" applyFont="1" applyFill="1" applyBorder="1" applyAlignment="1">
      <alignment vertical="center"/>
    </xf>
    <xf numFmtId="0" fontId="10" fillId="7" borderId="60" xfId="0" applyFont="1" applyFill="1" applyBorder="1" applyAlignment="1">
      <alignment horizontal="left" vertical="center"/>
    </xf>
    <xf numFmtId="184" fontId="15" fillId="5" borderId="58" xfId="0" applyNumberFormat="1" applyFont="1" applyFill="1" applyBorder="1" applyAlignment="1" applyProtection="1">
      <alignment horizontal="right" vertical="center"/>
      <protection locked="0"/>
    </xf>
    <xf numFmtId="184" fontId="15" fillId="5" borderId="35" xfId="0" applyNumberFormat="1" applyFont="1" applyFill="1" applyBorder="1" applyAlignment="1" applyProtection="1">
      <alignment horizontal="right" vertical="center"/>
      <protection locked="0"/>
    </xf>
    <xf numFmtId="184" fontId="15" fillId="7" borderId="35" xfId="0" applyNumberFormat="1" applyFont="1" applyFill="1" applyBorder="1" applyAlignment="1" applyProtection="1">
      <alignment horizontal="right" vertical="center"/>
      <protection locked="0"/>
    </xf>
    <xf numFmtId="184" fontId="15" fillId="7" borderId="36" xfId="0" applyNumberFormat="1" applyFont="1" applyFill="1" applyBorder="1" applyAlignment="1" applyProtection="1">
      <alignment horizontal="right" vertical="center"/>
      <protection locked="0"/>
    </xf>
    <xf numFmtId="184" fontId="15" fillId="7" borderId="50" xfId="31" applyNumberFormat="1" applyFont="1" applyFill="1" applyBorder="1" applyAlignment="1">
      <alignment horizontal="right" vertical="center"/>
    </xf>
    <xf numFmtId="0" fontId="15" fillId="7" borderId="55" xfId="0" applyFont="1" applyFill="1" applyBorder="1" applyAlignment="1">
      <alignment horizontal="center" vertical="center"/>
    </xf>
    <xf numFmtId="0" fontId="15" fillId="7" borderId="85" xfId="0" applyFont="1" applyFill="1" applyBorder="1" applyAlignment="1">
      <alignment horizontal="center" vertical="center"/>
    </xf>
    <xf numFmtId="184" fontId="15" fillId="7" borderId="87" xfId="0" applyNumberFormat="1" applyFont="1" applyFill="1" applyBorder="1" applyAlignment="1" applyProtection="1">
      <alignment horizontal="right" vertical="center"/>
      <protection locked="0"/>
    </xf>
    <xf numFmtId="184" fontId="15" fillId="7" borderId="88" xfId="0" applyNumberFormat="1" applyFont="1" applyFill="1" applyBorder="1" applyAlignment="1" applyProtection="1">
      <alignment horizontal="right" vertical="center"/>
      <protection locked="0"/>
    </xf>
    <xf numFmtId="184" fontId="15" fillId="5" borderId="88" xfId="0" applyNumberFormat="1" applyFont="1" applyFill="1" applyBorder="1" applyAlignment="1" applyProtection="1">
      <alignment horizontal="right" vertical="center"/>
      <protection locked="0"/>
    </xf>
    <xf numFmtId="184" fontId="15" fillId="5" borderId="86" xfId="0" applyNumberFormat="1" applyFont="1" applyFill="1" applyBorder="1" applyAlignment="1" applyProtection="1">
      <alignment horizontal="right" vertical="center"/>
      <protection locked="0"/>
    </xf>
    <xf numFmtId="184" fontId="15" fillId="5" borderId="91" xfId="0" applyNumberFormat="1" applyFont="1" applyFill="1" applyBorder="1" applyAlignment="1" applyProtection="1">
      <alignment horizontal="right" vertical="center"/>
      <protection locked="0"/>
    </xf>
    <xf numFmtId="184" fontId="15" fillId="7" borderId="59" xfId="31" applyNumberFormat="1" applyFont="1" applyFill="1" applyBorder="1" applyAlignment="1">
      <alignment horizontal="right" vertical="center"/>
    </xf>
    <xf numFmtId="184" fontId="15" fillId="7" borderId="93" xfId="0" applyNumberFormat="1" applyFont="1" applyFill="1" applyBorder="1" applyAlignment="1" applyProtection="1">
      <alignment horizontal="right" vertical="center"/>
      <protection locked="0"/>
    </xf>
    <xf numFmtId="184" fontId="15" fillId="7" borderId="94" xfId="0" applyNumberFormat="1" applyFont="1" applyFill="1" applyBorder="1" applyAlignment="1" applyProtection="1">
      <alignment horizontal="right" vertical="center"/>
      <protection locked="0"/>
    </xf>
    <xf numFmtId="184" fontId="15" fillId="5" borderId="94" xfId="0" applyNumberFormat="1" applyFont="1" applyFill="1" applyBorder="1" applyAlignment="1" applyProtection="1">
      <alignment horizontal="right" vertical="center"/>
      <protection locked="0"/>
    </xf>
    <xf numFmtId="184" fontId="15" fillId="5" borderId="95" xfId="0" applyNumberFormat="1" applyFont="1" applyFill="1" applyBorder="1" applyAlignment="1" applyProtection="1">
      <alignment horizontal="right" vertical="center"/>
      <protection locked="0"/>
    </xf>
    <xf numFmtId="184" fontId="15" fillId="5" borderId="76" xfId="0" applyNumberFormat="1" applyFont="1" applyFill="1" applyBorder="1" applyAlignment="1" applyProtection="1">
      <alignment horizontal="right" vertical="center"/>
      <protection locked="0"/>
    </xf>
    <xf numFmtId="184" fontId="15" fillId="7" borderId="75" xfId="31" applyNumberFormat="1" applyFont="1" applyFill="1" applyBorder="1" applyAlignment="1">
      <alignment horizontal="right" vertical="center"/>
    </xf>
    <xf numFmtId="0" fontId="15" fillId="7" borderId="8" xfId="0" applyFont="1" applyFill="1" applyBorder="1" applyAlignment="1">
      <alignment horizontal="center" vertical="center"/>
    </xf>
    <xf numFmtId="0" fontId="15" fillId="7" borderId="70" xfId="0" applyFont="1" applyFill="1" applyBorder="1" applyAlignment="1">
      <alignment horizontal="left" vertical="center"/>
    </xf>
    <xf numFmtId="3" fontId="71" fillId="7" borderId="15" xfId="31" applyNumberFormat="1" applyFont="1" applyFill="1" applyBorder="1"/>
    <xf numFmtId="0" fontId="15" fillId="7" borderId="15" xfId="0" applyFont="1" applyFill="1" applyBorder="1" applyAlignment="1">
      <alignment horizontal="left" vertical="center"/>
    </xf>
    <xf numFmtId="0" fontId="15" fillId="7" borderId="60" xfId="0" applyFont="1" applyFill="1" applyBorder="1" applyAlignment="1">
      <alignment horizontal="left" vertical="center"/>
    </xf>
    <xf numFmtId="184" fontId="72" fillId="7" borderId="65" xfId="0" applyNumberFormat="1" applyFont="1" applyFill="1" applyBorder="1" applyAlignment="1">
      <alignment horizontal="right" vertical="center"/>
    </xf>
    <xf numFmtId="0" fontId="15" fillId="7" borderId="58" xfId="0" applyFont="1" applyFill="1" applyBorder="1" applyAlignment="1">
      <alignment horizontal="left" vertical="center"/>
    </xf>
    <xf numFmtId="0" fontId="15" fillId="7" borderId="1" xfId="0" applyFont="1" applyFill="1" applyBorder="1" applyAlignment="1">
      <alignment vertical="center"/>
    </xf>
    <xf numFmtId="3" fontId="71" fillId="7" borderId="1" xfId="31" applyNumberFormat="1" applyFont="1" applyFill="1" applyBorder="1"/>
    <xf numFmtId="0" fontId="15" fillId="7" borderId="52" xfId="0" applyFont="1" applyFill="1" applyBorder="1" applyAlignment="1">
      <alignment vertical="center"/>
    </xf>
    <xf numFmtId="184" fontId="72" fillId="7" borderId="35" xfId="0" applyNumberFormat="1" applyFont="1" applyFill="1" applyBorder="1" applyAlignment="1">
      <alignment horizontal="right" vertical="center"/>
    </xf>
    <xf numFmtId="184" fontId="72" fillId="7" borderId="36" xfId="0" applyNumberFormat="1" applyFont="1" applyFill="1" applyBorder="1" applyAlignment="1">
      <alignment horizontal="right" vertical="center"/>
    </xf>
    <xf numFmtId="184" fontId="72" fillId="7" borderId="50" xfId="31" applyNumberFormat="1" applyFont="1" applyFill="1" applyBorder="1" applyAlignment="1">
      <alignment horizontal="right" vertical="center"/>
    </xf>
    <xf numFmtId="3" fontId="15" fillId="7" borderId="0" xfId="31" applyNumberFormat="1" applyFont="1" applyFill="1" applyBorder="1" applyAlignment="1">
      <alignment horizontal="center" vertical="center"/>
    </xf>
    <xf numFmtId="3" fontId="15" fillId="7" borderId="0" xfId="31" applyNumberFormat="1" applyFont="1" applyFill="1" applyBorder="1" applyAlignment="1">
      <alignment horizontal="left" vertical="center"/>
    </xf>
    <xf numFmtId="3" fontId="40" fillId="7" borderId="0" xfId="31" applyNumberFormat="1" applyFont="1" applyFill="1"/>
    <xf numFmtId="0" fontId="31" fillId="0" borderId="0" xfId="0" applyFont="1" applyAlignment="1">
      <alignment vertical="top"/>
    </xf>
    <xf numFmtId="0" fontId="15" fillId="0" borderId="26" xfId="42" applyFont="1" applyBorder="1" applyAlignment="1">
      <alignment horizontal="center" vertical="center"/>
    </xf>
    <xf numFmtId="0" fontId="28" fillId="0" borderId="81" xfId="42" applyFont="1" applyBorder="1">
      <alignment vertical="center"/>
    </xf>
    <xf numFmtId="0" fontId="28" fillId="0" borderId="29" xfId="42" applyFont="1" applyBorder="1">
      <alignment vertical="center"/>
    </xf>
    <xf numFmtId="0" fontId="28" fillId="0" borderId="29" xfId="42" applyFont="1" applyBorder="1" applyAlignment="1">
      <alignment horizontal="center" vertical="center"/>
    </xf>
    <xf numFmtId="0" fontId="28" fillId="0" borderId="27" xfId="42" applyFont="1" applyBorder="1" applyAlignment="1">
      <alignment horizontal="center" vertical="center"/>
    </xf>
    <xf numFmtId="0" fontId="31" fillId="0" borderId="174" xfId="0" applyFont="1" applyBorder="1" applyAlignment="1">
      <alignment vertical="center"/>
    </xf>
    <xf numFmtId="0" fontId="31" fillId="0" borderId="188" xfId="0" applyFont="1" applyBorder="1" applyAlignment="1">
      <alignment vertical="center"/>
    </xf>
    <xf numFmtId="0" fontId="31" fillId="0" borderId="156" xfId="0" applyFont="1" applyBorder="1" applyAlignment="1">
      <alignment vertical="center"/>
    </xf>
    <xf numFmtId="0" fontId="39" fillId="0" borderId="174" xfId="0" applyFont="1" applyBorder="1" applyAlignment="1">
      <alignment horizontal="center" vertical="center" wrapText="1"/>
    </xf>
    <xf numFmtId="3" fontId="31" fillId="0" borderId="189" xfId="0" applyNumberFormat="1" applyFont="1" applyBorder="1" applyAlignment="1">
      <alignment vertical="center"/>
    </xf>
    <xf numFmtId="0" fontId="31" fillId="0" borderId="183" xfId="0" applyFont="1" applyBorder="1" applyAlignment="1">
      <alignment vertical="center"/>
    </xf>
    <xf numFmtId="0" fontId="31" fillId="0" borderId="0" xfId="0" applyFont="1" applyAlignment="1">
      <alignment horizontal="center" vertical="center" wrapText="1"/>
    </xf>
    <xf numFmtId="3" fontId="31" fillId="0" borderId="73" xfId="0" applyNumberFormat="1" applyFont="1" applyBorder="1" applyAlignment="1">
      <alignment vertical="center"/>
    </xf>
    <xf numFmtId="0" fontId="98" fillId="0" borderId="0" xfId="0" applyFont="1" applyAlignment="1">
      <alignment vertical="center"/>
    </xf>
    <xf numFmtId="3" fontId="31" fillId="0" borderId="186" xfId="0" applyNumberFormat="1" applyFont="1" applyBorder="1" applyAlignment="1">
      <alignment vertical="center"/>
    </xf>
    <xf numFmtId="0" fontId="31" fillId="0" borderId="184" xfId="0" applyFont="1" applyBorder="1" applyAlignment="1">
      <alignment vertical="center"/>
    </xf>
    <xf numFmtId="0" fontId="31" fillId="0" borderId="177" xfId="0" applyFont="1" applyBorder="1" applyAlignment="1">
      <alignment vertical="center"/>
    </xf>
    <xf numFmtId="0" fontId="31" fillId="0" borderId="187" xfId="0" applyFont="1" applyBorder="1" applyAlignment="1">
      <alignment vertical="center"/>
    </xf>
    <xf numFmtId="3" fontId="31" fillId="0" borderId="183" xfId="0" applyNumberFormat="1" applyFont="1" applyBorder="1" applyAlignment="1">
      <alignment vertical="center"/>
    </xf>
    <xf numFmtId="0" fontId="31" fillId="0" borderId="185" xfId="0" applyFont="1" applyBorder="1" applyAlignment="1">
      <alignment vertical="center"/>
    </xf>
    <xf numFmtId="0" fontId="31" fillId="0" borderId="176" xfId="0" applyFont="1" applyBorder="1" applyAlignment="1">
      <alignment vertical="center"/>
    </xf>
    <xf numFmtId="3" fontId="31" fillId="0" borderId="190" xfId="0" applyNumberFormat="1" applyFont="1" applyBorder="1" applyAlignment="1">
      <alignment vertical="center"/>
    </xf>
    <xf numFmtId="0" fontId="31" fillId="0" borderId="159" xfId="0" applyFont="1" applyBorder="1" applyAlignment="1">
      <alignment vertical="center"/>
    </xf>
    <xf numFmtId="3" fontId="31" fillId="0" borderId="188" xfId="0" applyNumberFormat="1" applyFont="1" applyBorder="1" applyAlignment="1">
      <alignment vertical="center"/>
    </xf>
    <xf numFmtId="3" fontId="31" fillId="0" borderId="195" xfId="0" applyNumberFormat="1" applyFont="1" applyBorder="1" applyAlignment="1">
      <alignment vertical="center"/>
    </xf>
    <xf numFmtId="3" fontId="31" fillId="0" borderId="31" xfId="0" applyNumberFormat="1" applyFont="1" applyBorder="1" applyAlignment="1">
      <alignment vertical="center"/>
    </xf>
    <xf numFmtId="3" fontId="31" fillId="0" borderId="194" xfId="0" applyNumberFormat="1" applyFont="1" applyBorder="1" applyAlignment="1">
      <alignment vertical="center"/>
    </xf>
    <xf numFmtId="3" fontId="31" fillId="0" borderId="177" xfId="0" applyNumberFormat="1" applyFont="1" applyBorder="1" applyAlignment="1">
      <alignment vertical="center"/>
    </xf>
    <xf numFmtId="0" fontId="31" fillId="0" borderId="186" xfId="0" applyFont="1" applyBorder="1" applyAlignment="1">
      <alignment vertical="center"/>
    </xf>
    <xf numFmtId="0" fontId="31" fillId="0" borderId="73" xfId="0" applyFont="1" applyBorder="1" applyAlignment="1">
      <alignment vertical="center"/>
    </xf>
    <xf numFmtId="3" fontId="31" fillId="0" borderId="185" xfId="0" applyNumberFormat="1" applyFont="1" applyBorder="1" applyAlignment="1">
      <alignment vertical="center"/>
    </xf>
    <xf numFmtId="0" fontId="31" fillId="0" borderId="155" xfId="0" applyFont="1" applyBorder="1" applyAlignment="1">
      <alignment vertical="center"/>
    </xf>
    <xf numFmtId="0" fontId="31" fillId="0" borderId="182" xfId="0" applyFont="1" applyBorder="1" applyAlignment="1">
      <alignment vertical="center"/>
    </xf>
    <xf numFmtId="0" fontId="31" fillId="0" borderId="178" xfId="0" applyFont="1" applyBorder="1" applyAlignment="1">
      <alignment vertical="center"/>
    </xf>
    <xf numFmtId="3" fontId="31" fillId="0" borderId="213" xfId="0" applyNumberFormat="1" applyFont="1" applyBorder="1" applyAlignment="1">
      <alignment vertical="center"/>
    </xf>
    <xf numFmtId="3" fontId="31" fillId="0" borderId="214" xfId="0" applyNumberFormat="1" applyFont="1" applyBorder="1" applyAlignment="1">
      <alignment vertical="center"/>
    </xf>
    <xf numFmtId="0" fontId="31" fillId="0" borderId="213" xfId="0" applyFont="1" applyBorder="1" applyAlignment="1">
      <alignment vertical="center"/>
    </xf>
    <xf numFmtId="0" fontId="31" fillId="0" borderId="208" xfId="0" applyFont="1" applyBorder="1" applyAlignment="1">
      <alignment vertical="center"/>
    </xf>
    <xf numFmtId="0" fontId="31" fillId="0" borderId="211" xfId="0" applyFont="1" applyBorder="1" applyAlignment="1">
      <alignment vertical="center"/>
    </xf>
    <xf numFmtId="0" fontId="39" fillId="0" borderId="175" xfId="0" applyFont="1" applyBorder="1" applyAlignment="1">
      <alignment horizontal="center" vertical="center" wrapText="1"/>
    </xf>
    <xf numFmtId="3" fontId="31" fillId="0" borderId="181" xfId="0" applyNumberFormat="1" applyFont="1" applyBorder="1" applyAlignment="1">
      <alignment vertical="center"/>
    </xf>
    <xf numFmtId="0" fontId="31" fillId="0" borderId="189" xfId="0" applyFont="1" applyBorder="1" applyAlignment="1">
      <alignment vertical="center"/>
    </xf>
    <xf numFmtId="3" fontId="31" fillId="0" borderId="193" xfId="0" applyNumberFormat="1" applyFont="1" applyBorder="1" applyAlignment="1">
      <alignment vertical="center"/>
    </xf>
    <xf numFmtId="3" fontId="31" fillId="0" borderId="191" xfId="0" applyNumberFormat="1" applyFont="1" applyBorder="1" applyAlignment="1">
      <alignment vertical="center"/>
    </xf>
    <xf numFmtId="0" fontId="31" fillId="0" borderId="33" xfId="0" applyFont="1" applyBorder="1" applyAlignment="1">
      <alignment vertical="center"/>
    </xf>
    <xf numFmtId="0" fontId="31" fillId="0" borderId="29" xfId="0" applyFont="1" applyBorder="1" applyAlignment="1">
      <alignment vertical="center"/>
    </xf>
    <xf numFmtId="0" fontId="31" fillId="0" borderId="180" xfId="0" applyFont="1" applyBorder="1" applyAlignment="1">
      <alignment vertical="center"/>
    </xf>
    <xf numFmtId="0" fontId="39" fillId="0" borderId="0" xfId="0" applyFont="1" applyAlignment="1">
      <alignment horizontal="center" vertical="center"/>
    </xf>
    <xf numFmtId="3" fontId="31" fillId="0" borderId="212" xfId="0" applyNumberFormat="1" applyFont="1" applyBorder="1" applyAlignment="1">
      <alignment vertical="center"/>
    </xf>
    <xf numFmtId="3" fontId="31" fillId="0" borderId="179" xfId="0" applyNumberFormat="1" applyFont="1" applyBorder="1" applyAlignment="1">
      <alignment vertical="center"/>
    </xf>
    <xf numFmtId="0" fontId="31" fillId="0" borderId="0" xfId="0" applyFont="1" applyAlignment="1">
      <alignment horizontal="center" vertical="center"/>
    </xf>
    <xf numFmtId="0" fontId="39" fillId="0" borderId="190" xfId="0" applyFont="1" applyBorder="1" applyAlignment="1">
      <alignment horizontal="center" vertical="center" wrapText="1"/>
    </xf>
    <xf numFmtId="0" fontId="31" fillId="0" borderId="31" xfId="0" applyFont="1" applyBorder="1" applyAlignment="1">
      <alignment vertical="center"/>
    </xf>
    <xf numFmtId="0" fontId="31" fillId="0" borderId="173" xfId="0" applyFont="1" applyBorder="1" applyAlignment="1">
      <alignment horizontal="center" vertical="center" wrapText="1"/>
    </xf>
    <xf numFmtId="0" fontId="31" fillId="0" borderId="212" xfId="0" applyFont="1" applyBorder="1" applyAlignment="1">
      <alignment vertical="center"/>
    </xf>
    <xf numFmtId="0" fontId="31" fillId="0" borderId="158" xfId="0" applyFont="1" applyBorder="1" applyAlignment="1">
      <alignment vertical="center"/>
    </xf>
    <xf numFmtId="3" fontId="31" fillId="0" borderId="192" xfId="0" applyNumberFormat="1" applyFont="1" applyBorder="1" applyAlignment="1">
      <alignment vertical="center"/>
    </xf>
    <xf numFmtId="3" fontId="31" fillId="0" borderId="29" xfId="0" applyNumberFormat="1" applyFont="1" applyBorder="1" applyAlignment="1">
      <alignment vertical="center"/>
    </xf>
    <xf numFmtId="3" fontId="31" fillId="0" borderId="33" xfId="0" applyNumberFormat="1" applyFont="1" applyBorder="1" applyAlignment="1">
      <alignment vertical="center"/>
    </xf>
    <xf numFmtId="0" fontId="31" fillId="0" borderId="157" xfId="0" applyFont="1" applyBorder="1" applyAlignment="1">
      <alignment vertical="center"/>
    </xf>
    <xf numFmtId="0" fontId="31" fillId="0" borderId="0" xfId="0" applyFont="1" applyAlignment="1">
      <alignment horizontal="right" vertical="center"/>
    </xf>
    <xf numFmtId="0" fontId="27" fillId="0" borderId="0" xfId="0" applyFont="1" applyAlignment="1">
      <alignment vertical="center" wrapText="1"/>
    </xf>
    <xf numFmtId="0" fontId="31" fillId="0" borderId="181" xfId="0" applyFont="1" applyBorder="1" applyAlignment="1">
      <alignment vertical="center"/>
    </xf>
    <xf numFmtId="0" fontId="31" fillId="0" borderId="0" xfId="0" applyFont="1" applyAlignment="1">
      <alignment vertical="center"/>
    </xf>
    <xf numFmtId="0" fontId="31" fillId="0" borderId="179" xfId="0" applyFont="1" applyBorder="1" applyAlignment="1">
      <alignment vertical="center"/>
    </xf>
    <xf numFmtId="0" fontId="15" fillId="0" borderId="32" xfId="42" applyFont="1" applyBorder="1">
      <alignment vertical="center"/>
    </xf>
    <xf numFmtId="0" fontId="15" fillId="0" borderId="33" xfId="42" applyFont="1" applyBorder="1" applyAlignment="1">
      <alignment vertical="center" shrinkToFit="1"/>
    </xf>
    <xf numFmtId="0" fontId="49" fillId="7" borderId="20" xfId="0" applyFont="1" applyFill="1" applyBorder="1" applyAlignment="1">
      <alignment horizontal="center" vertical="center"/>
    </xf>
    <xf numFmtId="0" fontId="15" fillId="7" borderId="20" xfId="0" applyFont="1" applyFill="1" applyBorder="1" applyAlignment="1">
      <alignment horizontal="center" vertical="center"/>
    </xf>
    <xf numFmtId="0" fontId="49" fillId="7" borderId="21" xfId="0" applyFont="1" applyFill="1" applyBorder="1" applyAlignment="1">
      <alignment horizontal="left" vertical="center"/>
    </xf>
    <xf numFmtId="0" fontId="68" fillId="7" borderId="0" xfId="0" applyFont="1" applyFill="1" applyAlignment="1">
      <alignment horizontal="center" vertical="top"/>
    </xf>
    <xf numFmtId="0" fontId="97" fillId="7" borderId="0" xfId="0" applyFont="1" applyFill="1" applyAlignment="1">
      <alignment vertical="center"/>
    </xf>
    <xf numFmtId="3" fontId="68" fillId="7" borderId="0" xfId="31" applyNumberFormat="1" applyFont="1" applyFill="1" applyAlignment="1">
      <alignment horizontal="centerContinuous" vertical="center"/>
    </xf>
    <xf numFmtId="3" fontId="68" fillId="7" borderId="0" xfId="31" applyNumberFormat="1" applyFont="1" applyFill="1" applyAlignment="1">
      <alignment vertical="center"/>
    </xf>
    <xf numFmtId="0" fontId="92" fillId="7" borderId="0" xfId="0" applyFont="1" applyFill="1" applyAlignment="1">
      <alignment horizontal="right" vertical="center"/>
    </xf>
    <xf numFmtId="0" fontId="49" fillId="7" borderId="116" xfId="0" applyFont="1" applyFill="1" applyBorder="1" applyAlignment="1">
      <alignment horizontal="center" vertical="center"/>
    </xf>
    <xf numFmtId="3" fontId="49" fillId="7" borderId="12" xfId="31" applyNumberFormat="1" applyFont="1" applyFill="1" applyBorder="1" applyAlignment="1">
      <alignment vertical="center"/>
    </xf>
    <xf numFmtId="3" fontId="31" fillId="7" borderId="0" xfId="31" applyNumberFormat="1" applyFont="1" applyFill="1" applyAlignment="1">
      <alignment horizontal="right"/>
    </xf>
    <xf numFmtId="0" fontId="91" fillId="7" borderId="57" xfId="187" applyFont="1" applyFill="1" applyBorder="1" applyAlignment="1">
      <alignment horizontal="right" vertical="center"/>
    </xf>
    <xf numFmtId="3" fontId="91" fillId="7" borderId="57" xfId="31" applyNumberFormat="1" applyFont="1" applyFill="1" applyBorder="1" applyAlignment="1">
      <alignment horizontal="right" vertical="center"/>
    </xf>
    <xf numFmtId="3" fontId="49" fillId="7" borderId="20" xfId="31" applyNumberFormat="1" applyFont="1" applyFill="1" applyBorder="1" applyAlignment="1">
      <alignment vertical="center"/>
    </xf>
    <xf numFmtId="0" fontId="39" fillId="7" borderId="55" xfId="0" applyFont="1" applyFill="1" applyBorder="1" applyAlignment="1">
      <alignment vertical="center"/>
    </xf>
    <xf numFmtId="0" fontId="49" fillId="7" borderId="135" xfId="0" applyFont="1" applyFill="1" applyBorder="1" applyAlignment="1">
      <alignment horizontal="center" vertical="center"/>
    </xf>
    <xf numFmtId="0" fontId="15" fillId="7" borderId="137" xfId="0" applyFont="1" applyFill="1" applyBorder="1" applyAlignment="1">
      <alignment horizontal="center" vertical="center"/>
    </xf>
    <xf numFmtId="3" fontId="49" fillId="7" borderId="60" xfId="31" applyNumberFormat="1" applyFont="1" applyFill="1" applyBorder="1" applyAlignment="1">
      <alignment horizontal="right" vertical="center"/>
    </xf>
    <xf numFmtId="0" fontId="49" fillId="7" borderId="0" xfId="187" applyFont="1" applyFill="1"/>
    <xf numFmtId="3" fontId="49" fillId="7" borderId="0" xfId="31" applyNumberFormat="1" applyFont="1" applyFill="1" applyBorder="1" applyAlignment="1">
      <alignment horizontal="left"/>
    </xf>
    <xf numFmtId="3" fontId="49" fillId="7" borderId="0" xfId="31" applyNumberFormat="1" applyFont="1" applyFill="1" applyBorder="1" applyAlignment="1">
      <alignment horizontal="center"/>
    </xf>
    <xf numFmtId="0" fontId="29" fillId="7" borderId="0" xfId="187" applyFont="1" applyFill="1"/>
    <xf numFmtId="3" fontId="91" fillId="7" borderId="40" xfId="31" applyNumberFormat="1" applyFont="1" applyFill="1" applyBorder="1" applyAlignment="1">
      <alignment vertical="center"/>
    </xf>
    <xf numFmtId="3" fontId="68" fillId="0" borderId="0" xfId="31" applyNumberFormat="1" applyFont="1" applyFill="1"/>
    <xf numFmtId="3" fontId="92" fillId="0" borderId="0" xfId="31" applyNumberFormat="1" applyFont="1" applyFill="1" applyAlignment="1">
      <alignment horizontal="right"/>
    </xf>
    <xf numFmtId="3" fontId="68" fillId="0" borderId="0" xfId="31" applyNumberFormat="1" applyFont="1" applyFill="1" applyAlignment="1">
      <alignment horizontal="centerContinuous"/>
    </xf>
    <xf numFmtId="3" fontId="97" fillId="0" borderId="0" xfId="31" applyNumberFormat="1" applyFont="1" applyFill="1" applyAlignment="1">
      <alignment horizontal="center" vertical="center"/>
    </xf>
    <xf numFmtId="0" fontId="49" fillId="8" borderId="41" xfId="0" applyFont="1" applyFill="1" applyBorder="1" applyAlignment="1">
      <alignment horizontal="center" vertical="center"/>
    </xf>
    <xf numFmtId="0" fontId="97" fillId="8" borderId="51" xfId="187" applyFont="1" applyFill="1" applyBorder="1" applyAlignment="1">
      <alignment horizontal="center" vertical="center"/>
    </xf>
    <xf numFmtId="0" fontId="97" fillId="8" borderId="50" xfId="187" applyFont="1" applyFill="1" applyBorder="1" applyAlignment="1">
      <alignment horizontal="center" vertical="center"/>
    </xf>
    <xf numFmtId="0" fontId="46" fillId="8" borderId="166" xfId="0" applyFont="1" applyFill="1" applyBorder="1" applyAlignment="1">
      <alignment horizontal="center" vertical="center"/>
    </xf>
    <xf numFmtId="0" fontId="48" fillId="8" borderId="138" xfId="0" applyFont="1" applyFill="1" applyBorder="1" applyAlignment="1">
      <alignment horizontal="center" vertical="center"/>
    </xf>
    <xf numFmtId="0" fontId="46" fillId="8" borderId="52" xfId="0" applyFont="1" applyFill="1" applyBorder="1" applyAlignment="1">
      <alignment horizontal="center" vertical="center"/>
    </xf>
    <xf numFmtId="0" fontId="46" fillId="8" borderId="50" xfId="0" applyFont="1" applyFill="1" applyBorder="1" applyAlignment="1">
      <alignment horizontal="center" vertical="center"/>
    </xf>
    <xf numFmtId="0" fontId="49" fillId="7" borderId="216" xfId="0" applyFont="1" applyFill="1" applyBorder="1" applyAlignment="1">
      <alignment horizontal="center" vertical="center"/>
    </xf>
    <xf numFmtId="0" fontId="49" fillId="7" borderId="162" xfId="0" applyFont="1" applyFill="1" applyBorder="1" applyAlignment="1">
      <alignment horizontal="center"/>
    </xf>
    <xf numFmtId="0" fontId="49" fillId="7" borderId="161" xfId="0" applyFont="1" applyFill="1" applyBorder="1" applyAlignment="1">
      <alignment horizontal="left" vertical="center"/>
    </xf>
    <xf numFmtId="0" fontId="49" fillId="7" borderId="119" xfId="0" applyFont="1" applyFill="1" applyBorder="1" applyAlignment="1">
      <alignment horizontal="center" vertical="center"/>
    </xf>
    <xf numFmtId="0" fontId="49" fillId="7" borderId="124" xfId="0" applyFont="1" applyFill="1" applyBorder="1"/>
    <xf numFmtId="0" fontId="49" fillId="7" borderId="163" xfId="0" applyFont="1" applyFill="1" applyBorder="1" applyAlignment="1">
      <alignment horizontal="left" vertical="center"/>
    </xf>
    <xf numFmtId="0" fontId="49" fillId="7" borderId="21" xfId="0" applyFont="1" applyFill="1" applyBorder="1" applyAlignment="1">
      <alignment horizontal="center" vertical="center"/>
    </xf>
    <xf numFmtId="0" fontId="49" fillId="7" borderId="11" xfId="0" applyFont="1" applyFill="1" applyBorder="1"/>
    <xf numFmtId="0" fontId="49" fillId="7" borderId="64" xfId="0" applyFont="1" applyFill="1" applyBorder="1" applyAlignment="1">
      <alignment horizontal="left" vertical="center"/>
    </xf>
    <xf numFmtId="0" fontId="92" fillId="7" borderId="0" xfId="0" applyFont="1" applyFill="1" applyAlignment="1">
      <alignment vertical="center"/>
    </xf>
    <xf numFmtId="184" fontId="49" fillId="7" borderId="68" xfId="31" applyNumberFormat="1" applyFont="1" applyFill="1" applyBorder="1" applyAlignment="1">
      <alignment horizontal="right" vertical="center"/>
    </xf>
    <xf numFmtId="184" fontId="49" fillId="7" borderId="45" xfId="31" applyNumberFormat="1" applyFont="1" applyFill="1" applyBorder="1" applyAlignment="1">
      <alignment horizontal="right" vertical="center"/>
    </xf>
    <xf numFmtId="184" fontId="49" fillId="7" borderId="21" xfId="31" applyNumberFormat="1" applyFont="1" applyFill="1" applyBorder="1" applyAlignment="1">
      <alignment horizontal="right" vertical="center"/>
    </xf>
    <xf numFmtId="184" fontId="49" fillId="7" borderId="10" xfId="31" applyNumberFormat="1" applyFont="1" applyFill="1" applyBorder="1" applyAlignment="1">
      <alignment horizontal="right" vertical="center"/>
    </xf>
    <xf numFmtId="184" fontId="49" fillId="0" borderId="63" xfId="31" applyNumberFormat="1" applyFont="1" applyFill="1" applyBorder="1" applyAlignment="1">
      <alignment horizontal="right" vertical="center"/>
    </xf>
    <xf numFmtId="184" fontId="49" fillId="7" borderId="65" xfId="31" applyNumberFormat="1" applyFont="1" applyFill="1" applyBorder="1" applyAlignment="1">
      <alignment horizontal="right" vertical="center"/>
    </xf>
    <xf numFmtId="184" fontId="49" fillId="7" borderId="69" xfId="31" applyNumberFormat="1" applyFont="1" applyFill="1" applyBorder="1" applyAlignment="1">
      <alignment horizontal="right" vertical="center"/>
    </xf>
    <xf numFmtId="184" fontId="49" fillId="7" borderId="3" xfId="31" applyNumberFormat="1" applyFont="1" applyFill="1" applyBorder="1" applyAlignment="1">
      <alignment horizontal="right" vertical="center"/>
    </xf>
    <xf numFmtId="184" fontId="49" fillId="7" borderId="2" xfId="31" applyNumberFormat="1" applyFont="1" applyFill="1" applyBorder="1" applyAlignment="1">
      <alignment horizontal="right" vertical="center"/>
    </xf>
    <xf numFmtId="184" fontId="49" fillId="7" borderId="63" xfId="31" applyNumberFormat="1" applyFont="1" applyFill="1" applyBorder="1" applyAlignment="1">
      <alignment horizontal="right" vertical="center"/>
    </xf>
    <xf numFmtId="184" fontId="49" fillId="7" borderId="140" xfId="31" applyNumberFormat="1" applyFont="1" applyFill="1" applyBorder="1" applyAlignment="1">
      <alignment horizontal="right" vertical="center"/>
    </xf>
    <xf numFmtId="184" fontId="49" fillId="7" borderId="109" xfId="31" applyNumberFormat="1" applyFont="1" applyFill="1" applyBorder="1" applyAlignment="1">
      <alignment horizontal="right" vertical="center"/>
    </xf>
    <xf numFmtId="184" fontId="49" fillId="7" borderId="136" xfId="31" applyNumberFormat="1" applyFont="1" applyFill="1" applyBorder="1" applyAlignment="1">
      <alignment horizontal="right" vertical="center"/>
    </xf>
    <xf numFmtId="184" fontId="49" fillId="5" borderId="109" xfId="31" applyNumberFormat="1" applyFont="1" applyFill="1" applyBorder="1" applyAlignment="1">
      <alignment horizontal="right" vertical="center"/>
    </xf>
    <xf numFmtId="184" fontId="49" fillId="7" borderId="110" xfId="31" applyNumberFormat="1" applyFont="1" applyFill="1" applyBorder="1" applyAlignment="1">
      <alignment horizontal="right" vertical="center"/>
    </xf>
    <xf numFmtId="184" fontId="49" fillId="5" borderId="3" xfId="31" applyNumberFormat="1" applyFont="1" applyFill="1" applyBorder="1" applyAlignment="1">
      <alignment horizontal="right" vertical="center"/>
    </xf>
    <xf numFmtId="184" fontId="49" fillId="5" borderId="69" xfId="31" applyNumberFormat="1" applyFont="1" applyFill="1" applyBorder="1" applyAlignment="1">
      <alignment horizontal="right" vertical="center"/>
    </xf>
    <xf numFmtId="184" fontId="49" fillId="5" borderId="2" xfId="31" applyNumberFormat="1" applyFont="1" applyFill="1" applyBorder="1" applyAlignment="1">
      <alignment horizontal="right" vertical="center"/>
    </xf>
    <xf numFmtId="184" fontId="95" fillId="7" borderId="71" xfId="31" applyNumberFormat="1" applyFont="1" applyFill="1" applyBorder="1" applyAlignment="1">
      <alignment horizontal="right" vertical="center"/>
    </xf>
    <xf numFmtId="184" fontId="95" fillId="7" borderId="42" xfId="31" applyNumberFormat="1" applyFont="1" applyFill="1" applyBorder="1" applyAlignment="1">
      <alignment horizontal="right" vertical="center"/>
    </xf>
    <xf numFmtId="184" fontId="95" fillId="7" borderId="70" xfId="31" applyNumberFormat="1" applyFont="1" applyFill="1" applyBorder="1" applyAlignment="1">
      <alignment horizontal="right" vertical="center"/>
    </xf>
    <xf numFmtId="184" fontId="95" fillId="7" borderId="111" xfId="31" applyNumberFormat="1" applyFont="1" applyFill="1" applyBorder="1" applyAlignment="1">
      <alignment horizontal="right" vertical="center"/>
    </xf>
    <xf numFmtId="184" fontId="49" fillId="7" borderId="53" xfId="31" applyNumberFormat="1" applyFont="1" applyFill="1" applyBorder="1" applyAlignment="1">
      <alignment horizontal="right" vertical="center"/>
    </xf>
    <xf numFmtId="184" fontId="49" fillId="7" borderId="4" xfId="31" applyNumberFormat="1" applyFont="1" applyFill="1" applyBorder="1" applyAlignment="1">
      <alignment horizontal="right" vertical="center"/>
    </xf>
    <xf numFmtId="184" fontId="49" fillId="5" borderId="8" xfId="31" applyNumberFormat="1" applyFont="1" applyFill="1" applyBorder="1" applyAlignment="1">
      <alignment horizontal="right" vertical="center"/>
    </xf>
    <xf numFmtId="184" fontId="49" fillId="5" borderId="48" xfId="31" applyNumberFormat="1" applyFont="1" applyFill="1" applyBorder="1" applyAlignment="1">
      <alignment horizontal="right" vertical="center"/>
    </xf>
    <xf numFmtId="184" fontId="49" fillId="5" borderId="0" xfId="31" applyNumberFormat="1" applyFont="1" applyFill="1" applyBorder="1" applyAlignment="1">
      <alignment horizontal="right" vertical="center"/>
    </xf>
    <xf numFmtId="184" fontId="49" fillId="7" borderId="72" xfId="31" applyNumberFormat="1" applyFont="1" applyFill="1" applyBorder="1" applyAlignment="1">
      <alignment horizontal="right" vertical="center"/>
    </xf>
    <xf numFmtId="184" fontId="49" fillId="7" borderId="71" xfId="31" applyNumberFormat="1" applyFont="1" applyFill="1" applyBorder="1" applyAlignment="1">
      <alignment horizontal="right" vertical="center"/>
    </xf>
    <xf numFmtId="184" fontId="49" fillId="7" borderId="42" xfId="31" applyNumberFormat="1" applyFont="1" applyFill="1" applyBorder="1" applyAlignment="1">
      <alignment horizontal="right" vertical="center"/>
    </xf>
    <xf numFmtId="184" fontId="49" fillId="7" borderId="70" xfId="31" applyNumberFormat="1" applyFont="1" applyFill="1" applyBorder="1" applyAlignment="1">
      <alignment horizontal="right" vertical="center"/>
    </xf>
    <xf numFmtId="184" fontId="95" fillId="7" borderId="68" xfId="31" applyNumberFormat="1" applyFont="1" applyFill="1" applyBorder="1" applyAlignment="1">
      <alignment horizontal="right" vertical="center"/>
    </xf>
    <xf numFmtId="184" fontId="95" fillId="7" borderId="10" xfId="31" applyNumberFormat="1" applyFont="1" applyFill="1" applyBorder="1" applyAlignment="1">
      <alignment horizontal="right" vertical="center"/>
    </xf>
    <xf numFmtId="184" fontId="95" fillId="7" borderId="21" xfId="31" applyNumberFormat="1" applyFont="1" applyFill="1" applyBorder="1" applyAlignment="1">
      <alignment horizontal="right" vertical="center"/>
    </xf>
    <xf numFmtId="184" fontId="95" fillId="7" borderId="112" xfId="31" applyNumberFormat="1" applyFont="1" applyFill="1" applyBorder="1" applyAlignment="1">
      <alignment horizontal="right" vertical="center"/>
    </xf>
    <xf numFmtId="184" fontId="49" fillId="0" borderId="69" xfId="31" applyNumberFormat="1" applyFont="1" applyFill="1" applyBorder="1" applyAlignment="1">
      <alignment horizontal="right" vertical="center"/>
    </xf>
    <xf numFmtId="184" fontId="49" fillId="0" borderId="3" xfId="31" applyNumberFormat="1" applyFont="1" applyFill="1" applyBorder="1" applyAlignment="1">
      <alignment horizontal="right" vertical="center"/>
    </xf>
    <xf numFmtId="184" fontId="49" fillId="0" borderId="2" xfId="31" applyNumberFormat="1" applyFont="1" applyFill="1" applyBorder="1" applyAlignment="1">
      <alignment horizontal="right" vertical="center"/>
    </xf>
    <xf numFmtId="184" fontId="49" fillId="5" borderId="171" xfId="31" applyNumberFormat="1" applyFont="1" applyFill="1" applyBorder="1" applyAlignment="1">
      <alignment horizontal="right" vertical="center"/>
    </xf>
    <xf numFmtId="184" fontId="49" fillId="5" borderId="172" xfId="31" applyNumberFormat="1" applyFont="1" applyFill="1" applyBorder="1" applyAlignment="1">
      <alignment horizontal="right" vertical="center"/>
    </xf>
    <xf numFmtId="184" fontId="49" fillId="5" borderId="168" xfId="31" applyNumberFormat="1" applyFont="1" applyFill="1" applyBorder="1" applyAlignment="1">
      <alignment horizontal="right" vertical="center"/>
    </xf>
    <xf numFmtId="184" fontId="49" fillId="7" borderId="114" xfId="31" applyNumberFormat="1" applyFont="1" applyFill="1" applyBorder="1" applyAlignment="1">
      <alignment horizontal="right" vertical="center"/>
    </xf>
    <xf numFmtId="184" fontId="49" fillId="5" borderId="87" xfId="31" applyNumberFormat="1" applyFont="1" applyFill="1" applyBorder="1" applyAlignment="1">
      <alignment horizontal="right" vertical="center"/>
    </xf>
    <xf numFmtId="184" fontId="49" fillId="5" borderId="88" xfId="31" applyNumberFormat="1" applyFont="1" applyFill="1" applyBorder="1" applyAlignment="1">
      <alignment horizontal="right" vertical="center"/>
    </xf>
    <xf numFmtId="184" fontId="49" fillId="5" borderId="86" xfId="31" applyNumberFormat="1" applyFont="1" applyFill="1" applyBorder="1" applyAlignment="1">
      <alignment horizontal="right" vertical="center"/>
    </xf>
    <xf numFmtId="184" fontId="95" fillId="5" borderId="68" xfId="31" applyNumberFormat="1" applyFont="1" applyFill="1" applyBorder="1" applyAlignment="1">
      <alignment vertical="center"/>
    </xf>
    <xf numFmtId="184" fontId="95" fillId="5" borderId="10" xfId="31" applyNumberFormat="1" applyFont="1" applyFill="1" applyBorder="1" applyAlignment="1">
      <alignment vertical="center"/>
    </xf>
    <xf numFmtId="184" fontId="95" fillId="5" borderId="21" xfId="31" applyNumberFormat="1" applyFont="1" applyFill="1" applyBorder="1" applyAlignment="1">
      <alignment vertical="center"/>
    </xf>
    <xf numFmtId="184" fontId="95" fillId="7" borderId="115" xfId="31" applyNumberFormat="1" applyFont="1" applyFill="1" applyBorder="1" applyAlignment="1">
      <alignment vertical="center"/>
    </xf>
    <xf numFmtId="184" fontId="49" fillId="5" borderId="141" xfId="31" applyNumberFormat="1" applyFont="1" applyFill="1" applyBorder="1" applyAlignment="1">
      <alignment vertical="center"/>
    </xf>
    <xf numFmtId="184" fontId="49" fillId="5" borderId="117" xfId="31" applyNumberFormat="1" applyFont="1" applyFill="1" applyBorder="1" applyAlignment="1">
      <alignment vertical="center"/>
    </xf>
    <xf numFmtId="184" fontId="49" fillId="5" borderId="129" xfId="31" applyNumberFormat="1" applyFont="1" applyFill="1" applyBorder="1" applyAlignment="1">
      <alignment vertical="center"/>
    </xf>
    <xf numFmtId="184" fontId="49" fillId="7" borderId="118" xfId="31" applyNumberFormat="1" applyFont="1" applyFill="1" applyBorder="1" applyAlignment="1">
      <alignment vertical="center"/>
    </xf>
    <xf numFmtId="184" fontId="49" fillId="5" borderId="142" xfId="31" applyNumberFormat="1" applyFont="1" applyFill="1" applyBorder="1" applyAlignment="1">
      <alignment vertical="center"/>
    </xf>
    <xf numFmtId="184" fontId="49" fillId="5" borderId="120" xfId="31" applyNumberFormat="1" applyFont="1" applyFill="1" applyBorder="1" applyAlignment="1">
      <alignment vertical="center"/>
    </xf>
    <xf numFmtId="184" fontId="49" fillId="5" borderId="131" xfId="31" applyNumberFormat="1" applyFont="1" applyFill="1" applyBorder="1" applyAlignment="1">
      <alignment vertical="center"/>
    </xf>
    <xf numFmtId="184" fontId="49" fillId="7" borderId="121" xfId="31" applyNumberFormat="1" applyFont="1" applyFill="1" applyBorder="1" applyAlignment="1">
      <alignment vertical="center"/>
    </xf>
    <xf numFmtId="184" fontId="49" fillId="5" borderId="143" xfId="31" applyNumberFormat="1" applyFont="1" applyFill="1" applyBorder="1" applyAlignment="1">
      <alignment vertical="center"/>
    </xf>
    <xf numFmtId="184" fontId="49" fillId="5" borderId="122" xfId="31" applyNumberFormat="1" applyFont="1" applyFill="1" applyBorder="1" applyAlignment="1">
      <alignment vertical="center"/>
    </xf>
    <xf numFmtId="184" fontId="49" fillId="5" borderId="132" xfId="31" applyNumberFormat="1" applyFont="1" applyFill="1" applyBorder="1" applyAlignment="1">
      <alignment vertical="center"/>
    </xf>
    <xf numFmtId="184" fontId="49" fillId="7" borderId="115" xfId="31" applyNumberFormat="1" applyFont="1" applyFill="1" applyBorder="1" applyAlignment="1">
      <alignment vertical="center"/>
    </xf>
    <xf numFmtId="184" fontId="95" fillId="5" borderId="69" xfId="31" applyNumberFormat="1" applyFont="1" applyFill="1" applyBorder="1" applyAlignment="1">
      <alignment vertical="center"/>
    </xf>
    <xf numFmtId="184" fontId="95" fillId="5" borderId="3" xfId="31" applyNumberFormat="1" applyFont="1" applyFill="1" applyBorder="1" applyAlignment="1">
      <alignment vertical="center"/>
    </xf>
    <xf numFmtId="184" fontId="95" fillId="5" borderId="2" xfId="31" applyNumberFormat="1" applyFont="1" applyFill="1" applyBorder="1" applyAlignment="1">
      <alignment vertical="center"/>
    </xf>
    <xf numFmtId="184" fontId="95" fillId="7" borderId="123" xfId="31" applyNumberFormat="1" applyFont="1" applyFill="1" applyBorder="1" applyAlignment="1">
      <alignment vertical="center"/>
    </xf>
    <xf numFmtId="184" fontId="49" fillId="5" borderId="124" xfId="31" applyNumberFormat="1" applyFont="1" applyFill="1" applyBorder="1" applyAlignment="1">
      <alignment vertical="center"/>
    </xf>
    <xf numFmtId="184" fontId="49" fillId="5" borderId="8" xfId="31" applyNumberFormat="1" applyFont="1" applyFill="1" applyBorder="1" applyAlignment="1">
      <alignment vertical="center"/>
    </xf>
    <xf numFmtId="184" fontId="49" fillId="5" borderId="48" xfId="31" applyNumberFormat="1" applyFont="1" applyFill="1" applyBorder="1" applyAlignment="1">
      <alignment vertical="center"/>
    </xf>
    <xf numFmtId="184" fontId="49" fillId="5" borderId="125" xfId="31" applyNumberFormat="1" applyFont="1" applyFill="1" applyBorder="1" applyAlignment="1">
      <alignment vertical="center"/>
    </xf>
    <xf numFmtId="184" fontId="95" fillId="5" borderId="71" xfId="31" applyNumberFormat="1" applyFont="1" applyFill="1" applyBorder="1" applyAlignment="1">
      <alignment vertical="center"/>
    </xf>
    <xf numFmtId="184" fontId="95" fillId="5" borderId="42" xfId="31" applyNumberFormat="1" applyFont="1" applyFill="1" applyBorder="1" applyAlignment="1">
      <alignment vertical="center"/>
    </xf>
    <xf numFmtId="184" fontId="95" fillId="7" borderId="111" xfId="31" applyNumberFormat="1" applyFont="1" applyFill="1" applyBorder="1" applyAlignment="1">
      <alignment vertical="center"/>
    </xf>
    <xf numFmtId="184" fontId="49" fillId="5" borderId="144" xfId="31" applyNumberFormat="1" applyFont="1" applyFill="1" applyBorder="1" applyAlignment="1">
      <alignment vertical="center"/>
    </xf>
    <xf numFmtId="184" fontId="49" fillId="5" borderId="126" xfId="31" applyNumberFormat="1" applyFont="1" applyFill="1" applyBorder="1" applyAlignment="1">
      <alignment vertical="center"/>
    </xf>
    <xf numFmtId="184" fontId="49" fillId="5" borderId="139" xfId="31" applyNumberFormat="1" applyFont="1" applyFill="1" applyBorder="1" applyAlignment="1">
      <alignment vertical="center"/>
    </xf>
    <xf numFmtId="184" fontId="49" fillId="7" borderId="72" xfId="31" applyNumberFormat="1" applyFont="1" applyFill="1" applyBorder="1" applyAlignment="1">
      <alignment vertical="center"/>
    </xf>
    <xf numFmtId="184" fontId="49" fillId="5" borderId="14" xfId="31" applyNumberFormat="1" applyFont="1" applyFill="1" applyBorder="1" applyAlignment="1">
      <alignment vertical="center"/>
    </xf>
    <xf numFmtId="184" fontId="49" fillId="5" borderId="127" xfId="31" applyNumberFormat="1" applyFont="1" applyFill="1" applyBorder="1" applyAlignment="1">
      <alignment vertical="center"/>
    </xf>
    <xf numFmtId="184" fontId="49" fillId="5" borderId="15" xfId="31" applyNumberFormat="1" applyFont="1" applyFill="1" applyBorder="1" applyAlignment="1">
      <alignment vertical="center"/>
    </xf>
    <xf numFmtId="184" fontId="49" fillId="7" borderId="61" xfId="31" applyNumberFormat="1" applyFont="1" applyFill="1" applyBorder="1" applyAlignment="1">
      <alignment horizontal="center" vertical="center"/>
    </xf>
    <xf numFmtId="0" fontId="29" fillId="7" borderId="0" xfId="0" applyFont="1" applyFill="1"/>
    <xf numFmtId="184" fontId="49" fillId="35" borderId="42" xfId="0" applyNumberFormat="1" applyFont="1" applyFill="1" applyBorder="1" applyAlignment="1">
      <alignment horizontal="center" vertical="center"/>
    </xf>
    <xf numFmtId="184" fontId="49" fillId="35" borderId="43" xfId="0" applyNumberFormat="1" applyFont="1" applyFill="1" applyBorder="1" applyAlignment="1">
      <alignment horizontal="center" vertical="center"/>
    </xf>
    <xf numFmtId="0" fontId="49" fillId="7" borderId="0" xfId="0" applyFont="1" applyFill="1" applyAlignment="1">
      <alignment vertical="center"/>
    </xf>
    <xf numFmtId="0" fontId="92" fillId="0" borderId="0" xfId="0" applyFont="1"/>
    <xf numFmtId="0" fontId="94" fillId="0" borderId="0" xfId="0" applyFont="1"/>
    <xf numFmtId="0" fontId="97" fillId="0" borderId="0" xfId="0" applyFont="1"/>
    <xf numFmtId="200" fontId="92" fillId="0" borderId="0" xfId="0" applyNumberFormat="1" applyFont="1" applyAlignment="1">
      <alignment horizontal="right" vertical="center"/>
    </xf>
    <xf numFmtId="0" fontId="49" fillId="0" borderId="139" xfId="0" applyFont="1" applyBorder="1"/>
    <xf numFmtId="200" fontId="91" fillId="0" borderId="164" xfId="0" applyNumberFormat="1" applyFont="1" applyBorder="1" applyAlignment="1">
      <alignment horizontal="right" vertical="center"/>
    </xf>
    <xf numFmtId="0" fontId="49" fillId="0" borderId="131" xfId="0" applyFont="1" applyBorder="1"/>
    <xf numFmtId="200" fontId="91" fillId="0" borderId="165" xfId="0" applyNumberFormat="1" applyFont="1" applyBorder="1" applyAlignment="1">
      <alignment horizontal="right" vertical="center"/>
    </xf>
    <xf numFmtId="0" fontId="49" fillId="0" borderId="15" xfId="0" applyFont="1" applyBorder="1"/>
    <xf numFmtId="200" fontId="91" fillId="0" borderId="128" xfId="0" applyNumberFormat="1" applyFont="1" applyBorder="1" applyAlignment="1">
      <alignment horizontal="right" vertical="center"/>
    </xf>
    <xf numFmtId="0" fontId="68" fillId="0" borderId="0" xfId="0" applyFont="1" applyAlignment="1">
      <alignment horizontal="center" vertical="top"/>
    </xf>
    <xf numFmtId="0" fontId="31" fillId="7" borderId="0" xfId="0" applyFont="1" applyFill="1"/>
    <xf numFmtId="0" fontId="52" fillId="7" borderId="0" xfId="0" applyFont="1" applyFill="1"/>
    <xf numFmtId="0" fontId="49" fillId="7" borderId="0" xfId="187" applyFont="1" applyFill="1" applyAlignment="1">
      <alignment horizontal="right" vertical="center"/>
    </xf>
    <xf numFmtId="184" fontId="91" fillId="35" borderId="13" xfId="31" applyNumberFormat="1" applyFont="1" applyFill="1" applyBorder="1" applyAlignment="1">
      <alignment vertical="center"/>
    </xf>
    <xf numFmtId="184" fontId="91" fillId="7" borderId="65" xfId="31" applyNumberFormat="1" applyFont="1" applyFill="1" applyBorder="1" applyAlignment="1">
      <alignment horizontal="right" vertical="center"/>
    </xf>
    <xf numFmtId="184" fontId="99" fillId="5" borderId="50" xfId="31" applyNumberFormat="1" applyFont="1" applyFill="1" applyBorder="1" applyAlignment="1" applyProtection="1">
      <alignment vertical="center"/>
      <protection locked="0"/>
    </xf>
    <xf numFmtId="184" fontId="95" fillId="7" borderId="130" xfId="31" applyNumberFormat="1" applyFont="1" applyFill="1" applyBorder="1" applyAlignment="1">
      <alignment horizontal="right" vertical="center"/>
    </xf>
    <xf numFmtId="184" fontId="95" fillId="7" borderId="61" xfId="31" applyNumberFormat="1" applyFont="1" applyFill="1" applyBorder="1" applyAlignment="1">
      <alignment horizontal="right" vertical="center"/>
    </xf>
    <xf numFmtId="184" fontId="49" fillId="7" borderId="0" xfId="31" applyNumberFormat="1" applyFont="1" applyFill="1" applyBorder="1" applyAlignment="1">
      <alignment horizontal="right"/>
    </xf>
    <xf numFmtId="184" fontId="15" fillId="7" borderId="135" xfId="0" applyNumberFormat="1" applyFont="1" applyFill="1" applyBorder="1" applyAlignment="1">
      <alignment horizontal="right" vertical="center"/>
    </xf>
    <xf numFmtId="184" fontId="15" fillId="7" borderId="20" xfId="0" applyNumberFormat="1" applyFont="1" applyFill="1" applyBorder="1" applyAlignment="1">
      <alignment horizontal="right" vertical="center"/>
    </xf>
    <xf numFmtId="184" fontId="15" fillId="7" borderId="116" xfId="0" applyNumberFormat="1" applyFont="1" applyFill="1" applyBorder="1" applyAlignment="1">
      <alignment horizontal="right" vertical="center"/>
    </xf>
    <xf numFmtId="184" fontId="15" fillId="7" borderId="12" xfId="0" applyNumberFormat="1" applyFont="1" applyFill="1" applyBorder="1" applyAlignment="1">
      <alignment horizontal="right" vertical="center"/>
    </xf>
    <xf numFmtId="184" fontId="15" fillId="34" borderId="162" xfId="0" applyNumberFormat="1" applyFont="1" applyFill="1" applyBorder="1" applyAlignment="1">
      <alignment horizontal="right" vertical="center"/>
    </xf>
    <xf numFmtId="184" fontId="15" fillId="34" borderId="124" xfId="0" applyNumberFormat="1" applyFont="1" applyFill="1" applyBorder="1" applyAlignment="1">
      <alignment horizontal="right" vertical="center"/>
    </xf>
    <xf numFmtId="184" fontId="15" fillId="7" borderId="121" xfId="0" applyNumberFormat="1" applyFont="1" applyFill="1" applyBorder="1" applyAlignment="1">
      <alignment horizontal="right" vertical="center"/>
    </xf>
    <xf numFmtId="184" fontId="15" fillId="34" borderId="11" xfId="0" applyNumberFormat="1" applyFont="1" applyFill="1" applyBorder="1" applyAlignment="1">
      <alignment horizontal="right" vertical="center"/>
    </xf>
    <xf numFmtId="184" fontId="72" fillId="7" borderId="130" xfId="0" applyNumberFormat="1" applyFont="1" applyFill="1" applyBorder="1" applyAlignment="1">
      <alignment horizontal="right" vertical="center"/>
    </xf>
    <xf numFmtId="0" fontId="40" fillId="0" borderId="0" xfId="0" applyFont="1" applyAlignment="1">
      <alignment horizontal="center" vertical="top"/>
    </xf>
    <xf numFmtId="0" fontId="39" fillId="0" borderId="3" xfId="0" applyFont="1" applyBorder="1" applyAlignment="1">
      <alignment horizontal="center" vertical="center"/>
    </xf>
    <xf numFmtId="0" fontId="100" fillId="0" borderId="3" xfId="0" applyFont="1" applyBorder="1" applyAlignment="1">
      <alignment horizontal="center" vertical="center" wrapText="1"/>
    </xf>
    <xf numFmtId="0" fontId="39" fillId="0" borderId="3" xfId="0" applyFont="1" applyBorder="1"/>
    <xf numFmtId="0" fontId="39" fillId="0" borderId="3" xfId="0" applyFont="1" applyBorder="1" applyAlignment="1">
      <alignment horizontal="center"/>
    </xf>
    <xf numFmtId="0" fontId="92" fillId="0" borderId="0" xfId="0" applyFont="1" applyAlignment="1">
      <alignment vertical="center" shrinkToFit="1"/>
    </xf>
    <xf numFmtId="0" fontId="68" fillId="0" borderId="0" xfId="0" applyFont="1" applyAlignment="1">
      <alignment vertical="top"/>
    </xf>
    <xf numFmtId="0" fontId="92" fillId="0" borderId="0" xfId="0" applyFont="1" applyAlignment="1">
      <alignment vertical="top"/>
    </xf>
    <xf numFmtId="0" fontId="49" fillId="0" borderId="127" xfId="0" applyFont="1" applyBorder="1"/>
    <xf numFmtId="0" fontId="49" fillId="0" borderId="126" xfId="0" applyFont="1" applyBorder="1"/>
    <xf numFmtId="0" fontId="49" fillId="0" borderId="120" xfId="0" applyFont="1" applyBorder="1"/>
    <xf numFmtId="0" fontId="68" fillId="7" borderId="0" xfId="0" applyFont="1" applyFill="1" applyAlignment="1">
      <alignment vertical="top"/>
    </xf>
    <xf numFmtId="0" fontId="49" fillId="7" borderId="129" xfId="0" applyFont="1" applyFill="1" applyBorder="1" applyAlignment="1">
      <alignment horizontal="left" vertical="center"/>
    </xf>
    <xf numFmtId="0" fontId="49" fillId="7" borderId="136" xfId="0" applyFont="1" applyFill="1" applyBorder="1" applyAlignment="1">
      <alignment horizontal="left" vertical="center"/>
    </xf>
    <xf numFmtId="0" fontId="46" fillId="8" borderId="89" xfId="0" applyFont="1" applyFill="1" applyBorder="1" applyAlignment="1">
      <alignment horizontal="center" vertical="center"/>
    </xf>
    <xf numFmtId="0" fontId="49" fillId="0" borderId="0" xfId="0" applyFont="1"/>
    <xf numFmtId="0" fontId="28" fillId="0" borderId="227" xfId="42" applyFont="1" applyBorder="1" applyAlignment="1">
      <alignment horizontal="center" vertical="center"/>
    </xf>
    <xf numFmtId="0" fontId="15" fillId="0" borderId="33" xfId="42" applyFont="1" applyBorder="1" applyAlignment="1">
      <alignment horizontal="center" vertical="center"/>
    </xf>
    <xf numFmtId="0" fontId="13" fillId="7" borderId="0" xfId="0" applyFont="1" applyFill="1" applyAlignment="1">
      <alignment horizontal="left" vertical="center"/>
    </xf>
    <xf numFmtId="0" fontId="13" fillId="0" borderId="0" xfId="0" applyFont="1" applyAlignment="1">
      <alignment vertical="center"/>
    </xf>
    <xf numFmtId="0" fontId="69" fillId="0" borderId="0" xfId="0" applyFont="1" applyAlignment="1">
      <alignment horizontal="left" vertical="center"/>
    </xf>
    <xf numFmtId="0" fontId="46" fillId="0" borderId="0" xfId="0" applyFont="1" applyAlignment="1">
      <alignment horizontal="center" vertical="center"/>
    </xf>
    <xf numFmtId="0" fontId="0" fillId="0" borderId="0" xfId="0" applyAlignment="1">
      <alignment horizontal="left" vertical="center"/>
    </xf>
    <xf numFmtId="0" fontId="31" fillId="0" borderId="0" xfId="186" applyFont="1" applyAlignment="1">
      <alignment vertical="center"/>
    </xf>
    <xf numFmtId="0" fontId="31" fillId="0" borderId="0" xfId="186" applyFont="1" applyAlignment="1">
      <alignment horizontal="center" vertical="center"/>
    </xf>
    <xf numFmtId="0" fontId="44" fillId="0" borderId="0" xfId="0" applyFont="1" applyAlignment="1">
      <alignment vertical="center"/>
    </xf>
    <xf numFmtId="0" fontId="93" fillId="0" borderId="0" xfId="0" applyFont="1" applyAlignment="1">
      <alignment vertical="center"/>
    </xf>
    <xf numFmtId="0" fontId="49" fillId="0" borderId="37" xfId="0" applyFont="1" applyBorder="1" applyAlignment="1">
      <alignment vertical="center"/>
    </xf>
    <xf numFmtId="0" fontId="39" fillId="7" borderId="10" xfId="0" applyFont="1" applyFill="1" applyBorder="1" applyAlignment="1">
      <alignment vertical="center" wrapText="1"/>
    </xf>
    <xf numFmtId="0" fontId="49" fillId="7" borderId="11" xfId="0" applyFont="1" applyFill="1" applyBorder="1" applyAlignment="1">
      <alignment vertical="center"/>
    </xf>
    <xf numFmtId="0" fontId="93" fillId="0" borderId="47" xfId="0" applyFont="1" applyBorder="1" applyAlignment="1">
      <alignment vertical="center"/>
    </xf>
    <xf numFmtId="0" fontId="39" fillId="7" borderId="3" xfId="0" applyFont="1" applyFill="1" applyBorder="1" applyAlignment="1">
      <alignment vertical="center" wrapText="1"/>
    </xf>
    <xf numFmtId="0" fontId="49" fillId="0" borderId="107" xfId="0" applyFont="1" applyBorder="1" applyAlignment="1">
      <alignment vertical="center"/>
    </xf>
    <xf numFmtId="0" fontId="39" fillId="7" borderId="108" xfId="0" applyFont="1" applyFill="1" applyBorder="1" applyAlignment="1">
      <alignment vertical="center" wrapText="1"/>
    </xf>
    <xf numFmtId="201" fontId="72" fillId="0" borderId="50" xfId="31" applyNumberFormat="1" applyFont="1" applyBorder="1" applyAlignment="1">
      <alignment horizontal="right" vertical="center"/>
    </xf>
    <xf numFmtId="201" fontId="39" fillId="0" borderId="0" xfId="31" applyNumberFormat="1" applyFont="1" applyBorder="1" applyAlignment="1">
      <alignment horizontal="right" vertical="center"/>
    </xf>
    <xf numFmtId="10" fontId="39" fillId="0" borderId="0" xfId="31" applyNumberFormat="1" applyFont="1" applyBorder="1" applyAlignment="1">
      <alignment horizontal="right" vertical="center"/>
    </xf>
    <xf numFmtId="0" fontId="39" fillId="0" borderId="0" xfId="0" applyFont="1" applyAlignment="1">
      <alignment vertical="center"/>
    </xf>
    <xf numFmtId="0" fontId="50" fillId="0" borderId="0" xfId="0" applyFont="1" applyAlignment="1">
      <alignment vertical="center"/>
    </xf>
    <xf numFmtId="3" fontId="68" fillId="7" borderId="0" xfId="31" applyNumberFormat="1" applyFont="1" applyFill="1"/>
    <xf numFmtId="3" fontId="92" fillId="7" borderId="0" xfId="31" applyNumberFormat="1" applyFont="1" applyFill="1" applyAlignment="1">
      <alignment horizontal="right"/>
    </xf>
    <xf numFmtId="3" fontId="94" fillId="7" borderId="0" xfId="31" applyNumberFormat="1" applyFont="1" applyFill="1" applyAlignment="1">
      <alignment horizontal="center" vertical="center"/>
    </xf>
    <xf numFmtId="0" fontId="73" fillId="7" borderId="0" xfId="0" applyFont="1" applyFill="1" applyAlignment="1">
      <alignment horizontal="center" vertical="center"/>
    </xf>
    <xf numFmtId="0" fontId="49" fillId="7" borderId="0" xfId="0" applyFont="1" applyFill="1"/>
    <xf numFmtId="0" fontId="29" fillId="7" borderId="0" xfId="0" applyFont="1" applyFill="1" applyAlignment="1">
      <alignment horizontal="center" vertical="center"/>
    </xf>
    <xf numFmtId="0" fontId="29" fillId="7" borderId="0" xfId="0" applyFont="1" applyFill="1" applyAlignment="1">
      <alignment vertical="center"/>
    </xf>
    <xf numFmtId="0" fontId="92" fillId="7" borderId="0" xfId="0" applyFont="1" applyFill="1"/>
    <xf numFmtId="0" fontId="49" fillId="7" borderId="15" xfId="0" applyFont="1" applyFill="1" applyBorder="1"/>
    <xf numFmtId="0" fontId="49" fillId="7" borderId="15" xfId="0" applyFont="1" applyFill="1" applyBorder="1" applyAlignment="1">
      <alignment horizontal="right" vertical="center"/>
    </xf>
    <xf numFmtId="3" fontId="49" fillId="7" borderId="47" xfId="31" applyNumberFormat="1" applyFont="1" applyFill="1" applyBorder="1"/>
    <xf numFmtId="3" fontId="49" fillId="7" borderId="0" xfId="31" applyNumberFormat="1" applyFont="1" applyFill="1"/>
    <xf numFmtId="3" fontId="49" fillId="7" borderId="47" xfId="31" applyNumberFormat="1" applyFont="1" applyFill="1" applyBorder="1" applyAlignment="1">
      <alignment vertical="center"/>
    </xf>
    <xf numFmtId="3" fontId="49" fillId="7" borderId="0" xfId="31" applyNumberFormat="1" applyFont="1" applyFill="1" applyBorder="1" applyAlignment="1">
      <alignment horizontal="center" vertical="center"/>
    </xf>
    <xf numFmtId="3" fontId="49" fillId="7" borderId="0" xfId="31" applyNumberFormat="1" applyFont="1" applyFill="1" applyAlignment="1">
      <alignment vertical="center"/>
    </xf>
    <xf numFmtId="3" fontId="49" fillId="7" borderId="16" xfId="31" applyNumberFormat="1" applyFont="1" applyFill="1" applyBorder="1" applyAlignment="1">
      <alignment horizontal="center" vertical="center"/>
    </xf>
    <xf numFmtId="3" fontId="49" fillId="7" borderId="48" xfId="31" applyNumberFormat="1" applyFont="1" applyFill="1" applyBorder="1" applyAlignment="1">
      <alignment horizontal="center" vertical="center"/>
    </xf>
    <xf numFmtId="3" fontId="49" fillId="7" borderId="18" xfId="31" applyNumberFormat="1" applyFont="1" applyFill="1" applyBorder="1" applyAlignment="1">
      <alignment horizontal="center" vertical="center"/>
    </xf>
    <xf numFmtId="3" fontId="49" fillId="7" borderId="55" xfId="31" applyNumberFormat="1" applyFont="1" applyFill="1" applyBorder="1" applyAlignment="1">
      <alignment vertical="center"/>
    </xf>
    <xf numFmtId="3" fontId="49" fillId="7" borderId="37" xfId="31" applyNumberFormat="1" applyFont="1" applyFill="1" applyBorder="1" applyAlignment="1">
      <alignment vertical="center"/>
    </xf>
    <xf numFmtId="3" fontId="49" fillId="7" borderId="21" xfId="31" applyNumberFormat="1" applyFont="1" applyFill="1" applyBorder="1" applyAlignment="1">
      <alignment horizontal="center" vertical="center"/>
    </xf>
    <xf numFmtId="3" fontId="49" fillId="7" borderId="7" xfId="31" applyNumberFormat="1" applyFont="1" applyFill="1" applyBorder="1"/>
    <xf numFmtId="3" fontId="49" fillId="7" borderId="0" xfId="31" applyNumberFormat="1" applyFont="1" applyFill="1" applyBorder="1"/>
    <xf numFmtId="3" fontId="49" fillId="7" borderId="116" xfId="31" applyNumberFormat="1" applyFont="1" applyFill="1" applyBorder="1" applyAlignment="1">
      <alignment horizontal="center" vertical="center"/>
    </xf>
    <xf numFmtId="3" fontId="49" fillId="7" borderId="119" xfId="31" applyNumberFormat="1" applyFont="1" applyFill="1" applyBorder="1" applyAlignment="1">
      <alignment horizontal="center" vertical="center"/>
    </xf>
    <xf numFmtId="0" fontId="49" fillId="7" borderId="128" xfId="0" applyFont="1" applyFill="1" applyBorder="1" applyAlignment="1">
      <alignment horizontal="center" vertical="center"/>
    </xf>
    <xf numFmtId="3" fontId="96" fillId="7" borderId="0" xfId="31" applyNumberFormat="1" applyFont="1" applyFill="1"/>
    <xf numFmtId="0" fontId="92" fillId="7" borderId="0" xfId="0" applyFont="1" applyFill="1" applyAlignment="1">
      <alignment horizontal="center" vertical="center"/>
    </xf>
    <xf numFmtId="0" fontId="92" fillId="0" borderId="0" xfId="0" applyFont="1" applyAlignment="1">
      <alignment horizontal="left" vertical="center"/>
    </xf>
    <xf numFmtId="0" fontId="92" fillId="0" borderId="0" xfId="0" applyFont="1" applyAlignment="1">
      <alignment horizontal="center" vertical="center"/>
    </xf>
    <xf numFmtId="0" fontId="96" fillId="0" borderId="3" xfId="0" applyFont="1" applyBorder="1" applyAlignment="1">
      <alignment horizontal="center" vertical="center" wrapText="1"/>
    </xf>
    <xf numFmtId="0" fontId="96" fillId="0" borderId="3" xfId="0" applyFont="1" applyBorder="1" applyAlignment="1">
      <alignment horizontal="left" vertical="center" wrapText="1"/>
    </xf>
    <xf numFmtId="0" fontId="92" fillId="0" borderId="3" xfId="0" applyFont="1" applyBorder="1" applyAlignment="1">
      <alignment horizontal="left" vertical="center"/>
    </xf>
    <xf numFmtId="10" fontId="15" fillId="7" borderId="64" xfId="122" applyNumberFormat="1" applyFont="1" applyFill="1" applyBorder="1" applyAlignment="1">
      <alignment horizontal="right" vertical="center"/>
    </xf>
    <xf numFmtId="10" fontId="15" fillId="7" borderId="57" xfId="122" applyNumberFormat="1" applyFont="1" applyFill="1" applyBorder="1" applyAlignment="1">
      <alignment horizontal="right" vertical="center"/>
    </xf>
    <xf numFmtId="10" fontId="15" fillId="7" borderId="133" xfId="122" applyNumberFormat="1" applyFont="1" applyFill="1" applyBorder="1" applyAlignment="1">
      <alignment horizontal="right" vertical="center"/>
    </xf>
    <xf numFmtId="10" fontId="72" fillId="0" borderId="52" xfId="31" applyNumberFormat="1" applyFont="1" applyBorder="1" applyAlignment="1">
      <alignment horizontal="right" vertical="center"/>
    </xf>
    <xf numFmtId="201" fontId="15" fillId="7" borderId="63" xfId="31" applyNumberFormat="1" applyFont="1" applyFill="1" applyBorder="1" applyAlignment="1">
      <alignment horizontal="right" vertical="center"/>
    </xf>
    <xf numFmtId="201" fontId="15" fillId="7" borderId="65" xfId="31" applyNumberFormat="1" applyFont="1" applyFill="1" applyBorder="1" applyAlignment="1">
      <alignment horizontal="right" vertical="center"/>
    </xf>
    <xf numFmtId="201" fontId="15" fillId="7" borderId="134" xfId="31" applyNumberFormat="1" applyFont="1" applyFill="1" applyBorder="1" applyAlignment="1">
      <alignment horizontal="right" vertical="center"/>
    </xf>
    <xf numFmtId="3" fontId="49" fillId="7" borderId="55" xfId="31" applyNumberFormat="1" applyFont="1" applyFill="1" applyBorder="1"/>
    <xf numFmtId="0" fontId="15" fillId="0" borderId="0" xfId="0" applyFont="1"/>
    <xf numFmtId="0" fontId="49" fillId="7" borderId="0" xfId="0" applyFont="1" applyFill="1" applyAlignment="1">
      <alignment vertical="top"/>
    </xf>
    <xf numFmtId="0" fontId="49" fillId="0" borderId="0" xfId="0" applyFont="1" applyAlignment="1">
      <alignment vertical="top"/>
    </xf>
    <xf numFmtId="0" fontId="49" fillId="8" borderId="43" xfId="0" applyFont="1" applyFill="1" applyBorder="1" applyAlignment="1">
      <alignment horizontal="center" vertical="center"/>
    </xf>
    <xf numFmtId="0" fontId="15" fillId="8" borderId="42" xfId="0" applyFont="1" applyFill="1" applyBorder="1" applyAlignment="1">
      <alignment horizontal="center" vertical="center"/>
    </xf>
    <xf numFmtId="0" fontId="49" fillId="8" borderId="42" xfId="0" applyFont="1" applyFill="1" applyBorder="1" applyAlignment="1">
      <alignment horizontal="center" vertical="center"/>
    </xf>
    <xf numFmtId="0" fontId="70" fillId="8" borderId="77" xfId="0" applyFont="1" applyFill="1" applyBorder="1" applyAlignment="1">
      <alignment horizontal="center" vertical="center"/>
    </xf>
    <xf numFmtId="0" fontId="70" fillId="8" borderId="28" xfId="0" applyFont="1" applyFill="1" applyBorder="1" applyAlignment="1">
      <alignment horizontal="center" vertical="center" wrapText="1"/>
    </xf>
    <xf numFmtId="0" fontId="15" fillId="8" borderId="61" xfId="0" applyFont="1" applyFill="1" applyBorder="1" applyAlignment="1">
      <alignment horizontal="center" vertical="center"/>
    </xf>
    <xf numFmtId="0" fontId="15" fillId="8" borderId="60" xfId="0" applyFont="1" applyFill="1" applyBorder="1" applyAlignment="1">
      <alignment horizontal="center" vertical="center"/>
    </xf>
    <xf numFmtId="0" fontId="101" fillId="8" borderId="137" xfId="0" applyFont="1" applyFill="1" applyBorder="1" applyAlignment="1">
      <alignment horizontal="center" vertical="center" wrapText="1"/>
    </xf>
    <xf numFmtId="0" fontId="101" fillId="8" borderId="10" xfId="0" applyFont="1" applyFill="1" applyBorder="1" applyAlignment="1">
      <alignment horizontal="center" vertical="center" wrapText="1"/>
    </xf>
    <xf numFmtId="0" fontId="101" fillId="8" borderId="3" xfId="0" applyFont="1" applyFill="1" applyBorder="1" applyAlignment="1">
      <alignment horizontal="center" vertical="center" wrapText="1"/>
    </xf>
    <xf numFmtId="0" fontId="49" fillId="7" borderId="169" xfId="0" applyFont="1" applyFill="1" applyBorder="1" applyAlignment="1">
      <alignment horizontal="left" vertical="center"/>
    </xf>
    <xf numFmtId="0" fontId="49" fillId="7" borderId="170" xfId="0" applyFont="1" applyFill="1" applyBorder="1" applyAlignment="1">
      <alignment horizontal="left" vertical="center"/>
    </xf>
    <xf numFmtId="0" fontId="49" fillId="7" borderId="13" xfId="0" applyFont="1" applyFill="1" applyBorder="1" applyAlignment="1">
      <alignment vertical="center"/>
    </xf>
    <xf numFmtId="0" fontId="49" fillId="7" borderId="47" xfId="0" applyFont="1" applyFill="1" applyBorder="1" applyAlignment="1">
      <alignment vertical="center" wrapText="1"/>
    </xf>
    <xf numFmtId="0" fontId="49" fillId="0" borderId="39" xfId="0" applyFont="1" applyBorder="1" applyAlignment="1">
      <alignment vertical="center"/>
    </xf>
    <xf numFmtId="0" fontId="49" fillId="7" borderId="40" xfId="0" applyFont="1" applyFill="1" applyBorder="1" applyAlignment="1">
      <alignment vertical="center" wrapText="1"/>
    </xf>
    <xf numFmtId="0" fontId="92" fillId="0" borderId="0" xfId="0" applyFont="1" applyAlignment="1">
      <alignment vertical="center"/>
    </xf>
    <xf numFmtId="3" fontId="49" fillId="7" borderId="8" xfId="31" applyNumberFormat="1" applyFont="1" applyFill="1" applyBorder="1" applyAlignment="1">
      <alignment horizontal="center" vertical="center"/>
    </xf>
    <xf numFmtId="3" fontId="49" fillId="7" borderId="53" xfId="31" applyNumberFormat="1" applyFont="1" applyFill="1" applyBorder="1" applyAlignment="1">
      <alignment vertical="center"/>
    </xf>
    <xf numFmtId="3" fontId="49" fillId="7" borderId="37" xfId="31" applyNumberFormat="1" applyFont="1" applyFill="1" applyBorder="1"/>
    <xf numFmtId="0" fontId="15" fillId="0" borderId="33" xfId="42" applyFont="1" applyBorder="1">
      <alignment vertical="center"/>
    </xf>
    <xf numFmtId="0" fontId="15" fillId="0" borderId="33" xfId="42" applyFont="1" applyBorder="1" applyAlignment="1">
      <alignment vertical="center" wrapText="1"/>
    </xf>
    <xf numFmtId="0" fontId="15" fillId="0" borderId="29" xfId="42" applyFont="1" applyBorder="1">
      <alignment vertical="center"/>
    </xf>
    <xf numFmtId="0" fontId="49" fillId="5" borderId="130" xfId="0" applyFont="1" applyFill="1" applyBorder="1" applyAlignment="1">
      <alignment horizontal="center" vertical="center"/>
    </xf>
    <xf numFmtId="0" fontId="49" fillId="35" borderId="218" xfId="0" applyFont="1" applyFill="1" applyBorder="1" applyAlignment="1">
      <alignment vertical="center"/>
    </xf>
    <xf numFmtId="0" fontId="49" fillId="35" borderId="219" xfId="0" applyFont="1" applyFill="1" applyBorder="1" applyAlignment="1">
      <alignment vertical="center"/>
    </xf>
    <xf numFmtId="0" fontId="49" fillId="35" borderId="220" xfId="0" applyFont="1" applyFill="1" applyBorder="1" applyAlignment="1">
      <alignment vertical="center"/>
    </xf>
    <xf numFmtId="0" fontId="49" fillId="35" borderId="221" xfId="0" applyFont="1" applyFill="1" applyBorder="1" applyAlignment="1">
      <alignment vertical="center"/>
    </xf>
    <xf numFmtId="0" fontId="49" fillId="35" borderId="222" xfId="0" applyFont="1" applyFill="1" applyBorder="1" applyAlignment="1">
      <alignment vertical="center"/>
    </xf>
    <xf numFmtId="3" fontId="49" fillId="8" borderId="34" xfId="31" applyNumberFormat="1" applyFont="1" applyFill="1" applyBorder="1" applyAlignment="1">
      <alignment horizontal="center" vertical="center"/>
    </xf>
    <xf numFmtId="0" fontId="49" fillId="35" borderId="223" xfId="0" applyFont="1" applyFill="1" applyBorder="1" applyAlignment="1">
      <alignment horizontal="center" vertical="center"/>
    </xf>
    <xf numFmtId="0" fontId="49" fillId="35" borderId="224" xfId="0" applyFont="1" applyFill="1" applyBorder="1" applyAlignment="1">
      <alignment horizontal="center" vertical="center"/>
    </xf>
    <xf numFmtId="3" fontId="49" fillId="7" borderId="113" xfId="31" applyNumberFormat="1" applyFont="1" applyFill="1" applyBorder="1" applyAlignment="1">
      <alignment vertical="center"/>
    </xf>
    <xf numFmtId="3" fontId="49" fillId="7" borderId="14" xfId="31" applyNumberFormat="1" applyFont="1" applyFill="1" applyBorder="1" applyAlignment="1">
      <alignment vertical="center"/>
    </xf>
    <xf numFmtId="3" fontId="49" fillId="7" borderId="71" xfId="31" applyNumberFormat="1" applyFont="1" applyFill="1" applyBorder="1" applyAlignment="1">
      <alignment vertical="center"/>
    </xf>
    <xf numFmtId="3" fontId="49" fillId="7" borderId="6" xfId="31" applyNumberFormat="1" applyFont="1" applyFill="1" applyBorder="1" applyAlignment="1">
      <alignment vertical="center"/>
    </xf>
    <xf numFmtId="3" fontId="68" fillId="7" borderId="0" xfId="31" applyNumberFormat="1" applyFont="1" applyFill="1" applyBorder="1" applyAlignment="1">
      <alignment horizontal="left" vertical="top"/>
    </xf>
    <xf numFmtId="10" fontId="49" fillId="7" borderId="52" xfId="122" applyNumberFormat="1" applyFont="1" applyFill="1" applyBorder="1" applyAlignment="1">
      <alignment vertical="center"/>
    </xf>
    <xf numFmtId="3" fontId="40" fillId="7" borderId="0" xfId="31" applyNumberFormat="1" applyFont="1" applyFill="1" applyBorder="1" applyAlignment="1">
      <alignment horizontal="center" vertical="center"/>
    </xf>
    <xf numFmtId="0" fontId="40" fillId="7" borderId="0" xfId="0" applyFont="1" applyFill="1" applyAlignment="1">
      <alignment horizontal="center" vertical="center"/>
    </xf>
    <xf numFmtId="184" fontId="49" fillId="7" borderId="166" xfId="31" applyNumberFormat="1" applyFont="1" applyFill="1" applyBorder="1" applyAlignment="1">
      <alignment horizontal="right" vertical="center"/>
    </xf>
    <xf numFmtId="184" fontId="49" fillId="7" borderId="0" xfId="31" applyNumberFormat="1" applyFont="1" applyFill="1" applyBorder="1" applyAlignment="1">
      <alignment horizontal="right" vertical="center"/>
    </xf>
    <xf numFmtId="184" fontId="72" fillId="7" borderId="42" xfId="0" applyNumberFormat="1" applyFont="1" applyFill="1" applyBorder="1" applyAlignment="1">
      <alignment horizontal="right" vertical="center"/>
    </xf>
    <xf numFmtId="184" fontId="72" fillId="7" borderId="66" xfId="0" applyNumberFormat="1" applyFont="1" applyFill="1" applyBorder="1" applyAlignment="1">
      <alignment horizontal="right" vertical="center"/>
    </xf>
    <xf numFmtId="0" fontId="49" fillId="7" borderId="66" xfId="0" applyFont="1" applyFill="1" applyBorder="1" applyAlignment="1">
      <alignment horizontal="right" vertical="center"/>
    </xf>
    <xf numFmtId="0" fontId="49" fillId="7" borderId="70" xfId="0" applyFont="1" applyFill="1" applyBorder="1" applyAlignment="1">
      <alignment horizontal="right" vertical="center"/>
    </xf>
    <xf numFmtId="0" fontId="49" fillId="7" borderId="67" xfId="0" applyFont="1" applyFill="1" applyBorder="1" applyAlignment="1">
      <alignment horizontal="right" vertical="center"/>
    </xf>
    <xf numFmtId="184" fontId="72" fillId="7" borderId="41" xfId="0" applyNumberFormat="1" applyFont="1" applyFill="1" applyBorder="1" applyAlignment="1">
      <alignment horizontal="right" vertical="center"/>
    </xf>
    <xf numFmtId="184" fontId="72" fillId="7" borderId="43" xfId="0" applyNumberFormat="1" applyFont="1" applyFill="1" applyBorder="1" applyAlignment="1">
      <alignment horizontal="right" vertical="center"/>
    </xf>
    <xf numFmtId="184" fontId="72" fillId="7" borderId="34" xfId="0" applyNumberFormat="1" applyFont="1" applyFill="1" applyBorder="1" applyAlignment="1">
      <alignment horizontal="right" vertical="center"/>
    </xf>
    <xf numFmtId="184" fontId="72" fillId="7" borderId="70" xfId="0" applyNumberFormat="1" applyFont="1" applyFill="1" applyBorder="1" applyAlignment="1">
      <alignment horizontal="right" vertical="center"/>
    </xf>
    <xf numFmtId="184" fontId="72" fillId="7" borderId="111" xfId="0" applyNumberFormat="1" applyFont="1" applyFill="1" applyBorder="1" applyAlignment="1">
      <alignment horizontal="right" vertical="center"/>
    </xf>
    <xf numFmtId="3" fontId="49" fillId="7" borderId="8" xfId="31" applyNumberFormat="1" applyFont="1" applyFill="1" applyBorder="1"/>
    <xf numFmtId="184" fontId="95" fillId="5" borderId="130" xfId="31" applyNumberFormat="1" applyFont="1" applyFill="1" applyBorder="1" applyAlignment="1">
      <alignment vertical="center"/>
    </xf>
    <xf numFmtId="0" fontId="28" fillId="0" borderId="33" xfId="42" applyFont="1" applyBorder="1" applyAlignment="1">
      <alignment vertical="center" wrapText="1"/>
    </xf>
    <xf numFmtId="0" fontId="28" fillId="0" borderId="225" xfId="42" applyFont="1" applyBorder="1">
      <alignment vertical="center"/>
    </xf>
    <xf numFmtId="0" fontId="28" fillId="0" borderId="226" xfId="42" applyFont="1" applyBorder="1">
      <alignment vertical="center"/>
    </xf>
    <xf numFmtId="0" fontId="28" fillId="0" borderId="226" xfId="42" applyFont="1" applyBorder="1" applyAlignment="1">
      <alignment horizontal="center" vertical="center"/>
    </xf>
    <xf numFmtId="0" fontId="15" fillId="7" borderId="228" xfId="0" applyFont="1" applyFill="1" applyBorder="1" applyAlignment="1">
      <alignment horizontal="center" vertical="center"/>
    </xf>
    <xf numFmtId="0" fontId="39" fillId="0" borderId="189" xfId="0" applyFont="1" applyBorder="1" applyAlignment="1">
      <alignment horizontal="center" vertical="center" wrapText="1"/>
    </xf>
    <xf numFmtId="0" fontId="105" fillId="0" borderId="0" xfId="196" applyFont="1">
      <alignment vertical="center"/>
    </xf>
    <xf numFmtId="49" fontId="105" fillId="0" borderId="0" xfId="196" applyNumberFormat="1" applyFont="1" applyAlignment="1">
      <alignment horizontal="right" vertical="center"/>
    </xf>
    <xf numFmtId="49" fontId="105" fillId="0" borderId="0" xfId="196" applyNumberFormat="1" applyFont="1">
      <alignment vertical="center"/>
    </xf>
    <xf numFmtId="49" fontId="105" fillId="0" borderId="0" xfId="196" applyNumberFormat="1" applyFont="1" applyAlignment="1">
      <alignment vertical="center" wrapText="1"/>
    </xf>
    <xf numFmtId="0" fontId="105" fillId="0" borderId="0" xfId="196" applyFont="1" applyAlignment="1">
      <alignment vertical="center" wrapText="1"/>
    </xf>
    <xf numFmtId="49" fontId="107" fillId="36" borderId="12" xfId="196" applyNumberFormat="1" applyFont="1" applyFill="1" applyBorder="1" applyAlignment="1">
      <alignment horizontal="centerContinuous" vertical="center"/>
    </xf>
    <xf numFmtId="49" fontId="107" fillId="6" borderId="2" xfId="196" applyNumberFormat="1" applyFont="1" applyFill="1" applyBorder="1" applyAlignment="1">
      <alignment horizontal="centerContinuous" vertical="center"/>
    </xf>
    <xf numFmtId="49" fontId="107" fillId="6" borderId="3" xfId="196" applyNumberFormat="1" applyFont="1" applyFill="1" applyBorder="1" applyAlignment="1">
      <alignment horizontal="center" vertical="center" wrapText="1"/>
    </xf>
    <xf numFmtId="49" fontId="107" fillId="6" borderId="23" xfId="196" applyNumberFormat="1" applyFont="1" applyFill="1" applyBorder="1">
      <alignment vertical="center"/>
    </xf>
    <xf numFmtId="49" fontId="105" fillId="6" borderId="146" xfId="196" applyNumberFormat="1" applyFont="1" applyFill="1" applyBorder="1" applyAlignment="1">
      <alignment horizontal="left" vertical="center"/>
    </xf>
    <xf numFmtId="0" fontId="40" fillId="0" borderId="0" xfId="196" applyFont="1">
      <alignment vertical="center"/>
    </xf>
    <xf numFmtId="49" fontId="105" fillId="36" borderId="149" xfId="196" applyNumberFormat="1" applyFont="1" applyFill="1" applyBorder="1">
      <alignment vertical="center"/>
    </xf>
    <xf numFmtId="49" fontId="105" fillId="36" borderId="150" xfId="196" applyNumberFormat="1" applyFont="1" applyFill="1" applyBorder="1" applyAlignment="1">
      <alignment horizontal="left" vertical="center"/>
    </xf>
    <xf numFmtId="49" fontId="105" fillId="0" borderId="149" xfId="196" applyNumberFormat="1" applyFont="1" applyBorder="1">
      <alignment vertical="center"/>
    </xf>
    <xf numFmtId="49" fontId="105" fillId="0" borderId="150" xfId="196" applyNumberFormat="1" applyFont="1" applyBorder="1" applyAlignment="1">
      <alignment horizontal="left" vertical="center"/>
    </xf>
    <xf numFmtId="49" fontId="40" fillId="0" borderId="231" xfId="196" applyNumberFormat="1" applyFont="1" applyBorder="1">
      <alignment vertical="center"/>
    </xf>
    <xf numFmtId="49" fontId="40" fillId="0" borderId="232" xfId="196" applyNumberFormat="1" applyFont="1" applyBorder="1" applyAlignment="1">
      <alignment horizontal="left" vertical="center"/>
    </xf>
    <xf numFmtId="49" fontId="40" fillId="36" borderId="23" xfId="196" applyNumberFormat="1" applyFont="1" applyFill="1" applyBorder="1">
      <alignment vertical="center"/>
    </xf>
    <xf numFmtId="49" fontId="40" fillId="36" borderId="146" xfId="196" applyNumberFormat="1" applyFont="1" applyFill="1" applyBorder="1" applyAlignment="1">
      <alignment horizontal="left" vertical="center"/>
    </xf>
    <xf numFmtId="49" fontId="40" fillId="37" borderId="149" xfId="196" applyNumberFormat="1" applyFont="1" applyFill="1" applyBorder="1">
      <alignment vertical="center"/>
    </xf>
    <xf numFmtId="49" fontId="40" fillId="37" borderId="150" xfId="196" applyNumberFormat="1" applyFont="1" applyFill="1" applyBorder="1" applyAlignment="1">
      <alignment horizontal="left" vertical="center"/>
    </xf>
    <xf numFmtId="49" fontId="40" fillId="0" borderId="149" xfId="196" applyNumberFormat="1" applyFont="1" applyBorder="1">
      <alignment vertical="center"/>
    </xf>
    <xf numFmtId="49" fontId="40" fillId="0" borderId="150" xfId="196" applyNumberFormat="1" applyFont="1" applyBorder="1" applyAlignment="1">
      <alignment horizontal="left" vertical="center"/>
    </xf>
    <xf numFmtId="0" fontId="105" fillId="0" borderId="231" xfId="196" applyFont="1" applyBorder="1">
      <alignment vertical="center"/>
    </xf>
    <xf numFmtId="0" fontId="105" fillId="37" borderId="23" xfId="196" applyFont="1" applyFill="1" applyBorder="1">
      <alignment vertical="center"/>
    </xf>
    <xf numFmtId="49" fontId="40" fillId="37" borderId="146" xfId="196" applyNumberFormat="1" applyFont="1" applyFill="1" applyBorder="1" applyAlignment="1">
      <alignment horizontal="left" vertical="center"/>
    </xf>
    <xf numFmtId="0" fontId="105" fillId="0" borderId="149" xfId="196" applyFont="1" applyBorder="1">
      <alignment vertical="center"/>
    </xf>
    <xf numFmtId="0" fontId="40" fillId="0" borderId="149" xfId="196" applyFont="1" applyBorder="1">
      <alignment vertical="center"/>
    </xf>
    <xf numFmtId="0" fontId="40" fillId="0" borderId="150" xfId="196" applyFont="1" applyBorder="1" applyAlignment="1">
      <alignment horizontal="left" vertical="center"/>
    </xf>
    <xf numFmtId="0" fontId="105" fillId="0" borderId="150" xfId="196" applyFont="1" applyBorder="1" applyAlignment="1">
      <alignment horizontal="left" vertical="center"/>
    </xf>
    <xf numFmtId="0" fontId="105" fillId="0" borderId="232" xfId="196" applyFont="1" applyBorder="1" applyAlignment="1">
      <alignment horizontal="left" vertical="center"/>
    </xf>
    <xf numFmtId="49" fontId="40" fillId="37" borderId="23" xfId="196" applyNumberFormat="1" applyFont="1" applyFill="1" applyBorder="1">
      <alignment vertical="center"/>
    </xf>
    <xf numFmtId="0" fontId="105" fillId="36" borderId="23" xfId="196" applyFont="1" applyFill="1" applyBorder="1">
      <alignment vertical="center"/>
    </xf>
    <xf numFmtId="0" fontId="105" fillId="36" borderId="146" xfId="196" applyFont="1" applyFill="1" applyBorder="1" applyAlignment="1">
      <alignment horizontal="left" vertical="center"/>
    </xf>
    <xf numFmtId="0" fontId="105" fillId="36" borderId="149" xfId="196" applyFont="1" applyFill="1" applyBorder="1">
      <alignment vertical="center"/>
    </xf>
    <xf numFmtId="0" fontId="105" fillId="36" borderId="150" xfId="196" applyFont="1" applyFill="1" applyBorder="1" applyAlignment="1">
      <alignment horizontal="left" vertical="center"/>
    </xf>
    <xf numFmtId="49" fontId="40" fillId="36" borderId="150" xfId="196" applyNumberFormat="1" applyFont="1" applyFill="1" applyBorder="1" applyAlignment="1">
      <alignment horizontal="left" vertical="center"/>
    </xf>
    <xf numFmtId="0" fontId="40" fillId="37" borderId="149" xfId="196" applyFont="1" applyFill="1" applyBorder="1">
      <alignment vertical="center"/>
    </xf>
    <xf numFmtId="0" fontId="40" fillId="37" borderId="150" xfId="196" applyFont="1" applyFill="1" applyBorder="1" applyAlignment="1">
      <alignment horizontal="left" vertical="center"/>
    </xf>
    <xf numFmtId="0" fontId="40" fillId="0" borderId="232" xfId="196" applyFont="1" applyBorder="1" applyAlignment="1">
      <alignment horizontal="left" vertical="center"/>
    </xf>
    <xf numFmtId="0" fontId="105" fillId="37" borderId="146" xfId="196" applyFont="1" applyFill="1" applyBorder="1" applyAlignment="1">
      <alignment horizontal="left" vertical="center"/>
    </xf>
    <xf numFmtId="0" fontId="40" fillId="37" borderId="146" xfId="196" applyFont="1" applyFill="1" applyBorder="1" applyAlignment="1">
      <alignment horizontal="left" vertical="center"/>
    </xf>
    <xf numFmtId="56" fontId="40" fillId="0" borderId="231" xfId="196" quotePrefix="1" applyNumberFormat="1" applyFont="1" applyBorder="1">
      <alignment vertical="center"/>
    </xf>
    <xf numFmtId="0" fontId="40" fillId="37" borderId="23" xfId="196" applyFont="1" applyFill="1" applyBorder="1">
      <alignment vertical="center"/>
    </xf>
    <xf numFmtId="0" fontId="40" fillId="36" borderId="146" xfId="196" applyFont="1" applyFill="1" applyBorder="1" applyAlignment="1">
      <alignment horizontal="left" vertical="center"/>
    </xf>
    <xf numFmtId="0" fontId="40" fillId="36" borderId="23" xfId="196" applyFont="1" applyFill="1" applyBorder="1">
      <alignment vertical="center"/>
    </xf>
    <xf numFmtId="0" fontId="40" fillId="0" borderId="231" xfId="196" applyFont="1" applyBorder="1">
      <alignment vertical="center"/>
    </xf>
    <xf numFmtId="56" fontId="40" fillId="0" borderId="149" xfId="196" quotePrefix="1" applyNumberFormat="1" applyFont="1" applyBorder="1">
      <alignment vertical="center"/>
    </xf>
    <xf numFmtId="0" fontId="105" fillId="37" borderId="150" xfId="196" applyFont="1" applyFill="1" applyBorder="1" applyAlignment="1">
      <alignment horizontal="left" vertical="center"/>
    </xf>
    <xf numFmtId="49" fontId="105" fillId="0" borderId="232" xfId="196" applyNumberFormat="1" applyFont="1" applyBorder="1" applyAlignment="1">
      <alignment horizontal="left" vertical="center"/>
    </xf>
    <xf numFmtId="49" fontId="105" fillId="37" borderId="146" xfId="196" applyNumberFormat="1" applyFont="1" applyFill="1" applyBorder="1" applyAlignment="1">
      <alignment horizontal="left" vertical="center"/>
    </xf>
    <xf numFmtId="49" fontId="105" fillId="0" borderId="148" xfId="196" applyNumberFormat="1" applyFont="1" applyBorder="1" applyAlignment="1">
      <alignment vertical="center" wrapText="1"/>
    </xf>
    <xf numFmtId="49" fontId="105" fillId="36" borderId="23" xfId="196" applyNumberFormat="1" applyFont="1" applyFill="1" applyBorder="1">
      <alignment vertical="center"/>
    </xf>
    <xf numFmtId="49" fontId="105" fillId="36" borderId="145" xfId="196" applyNumberFormat="1" applyFont="1" applyFill="1" applyBorder="1" applyAlignment="1">
      <alignment vertical="center" wrapText="1"/>
    </xf>
    <xf numFmtId="49" fontId="105" fillId="36" borderId="148" xfId="196" applyNumberFormat="1" applyFont="1" applyFill="1" applyBorder="1" applyAlignment="1">
      <alignment vertical="center" wrapText="1"/>
    </xf>
    <xf numFmtId="49" fontId="105" fillId="0" borderId="153" xfId="196" applyNumberFormat="1" applyFont="1" applyBorder="1">
      <alignment vertical="center"/>
    </xf>
    <xf numFmtId="49" fontId="39" fillId="7" borderId="78" xfId="43" applyNumberFormat="1" applyFont="1" applyFill="1" applyBorder="1">
      <alignment vertical="center"/>
    </xf>
    <xf numFmtId="49" fontId="39" fillId="7" borderId="4" xfId="43" applyNumberFormat="1" applyFont="1" applyFill="1" applyBorder="1" applyAlignment="1">
      <alignment vertical="center" wrapText="1"/>
    </xf>
    <xf numFmtId="49" fontId="39" fillId="7" borderId="12" xfId="43" applyNumberFormat="1" applyFont="1" applyFill="1" applyBorder="1">
      <alignment vertical="center"/>
    </xf>
    <xf numFmtId="0" fontId="107" fillId="6" borderId="3" xfId="196" applyFont="1" applyFill="1" applyBorder="1" applyAlignment="1">
      <alignment horizontal="center" vertical="center" wrapText="1" shrinkToFit="1"/>
    </xf>
    <xf numFmtId="49" fontId="105" fillId="6" borderId="145" xfId="196" applyNumberFormat="1" applyFont="1" applyFill="1" applyBorder="1" applyAlignment="1">
      <alignment horizontal="left" vertical="top" wrapText="1"/>
    </xf>
    <xf numFmtId="0" fontId="105" fillId="6" borderId="145" xfId="196" applyFont="1" applyFill="1" applyBorder="1" applyAlignment="1">
      <alignment vertical="center" wrapText="1"/>
    </xf>
    <xf numFmtId="49" fontId="105" fillId="36" borderId="148" xfId="196" applyNumberFormat="1" applyFont="1" applyFill="1" applyBorder="1" applyAlignment="1">
      <alignment horizontal="left" vertical="top" wrapText="1"/>
    </xf>
    <xf numFmtId="49" fontId="105" fillId="0" borderId="148" xfId="196" applyNumberFormat="1" applyFont="1" applyBorder="1" applyAlignment="1">
      <alignment horizontal="left" vertical="top" wrapText="1"/>
    </xf>
    <xf numFmtId="49" fontId="105" fillId="0" borderId="233" xfId="196" applyNumberFormat="1" applyFont="1" applyBorder="1" applyAlignment="1">
      <alignment horizontal="left" vertical="top" wrapText="1"/>
    </xf>
    <xf numFmtId="0" fontId="105" fillId="0" borderId="233" xfId="196" applyFont="1" applyBorder="1" applyAlignment="1">
      <alignment vertical="center" wrapText="1" shrinkToFit="1"/>
    </xf>
    <xf numFmtId="49" fontId="40" fillId="36" borderId="145" xfId="196" applyNumberFormat="1" applyFont="1" applyFill="1" applyBorder="1" applyAlignment="1">
      <alignment horizontal="left" vertical="top" wrapText="1"/>
    </xf>
    <xf numFmtId="0" fontId="105" fillId="36" borderId="145" xfId="196" applyFont="1" applyFill="1" applyBorder="1" applyAlignment="1">
      <alignment vertical="center" wrapText="1" shrinkToFit="1"/>
    </xf>
    <xf numFmtId="49" fontId="40" fillId="37" borderId="148" xfId="196" applyNumberFormat="1" applyFont="1" applyFill="1" applyBorder="1" applyAlignment="1">
      <alignment horizontal="left" vertical="top" wrapText="1"/>
    </xf>
    <xf numFmtId="0" fontId="105" fillId="37" borderId="148" xfId="196" applyFont="1" applyFill="1" applyBorder="1" applyAlignment="1">
      <alignment vertical="center" wrapText="1" shrinkToFit="1"/>
    </xf>
    <xf numFmtId="0" fontId="105" fillId="0" borderId="148" xfId="196" applyFont="1" applyBorder="1" applyAlignment="1">
      <alignment vertical="center" wrapText="1" shrinkToFit="1"/>
    </xf>
    <xf numFmtId="49" fontId="105" fillId="37" borderId="145" xfId="196" applyNumberFormat="1" applyFont="1" applyFill="1" applyBorder="1" applyAlignment="1">
      <alignment horizontal="left" vertical="top" wrapText="1"/>
    </xf>
    <xf numFmtId="0" fontId="105" fillId="37" borderId="145" xfId="196" applyFont="1" applyFill="1" applyBorder="1" applyAlignment="1">
      <alignment vertical="center" wrapText="1" shrinkToFit="1"/>
    </xf>
    <xf numFmtId="49" fontId="105" fillId="36" borderId="145" xfId="196" applyNumberFormat="1" applyFont="1" applyFill="1" applyBorder="1" applyAlignment="1">
      <alignment horizontal="left" vertical="top" wrapText="1"/>
    </xf>
    <xf numFmtId="0" fontId="105" fillId="36" borderId="148" xfId="196" applyFont="1" applyFill="1" applyBorder="1" applyAlignment="1">
      <alignment vertical="center" wrapText="1" shrinkToFit="1"/>
    </xf>
    <xf numFmtId="49" fontId="105" fillId="37" borderId="148" xfId="196" applyNumberFormat="1" applyFont="1" applyFill="1" applyBorder="1" applyAlignment="1">
      <alignment horizontal="left" vertical="top" wrapText="1"/>
    </xf>
    <xf numFmtId="0" fontId="105" fillId="0" borderId="148" xfId="196" applyFont="1" applyBorder="1" applyAlignment="1">
      <alignment horizontal="left" vertical="top" wrapText="1"/>
    </xf>
    <xf numFmtId="49" fontId="105" fillId="0" borderId="148" xfId="196" applyNumberFormat="1" applyFont="1" applyBorder="1" applyAlignment="1">
      <alignment vertical="center" wrapText="1" shrinkToFit="1"/>
    </xf>
    <xf numFmtId="0" fontId="105" fillId="0" borderId="233" xfId="196" applyFont="1" applyBorder="1" applyAlignment="1">
      <alignment horizontal="left" vertical="top" wrapText="1"/>
    </xf>
    <xf numFmtId="49" fontId="105" fillId="0" borderId="233" xfId="196" applyNumberFormat="1" applyFont="1" applyBorder="1" applyAlignment="1">
      <alignment vertical="center" wrapText="1" shrinkToFit="1"/>
    </xf>
    <xf numFmtId="49" fontId="105" fillId="37" borderId="145" xfId="196" applyNumberFormat="1" applyFont="1" applyFill="1" applyBorder="1" applyAlignment="1">
      <alignment vertical="center" wrapText="1" shrinkToFit="1"/>
    </xf>
    <xf numFmtId="49" fontId="40" fillId="0" borderId="148" xfId="196" applyNumberFormat="1" applyFont="1" applyBorder="1" applyAlignment="1">
      <alignment horizontal="left" vertical="top" wrapText="1"/>
    </xf>
    <xf numFmtId="49" fontId="40" fillId="0" borderId="233" xfId="196" applyNumberFormat="1" applyFont="1" applyBorder="1" applyAlignment="1">
      <alignment horizontal="left" vertical="top" wrapText="1"/>
    </xf>
    <xf numFmtId="9" fontId="40" fillId="0" borderId="150" xfId="196" applyNumberFormat="1" applyFont="1" applyBorder="1" applyAlignment="1">
      <alignment horizontal="left" vertical="center"/>
    </xf>
    <xf numFmtId="9" fontId="40" fillId="0" borderId="232" xfId="196" applyNumberFormat="1" applyFont="1" applyBorder="1" applyAlignment="1">
      <alignment horizontal="left" vertical="center"/>
    </xf>
    <xf numFmtId="0" fontId="40" fillId="0" borderId="22" xfId="196" applyFont="1" applyBorder="1">
      <alignment vertical="center"/>
    </xf>
    <xf numFmtId="0" fontId="105" fillId="0" borderId="153" xfId="196" applyFont="1" applyBorder="1" applyAlignment="1">
      <alignment horizontal="left" vertical="center"/>
    </xf>
    <xf numFmtId="49" fontId="105" fillId="0" borderId="152" xfId="196" applyNumberFormat="1" applyFont="1" applyBorder="1" applyAlignment="1">
      <alignment vertical="top" wrapText="1"/>
    </xf>
    <xf numFmtId="0" fontId="105" fillId="0" borderId="152" xfId="196" applyFont="1" applyBorder="1" applyAlignment="1">
      <alignment vertical="center" wrapText="1" shrinkToFit="1"/>
    </xf>
    <xf numFmtId="49" fontId="105" fillId="0" borderId="150" xfId="196" applyNumberFormat="1" applyFont="1" applyBorder="1" applyAlignment="1">
      <alignment horizontal="left" vertical="top"/>
    </xf>
    <xf numFmtId="49" fontId="105" fillId="36" borderId="146" xfId="196" applyNumberFormat="1" applyFont="1" applyFill="1" applyBorder="1" applyAlignment="1">
      <alignment horizontal="left" vertical="center"/>
    </xf>
    <xf numFmtId="3" fontId="105" fillId="36" borderId="145" xfId="196" applyNumberFormat="1" applyFont="1" applyFill="1" applyBorder="1" applyAlignment="1">
      <alignment vertical="center" wrapText="1" shrinkToFit="1"/>
    </xf>
    <xf numFmtId="0" fontId="105" fillId="0" borderId="150" xfId="196" applyFont="1" applyBorder="1" applyAlignment="1">
      <alignment horizontal="left" vertical="top"/>
    </xf>
    <xf numFmtId="49" fontId="105" fillId="0" borderId="232" xfId="196" applyNumberFormat="1" applyFont="1" applyBorder="1" applyAlignment="1">
      <alignment horizontal="left" vertical="top"/>
    </xf>
    <xf numFmtId="0" fontId="105" fillId="0" borderId="18" xfId="196" applyFont="1" applyBorder="1">
      <alignment vertical="center"/>
    </xf>
    <xf numFmtId="49" fontId="40" fillId="0" borderId="0" xfId="196" applyNumberFormat="1" applyFont="1" applyAlignment="1">
      <alignment horizontal="left" vertical="center"/>
    </xf>
    <xf numFmtId="0" fontId="105" fillId="0" borderId="0" xfId="196" applyFont="1" applyAlignment="1">
      <alignment horizontal="left" vertical="center"/>
    </xf>
    <xf numFmtId="49" fontId="105" fillId="0" borderId="48" xfId="196" applyNumberFormat="1" applyFont="1" applyBorder="1" applyAlignment="1">
      <alignment horizontal="left" vertical="top" wrapText="1"/>
    </xf>
    <xf numFmtId="0" fontId="105" fillId="0" borderId="48" xfId="196" applyFont="1" applyBorder="1" applyAlignment="1">
      <alignment vertical="center" wrapText="1" shrinkToFit="1"/>
    </xf>
    <xf numFmtId="0" fontId="40" fillId="0" borderId="148" xfId="196" applyFont="1" applyBorder="1">
      <alignment vertical="center"/>
    </xf>
    <xf numFmtId="49" fontId="40" fillId="0" borderId="232" xfId="196" applyNumberFormat="1" applyFont="1" applyBorder="1" applyAlignment="1">
      <alignment horizontal="left" vertical="top"/>
    </xf>
    <xf numFmtId="0" fontId="105" fillId="0" borderId="233" xfId="196" applyFont="1" applyBorder="1" applyAlignment="1">
      <alignment vertical="top" wrapText="1" shrinkToFit="1"/>
    </xf>
    <xf numFmtId="0" fontId="105" fillId="0" borderId="48" xfId="196" applyFont="1" applyBorder="1" applyAlignment="1">
      <alignment vertical="center" wrapText="1"/>
    </xf>
    <xf numFmtId="0" fontId="105" fillId="37" borderId="25" xfId="196" applyFont="1" applyFill="1" applyBorder="1">
      <alignment vertical="center"/>
    </xf>
    <xf numFmtId="49" fontId="40" fillId="37" borderId="132" xfId="196" applyNumberFormat="1" applyFont="1" applyFill="1" applyBorder="1" applyAlignment="1">
      <alignment horizontal="left" vertical="center"/>
    </xf>
    <xf numFmtId="49" fontId="105" fillId="37" borderId="122" xfId="196" applyNumberFormat="1" applyFont="1" applyFill="1" applyBorder="1" applyAlignment="1">
      <alignment horizontal="left" vertical="top" wrapText="1"/>
    </xf>
    <xf numFmtId="0" fontId="105" fillId="37" borderId="122" xfId="196" applyFont="1" applyFill="1" applyBorder="1" applyAlignment="1">
      <alignment vertical="center" wrapText="1" shrinkToFit="1"/>
    </xf>
    <xf numFmtId="0" fontId="108" fillId="0" borderId="0" xfId="189" applyFont="1">
      <alignment vertical="center"/>
    </xf>
    <xf numFmtId="0" fontId="103" fillId="0" borderId="0" xfId="189">
      <alignment vertical="center"/>
    </xf>
    <xf numFmtId="0" fontId="108" fillId="5" borderId="3" xfId="189" applyFont="1" applyFill="1" applyBorder="1" applyAlignment="1">
      <alignment horizontal="justify" vertical="center" wrapText="1"/>
    </xf>
    <xf numFmtId="0" fontId="108" fillId="5" borderId="3" xfId="189" applyFont="1" applyFill="1" applyBorder="1" applyAlignment="1">
      <alignment horizontal="center" vertical="center" wrapText="1"/>
    </xf>
    <xf numFmtId="0" fontId="108" fillId="0" borderId="12" xfId="189" applyFont="1" applyBorder="1" applyAlignment="1">
      <alignment horizontal="justify" vertical="center" wrapText="1"/>
    </xf>
    <xf numFmtId="0" fontId="108" fillId="0" borderId="3" xfId="189" applyFont="1" applyBorder="1" applyAlignment="1">
      <alignment horizontal="justify" vertical="center" wrapText="1"/>
    </xf>
    <xf numFmtId="0" fontId="108" fillId="0" borderId="3" xfId="189" applyFont="1" applyBorder="1" applyAlignment="1">
      <alignment horizontal="center" vertical="center" wrapText="1"/>
    </xf>
    <xf numFmtId="0" fontId="108" fillId="6" borderId="3" xfId="189" applyFont="1" applyFill="1" applyBorder="1" applyAlignment="1">
      <alignment horizontal="center" vertical="center" wrapText="1"/>
    </xf>
    <xf numFmtId="0" fontId="108" fillId="8" borderId="12" xfId="189" applyFont="1" applyFill="1" applyBorder="1" applyAlignment="1">
      <alignment horizontal="center" vertical="center" wrapText="1"/>
    </xf>
    <xf numFmtId="0" fontId="108" fillId="8" borderId="3" xfId="189" applyFont="1" applyFill="1" applyBorder="1" applyAlignment="1">
      <alignment horizontal="center" vertical="center" wrapText="1"/>
    </xf>
    <xf numFmtId="0" fontId="110" fillId="0" borderId="3" xfId="189" applyFont="1" applyBorder="1" applyAlignment="1">
      <alignment vertical="center" wrapText="1"/>
    </xf>
    <xf numFmtId="0" fontId="108" fillId="8" borderId="137" xfId="189" applyFont="1" applyFill="1" applyBorder="1" applyAlignment="1">
      <alignment horizontal="center" vertical="center" wrapText="1"/>
    </xf>
    <xf numFmtId="0" fontId="108" fillId="0" borderId="10" xfId="189" applyFont="1" applyBorder="1" applyAlignment="1">
      <alignment horizontal="justify" vertical="center" wrapText="1"/>
    </xf>
    <xf numFmtId="0" fontId="108" fillId="0" borderId="3" xfId="189" applyFont="1" applyBorder="1" applyAlignment="1">
      <alignment horizontal="left" vertical="center" wrapText="1"/>
    </xf>
    <xf numFmtId="0" fontId="108" fillId="0" borderId="16" xfId="189" applyFont="1" applyBorder="1" applyAlignment="1">
      <alignment horizontal="left" vertical="center" wrapText="1"/>
    </xf>
    <xf numFmtId="0" fontId="108" fillId="0" borderId="137" xfId="189" applyFont="1" applyBorder="1" applyAlignment="1">
      <alignment horizontal="left" vertical="center" wrapText="1"/>
    </xf>
    <xf numFmtId="0" fontId="108" fillId="0" borderId="137" xfId="189" applyFont="1" applyBorder="1" applyAlignment="1">
      <alignment horizontal="center" vertical="center" wrapText="1"/>
    </xf>
    <xf numFmtId="0" fontId="110" fillId="0" borderId="3" xfId="189" applyFont="1" applyBorder="1" applyAlignment="1">
      <alignment horizontal="left" vertical="center" wrapText="1"/>
    </xf>
    <xf numFmtId="0" fontId="111" fillId="0" borderId="21" xfId="189" applyFont="1" applyBorder="1">
      <alignment vertical="center"/>
    </xf>
    <xf numFmtId="0" fontId="68" fillId="0" borderId="0" xfId="190" applyFont="1" applyAlignment="1">
      <alignment vertical="center"/>
    </xf>
    <xf numFmtId="184" fontId="68" fillId="0" borderId="0" xfId="190" applyNumberFormat="1" applyFont="1" applyAlignment="1">
      <alignment horizontal="center" vertical="center"/>
    </xf>
    <xf numFmtId="0" fontId="68" fillId="0" borderId="0" xfId="190" applyFont="1" applyAlignment="1">
      <alignment vertical="center" wrapText="1"/>
    </xf>
    <xf numFmtId="0" fontId="68" fillId="0" borderId="0" xfId="190" applyFont="1" applyAlignment="1">
      <alignment vertical="top"/>
    </xf>
    <xf numFmtId="184" fontId="68" fillId="0" borderId="3" xfId="190" applyNumberFormat="1" applyFont="1" applyBorder="1" applyAlignment="1">
      <alignment horizontal="center" vertical="center"/>
    </xf>
    <xf numFmtId="0" fontId="68" fillId="0" borderId="3" xfId="190" applyFont="1" applyBorder="1" applyAlignment="1">
      <alignment vertical="center" wrapText="1"/>
    </xf>
    <xf numFmtId="0" fontId="68" fillId="0" borderId="12" xfId="190" applyFont="1" applyBorder="1" applyAlignment="1">
      <alignment vertical="center"/>
    </xf>
    <xf numFmtId="0" fontId="68" fillId="0" borderId="3" xfId="190" applyFont="1" applyBorder="1" applyAlignment="1">
      <alignment horizontal="center" vertical="center"/>
    </xf>
    <xf numFmtId="184" fontId="68" fillId="36" borderId="10" xfId="190" applyNumberFormat="1" applyFont="1" applyFill="1" applyBorder="1" applyAlignment="1">
      <alignment horizontal="center" vertical="center"/>
    </xf>
    <xf numFmtId="184" fontId="68" fillId="8" borderId="10" xfId="190" applyNumberFormat="1" applyFont="1" applyFill="1" applyBorder="1" applyAlignment="1">
      <alignment horizontal="center" vertical="center"/>
    </xf>
    <xf numFmtId="184" fontId="68" fillId="36" borderId="48" xfId="190" applyNumberFormat="1" applyFont="1" applyFill="1" applyBorder="1" applyAlignment="1">
      <alignment horizontal="center" vertical="center"/>
    </xf>
    <xf numFmtId="184" fontId="68" fillId="36" borderId="137" xfId="190" applyNumberFormat="1" applyFont="1" applyFill="1" applyBorder="1" applyAlignment="1">
      <alignment horizontal="center" vertical="center"/>
    </xf>
    <xf numFmtId="184" fontId="68" fillId="0" borderId="0" xfId="190" applyNumberFormat="1" applyFont="1" applyAlignment="1">
      <alignment vertical="top"/>
    </xf>
    <xf numFmtId="0" fontId="10" fillId="0" borderId="0" xfId="197"/>
    <xf numFmtId="0" fontId="15" fillId="0" borderId="0" xfId="197" applyFont="1" applyAlignment="1">
      <alignment vertical="center" wrapText="1"/>
    </xf>
    <xf numFmtId="0" fontId="112" fillId="0" borderId="0" xfId="190" applyFont="1" applyAlignment="1">
      <alignment vertical="center"/>
    </xf>
    <xf numFmtId="0" fontId="113" fillId="0" borderId="0" xfId="189" applyFont="1">
      <alignment vertical="center"/>
    </xf>
    <xf numFmtId="0" fontId="113" fillId="0" borderId="3" xfId="189" applyFont="1" applyBorder="1">
      <alignment vertical="center"/>
    </xf>
    <xf numFmtId="0" fontId="113" fillId="0" borderId="10" xfId="189" applyFont="1" applyBorder="1">
      <alignment vertical="center"/>
    </xf>
    <xf numFmtId="0" fontId="113" fillId="0" borderId="48" xfId="189" applyFont="1" applyBorder="1">
      <alignment vertical="center"/>
    </xf>
    <xf numFmtId="0" fontId="113" fillId="0" borderId="137" xfId="189" applyFont="1" applyBorder="1">
      <alignment vertical="center"/>
    </xf>
    <xf numFmtId="0" fontId="115" fillId="0" borderId="0" xfId="191" applyFont="1">
      <alignment vertical="center"/>
    </xf>
    <xf numFmtId="0" fontId="68" fillId="0" borderId="3" xfId="191" applyFont="1" applyBorder="1" applyAlignment="1">
      <alignment vertical="center" wrapText="1"/>
    </xf>
    <xf numFmtId="0" fontId="68" fillId="0" borderId="12" xfId="191" applyFont="1" applyBorder="1" applyAlignment="1">
      <alignment vertical="center" wrapText="1"/>
    </xf>
    <xf numFmtId="0" fontId="68" fillId="0" borderId="3" xfId="191" applyFont="1" applyBorder="1">
      <alignment vertical="center"/>
    </xf>
    <xf numFmtId="0" fontId="71" fillId="0" borderId="10" xfId="191" applyFont="1" applyBorder="1" applyAlignment="1">
      <alignment horizontal="center" vertical="center" wrapText="1"/>
    </xf>
    <xf numFmtId="0" fontId="68" fillId="0" borderId="12" xfId="191" applyFont="1" applyBorder="1">
      <alignment vertical="center"/>
    </xf>
    <xf numFmtId="0" fontId="68" fillId="0" borderId="48" xfId="191" applyFont="1" applyBorder="1">
      <alignment vertical="center"/>
    </xf>
    <xf numFmtId="0" fontId="68" fillId="0" borderId="20" xfId="191" applyFont="1" applyBorder="1">
      <alignment vertical="center"/>
    </xf>
    <xf numFmtId="0" fontId="68" fillId="0" borderId="20" xfId="191" applyFont="1" applyBorder="1" applyAlignment="1">
      <alignment vertical="center" wrapText="1"/>
    </xf>
    <xf numFmtId="0" fontId="68" fillId="0" borderId="20" xfId="198" applyFont="1" applyBorder="1" applyAlignment="1">
      <alignment vertical="center" wrapText="1"/>
    </xf>
    <xf numFmtId="0" fontId="71" fillId="36" borderId="3" xfId="191" applyFont="1" applyFill="1" applyBorder="1" applyAlignment="1">
      <alignment horizontal="center" vertical="center"/>
    </xf>
    <xf numFmtId="0" fontId="68" fillId="35" borderId="0" xfId="199" applyFont="1" applyFill="1">
      <alignment vertical="center"/>
    </xf>
    <xf numFmtId="0" fontId="68" fillId="35" borderId="0" xfId="199" applyFont="1" applyFill="1" applyAlignment="1">
      <alignment vertical="center" wrapText="1"/>
    </xf>
    <xf numFmtId="0" fontId="68" fillId="35" borderId="0" xfId="199" applyFont="1" applyFill="1" applyAlignment="1">
      <alignment horizontal="center" vertical="center"/>
    </xf>
    <xf numFmtId="0" fontId="113" fillId="35" borderId="0" xfId="199" applyFont="1" applyFill="1">
      <alignment vertical="center"/>
    </xf>
    <xf numFmtId="0" fontId="68" fillId="35" borderId="12" xfId="199" applyFont="1" applyFill="1" applyBorder="1" applyAlignment="1">
      <alignment horizontal="left" vertical="center" wrapText="1"/>
    </xf>
    <xf numFmtId="0" fontId="68" fillId="35" borderId="3" xfId="199" applyFont="1" applyFill="1" applyBorder="1" applyAlignment="1">
      <alignment horizontal="left" vertical="center" wrapText="1"/>
    </xf>
    <xf numFmtId="0" fontId="68" fillId="35" borderId="3" xfId="199" applyFont="1" applyFill="1" applyBorder="1" applyAlignment="1">
      <alignment horizontal="center" vertical="center"/>
    </xf>
    <xf numFmtId="0" fontId="68" fillId="35" borderId="2" xfId="199" applyFont="1" applyFill="1" applyBorder="1" applyAlignment="1">
      <alignment horizontal="left" vertical="center" wrapText="1"/>
    </xf>
    <xf numFmtId="0" fontId="68" fillId="35" borderId="12" xfId="191" applyFont="1" applyFill="1" applyBorder="1" applyAlignment="1">
      <alignment horizontal="left" vertical="center" wrapText="1"/>
    </xf>
    <xf numFmtId="9" fontId="113" fillId="35" borderId="0" xfId="193" applyFont="1" applyFill="1">
      <alignment vertical="center"/>
    </xf>
    <xf numFmtId="9" fontId="68" fillId="35" borderId="12" xfId="193" applyFont="1" applyFill="1" applyBorder="1" applyAlignment="1">
      <alignment horizontal="left" vertical="center" wrapText="1"/>
    </xf>
    <xf numFmtId="9" fontId="68" fillId="35" borderId="3" xfId="193" applyFont="1" applyFill="1" applyBorder="1" applyAlignment="1">
      <alignment horizontal="left" vertical="center" wrapText="1"/>
    </xf>
    <xf numFmtId="0" fontId="68" fillId="36" borderId="3" xfId="199" applyFont="1" applyFill="1" applyBorder="1" applyAlignment="1">
      <alignment horizontal="center" vertical="center" wrapText="1"/>
    </xf>
    <xf numFmtId="0" fontId="70" fillId="0" borderId="0" xfId="0" applyFont="1"/>
    <xf numFmtId="0" fontId="68" fillId="35" borderId="137" xfId="199" applyFont="1" applyFill="1" applyBorder="1" applyAlignment="1">
      <alignment horizontal="center" vertical="center"/>
    </xf>
    <xf numFmtId="0" fontId="68" fillId="35" borderId="10" xfId="199" applyFont="1" applyFill="1" applyBorder="1" applyAlignment="1">
      <alignment horizontal="center" vertical="center"/>
    </xf>
    <xf numFmtId="0" fontId="114" fillId="36" borderId="12" xfId="189" applyFont="1" applyFill="1" applyBorder="1" applyAlignment="1">
      <alignment horizontal="center" vertical="center"/>
    </xf>
    <xf numFmtId="3" fontId="40" fillId="35" borderId="0" xfId="31" applyNumberFormat="1" applyFont="1" applyFill="1" applyBorder="1" applyAlignment="1">
      <alignment horizontal="center" vertical="top"/>
    </xf>
    <xf numFmtId="3" fontId="50" fillId="35" borderId="0" xfId="31" applyNumberFormat="1" applyFont="1" applyFill="1" applyBorder="1" applyAlignment="1">
      <alignment horizontal="center" vertical="center"/>
    </xf>
    <xf numFmtId="0" fontId="50" fillId="35" borderId="0" xfId="0" applyFont="1" applyFill="1"/>
    <xf numFmtId="0" fontId="68" fillId="35" borderId="0" xfId="0" applyFont="1" applyFill="1"/>
    <xf numFmtId="0" fontId="0" fillId="35" borderId="0" xfId="0" applyFill="1" applyAlignment="1" applyProtection="1">
      <alignment vertical="center" shrinkToFit="1"/>
      <protection locked="0"/>
    </xf>
    <xf numFmtId="0" fontId="15" fillId="35" borderId="0" xfId="0" applyFont="1" applyFill="1" applyAlignment="1" applyProtection="1">
      <alignment vertical="center" shrinkToFit="1"/>
      <protection locked="0"/>
    </xf>
    <xf numFmtId="0" fontId="71" fillId="35" borderId="21" xfId="0" applyFont="1" applyFill="1" applyBorder="1" applyAlignment="1">
      <alignment horizontal="center" vertical="center"/>
    </xf>
    <xf numFmtId="0" fontId="15" fillId="35" borderId="2" xfId="0" applyFont="1" applyFill="1" applyBorder="1" applyAlignment="1">
      <alignment vertical="center"/>
    </xf>
    <xf numFmtId="0" fontId="0" fillId="35" borderId="2" xfId="0" applyFill="1" applyBorder="1" applyAlignment="1">
      <alignment vertical="center"/>
    </xf>
    <xf numFmtId="0" fontId="0" fillId="35" borderId="0" xfId="0" applyFill="1" applyAlignment="1">
      <alignment vertical="center"/>
    </xf>
    <xf numFmtId="0" fontId="71" fillId="35" borderId="11" xfId="0" applyFont="1" applyFill="1" applyBorder="1" applyAlignment="1">
      <alignment vertical="center"/>
    </xf>
    <xf numFmtId="0" fontId="68" fillId="35" borderId="0" xfId="0" applyFont="1" applyFill="1" applyAlignment="1">
      <alignment vertical="center"/>
    </xf>
    <xf numFmtId="0" fontId="40" fillId="35" borderId="0" xfId="0" applyFont="1" applyFill="1" applyAlignment="1">
      <alignment horizontal="center" vertical="top"/>
    </xf>
    <xf numFmtId="0" fontId="40" fillId="35" borderId="0" xfId="0" applyFont="1" applyFill="1" applyAlignment="1">
      <alignment vertical="top"/>
    </xf>
    <xf numFmtId="0" fontId="73" fillId="35" borderId="0" xfId="0" applyFont="1" applyFill="1" applyAlignment="1">
      <alignment vertical="center"/>
    </xf>
    <xf numFmtId="3" fontId="71" fillId="35" borderId="0" xfId="31" applyNumberFormat="1" applyFont="1" applyFill="1"/>
    <xf numFmtId="3" fontId="52" fillId="35" borderId="0" xfId="31" applyNumberFormat="1" applyFont="1" applyFill="1" applyAlignment="1"/>
    <xf numFmtId="3" fontId="45" fillId="35" borderId="0" xfId="31" applyNumberFormat="1" applyFont="1" applyFill="1" applyAlignment="1">
      <alignment horizontal="center" vertical="center"/>
    </xf>
    <xf numFmtId="0" fontId="52" fillId="35" borderId="0" xfId="0" applyFont="1" applyFill="1" applyAlignment="1">
      <alignment horizontal="center" vertical="center"/>
    </xf>
    <xf numFmtId="0" fontId="31" fillId="35" borderId="0" xfId="0" applyFont="1" applyFill="1" applyAlignment="1">
      <alignment vertical="center"/>
    </xf>
    <xf numFmtId="0" fontId="31" fillId="35" borderId="0" xfId="0" applyFont="1" applyFill="1" applyAlignment="1">
      <alignment horizontal="center" vertical="center"/>
    </xf>
    <xf numFmtId="3" fontId="31" fillId="35" borderId="0" xfId="0" applyNumberFormat="1" applyFont="1" applyFill="1" applyAlignment="1">
      <alignment vertical="center"/>
    </xf>
    <xf numFmtId="0" fontId="39" fillId="35" borderId="0" xfId="0" applyFont="1" applyFill="1" applyAlignment="1">
      <alignment vertical="center"/>
    </xf>
    <xf numFmtId="0" fontId="39" fillId="35" borderId="0" xfId="0" applyFont="1" applyFill="1" applyAlignment="1">
      <alignment horizontal="center" vertical="center"/>
    </xf>
    <xf numFmtId="0" fontId="31" fillId="35" borderId="0" xfId="0" applyFont="1" applyFill="1" applyAlignment="1">
      <alignment horizontal="right" vertical="center"/>
    </xf>
    <xf numFmtId="0" fontId="31" fillId="35" borderId="0" xfId="186" applyFont="1" applyFill="1" applyAlignment="1">
      <alignment vertical="center"/>
    </xf>
    <xf numFmtId="0" fontId="31" fillId="35" borderId="0" xfId="186" applyFont="1" applyFill="1" applyAlignment="1">
      <alignment horizontal="right" vertical="center"/>
    </xf>
    <xf numFmtId="0" fontId="31" fillId="35" borderId="18" xfId="186" applyFont="1" applyFill="1" applyBorder="1" applyAlignment="1">
      <alignment horizontal="center" vertical="center"/>
    </xf>
    <xf numFmtId="0" fontId="31" fillId="35" borderId="145" xfId="186" applyFont="1" applyFill="1" applyBorder="1" applyAlignment="1">
      <alignment horizontal="center" vertical="center"/>
    </xf>
    <xf numFmtId="0" fontId="31" fillId="35" borderId="23" xfId="186" applyFont="1" applyFill="1" applyBorder="1" applyAlignment="1">
      <alignment horizontal="center" vertical="center"/>
    </xf>
    <xf numFmtId="0" fontId="31" fillId="35" borderId="146" xfId="186" applyFont="1" applyFill="1" applyBorder="1" applyAlignment="1">
      <alignment horizontal="center" vertical="center"/>
    </xf>
    <xf numFmtId="0" fontId="31" fillId="35" borderId="147" xfId="186" applyFont="1" applyFill="1" applyBorder="1" applyAlignment="1">
      <alignment horizontal="center" vertical="center"/>
    </xf>
    <xf numFmtId="0" fontId="31" fillId="35" borderId="18" xfId="186" applyFont="1" applyFill="1" applyBorder="1" applyAlignment="1">
      <alignment vertical="center"/>
    </xf>
    <xf numFmtId="0" fontId="31" fillId="35" borderId="148" xfId="186" applyFont="1" applyFill="1" applyBorder="1" applyAlignment="1">
      <alignment horizontal="center" vertical="center"/>
    </xf>
    <xf numFmtId="0" fontId="31" fillId="35" borderId="149" xfId="186" applyFont="1" applyFill="1" applyBorder="1" applyAlignment="1">
      <alignment horizontal="center" vertical="center"/>
    </xf>
    <xf numFmtId="0" fontId="31" fillId="35" borderId="150" xfId="186" applyFont="1" applyFill="1" applyBorder="1" applyAlignment="1">
      <alignment horizontal="center" vertical="center"/>
    </xf>
    <xf numFmtId="0" fontId="31" fillId="35" borderId="151" xfId="186" applyFont="1" applyFill="1" applyBorder="1" applyAlignment="1">
      <alignment horizontal="center" vertical="center"/>
    </xf>
    <xf numFmtId="0" fontId="31" fillId="35" borderId="10" xfId="186" applyFont="1" applyFill="1" applyBorder="1" applyAlignment="1">
      <alignment vertical="center"/>
    </xf>
    <xf numFmtId="0" fontId="31" fillId="35" borderId="3" xfId="186" applyFont="1" applyFill="1" applyBorder="1" applyAlignment="1">
      <alignment horizontal="center" vertical="center"/>
    </xf>
    <xf numFmtId="0" fontId="31" fillId="35" borderId="2" xfId="186" applyFont="1" applyFill="1" applyBorder="1" applyAlignment="1">
      <alignment horizontal="center" vertical="center"/>
    </xf>
    <xf numFmtId="0" fontId="31" fillId="35" borderId="12" xfId="186" applyFont="1" applyFill="1" applyBorder="1" applyAlignment="1">
      <alignment vertical="center"/>
    </xf>
    <xf numFmtId="0" fontId="31" fillId="35" borderId="2" xfId="186" applyFont="1" applyFill="1" applyBorder="1" applyAlignment="1">
      <alignment vertical="center"/>
    </xf>
    <xf numFmtId="0" fontId="31" fillId="35" borderId="13" xfId="186" applyFont="1" applyFill="1" applyBorder="1" applyAlignment="1">
      <alignment vertical="center"/>
    </xf>
    <xf numFmtId="0" fontId="31" fillId="35" borderId="13" xfId="186" applyFont="1" applyFill="1" applyBorder="1" applyAlignment="1">
      <alignment horizontal="center" vertical="center"/>
    </xf>
    <xf numFmtId="0" fontId="31" fillId="35" borderId="152" xfId="186" applyFont="1" applyFill="1" applyBorder="1" applyAlignment="1">
      <alignment horizontal="center" vertical="center"/>
    </xf>
    <xf numFmtId="0" fontId="31" fillId="35" borderId="22" xfId="186" applyFont="1" applyFill="1" applyBorder="1" applyAlignment="1">
      <alignment horizontal="center" vertical="center"/>
    </xf>
    <xf numFmtId="0" fontId="31" fillId="35" borderId="153" xfId="186" applyFont="1" applyFill="1" applyBorder="1" applyAlignment="1">
      <alignment horizontal="center" vertical="center"/>
    </xf>
    <xf numFmtId="0" fontId="31" fillId="35" borderId="154" xfId="186" applyFont="1" applyFill="1" applyBorder="1" applyAlignment="1">
      <alignment horizontal="center" vertical="center"/>
    </xf>
    <xf numFmtId="0" fontId="31" fillId="35" borderId="12" xfId="186" applyFont="1" applyFill="1" applyBorder="1" applyAlignment="1">
      <alignment horizontal="center" vertical="center"/>
    </xf>
    <xf numFmtId="0" fontId="15" fillId="35" borderId="0" xfId="0" applyFont="1" applyFill="1"/>
    <xf numFmtId="0" fontId="96" fillId="35" borderId="0" xfId="0" applyFont="1" applyFill="1" applyAlignment="1">
      <alignment horizontal="center" vertical="center" wrapText="1"/>
    </xf>
    <xf numFmtId="0" fontId="96" fillId="35" borderId="0" xfId="0" applyFont="1" applyFill="1" applyAlignment="1">
      <alignment horizontal="left" vertical="center" wrapText="1"/>
    </xf>
    <xf numFmtId="0" fontId="92" fillId="35" borderId="0" xfId="0" applyFont="1" applyFill="1" applyAlignment="1">
      <alignment horizontal="left" vertical="center"/>
    </xf>
    <xf numFmtId="0" fontId="92" fillId="35" borderId="0" xfId="0" applyFont="1" applyFill="1" applyAlignment="1">
      <alignment horizontal="center" vertical="center"/>
    </xf>
    <xf numFmtId="0" fontId="92" fillId="35" borderId="0" xfId="0" applyFont="1" applyFill="1" applyAlignment="1">
      <alignment horizontal="left" vertical="center" wrapText="1"/>
    </xf>
    <xf numFmtId="0" fontId="92" fillId="35" borderId="18" xfId="0" applyFont="1" applyFill="1" applyBorder="1" applyAlignment="1">
      <alignment horizontal="left" vertical="center" wrapText="1"/>
    </xf>
    <xf numFmtId="0" fontId="116" fillId="0" borderId="0" xfId="197" applyFont="1" applyAlignment="1">
      <alignment vertical="center" wrapText="1"/>
    </xf>
    <xf numFmtId="0" fontId="110" fillId="0" borderId="0" xfId="190" applyFont="1" applyAlignment="1">
      <alignment vertical="center"/>
    </xf>
    <xf numFmtId="0" fontId="110" fillId="0" borderId="0" xfId="189" applyFont="1">
      <alignment vertical="center"/>
    </xf>
    <xf numFmtId="0" fontId="68" fillId="34" borderId="3" xfId="191" applyFont="1" applyFill="1" applyBorder="1" applyAlignment="1">
      <alignment vertical="center" wrapText="1"/>
    </xf>
    <xf numFmtId="0" fontId="68" fillId="34" borderId="10" xfId="198" applyFont="1" applyFill="1" applyBorder="1" applyAlignment="1">
      <alignment vertical="center" wrapText="1"/>
    </xf>
    <xf numFmtId="0" fontId="68" fillId="34" borderId="10" xfId="191" applyFont="1" applyFill="1" applyBorder="1" applyAlignment="1">
      <alignment vertical="center" wrapText="1"/>
    </xf>
    <xf numFmtId="0" fontId="68" fillId="34" borderId="3" xfId="191" applyFont="1" applyFill="1" applyBorder="1">
      <alignment vertical="center"/>
    </xf>
    <xf numFmtId="0" fontId="68" fillId="34" borderId="10" xfId="191" applyFont="1" applyFill="1" applyBorder="1">
      <alignment vertical="center"/>
    </xf>
    <xf numFmtId="0" fontId="68" fillId="34" borderId="3" xfId="199" applyFont="1" applyFill="1" applyBorder="1" applyAlignment="1">
      <alignment vertical="center" wrapText="1"/>
    </xf>
    <xf numFmtId="0" fontId="68" fillId="34" borderId="3" xfId="199" applyFont="1" applyFill="1" applyBorder="1" applyAlignment="1">
      <alignment horizontal="center" vertical="center" wrapText="1"/>
    </xf>
    <xf numFmtId="9" fontId="68" fillId="34" borderId="3" xfId="193" applyFont="1" applyFill="1" applyBorder="1" applyAlignment="1">
      <alignment vertical="center" wrapText="1"/>
    </xf>
    <xf numFmtId="0" fontId="115" fillId="34" borderId="3" xfId="191" applyFont="1" applyFill="1" applyBorder="1" applyAlignment="1">
      <alignment horizontal="center" vertical="center"/>
    </xf>
    <xf numFmtId="0" fontId="68" fillId="34" borderId="3" xfId="199" applyFont="1" applyFill="1" applyBorder="1" applyAlignment="1">
      <alignment vertical="top" wrapText="1"/>
    </xf>
    <xf numFmtId="0" fontId="68" fillId="34" borderId="13" xfId="199" applyFont="1" applyFill="1" applyBorder="1" applyAlignment="1">
      <alignment vertical="center" wrapText="1"/>
    </xf>
    <xf numFmtId="0" fontId="68" fillId="34" borderId="18" xfId="199" applyFont="1" applyFill="1" applyBorder="1" applyAlignment="1">
      <alignment vertical="center" wrapText="1"/>
    </xf>
    <xf numFmtId="0" fontId="68" fillId="35" borderId="137" xfId="199" applyFont="1" applyFill="1" applyBorder="1" applyAlignment="1">
      <alignment horizontal="left" vertical="center" wrapText="1"/>
    </xf>
    <xf numFmtId="0" fontId="68" fillId="35" borderId="16" xfId="199" applyFont="1" applyFill="1" applyBorder="1" applyAlignment="1">
      <alignment horizontal="left" vertical="center" wrapText="1"/>
    </xf>
    <xf numFmtId="0" fontId="68" fillId="34" borderId="137" xfId="199" applyFont="1" applyFill="1" applyBorder="1" applyAlignment="1">
      <alignment vertical="center" wrapText="1"/>
    </xf>
    <xf numFmtId="0" fontId="68" fillId="35" borderId="10" xfId="199" applyFont="1" applyFill="1" applyBorder="1" applyAlignment="1">
      <alignment horizontal="left" vertical="center" wrapText="1"/>
    </xf>
    <xf numFmtId="0" fontId="68" fillId="35" borderId="20" xfId="199" applyFont="1" applyFill="1" applyBorder="1" applyAlignment="1">
      <alignment horizontal="left" vertical="center" wrapText="1"/>
    </xf>
    <xf numFmtId="0" fontId="68" fillId="34" borderId="10" xfId="199" applyFont="1" applyFill="1" applyBorder="1" applyAlignment="1">
      <alignment vertical="center" wrapText="1"/>
    </xf>
    <xf numFmtId="0" fontId="68" fillId="35" borderId="45" xfId="199" applyFont="1" applyFill="1" applyBorder="1" applyAlignment="1">
      <alignment horizontal="center" vertical="center"/>
    </xf>
    <xf numFmtId="0" fontId="68" fillId="35" borderId="45" xfId="199" applyFont="1" applyFill="1" applyBorder="1" applyAlignment="1">
      <alignment horizontal="left" vertical="center" wrapText="1"/>
    </xf>
    <xf numFmtId="0" fontId="68" fillId="35" borderId="78" xfId="199" applyFont="1" applyFill="1" applyBorder="1" applyAlignment="1">
      <alignment horizontal="left" vertical="center" wrapText="1"/>
    </xf>
    <xf numFmtId="0" fontId="68" fillId="34" borderId="45" xfId="199" applyFont="1" applyFill="1" applyBorder="1" applyAlignment="1">
      <alignment vertical="center" wrapText="1"/>
    </xf>
    <xf numFmtId="0" fontId="68" fillId="35" borderId="42" xfId="199" applyFont="1" applyFill="1" applyBorder="1" applyAlignment="1">
      <alignment horizontal="center" vertical="center"/>
    </xf>
    <xf numFmtId="0" fontId="68" fillId="35" borderId="42" xfId="199" applyFont="1" applyFill="1" applyBorder="1" applyAlignment="1">
      <alignment horizontal="left" vertical="center" wrapText="1"/>
    </xf>
    <xf numFmtId="0" fontId="68" fillId="35" borderId="66" xfId="199" applyFont="1" applyFill="1" applyBorder="1" applyAlignment="1">
      <alignment horizontal="left" vertical="center" wrapText="1"/>
    </xf>
    <xf numFmtId="0" fontId="68" fillId="34" borderId="42" xfId="199" applyFont="1" applyFill="1" applyBorder="1" applyAlignment="1">
      <alignment vertical="center" wrapText="1"/>
    </xf>
    <xf numFmtId="184" fontId="68" fillId="34" borderId="10" xfId="190" applyNumberFormat="1" applyFont="1" applyFill="1" applyBorder="1" applyAlignment="1">
      <alignment horizontal="center" vertical="center"/>
    </xf>
    <xf numFmtId="0" fontId="108" fillId="6" borderId="13" xfId="189" applyFont="1" applyFill="1" applyBorder="1" applyAlignment="1">
      <alignment horizontal="center" vertical="center" wrapText="1"/>
    </xf>
    <xf numFmtId="0" fontId="108" fillId="5" borderId="13" xfId="189" applyFont="1" applyFill="1" applyBorder="1" applyAlignment="1">
      <alignment horizontal="center" vertical="center" wrapText="1"/>
    </xf>
    <xf numFmtId="0" fontId="108" fillId="0" borderId="17" xfId="189" applyFont="1" applyBorder="1">
      <alignment vertical="center"/>
    </xf>
    <xf numFmtId="0" fontId="0" fillId="0" borderId="21" xfId="0" applyBorder="1"/>
    <xf numFmtId="0" fontId="108" fillId="0" borderId="48" xfId="189" applyFont="1" applyBorder="1" applyAlignment="1">
      <alignment horizontal="center" vertical="center" wrapText="1"/>
    </xf>
    <xf numFmtId="0" fontId="108" fillId="0" borderId="48" xfId="189" applyFont="1" applyBorder="1" applyAlignment="1">
      <alignment horizontal="justify" vertical="center" wrapText="1"/>
    </xf>
    <xf numFmtId="0" fontId="108" fillId="0" borderId="18" xfId="189" applyFont="1" applyBorder="1">
      <alignment vertical="center"/>
    </xf>
    <xf numFmtId="0" fontId="108" fillId="0" borderId="48" xfId="189" applyFont="1" applyBorder="1" applyAlignment="1">
      <alignment horizontal="left" vertical="center" wrapText="1"/>
    </xf>
    <xf numFmtId="0" fontId="108" fillId="34" borderId="13" xfId="189" applyFont="1" applyFill="1" applyBorder="1" applyAlignment="1">
      <alignment horizontal="justify" vertical="center" wrapText="1"/>
    </xf>
    <xf numFmtId="0" fontId="113" fillId="0" borderId="3" xfId="189" applyFont="1" applyBorder="1" applyAlignment="1">
      <alignment horizontal="center" vertical="center"/>
    </xf>
    <xf numFmtId="0" fontId="114" fillId="8" borderId="3" xfId="189" applyFont="1" applyFill="1" applyBorder="1" applyAlignment="1">
      <alignment horizontal="center" vertical="center"/>
    </xf>
    <xf numFmtId="0" fontId="114" fillId="8" borderId="12" xfId="189" applyFont="1" applyFill="1" applyBorder="1" applyAlignment="1">
      <alignment horizontal="center" vertical="center"/>
    </xf>
    <xf numFmtId="0" fontId="113" fillId="0" borderId="12" xfId="189" applyFont="1" applyBorder="1" applyAlignment="1">
      <alignment vertical="center" wrapText="1"/>
    </xf>
    <xf numFmtId="0" fontId="113" fillId="0" borderId="12" xfId="189" applyFont="1" applyBorder="1" applyAlignment="1">
      <alignment horizontal="center" vertical="center" wrapText="1"/>
    </xf>
    <xf numFmtId="0" fontId="68" fillId="0" borderId="18" xfId="191" applyFont="1" applyBorder="1" applyAlignment="1">
      <alignment vertical="center" wrapText="1"/>
    </xf>
    <xf numFmtId="0" fontId="68" fillId="0" borderId="18" xfId="198" applyFont="1" applyBorder="1" applyAlignment="1">
      <alignment vertical="center" wrapText="1"/>
    </xf>
    <xf numFmtId="0" fontId="68" fillId="0" borderId="18" xfId="191" applyFont="1" applyBorder="1">
      <alignment vertical="center"/>
    </xf>
    <xf numFmtId="0" fontId="71" fillId="0" borderId="18" xfId="191" applyFont="1" applyBorder="1" applyAlignment="1">
      <alignment horizontal="center" vertical="center"/>
    </xf>
    <xf numFmtId="0" fontId="71" fillId="8" borderId="12" xfId="191" applyFont="1" applyFill="1" applyBorder="1" applyAlignment="1">
      <alignment horizontal="center" vertical="center"/>
    </xf>
    <xf numFmtId="0" fontId="68" fillId="34" borderId="48" xfId="191" applyFont="1" applyFill="1" applyBorder="1">
      <alignment vertical="center"/>
    </xf>
    <xf numFmtId="0" fontId="71" fillId="34" borderId="10" xfId="191" applyFont="1" applyFill="1" applyBorder="1" applyAlignment="1">
      <alignment horizontal="center" vertical="center" wrapText="1"/>
    </xf>
    <xf numFmtId="0" fontId="110" fillId="0" borderId="0" xfId="189" applyFont="1" applyAlignment="1">
      <alignment vertical="top" wrapText="1"/>
    </xf>
    <xf numFmtId="0" fontId="68" fillId="0" borderId="48" xfId="199" applyFont="1" applyBorder="1" applyAlignment="1">
      <alignment horizontal="center" vertical="center" wrapText="1"/>
    </xf>
    <xf numFmtId="0" fontId="68" fillId="0" borderId="48" xfId="199" applyFont="1" applyBorder="1" applyAlignment="1">
      <alignment horizontal="left" vertical="center" wrapText="1"/>
    </xf>
    <xf numFmtId="9" fontId="68" fillId="0" borderId="48" xfId="193" applyFont="1" applyFill="1" applyBorder="1" applyAlignment="1">
      <alignment horizontal="left" vertical="center" wrapText="1"/>
    </xf>
    <xf numFmtId="0" fontId="68" fillId="0" borderId="48" xfId="191" applyFont="1" applyBorder="1" applyAlignment="1">
      <alignment horizontal="left" vertical="center" wrapText="1"/>
    </xf>
    <xf numFmtId="0" fontId="68" fillId="8" borderId="3" xfId="199" applyFont="1" applyFill="1" applyBorder="1" applyAlignment="1">
      <alignment horizontal="center" vertical="center" wrapText="1"/>
    </xf>
    <xf numFmtId="0" fontId="68" fillId="8" borderId="12" xfId="199" applyFont="1" applyFill="1" applyBorder="1" applyAlignment="1">
      <alignment horizontal="center" vertical="center" wrapText="1"/>
    </xf>
    <xf numFmtId="0" fontId="113" fillId="34" borderId="12" xfId="189" applyFont="1" applyFill="1" applyBorder="1" applyAlignment="1">
      <alignment horizontal="left" vertical="center" wrapText="1"/>
    </xf>
    <xf numFmtId="184" fontId="68" fillId="0" borderId="18" xfId="190" applyNumberFormat="1" applyFont="1" applyBorder="1" applyAlignment="1">
      <alignment horizontal="center" vertical="center"/>
    </xf>
    <xf numFmtId="184" fontId="68" fillId="0" borderId="18" xfId="190" applyNumberFormat="1" applyFont="1" applyBorder="1" applyAlignment="1">
      <alignment horizontal="center" vertical="center" wrapText="1"/>
    </xf>
    <xf numFmtId="184" fontId="68" fillId="34" borderId="3" xfId="190" applyNumberFormat="1" applyFont="1" applyFill="1" applyBorder="1" applyAlignment="1">
      <alignment horizontal="center" vertical="center"/>
    </xf>
    <xf numFmtId="0" fontId="68" fillId="34" borderId="3" xfId="190" applyFont="1" applyFill="1" applyBorder="1" applyAlignment="1">
      <alignment horizontal="center" vertical="center"/>
    </xf>
    <xf numFmtId="0" fontId="68" fillId="34" borderId="12" xfId="190" applyFont="1" applyFill="1" applyBorder="1" applyAlignment="1">
      <alignment vertical="center"/>
    </xf>
    <xf numFmtId="0" fontId="39" fillId="0" borderId="0" xfId="190" applyFont="1" applyAlignment="1">
      <alignment vertical="center"/>
    </xf>
    <xf numFmtId="0" fontId="113" fillId="36" borderId="13" xfId="189" applyFont="1" applyFill="1" applyBorder="1" applyAlignment="1">
      <alignment horizontal="center" vertical="center"/>
    </xf>
    <xf numFmtId="0" fontId="113" fillId="34" borderId="13" xfId="189" applyFont="1" applyFill="1" applyBorder="1" applyAlignment="1">
      <alignment horizontal="center" vertical="center"/>
    </xf>
    <xf numFmtId="0" fontId="113" fillId="0" borderId="18" xfId="189" applyFont="1" applyBorder="1" applyAlignment="1">
      <alignment vertical="center" wrapText="1"/>
    </xf>
    <xf numFmtId="0" fontId="113" fillId="0" borderId="18" xfId="189" applyFont="1" applyBorder="1" applyAlignment="1">
      <alignment horizontal="center" vertical="center" wrapText="1"/>
    </xf>
    <xf numFmtId="0" fontId="114" fillId="0" borderId="18" xfId="189" applyFont="1" applyBorder="1" applyAlignment="1">
      <alignment horizontal="center" vertical="center"/>
    </xf>
    <xf numFmtId="0" fontId="113" fillId="0" borderId="3" xfId="189" applyFont="1" applyBorder="1" applyAlignment="1">
      <alignment vertical="center" wrapText="1"/>
    </xf>
    <xf numFmtId="0" fontId="113" fillId="34" borderId="137" xfId="189" applyFont="1" applyFill="1" applyBorder="1">
      <alignment vertical="center"/>
    </xf>
    <xf numFmtId="0" fontId="113" fillId="34" borderId="3" xfId="189" applyFont="1" applyFill="1" applyBorder="1" applyAlignment="1">
      <alignment vertical="center" wrapText="1"/>
    </xf>
    <xf numFmtId="0" fontId="113" fillId="34" borderId="10" xfId="189" applyFont="1" applyFill="1" applyBorder="1">
      <alignment vertical="center"/>
    </xf>
    <xf numFmtId="0" fontId="113" fillId="34" borderId="48" xfId="189" applyFont="1" applyFill="1" applyBorder="1">
      <alignment vertical="center"/>
    </xf>
    <xf numFmtId="0" fontId="113" fillId="34" borderId="3" xfId="189" applyFont="1" applyFill="1" applyBorder="1">
      <alignment vertical="center"/>
    </xf>
    <xf numFmtId="0" fontId="39" fillId="35" borderId="0" xfId="199" applyFont="1" applyFill="1">
      <alignment vertical="center"/>
    </xf>
    <xf numFmtId="0" fontId="117" fillId="0" borderId="0" xfId="42" applyFont="1">
      <alignment vertical="center"/>
    </xf>
    <xf numFmtId="0" fontId="118" fillId="0" borderId="0" xfId="196" applyFont="1">
      <alignment vertical="center"/>
    </xf>
    <xf numFmtId="0" fontId="52" fillId="35" borderId="0" xfId="0" applyFont="1" applyFill="1" applyAlignment="1">
      <alignment vertical="center"/>
    </xf>
    <xf numFmtId="0" fontId="52" fillId="0" borderId="0" xfId="186" applyFont="1" applyAlignment="1">
      <alignment vertical="center"/>
    </xf>
    <xf numFmtId="0" fontId="52" fillId="35" borderId="0" xfId="186" applyFont="1" applyFill="1" applyAlignment="1">
      <alignment vertical="center"/>
    </xf>
    <xf numFmtId="0" fontId="39" fillId="35" borderId="0" xfId="0" applyFont="1" applyFill="1" applyAlignment="1">
      <alignment horizontal="center" vertical="top"/>
    </xf>
    <xf numFmtId="0" fontId="39" fillId="35" borderId="0" xfId="0" applyFont="1" applyFill="1"/>
    <xf numFmtId="0" fontId="31" fillId="35" borderId="0" xfId="0" applyFont="1" applyFill="1" applyAlignment="1">
      <alignment vertical="top"/>
    </xf>
    <xf numFmtId="0" fontId="39" fillId="35" borderId="0" xfId="0" applyFont="1" applyFill="1" applyAlignment="1">
      <alignment horizontal="center" vertical="center" wrapText="1"/>
    </xf>
    <xf numFmtId="0" fontId="39" fillId="35" borderId="0" xfId="0" applyFont="1" applyFill="1" applyAlignment="1">
      <alignment horizontal="left" vertical="center"/>
    </xf>
    <xf numFmtId="49" fontId="40" fillId="35" borderId="232" xfId="196" applyNumberFormat="1" applyFont="1" applyFill="1" applyBorder="1" applyAlignment="1">
      <alignment horizontal="left" vertical="center"/>
    </xf>
    <xf numFmtId="49" fontId="105" fillId="35" borderId="233" xfId="196" applyNumberFormat="1" applyFont="1" applyFill="1" applyBorder="1" applyAlignment="1">
      <alignment horizontal="left" vertical="top" wrapText="1"/>
    </xf>
    <xf numFmtId="0" fontId="27" fillId="35" borderId="0" xfId="186" applyFont="1" applyFill="1" applyAlignment="1">
      <alignment vertical="center"/>
    </xf>
    <xf numFmtId="0" fontId="119" fillId="0" borderId="0" xfId="189" applyFont="1">
      <alignment vertical="center"/>
    </xf>
    <xf numFmtId="0" fontId="103" fillId="35" borderId="0" xfId="189" applyFill="1">
      <alignment vertical="center"/>
    </xf>
    <xf numFmtId="0" fontId="110" fillId="35" borderId="0" xfId="189" applyFont="1" applyFill="1">
      <alignment vertical="center"/>
    </xf>
    <xf numFmtId="0" fontId="110" fillId="35" borderId="0" xfId="190" applyFont="1" applyFill="1" applyAlignment="1">
      <alignment vertical="center"/>
    </xf>
    <xf numFmtId="0" fontId="39" fillId="35" borderId="0" xfId="190" applyFont="1" applyFill="1" applyAlignment="1">
      <alignment vertical="center"/>
    </xf>
    <xf numFmtId="0" fontId="120" fillId="0" borderId="0" xfId="189" applyFont="1">
      <alignment vertical="center"/>
    </xf>
    <xf numFmtId="0" fontId="98" fillId="35" borderId="0" xfId="0" applyFont="1" applyFill="1" applyAlignment="1">
      <alignment horizontal="left" vertical="center"/>
    </xf>
    <xf numFmtId="49" fontId="121" fillId="0" borderId="0" xfId="196" applyNumberFormat="1" applyFont="1" applyAlignment="1">
      <alignment vertical="center" wrapText="1"/>
    </xf>
    <xf numFmtId="0" fontId="121" fillId="0" borderId="0" xfId="196" applyFont="1">
      <alignment vertical="center"/>
    </xf>
    <xf numFmtId="49" fontId="122" fillId="0" borderId="0" xfId="196" applyNumberFormat="1" applyFont="1" applyAlignment="1">
      <alignment horizontal="center" vertical="center" wrapText="1"/>
    </xf>
    <xf numFmtId="49" fontId="121" fillId="0" borderId="0" xfId="196" applyNumberFormat="1" applyFont="1" applyAlignment="1">
      <alignment horizontal="left" vertical="top" wrapText="1"/>
    </xf>
    <xf numFmtId="0" fontId="121" fillId="0" borderId="0" xfId="196" applyFont="1" applyAlignment="1">
      <alignment horizontal="left" vertical="top" wrapText="1"/>
    </xf>
    <xf numFmtId="49" fontId="121" fillId="0" borderId="0" xfId="196" applyNumberFormat="1" applyFont="1" applyAlignment="1">
      <alignment vertical="top" wrapText="1"/>
    </xf>
    <xf numFmtId="0" fontId="121" fillId="0" borderId="0" xfId="196" applyFont="1" applyAlignment="1">
      <alignment vertical="center" wrapText="1" shrinkToFit="1"/>
    </xf>
    <xf numFmtId="0" fontId="121" fillId="0" borderId="0" xfId="196" applyFont="1" applyAlignment="1">
      <alignment vertical="top" wrapText="1" shrinkToFit="1"/>
    </xf>
    <xf numFmtId="0" fontId="35" fillId="0" borderId="0" xfId="46" applyFont="1" applyAlignment="1">
      <alignment horizontal="center" vertical="center"/>
    </xf>
    <xf numFmtId="0" fontId="33" fillId="0" borderId="0" xfId="46" applyFont="1" applyAlignment="1">
      <alignment horizontal="center" wrapText="1"/>
    </xf>
    <xf numFmtId="0" fontId="33" fillId="0" borderId="0" xfId="46" applyFont="1" applyAlignment="1">
      <alignment horizontal="center"/>
    </xf>
    <xf numFmtId="0" fontId="33" fillId="0" borderId="0" xfId="46" applyFont="1" applyAlignment="1">
      <alignment horizontal="center" vertical="center"/>
    </xf>
    <xf numFmtId="0" fontId="32" fillId="0" borderId="0" xfId="46" applyFont="1" applyAlignment="1">
      <alignment horizontal="center" vertical="center"/>
    </xf>
    <xf numFmtId="49" fontId="35" fillId="0" borderId="0" xfId="46" applyNumberFormat="1" applyFont="1" applyAlignment="1">
      <alignment horizontal="center" vertical="center"/>
    </xf>
    <xf numFmtId="0" fontId="28" fillId="8" borderId="23" xfId="42" applyFont="1" applyFill="1" applyBorder="1" applyAlignment="1">
      <alignment horizontal="center" vertical="center"/>
    </xf>
    <xf numFmtId="0" fontId="28" fillId="8" borderId="22" xfId="42" applyFont="1" applyFill="1" applyBorder="1" applyAlignment="1">
      <alignment horizontal="center" vertical="center"/>
    </xf>
    <xf numFmtId="0" fontId="28" fillId="8" borderId="82" xfId="42" applyFont="1" applyFill="1" applyBorder="1" applyAlignment="1">
      <alignment horizontal="center" vertical="center"/>
    </xf>
    <xf numFmtId="0" fontId="28" fillId="8" borderId="81" xfId="42" applyFont="1" applyFill="1" applyBorder="1" applyAlignment="1">
      <alignment horizontal="center" vertical="center"/>
    </xf>
    <xf numFmtId="0" fontId="28" fillId="8" borderId="73" xfId="42" applyFont="1" applyFill="1" applyBorder="1" applyAlignment="1">
      <alignment horizontal="center" vertical="center"/>
    </xf>
    <xf numFmtId="0" fontId="28" fillId="8" borderId="29" xfId="42" applyFont="1" applyFill="1" applyBorder="1" applyAlignment="1">
      <alignment horizontal="center" vertical="center"/>
    </xf>
    <xf numFmtId="0" fontId="28" fillId="8" borderId="83" xfId="42" applyFont="1" applyFill="1" applyBorder="1" applyAlignment="1">
      <alignment horizontal="center" vertical="center"/>
    </xf>
    <xf numFmtId="0" fontId="28" fillId="8" borderId="96" xfId="42" applyFont="1" applyFill="1" applyBorder="1" applyAlignment="1">
      <alignment horizontal="center" vertical="center"/>
    </xf>
    <xf numFmtId="0" fontId="28" fillId="8" borderId="97" xfId="42" applyFont="1" applyFill="1" applyBorder="1" applyAlignment="1">
      <alignment horizontal="center" vertical="center"/>
    </xf>
    <xf numFmtId="0" fontId="52" fillId="7" borderId="0" xfId="0" applyFont="1" applyFill="1" applyAlignment="1">
      <alignment horizontal="left" vertical="center"/>
    </xf>
    <xf numFmtId="0" fontId="52" fillId="0" borderId="0" xfId="0" applyFont="1" applyAlignment="1">
      <alignment horizontal="left" vertical="center"/>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13" fillId="7" borderId="0" xfId="0" applyFont="1" applyFill="1" applyAlignment="1">
      <alignment horizontal="left" vertical="center" wrapText="1"/>
    </xf>
    <xf numFmtId="0" fontId="13" fillId="7" borderId="0" xfId="0" applyFont="1" applyFill="1" applyAlignment="1">
      <alignment vertical="center" wrapText="1"/>
    </xf>
    <xf numFmtId="0" fontId="13" fillId="0" borderId="0" xfId="0" applyFont="1" applyAlignment="1">
      <alignment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49" fontId="38" fillId="0" borderId="80" xfId="0" applyNumberFormat="1" applyFont="1" applyBorder="1" applyAlignment="1">
      <alignment horizontal="center" vertical="center"/>
    </xf>
    <xf numFmtId="49" fontId="38" fillId="0" borderId="14" xfId="0" applyNumberFormat="1" applyFont="1" applyBorder="1" applyAlignment="1">
      <alignment horizontal="center" vertical="center"/>
    </xf>
    <xf numFmtId="49" fontId="38" fillId="0" borderId="15" xfId="0" applyNumberFormat="1" applyFont="1" applyBorder="1" applyAlignment="1">
      <alignment horizontal="center" vertical="center"/>
    </xf>
    <xf numFmtId="49" fontId="38" fillId="0" borderId="62" xfId="0" applyNumberFormat="1" applyFont="1" applyBorder="1" applyAlignment="1">
      <alignment horizontal="center" vertical="center"/>
    </xf>
    <xf numFmtId="49" fontId="31" fillId="0" borderId="78" xfId="0" applyNumberFormat="1" applyFont="1" applyBorder="1" applyAlignment="1">
      <alignment horizontal="center" vertical="center"/>
    </xf>
    <xf numFmtId="0" fontId="31" fillId="0" borderId="54" xfId="0" applyFont="1" applyBorder="1"/>
    <xf numFmtId="0" fontId="39" fillId="7" borderId="6" xfId="0" applyFont="1" applyFill="1" applyBorder="1" applyAlignment="1">
      <alignment horizontal="left" vertical="center" wrapText="1"/>
    </xf>
    <xf numFmtId="0" fontId="31" fillId="0" borderId="28" xfId="0" applyFont="1" applyBorder="1" applyAlignment="1">
      <alignment horizontal="left" vertical="center" wrapText="1"/>
    </xf>
    <xf numFmtId="49" fontId="31" fillId="0" borderId="66" xfId="0" applyNumberFormat="1" applyFont="1" applyBorder="1" applyAlignment="1">
      <alignment horizontal="center" vertical="center"/>
    </xf>
    <xf numFmtId="0" fontId="31" fillId="0" borderId="67" xfId="0" applyFont="1" applyBorder="1"/>
    <xf numFmtId="0" fontId="39" fillId="7" borderId="71" xfId="0" applyFont="1" applyFill="1" applyBorder="1" applyAlignment="1">
      <alignment horizontal="left" vertical="center" wrapText="1"/>
    </xf>
    <xf numFmtId="0" fontId="31" fillId="0" borderId="67" xfId="0" applyFont="1" applyBorder="1" applyAlignment="1">
      <alignment horizontal="left" vertical="center" wrapText="1"/>
    </xf>
    <xf numFmtId="49" fontId="40" fillId="7" borderId="0" xfId="0" applyNumberFormat="1" applyFont="1" applyFill="1" applyAlignment="1">
      <alignment horizontal="left" vertical="top" wrapText="1"/>
    </xf>
    <xf numFmtId="0" fontId="31" fillId="0" borderId="0" xfId="0" applyFont="1" applyAlignment="1">
      <alignment vertical="top" wrapText="1"/>
    </xf>
    <xf numFmtId="0" fontId="39" fillId="7" borderId="14" xfId="0" applyFont="1" applyFill="1" applyBorder="1" applyAlignment="1">
      <alignment horizontal="left" vertical="center" wrapText="1"/>
    </xf>
    <xf numFmtId="0" fontId="31" fillId="0" borderId="60" xfId="0" applyFont="1" applyBorder="1" applyAlignment="1">
      <alignment horizontal="left" vertical="center" wrapText="1"/>
    </xf>
    <xf numFmtId="49" fontId="38" fillId="0" borderId="8"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19" xfId="0" applyNumberFormat="1" applyFont="1" applyBorder="1" applyAlignment="1">
      <alignment horizontal="center" vertical="center"/>
    </xf>
    <xf numFmtId="49" fontId="31" fillId="0" borderId="20" xfId="0" applyNumberFormat="1" applyFont="1" applyBorder="1" applyAlignment="1">
      <alignment horizontal="center" vertical="center"/>
    </xf>
    <xf numFmtId="0" fontId="31" fillId="0" borderId="64" xfId="0" applyFont="1" applyBorder="1"/>
    <xf numFmtId="0" fontId="39" fillId="7" borderId="68" xfId="0" applyFont="1" applyFill="1" applyBorder="1" applyAlignment="1">
      <alignment horizontal="left" vertical="center" wrapText="1"/>
    </xf>
    <xf numFmtId="0" fontId="31" fillId="0" borderId="64" xfId="0" applyFont="1" applyBorder="1" applyAlignment="1">
      <alignment horizontal="left" vertical="center" wrapText="1"/>
    </xf>
    <xf numFmtId="49" fontId="31" fillId="0" borderId="12" xfId="0" applyNumberFormat="1" applyFont="1" applyBorder="1" applyAlignment="1">
      <alignment horizontal="center" vertical="center"/>
    </xf>
    <xf numFmtId="0" fontId="31" fillId="0" borderId="57" xfId="0" applyFont="1" applyBorder="1"/>
    <xf numFmtId="0" fontId="39" fillId="7" borderId="8" xfId="0" applyFont="1" applyFill="1" applyBorder="1" applyAlignment="1">
      <alignment horizontal="left" vertical="center" wrapText="1"/>
    </xf>
    <xf numFmtId="0" fontId="31" fillId="0" borderId="47" xfId="0" applyFont="1" applyBorder="1" applyAlignment="1">
      <alignment horizontal="left" vertical="center" wrapText="1"/>
    </xf>
    <xf numFmtId="0" fontId="39" fillId="7" borderId="69" xfId="0" applyFont="1" applyFill="1" applyBorder="1" applyAlignment="1">
      <alignment horizontal="left" vertical="center" wrapText="1"/>
    </xf>
    <xf numFmtId="0" fontId="31" fillId="0" borderId="57" xfId="0" applyFont="1" applyBorder="1" applyAlignment="1">
      <alignment horizontal="left" vertical="center" wrapText="1"/>
    </xf>
    <xf numFmtId="0" fontId="27" fillId="0" borderId="0" xfId="44" applyFont="1" applyAlignment="1">
      <alignment horizontal="left" vertical="center"/>
    </xf>
    <xf numFmtId="0" fontId="37" fillId="0" borderId="0" xfId="44" applyFont="1" applyAlignment="1">
      <alignment horizontal="center" vertical="center" wrapText="1"/>
    </xf>
    <xf numFmtId="0" fontId="13" fillId="0" borderId="0" xfId="44" applyFont="1" applyAlignment="1">
      <alignment vertical="center" wrapText="1"/>
    </xf>
    <xf numFmtId="49" fontId="42" fillId="0" borderId="6" xfId="44" applyNumberFormat="1" applyFont="1" applyBorder="1" applyAlignment="1">
      <alignment horizontal="center" vertical="center"/>
    </xf>
    <xf numFmtId="49" fontId="42" fillId="0" borderId="7" xfId="44" applyNumberFormat="1" applyFont="1" applyBorder="1" applyAlignment="1">
      <alignment horizontal="center" vertical="center"/>
    </xf>
    <xf numFmtId="49" fontId="42" fillId="0" borderId="80" xfId="44" applyNumberFormat="1" applyFont="1" applyBorder="1" applyAlignment="1">
      <alignment horizontal="center" vertical="center"/>
    </xf>
    <xf numFmtId="49" fontId="42" fillId="0" borderId="14" xfId="44" applyNumberFormat="1" applyFont="1" applyBorder="1" applyAlignment="1">
      <alignment horizontal="center" vertical="center"/>
    </xf>
    <xf numFmtId="49" fontId="42" fillId="0" borderId="15" xfId="44" applyNumberFormat="1" applyFont="1" applyBorder="1" applyAlignment="1">
      <alignment horizontal="center" vertical="center"/>
    </xf>
    <xf numFmtId="49" fontId="42" fillId="0" borderId="62" xfId="44" applyNumberFormat="1" applyFont="1" applyBorder="1" applyAlignment="1">
      <alignment horizontal="center" vertical="center"/>
    </xf>
    <xf numFmtId="49" fontId="13" fillId="0" borderId="78" xfId="44" applyNumberFormat="1" applyFont="1" applyBorder="1" applyAlignment="1">
      <alignment horizontal="center" vertical="center"/>
    </xf>
    <xf numFmtId="0" fontId="13" fillId="0" borderId="54" xfId="44" applyFont="1" applyBorder="1"/>
    <xf numFmtId="0" fontId="13" fillId="0" borderId="53" xfId="44" applyFont="1" applyBorder="1" applyAlignment="1">
      <alignment horizontal="left" vertical="center" wrapText="1"/>
    </xf>
    <xf numFmtId="0" fontId="13" fillId="0" borderId="4" xfId="44" applyFont="1" applyBorder="1" applyAlignment="1">
      <alignment horizontal="left" vertical="center" wrapText="1"/>
    </xf>
    <xf numFmtId="0" fontId="13" fillId="0" borderId="54" xfId="44" applyFont="1" applyBorder="1" applyAlignment="1">
      <alignment horizontal="left" vertical="center" wrapText="1"/>
    </xf>
    <xf numFmtId="49" fontId="13" fillId="0" borderId="66" xfId="44" applyNumberFormat="1" applyFont="1" applyBorder="1" applyAlignment="1">
      <alignment horizontal="center" vertical="center"/>
    </xf>
    <xf numFmtId="0" fontId="13" fillId="0" borderId="67" xfId="44" applyFont="1" applyBorder="1"/>
    <xf numFmtId="0" fontId="13" fillId="0" borderId="8" xfId="44" applyFont="1" applyBorder="1" applyAlignment="1">
      <alignment horizontal="left" vertical="center" wrapText="1"/>
    </xf>
    <xf numFmtId="0" fontId="13" fillId="0" borderId="0" xfId="44" applyFont="1" applyAlignment="1">
      <alignment horizontal="left" vertical="center" wrapText="1"/>
    </xf>
    <xf numFmtId="0" fontId="13" fillId="0" borderId="47" xfId="44" applyFont="1" applyBorder="1" applyAlignment="1">
      <alignment horizontal="left" vertical="center" wrapText="1"/>
    </xf>
    <xf numFmtId="49" fontId="42" fillId="0" borderId="8" xfId="44" applyNumberFormat="1" applyFont="1" applyBorder="1" applyAlignment="1">
      <alignment horizontal="center" vertical="center"/>
    </xf>
    <xf numFmtId="49" fontId="42" fillId="0" borderId="0" xfId="44" applyNumberFormat="1" applyFont="1" applyAlignment="1">
      <alignment horizontal="center" vertical="center"/>
    </xf>
    <xf numFmtId="49" fontId="42" fillId="0" borderId="19" xfId="44" applyNumberFormat="1" applyFont="1" applyBorder="1" applyAlignment="1">
      <alignment horizontal="center" vertical="center"/>
    </xf>
    <xf numFmtId="49" fontId="13" fillId="0" borderId="20" xfId="44" applyNumberFormat="1" applyFont="1" applyBorder="1" applyAlignment="1">
      <alignment horizontal="center" vertical="center"/>
    </xf>
    <xf numFmtId="0" fontId="13" fillId="0" borderId="64" xfId="44" applyFont="1" applyBorder="1"/>
    <xf numFmtId="49" fontId="13" fillId="0" borderId="12" xfId="44" applyNumberFormat="1" applyFont="1" applyBorder="1" applyAlignment="1">
      <alignment horizontal="center" vertical="center"/>
    </xf>
    <xf numFmtId="0" fontId="13" fillId="0" borderId="57" xfId="44" applyFont="1" applyBorder="1"/>
    <xf numFmtId="0" fontId="13" fillId="0" borderId="69" xfId="44" applyFont="1" applyBorder="1" applyAlignment="1">
      <alignment horizontal="left" vertical="center" wrapText="1"/>
    </xf>
    <xf numFmtId="0" fontId="13" fillId="0" borderId="2" xfId="44" applyFont="1" applyBorder="1" applyAlignment="1">
      <alignment horizontal="left" vertical="center" wrapText="1"/>
    </xf>
    <xf numFmtId="0" fontId="13" fillId="0" borderId="57" xfId="44" applyFont="1" applyBorder="1" applyAlignment="1">
      <alignment horizontal="left" vertical="center" wrapText="1"/>
    </xf>
    <xf numFmtId="0" fontId="13" fillId="0" borderId="71" xfId="44" applyFont="1" applyBorder="1" applyAlignment="1">
      <alignment horizontal="left" vertical="center" wrapText="1"/>
    </xf>
    <xf numFmtId="0" fontId="13" fillId="0" borderId="70" xfId="44" applyFont="1" applyBorder="1" applyAlignment="1">
      <alignment horizontal="left" vertical="center" wrapText="1"/>
    </xf>
    <xf numFmtId="0" fontId="13" fillId="0" borderId="67" xfId="44" applyFont="1" applyBorder="1" applyAlignment="1">
      <alignment horizontal="left" vertical="center" wrapText="1"/>
    </xf>
    <xf numFmtId="0" fontId="13" fillId="0" borderId="0" xfId="45" applyFont="1">
      <alignment vertical="center"/>
    </xf>
    <xf numFmtId="49" fontId="40" fillId="0" borderId="0" xfId="44" applyNumberFormat="1" applyFont="1" applyAlignment="1">
      <alignment horizontal="left" vertical="center" wrapText="1"/>
    </xf>
    <xf numFmtId="49" fontId="106" fillId="0" borderId="0" xfId="196" applyNumberFormat="1" applyFont="1" applyAlignment="1">
      <alignment horizontal="center" vertical="center"/>
    </xf>
    <xf numFmtId="0" fontId="110" fillId="0" borderId="137" xfId="189" applyFont="1" applyBorder="1" applyAlignment="1">
      <alignment horizontal="left" vertical="center" wrapText="1"/>
    </xf>
    <xf numFmtId="0" fontId="110" fillId="0" borderId="48" xfId="189" applyFont="1" applyBorder="1" applyAlignment="1">
      <alignment horizontal="left" vertical="center" wrapText="1"/>
    </xf>
    <xf numFmtId="184" fontId="68" fillId="34" borderId="137" xfId="190" applyNumberFormat="1" applyFont="1" applyFill="1" applyBorder="1" applyAlignment="1">
      <alignment horizontal="center" vertical="center"/>
    </xf>
    <xf numFmtId="184" fontId="68" fillId="34" borderId="48" xfId="190" applyNumberFormat="1" applyFont="1" applyFill="1" applyBorder="1" applyAlignment="1">
      <alignment horizontal="center" vertical="center"/>
    </xf>
    <xf numFmtId="184" fontId="68" fillId="34" borderId="10" xfId="190" applyNumberFormat="1" applyFont="1" applyFill="1" applyBorder="1" applyAlignment="1">
      <alignment horizontal="center" vertical="center"/>
    </xf>
    <xf numFmtId="0" fontId="68" fillId="8" borderId="16" xfId="190" applyFont="1" applyFill="1" applyBorder="1" applyAlignment="1">
      <alignment horizontal="center" vertical="center"/>
    </xf>
    <xf numFmtId="0" fontId="68" fillId="8" borderId="18" xfId="190" applyFont="1" applyFill="1" applyBorder="1" applyAlignment="1">
      <alignment horizontal="center" vertical="center"/>
    </xf>
    <xf numFmtId="0" fontId="68" fillId="8" borderId="20" xfId="190" applyFont="1" applyFill="1" applyBorder="1" applyAlignment="1">
      <alignment horizontal="center" vertical="center"/>
    </xf>
    <xf numFmtId="0" fontId="68" fillId="8" borderId="3" xfId="190" applyFont="1" applyFill="1" applyBorder="1" applyAlignment="1">
      <alignment horizontal="center" vertical="center"/>
    </xf>
    <xf numFmtId="184" fontId="68" fillId="8" borderId="137" xfId="190" applyNumberFormat="1" applyFont="1" applyFill="1" applyBorder="1" applyAlignment="1">
      <alignment horizontal="center" vertical="center"/>
    </xf>
    <xf numFmtId="184" fontId="68" fillId="8" borderId="48" xfId="190" applyNumberFormat="1" applyFont="1" applyFill="1" applyBorder="1" applyAlignment="1">
      <alignment horizontal="center" vertical="center"/>
    </xf>
    <xf numFmtId="184" fontId="68" fillId="0" borderId="137" xfId="190" applyNumberFormat="1" applyFont="1" applyBorder="1" applyAlignment="1">
      <alignment horizontal="center" vertical="center" wrapText="1"/>
    </xf>
    <xf numFmtId="184" fontId="68" fillId="0" borderId="48" xfId="190" applyNumberFormat="1" applyFont="1" applyBorder="1" applyAlignment="1">
      <alignment horizontal="center" vertical="center" wrapText="1"/>
    </xf>
    <xf numFmtId="184" fontId="68" fillId="0" borderId="10" xfId="190" applyNumberFormat="1" applyFont="1" applyBorder="1" applyAlignment="1">
      <alignment horizontal="center" vertical="center" wrapText="1"/>
    </xf>
    <xf numFmtId="0" fontId="68" fillId="36" borderId="16" xfId="190" applyFont="1" applyFill="1" applyBorder="1" applyAlignment="1">
      <alignment horizontal="center" vertical="center"/>
    </xf>
    <xf numFmtId="0" fontId="68" fillId="36" borderId="18" xfId="190" applyFont="1" applyFill="1" applyBorder="1" applyAlignment="1">
      <alignment horizontal="center" vertical="center"/>
    </xf>
    <xf numFmtId="0" fontId="68" fillId="36" borderId="20" xfId="190" applyFont="1" applyFill="1" applyBorder="1" applyAlignment="1">
      <alignment horizontal="center" vertical="center"/>
    </xf>
    <xf numFmtId="0" fontId="114" fillId="8" borderId="12" xfId="189" applyFont="1" applyFill="1" applyBorder="1" applyAlignment="1">
      <alignment horizontal="center" vertical="center"/>
    </xf>
    <xf numFmtId="0" fontId="114" fillId="8" borderId="13" xfId="189" applyFont="1" applyFill="1" applyBorder="1" applyAlignment="1">
      <alignment horizontal="center" vertical="center"/>
    </xf>
    <xf numFmtId="0" fontId="113" fillId="0" borderId="137" xfId="189" applyFont="1" applyBorder="1">
      <alignment vertical="center"/>
    </xf>
    <xf numFmtId="0" fontId="113" fillId="0" borderId="10" xfId="189" applyFont="1" applyBorder="1">
      <alignment vertical="center"/>
    </xf>
    <xf numFmtId="0" fontId="113" fillId="0" borderId="48" xfId="189" applyFont="1" applyBorder="1">
      <alignment vertical="center"/>
    </xf>
    <xf numFmtId="0" fontId="113" fillId="0" borderId="12" xfId="189" applyFont="1" applyBorder="1">
      <alignment vertical="center"/>
    </xf>
    <xf numFmtId="0" fontId="113" fillId="0" borderId="13" xfId="189" applyFont="1" applyBorder="1">
      <alignment vertical="center"/>
    </xf>
    <xf numFmtId="0" fontId="114" fillId="36" borderId="12" xfId="189" applyFont="1" applyFill="1" applyBorder="1" applyAlignment="1">
      <alignment horizontal="center" vertical="center"/>
    </xf>
    <xf numFmtId="0" fontId="114" fillId="36" borderId="13" xfId="189" applyFont="1" applyFill="1" applyBorder="1" applyAlignment="1">
      <alignment horizontal="center" vertical="center"/>
    </xf>
    <xf numFmtId="0" fontId="113" fillId="34" borderId="137" xfId="189" applyFont="1" applyFill="1" applyBorder="1">
      <alignment vertical="center"/>
    </xf>
    <xf numFmtId="0" fontId="113" fillId="34" borderId="10" xfId="189" applyFont="1" applyFill="1" applyBorder="1">
      <alignment vertical="center"/>
    </xf>
    <xf numFmtId="0" fontId="113" fillId="34" borderId="48" xfId="189" applyFont="1" applyFill="1" applyBorder="1">
      <alignment vertical="center"/>
    </xf>
    <xf numFmtId="0" fontId="113" fillId="34" borderId="12" xfId="189" applyFont="1" applyFill="1" applyBorder="1">
      <alignment vertical="center"/>
    </xf>
    <xf numFmtId="0" fontId="113" fillId="34" borderId="13" xfId="189" applyFont="1" applyFill="1" applyBorder="1">
      <alignment vertical="center"/>
    </xf>
    <xf numFmtId="0" fontId="68" fillId="34" borderId="12" xfId="191" applyFont="1" applyFill="1" applyBorder="1">
      <alignment vertical="center"/>
    </xf>
    <xf numFmtId="0" fontId="68" fillId="34" borderId="13" xfId="191" applyFont="1" applyFill="1" applyBorder="1">
      <alignment vertical="center"/>
    </xf>
    <xf numFmtId="0" fontId="68" fillId="34" borderId="137" xfId="191" applyFont="1" applyFill="1" applyBorder="1" applyAlignment="1">
      <alignment horizontal="center" vertical="center" textRotation="255" wrapText="1"/>
    </xf>
    <xf numFmtId="0" fontId="68" fillId="34" borderId="48" xfId="191" applyFont="1" applyFill="1" applyBorder="1" applyAlignment="1">
      <alignment horizontal="center" vertical="center" textRotation="255" wrapText="1"/>
    </xf>
    <xf numFmtId="0" fontId="68" fillId="34" borderId="48" xfId="198" applyFont="1" applyFill="1" applyBorder="1" applyAlignment="1">
      <alignment horizontal="center" vertical="center" textRotation="255"/>
    </xf>
    <xf numFmtId="0" fontId="68" fillId="34" borderId="10" xfId="198" applyFont="1" applyFill="1" applyBorder="1" applyAlignment="1">
      <alignment horizontal="center" vertical="center" textRotation="255"/>
    </xf>
    <xf numFmtId="0" fontId="68" fillId="34" borderId="137" xfId="191" applyFont="1" applyFill="1" applyBorder="1" applyAlignment="1">
      <alignment horizontal="center" vertical="center"/>
    </xf>
    <xf numFmtId="0" fontId="68" fillId="34" borderId="48" xfId="191" applyFont="1" applyFill="1" applyBorder="1" applyAlignment="1">
      <alignment horizontal="center" vertical="center"/>
    </xf>
    <xf numFmtId="0" fontId="68" fillId="34" borderId="137" xfId="191" applyFont="1" applyFill="1" applyBorder="1" applyAlignment="1">
      <alignment horizontal="center" vertical="center" wrapText="1"/>
    </xf>
    <xf numFmtId="0" fontId="71" fillId="34" borderId="10" xfId="191" applyFont="1" applyFill="1" applyBorder="1" applyAlignment="1">
      <alignment horizontal="center" vertical="center" wrapText="1"/>
    </xf>
    <xf numFmtId="0" fontId="68" fillId="34" borderId="12" xfId="191" applyFont="1" applyFill="1" applyBorder="1" applyAlignment="1">
      <alignment vertical="center" wrapText="1"/>
    </xf>
    <xf numFmtId="0" fontId="68" fillId="34" borderId="13" xfId="191" applyFont="1" applyFill="1" applyBorder="1" applyAlignment="1">
      <alignment vertical="center" wrapText="1"/>
    </xf>
    <xf numFmtId="0" fontId="68" fillId="34" borderId="10" xfId="191" applyFont="1" applyFill="1" applyBorder="1" applyAlignment="1">
      <alignment horizontal="center" vertical="center"/>
    </xf>
    <xf numFmtId="0" fontId="68" fillId="34" borderId="137" xfId="191" applyFont="1" applyFill="1" applyBorder="1">
      <alignment vertical="center"/>
    </xf>
    <xf numFmtId="0" fontId="68" fillId="34" borderId="10" xfId="191" applyFont="1" applyFill="1" applyBorder="1">
      <alignment vertical="center"/>
    </xf>
    <xf numFmtId="0" fontId="68" fillId="0" borderId="12" xfId="191" applyFont="1" applyBorder="1">
      <alignment vertical="center"/>
    </xf>
    <xf numFmtId="0" fontId="68" fillId="0" borderId="13" xfId="191" applyFont="1" applyBorder="1">
      <alignment vertical="center"/>
    </xf>
    <xf numFmtId="0" fontId="68" fillId="34" borderId="48" xfId="191" applyFont="1" applyFill="1" applyBorder="1">
      <alignment vertical="center"/>
    </xf>
    <xf numFmtId="0" fontId="71" fillId="36" borderId="12" xfId="191" applyFont="1" applyFill="1" applyBorder="1" applyAlignment="1">
      <alignment horizontal="center" vertical="center"/>
    </xf>
    <xf numFmtId="0" fontId="71" fillId="36" borderId="2" xfId="191" applyFont="1" applyFill="1" applyBorder="1" applyAlignment="1">
      <alignment horizontal="center" vertical="center"/>
    </xf>
    <xf numFmtId="0" fontId="71" fillId="36" borderId="13" xfId="191" applyFont="1" applyFill="1" applyBorder="1" applyAlignment="1">
      <alignment horizontal="center" vertical="center"/>
    </xf>
    <xf numFmtId="0" fontId="68" fillId="34" borderId="10" xfId="191" applyFont="1" applyFill="1" applyBorder="1" applyAlignment="1">
      <alignment horizontal="center" vertical="center" textRotation="255" wrapText="1"/>
    </xf>
    <xf numFmtId="0" fontId="71" fillId="34" borderId="48" xfId="191" applyFont="1" applyFill="1" applyBorder="1" applyAlignment="1">
      <alignment horizontal="center" vertical="center" wrapText="1"/>
    </xf>
    <xf numFmtId="0" fontId="68" fillId="34" borderId="20" xfId="191" applyFont="1" applyFill="1" applyBorder="1">
      <alignment vertical="center"/>
    </xf>
    <xf numFmtId="0" fontId="68" fillId="34" borderId="11" xfId="191" applyFont="1" applyFill="1" applyBorder="1">
      <alignment vertical="center"/>
    </xf>
    <xf numFmtId="0" fontId="68" fillId="0" borderId="137" xfId="191" applyFont="1" applyBorder="1" applyAlignment="1">
      <alignment horizontal="center" vertical="center" textRotation="255" wrapText="1"/>
    </xf>
    <xf numFmtId="0" fontId="68" fillId="0" borderId="48" xfId="191" applyFont="1" applyBorder="1" applyAlignment="1">
      <alignment horizontal="center" vertical="center" textRotation="255" wrapText="1"/>
    </xf>
    <xf numFmtId="0" fontId="68" fillId="0" borderId="48" xfId="198" applyFont="1" applyBorder="1" applyAlignment="1">
      <alignment horizontal="center" vertical="center" textRotation="255"/>
    </xf>
    <xf numFmtId="0" fontId="68" fillId="0" borderId="10" xfId="198" applyFont="1" applyBorder="1" applyAlignment="1">
      <alignment horizontal="center" vertical="center" textRotation="255"/>
    </xf>
    <xf numFmtId="0" fontId="68" fillId="0" borderId="137" xfId="191" applyFont="1" applyBorder="1" applyAlignment="1">
      <alignment horizontal="center" vertical="center"/>
    </xf>
    <xf numFmtId="0" fontId="68" fillId="0" borderId="48" xfId="191" applyFont="1" applyBorder="1" applyAlignment="1">
      <alignment horizontal="center" vertical="center"/>
    </xf>
    <xf numFmtId="0" fontId="68" fillId="0" borderId="137" xfId="191" applyFont="1" applyBorder="1" applyAlignment="1">
      <alignment horizontal="center" vertical="center" wrapText="1"/>
    </xf>
    <xf numFmtId="0" fontId="71" fillId="0" borderId="10" xfId="191" applyFont="1" applyBorder="1" applyAlignment="1">
      <alignment horizontal="center" vertical="center" wrapText="1"/>
    </xf>
    <xf numFmtId="0" fontId="68" fillId="0" borderId="12" xfId="191" applyFont="1" applyBorder="1" applyAlignment="1">
      <alignment vertical="center" wrapText="1"/>
    </xf>
    <xf numFmtId="0" fontId="68" fillId="0" borderId="13" xfId="191" applyFont="1" applyBorder="1" applyAlignment="1">
      <alignment vertical="center" wrapText="1"/>
    </xf>
    <xf numFmtId="0" fontId="68" fillId="0" borderId="10" xfId="191" applyFont="1" applyBorder="1" applyAlignment="1">
      <alignment horizontal="center" vertical="center"/>
    </xf>
    <xf numFmtId="0" fontId="68" fillId="0" borderId="137" xfId="191" applyFont="1" applyBorder="1">
      <alignment vertical="center"/>
    </xf>
    <xf numFmtId="0" fontId="68" fillId="0" borderId="10" xfId="191" applyFont="1" applyBorder="1">
      <alignment vertical="center"/>
    </xf>
    <xf numFmtId="0" fontId="68" fillId="0" borderId="48" xfId="191" applyFont="1" applyBorder="1">
      <alignment vertical="center"/>
    </xf>
    <xf numFmtId="0" fontId="71" fillId="8" borderId="12" xfId="191" applyFont="1" applyFill="1" applyBorder="1" applyAlignment="1">
      <alignment horizontal="center" vertical="center"/>
    </xf>
    <xf numFmtId="0" fontId="71" fillId="8" borderId="2" xfId="191" applyFont="1" applyFill="1" applyBorder="1" applyAlignment="1">
      <alignment horizontal="center" vertical="center"/>
    </xf>
    <xf numFmtId="0" fontId="71" fillId="8" borderId="13" xfId="191" applyFont="1" applyFill="1" applyBorder="1" applyAlignment="1">
      <alignment horizontal="center" vertical="center"/>
    </xf>
    <xf numFmtId="0" fontId="68" fillId="0" borderId="10" xfId="191" applyFont="1" applyBorder="1" applyAlignment="1">
      <alignment horizontal="center" vertical="center" textRotation="255" wrapText="1"/>
    </xf>
    <xf numFmtId="0" fontId="71" fillId="0" borderId="48" xfId="191" applyFont="1" applyBorder="1" applyAlignment="1">
      <alignment horizontal="center" vertical="center" wrapText="1"/>
    </xf>
    <xf numFmtId="0" fontId="68" fillId="0" borderId="20" xfId="191" applyFont="1" applyBorder="1">
      <alignment vertical="center"/>
    </xf>
    <xf numFmtId="0" fontId="68" fillId="0" borderId="11" xfId="191" applyFont="1" applyBorder="1">
      <alignment vertical="center"/>
    </xf>
    <xf numFmtId="0" fontId="68" fillId="35" borderId="137" xfId="199" applyFont="1" applyFill="1" applyBorder="1" applyAlignment="1">
      <alignment horizontal="center" vertical="center" wrapText="1"/>
    </xf>
    <xf numFmtId="0" fontId="68" fillId="35" borderId="48" xfId="199" applyFont="1" applyFill="1" applyBorder="1" applyAlignment="1">
      <alignment horizontal="center" vertical="center" wrapText="1"/>
    </xf>
    <xf numFmtId="0" fontId="68" fillId="35" borderId="166" xfId="199" applyFont="1" applyFill="1" applyBorder="1" applyAlignment="1">
      <alignment horizontal="center" vertical="center" wrapText="1"/>
    </xf>
    <xf numFmtId="0" fontId="68" fillId="35" borderId="127" xfId="199" applyFont="1" applyFill="1" applyBorder="1" applyAlignment="1">
      <alignment horizontal="center" vertical="center" wrapText="1"/>
    </xf>
    <xf numFmtId="0" fontId="68" fillId="35" borderId="48" xfId="199" applyFont="1" applyFill="1" applyBorder="1" applyAlignment="1">
      <alignment horizontal="center" vertical="center"/>
    </xf>
    <xf numFmtId="0" fontId="68" fillId="35" borderId="10" xfId="199" applyFont="1" applyFill="1" applyBorder="1" applyAlignment="1">
      <alignment horizontal="center" vertical="center"/>
    </xf>
    <xf numFmtId="0" fontId="68" fillId="34" borderId="137" xfId="199" applyFont="1" applyFill="1" applyBorder="1" applyAlignment="1">
      <alignment horizontal="center" vertical="center" wrapText="1"/>
    </xf>
    <xf numFmtId="0" fontId="68" fillId="34" borderId="48" xfId="199" applyFont="1" applyFill="1" applyBorder="1" applyAlignment="1">
      <alignment horizontal="center" vertical="center" wrapText="1"/>
    </xf>
    <xf numFmtId="0" fontId="68" fillId="34" borderId="166" xfId="199" applyFont="1" applyFill="1" applyBorder="1" applyAlignment="1">
      <alignment horizontal="center" vertical="center" wrapText="1"/>
    </xf>
    <xf numFmtId="0" fontId="68" fillId="34" borderId="127" xfId="199" applyFont="1" applyFill="1" applyBorder="1" applyAlignment="1">
      <alignment horizontal="center" vertical="center" wrapText="1"/>
    </xf>
    <xf numFmtId="0" fontId="68" fillId="34" borderId="48" xfId="199" applyFont="1" applyFill="1" applyBorder="1" applyAlignment="1">
      <alignment horizontal="center" vertical="center"/>
    </xf>
    <xf numFmtId="0" fontId="68" fillId="34" borderId="10" xfId="199" applyFont="1" applyFill="1" applyBorder="1" applyAlignment="1">
      <alignment horizontal="center" vertical="center"/>
    </xf>
    <xf numFmtId="0" fontId="27" fillId="7" borderId="0" xfId="0" applyFont="1" applyFill="1" applyAlignment="1">
      <alignment horizontal="left" vertical="center"/>
    </xf>
    <xf numFmtId="0" fontId="27" fillId="0" borderId="0" xfId="0" applyFont="1" applyAlignment="1">
      <alignment horizontal="left" vertical="center"/>
    </xf>
    <xf numFmtId="0" fontId="45" fillId="7" borderId="0" xfId="0" applyFont="1" applyFill="1" applyAlignment="1">
      <alignment horizontal="center" vertical="center"/>
    </xf>
    <xf numFmtId="0" fontId="46" fillId="0" borderId="0" xfId="0" applyFont="1" applyAlignment="1">
      <alignment horizontal="center" vertical="center"/>
    </xf>
    <xf numFmtId="0" fontId="70" fillId="8" borderId="58" xfId="0" applyFont="1" applyFill="1" applyBorder="1" applyAlignment="1">
      <alignment horizontal="center" vertical="center"/>
    </xf>
    <xf numFmtId="0" fontId="70" fillId="8" borderId="1" xfId="0" applyFont="1" applyFill="1" applyBorder="1" applyAlignment="1">
      <alignment horizontal="center" vertical="center"/>
    </xf>
    <xf numFmtId="0" fontId="70" fillId="8" borderId="51" xfId="0" applyFont="1" applyFill="1" applyBorder="1" applyAlignment="1">
      <alignment horizontal="center" vertical="center"/>
    </xf>
    <xf numFmtId="0" fontId="15" fillId="7" borderId="14" xfId="0" applyFont="1" applyFill="1" applyBorder="1" applyAlignment="1">
      <alignment vertical="center" wrapText="1"/>
    </xf>
    <xf numFmtId="0" fontId="15" fillId="0" borderId="70" xfId="0" applyFont="1" applyBorder="1" applyAlignment="1">
      <alignment vertical="center"/>
    </xf>
    <xf numFmtId="0" fontId="15" fillId="0" borderId="15" xfId="0" applyFont="1" applyBorder="1" applyAlignment="1">
      <alignment vertical="center"/>
    </xf>
    <xf numFmtId="184" fontId="15" fillId="7" borderId="8" xfId="0" applyNumberFormat="1" applyFont="1" applyFill="1" applyBorder="1" applyAlignment="1">
      <alignment vertical="center" wrapText="1"/>
    </xf>
    <xf numFmtId="0" fontId="0" fillId="0" borderId="0" xfId="0" applyAlignment="1">
      <alignment vertical="center"/>
    </xf>
    <xf numFmtId="49" fontId="39" fillId="7" borderId="166" xfId="43" applyNumberFormat="1" applyFont="1" applyFill="1" applyBorder="1" applyAlignment="1">
      <alignment horizontal="center" vertical="center" textRotation="255"/>
    </xf>
    <xf numFmtId="49" fontId="39" fillId="7" borderId="48" xfId="43" applyNumberFormat="1" applyFont="1" applyFill="1" applyBorder="1" applyAlignment="1">
      <alignment horizontal="center" vertical="center" textRotation="255"/>
    </xf>
    <xf numFmtId="0" fontId="48" fillId="35" borderId="6" xfId="0" applyFont="1" applyFill="1" applyBorder="1" applyAlignment="1" applyProtection="1">
      <alignment vertical="center" shrinkToFit="1"/>
      <protection locked="0"/>
    </xf>
    <xf numFmtId="0" fontId="48" fillId="35" borderId="28" xfId="0" applyFont="1" applyFill="1" applyBorder="1" applyAlignment="1" applyProtection="1">
      <alignment vertical="center" shrinkToFit="1"/>
      <protection locked="0"/>
    </xf>
    <xf numFmtId="0" fontId="48" fillId="35" borderId="14" xfId="0" applyFont="1" applyFill="1" applyBorder="1" applyAlignment="1" applyProtection="1">
      <alignment vertical="center" shrinkToFit="1"/>
      <protection locked="0"/>
    </xf>
    <xf numFmtId="0" fontId="48" fillId="35" borderId="60" xfId="0" applyFont="1" applyFill="1" applyBorder="1" applyAlignment="1" applyProtection="1">
      <alignment vertical="center" shrinkToFit="1"/>
      <protection locked="0"/>
    </xf>
    <xf numFmtId="0" fontId="67" fillId="7" borderId="58" xfId="0" applyFont="1" applyFill="1" applyBorder="1" applyAlignment="1">
      <alignment vertical="center" wrapText="1"/>
    </xf>
    <xf numFmtId="0" fontId="0" fillId="7" borderId="1" xfId="0" applyFill="1" applyBorder="1" applyAlignment="1">
      <alignment vertical="center"/>
    </xf>
    <xf numFmtId="3" fontId="40" fillId="7" borderId="0" xfId="31" applyNumberFormat="1" applyFont="1" applyFill="1" applyBorder="1" applyAlignment="1">
      <alignment vertical="top" wrapText="1"/>
    </xf>
    <xf numFmtId="0" fontId="40" fillId="7" borderId="0" xfId="0" applyFont="1" applyFill="1" applyAlignment="1">
      <alignment vertical="top" wrapText="1"/>
    </xf>
    <xf numFmtId="0" fontId="40" fillId="35" borderId="0" xfId="0" applyFont="1" applyFill="1" applyAlignment="1">
      <alignment vertical="top" wrapText="1"/>
    </xf>
    <xf numFmtId="0" fontId="45" fillId="7" borderId="0" xfId="0" applyFont="1" applyFill="1" applyAlignment="1">
      <alignment horizontal="center" vertical="center" wrapText="1"/>
    </xf>
    <xf numFmtId="0" fontId="40" fillId="35" borderId="0" xfId="0" applyFont="1" applyFill="1" applyAlignment="1">
      <alignment horizontal="left" vertical="top"/>
    </xf>
    <xf numFmtId="0" fontId="15" fillId="7" borderId="85" xfId="0" applyFont="1" applyFill="1" applyBorder="1" applyAlignment="1">
      <alignment horizontal="left" vertical="center" indent="1"/>
    </xf>
    <xf numFmtId="0" fontId="15" fillId="7" borderId="92" xfId="0" applyFont="1" applyFill="1" applyBorder="1" applyAlignment="1">
      <alignment horizontal="left" vertical="center" indent="1"/>
    </xf>
    <xf numFmtId="0" fontId="15" fillId="7" borderId="95" xfId="0" applyFont="1" applyFill="1" applyBorder="1" applyAlignment="1">
      <alignment horizontal="left" vertical="center" indent="1"/>
    </xf>
    <xf numFmtId="0" fontId="15" fillId="7" borderId="2" xfId="0" applyFont="1" applyFill="1" applyBorder="1" applyAlignment="1">
      <alignment vertical="center"/>
    </xf>
    <xf numFmtId="0" fontId="48" fillId="35" borderId="7" xfId="0" applyFont="1" applyFill="1" applyBorder="1" applyAlignment="1" applyProtection="1">
      <alignment vertical="center" shrinkToFit="1"/>
      <protection locked="0"/>
    </xf>
    <xf numFmtId="0" fontId="48" fillId="35" borderId="15" xfId="0" applyFont="1" applyFill="1" applyBorder="1" applyAlignment="1" applyProtection="1">
      <alignment vertical="center" shrinkToFit="1"/>
      <protection locked="0"/>
    </xf>
    <xf numFmtId="0" fontId="15" fillId="7" borderId="71" xfId="0" applyFont="1" applyFill="1" applyBorder="1" applyAlignment="1">
      <alignment horizontal="left" vertical="center"/>
    </xf>
    <xf numFmtId="0" fontId="15" fillId="7" borderId="70" xfId="0" applyFont="1" applyFill="1" applyBorder="1" applyAlignment="1">
      <alignment horizontal="left" vertical="center"/>
    </xf>
    <xf numFmtId="0" fontId="0" fillId="0" borderId="70" xfId="0" applyBorder="1" applyAlignment="1">
      <alignment horizontal="left"/>
    </xf>
    <xf numFmtId="3" fontId="40" fillId="35" borderId="0" xfId="31" applyNumberFormat="1" applyFont="1" applyFill="1" applyBorder="1" applyAlignment="1">
      <alignment horizontal="left" vertical="top"/>
    </xf>
    <xf numFmtId="0" fontId="40" fillId="35" borderId="0" xfId="0" applyFont="1" applyFill="1" applyAlignment="1">
      <alignment horizontal="left" vertical="top" wrapText="1"/>
    </xf>
    <xf numFmtId="3" fontId="45" fillId="35" borderId="0" xfId="31" applyNumberFormat="1" applyFont="1" applyFill="1" applyAlignment="1">
      <alignment horizontal="center" vertical="center"/>
    </xf>
    <xf numFmtId="0" fontId="52" fillId="35" borderId="0" xfId="0" applyFont="1" applyFill="1" applyAlignment="1">
      <alignment horizontal="center" vertical="center"/>
    </xf>
    <xf numFmtId="3" fontId="70" fillId="8" borderId="6" xfId="31" applyNumberFormat="1" applyFont="1" applyFill="1" applyBorder="1" applyAlignment="1">
      <alignment horizontal="center" vertical="center"/>
    </xf>
    <xf numFmtId="3" fontId="70" fillId="8" borderId="7" xfId="31" applyNumberFormat="1" applyFont="1" applyFill="1" applyBorder="1" applyAlignment="1">
      <alignment horizontal="center" vertical="center"/>
    </xf>
    <xf numFmtId="3" fontId="70" fillId="8" borderId="28" xfId="31" applyNumberFormat="1" applyFont="1" applyFill="1" applyBorder="1" applyAlignment="1">
      <alignment horizontal="center" vertical="center"/>
    </xf>
    <xf numFmtId="3" fontId="70" fillId="8" borderId="8" xfId="31" applyNumberFormat="1" applyFont="1" applyFill="1" applyBorder="1" applyAlignment="1">
      <alignment horizontal="center" vertical="center"/>
    </xf>
    <xf numFmtId="3" fontId="70" fillId="8" borderId="0" xfId="31" applyNumberFormat="1" applyFont="1" applyFill="1" applyBorder="1" applyAlignment="1">
      <alignment horizontal="center" vertical="center"/>
    </xf>
    <xf numFmtId="3" fontId="70" fillId="8" borderId="47" xfId="31" applyNumberFormat="1" applyFont="1" applyFill="1" applyBorder="1" applyAlignment="1">
      <alignment horizontal="center" vertical="center"/>
    </xf>
    <xf numFmtId="3" fontId="70" fillId="8" borderId="14" xfId="31" applyNumberFormat="1" applyFont="1" applyFill="1" applyBorder="1" applyAlignment="1">
      <alignment horizontal="center" vertical="center"/>
    </xf>
    <xf numFmtId="3" fontId="70" fillId="8" borderId="15" xfId="31" applyNumberFormat="1" applyFont="1" applyFill="1" applyBorder="1" applyAlignment="1">
      <alignment horizontal="center" vertical="center"/>
    </xf>
    <xf numFmtId="3" fontId="70" fillId="8" borderId="60" xfId="31" applyNumberFormat="1" applyFont="1" applyFill="1" applyBorder="1" applyAlignment="1">
      <alignment horizontal="center" vertical="center"/>
    </xf>
    <xf numFmtId="0" fontId="72" fillId="8" borderId="77" xfId="0" applyFont="1" applyFill="1" applyBorder="1" applyAlignment="1">
      <alignment horizontal="center" vertical="center"/>
    </xf>
    <xf numFmtId="0" fontId="72" fillId="8" borderId="72" xfId="0" applyFont="1" applyFill="1" applyBorder="1" applyAlignment="1">
      <alignment horizontal="center" vertical="center"/>
    </xf>
    <xf numFmtId="0" fontId="72" fillId="8" borderId="61" xfId="0" applyFont="1" applyFill="1" applyBorder="1" applyAlignment="1">
      <alignment horizontal="center" vertical="center"/>
    </xf>
    <xf numFmtId="176" fontId="48" fillId="7" borderId="6" xfId="0" applyNumberFormat="1" applyFont="1" applyFill="1" applyBorder="1" applyAlignment="1" applyProtection="1">
      <alignment vertical="center" shrinkToFit="1"/>
      <protection locked="0"/>
    </xf>
    <xf numFmtId="176" fontId="48" fillId="7" borderId="7" xfId="0" applyNumberFormat="1" applyFont="1" applyFill="1" applyBorder="1" applyAlignment="1" applyProtection="1">
      <alignment vertical="center" shrinkToFit="1"/>
      <protection locked="0"/>
    </xf>
    <xf numFmtId="176" fontId="48" fillId="7" borderId="28" xfId="0" applyNumberFormat="1" applyFont="1" applyFill="1" applyBorder="1" applyAlignment="1" applyProtection="1">
      <alignment vertical="center" shrinkToFit="1"/>
      <protection locked="0"/>
    </xf>
    <xf numFmtId="176" fontId="48" fillId="7" borderId="14" xfId="0" applyNumberFormat="1" applyFont="1" applyFill="1" applyBorder="1" applyAlignment="1" applyProtection="1">
      <alignment vertical="center" shrinkToFit="1"/>
      <protection locked="0"/>
    </xf>
    <xf numFmtId="176" fontId="48" fillId="7" borderId="15" xfId="0" applyNumberFormat="1" applyFont="1" applyFill="1" applyBorder="1" applyAlignment="1" applyProtection="1">
      <alignment vertical="center" shrinkToFit="1"/>
      <protection locked="0"/>
    </xf>
    <xf numFmtId="176" fontId="48" fillId="7" borderId="60" xfId="0" applyNumberFormat="1" applyFont="1" applyFill="1" applyBorder="1" applyAlignment="1" applyProtection="1">
      <alignment vertical="center" shrinkToFit="1"/>
      <protection locked="0"/>
    </xf>
    <xf numFmtId="0" fontId="40" fillId="7" borderId="0" xfId="0" applyFont="1" applyFill="1" applyAlignment="1">
      <alignment horizontal="left" vertical="center"/>
    </xf>
    <xf numFmtId="3" fontId="40" fillId="7" borderId="0" xfId="31" applyNumberFormat="1" applyFont="1" applyFill="1" applyBorder="1" applyAlignment="1">
      <alignment horizontal="left" vertical="center"/>
    </xf>
    <xf numFmtId="3" fontId="40" fillId="7" borderId="0" xfId="31" applyNumberFormat="1" applyFont="1" applyFill="1" applyBorder="1" applyAlignment="1" applyProtection="1">
      <alignment horizontal="left" vertical="center"/>
    </xf>
    <xf numFmtId="0" fontId="70" fillId="8" borderId="6" xfId="0" applyFont="1" applyFill="1" applyBorder="1" applyAlignment="1">
      <alignment horizontal="center" vertical="center"/>
    </xf>
    <xf numFmtId="0" fontId="70" fillId="8" borderId="7" xfId="0" applyFont="1" applyFill="1" applyBorder="1" applyAlignment="1">
      <alignment horizontal="center" vertical="center"/>
    </xf>
    <xf numFmtId="0" fontId="70" fillId="8" borderId="68" xfId="0" applyFont="1" applyFill="1" applyBorder="1" applyAlignment="1">
      <alignment horizontal="center" vertical="center"/>
    </xf>
    <xf numFmtId="0" fontId="70" fillId="8" borderId="21" xfId="0" applyFont="1" applyFill="1" applyBorder="1" applyAlignment="1">
      <alignment horizontal="center" vertical="center"/>
    </xf>
    <xf numFmtId="0" fontId="70" fillId="8" borderId="89" xfId="0" applyFont="1" applyFill="1" applyBorder="1" applyAlignment="1">
      <alignment horizontal="center" vertical="center"/>
    </xf>
    <xf numFmtId="0" fontId="70" fillId="8" borderId="28" xfId="0" applyFont="1" applyFill="1" applyBorder="1" applyAlignment="1">
      <alignment horizontal="center" vertical="center"/>
    </xf>
    <xf numFmtId="0" fontId="70" fillId="8" borderId="20" xfId="0" applyFont="1" applyFill="1" applyBorder="1" applyAlignment="1">
      <alignment horizontal="center" vertical="center"/>
    </xf>
    <xf numFmtId="0" fontId="70" fillId="8" borderId="64" xfId="0" applyFont="1" applyFill="1" applyBorder="1" applyAlignment="1">
      <alignment horizontal="center" vertical="center"/>
    </xf>
    <xf numFmtId="0" fontId="15" fillId="7" borderId="229" xfId="0" applyFont="1" applyFill="1" applyBorder="1" applyAlignment="1">
      <alignment horizontal="left" vertical="center"/>
    </xf>
    <xf numFmtId="0" fontId="15" fillId="7" borderId="230" xfId="0" applyFont="1" applyFill="1" applyBorder="1" applyAlignment="1">
      <alignment horizontal="left" vertical="center"/>
    </xf>
    <xf numFmtId="0" fontId="15" fillId="7" borderId="86" xfId="0" applyFont="1" applyFill="1" applyBorder="1" applyAlignment="1">
      <alignment horizontal="left" vertical="center"/>
    </xf>
    <xf numFmtId="0" fontId="15" fillId="7" borderId="74" xfId="0" applyFont="1" applyFill="1" applyBorder="1" applyAlignment="1">
      <alignment horizontal="left" vertical="center"/>
    </xf>
    <xf numFmtId="176" fontId="48" fillId="35" borderId="6" xfId="0" applyNumberFormat="1" applyFont="1" applyFill="1" applyBorder="1" applyAlignment="1">
      <alignment vertical="center" shrinkToFit="1"/>
    </xf>
    <xf numFmtId="176" fontId="48" fillId="35" borderId="7" xfId="0" applyNumberFormat="1" applyFont="1" applyFill="1" applyBorder="1" applyAlignment="1">
      <alignment vertical="center" shrinkToFit="1"/>
    </xf>
    <xf numFmtId="176" fontId="48" fillId="35" borderId="28" xfId="0" applyNumberFormat="1" applyFont="1" applyFill="1" applyBorder="1" applyAlignment="1">
      <alignment vertical="center" shrinkToFit="1"/>
    </xf>
    <xf numFmtId="176" fontId="48" fillId="35" borderId="14" xfId="0" applyNumberFormat="1" applyFont="1" applyFill="1" applyBorder="1" applyAlignment="1">
      <alignment vertical="center" shrinkToFit="1"/>
    </xf>
    <xf numFmtId="176" fontId="48" fillId="35" borderId="15" xfId="0" applyNumberFormat="1" applyFont="1" applyFill="1" applyBorder="1" applyAlignment="1">
      <alignment vertical="center" shrinkToFit="1"/>
    </xf>
    <xf numFmtId="176" fontId="48" fillId="35" borderId="60" xfId="0" applyNumberFormat="1" applyFont="1" applyFill="1" applyBorder="1" applyAlignment="1">
      <alignment vertical="center" shrinkToFit="1"/>
    </xf>
    <xf numFmtId="0" fontId="31" fillId="0" borderId="166" xfId="0" applyFont="1" applyBorder="1" applyAlignment="1">
      <alignment horizontal="center" vertical="center"/>
    </xf>
    <xf numFmtId="0" fontId="31" fillId="0" borderId="48" xfId="0" applyFont="1" applyBorder="1" applyAlignment="1">
      <alignment horizontal="center" vertical="center"/>
    </xf>
    <xf numFmtId="0" fontId="31" fillId="0" borderId="10" xfId="0" applyFont="1" applyBorder="1" applyAlignment="1">
      <alignment horizontal="center" vertical="center"/>
    </xf>
    <xf numFmtId="0" fontId="31" fillId="0" borderId="137"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37" xfId="0" applyFont="1" applyBorder="1" applyAlignment="1">
      <alignment horizontal="center" vertical="center"/>
    </xf>
    <xf numFmtId="0" fontId="31" fillId="0" borderId="19" xfId="0" applyFont="1" applyBorder="1" applyAlignment="1">
      <alignment horizontal="center" vertical="center"/>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62" xfId="0" applyFont="1" applyBorder="1" applyAlignment="1">
      <alignment horizontal="center" vertical="center"/>
    </xf>
    <xf numFmtId="0" fontId="31" fillId="0" borderId="84" xfId="0" applyFont="1" applyBorder="1" applyAlignment="1">
      <alignment horizontal="center" vertical="center" textRotation="255"/>
    </xf>
    <xf numFmtId="0" fontId="31" fillId="0" borderId="55" xfId="0" applyFont="1" applyBorder="1" applyAlignment="1">
      <alignment horizontal="center" vertical="center" textRotation="255"/>
    </xf>
    <xf numFmtId="0" fontId="31" fillId="0" borderId="128" xfId="0" applyFont="1" applyBorder="1" applyAlignment="1">
      <alignment horizontal="center" vertical="center" textRotation="255"/>
    </xf>
    <xf numFmtId="0" fontId="102" fillId="0" borderId="0" xfId="0" applyFont="1" applyAlignment="1">
      <alignment horizontal="center" vertical="center"/>
    </xf>
    <xf numFmtId="0" fontId="31" fillId="0" borderId="199" xfId="0" applyFont="1" applyBorder="1" applyAlignment="1">
      <alignment horizontal="center" vertical="center" wrapText="1"/>
    </xf>
    <xf numFmtId="0" fontId="31" fillId="0" borderId="200" xfId="0" applyFont="1" applyBorder="1" applyAlignment="1">
      <alignment horizontal="center" vertical="center" wrapText="1"/>
    </xf>
    <xf numFmtId="0" fontId="31" fillId="0" borderId="201" xfId="0" applyFont="1" applyBorder="1" applyAlignment="1">
      <alignment horizontal="center" vertical="center" wrapText="1"/>
    </xf>
    <xf numFmtId="0" fontId="31" fillId="0" borderId="6" xfId="0" applyFont="1" applyBorder="1" applyAlignment="1">
      <alignment horizontal="center" vertical="center"/>
    </xf>
    <xf numFmtId="0" fontId="31" fillId="0" borderId="80" xfId="0" applyFont="1" applyBorder="1" applyAlignment="1">
      <alignment horizontal="center" vertical="center"/>
    </xf>
    <xf numFmtId="0" fontId="31" fillId="0" borderId="14" xfId="0" applyFont="1" applyBorder="1" applyAlignment="1">
      <alignment horizontal="center" vertical="center"/>
    </xf>
    <xf numFmtId="0" fontId="31" fillId="0" borderId="202" xfId="0" applyFont="1" applyBorder="1" applyAlignment="1">
      <alignment horizontal="center" vertical="center"/>
    </xf>
    <xf numFmtId="0" fontId="31" fillId="0" borderId="203" xfId="0" applyFont="1" applyBorder="1" applyAlignment="1">
      <alignment horizontal="center" vertical="center"/>
    </xf>
    <xf numFmtId="0" fontId="31" fillId="0" borderId="204" xfId="0" applyFont="1" applyBorder="1" applyAlignment="1">
      <alignment horizontal="center" vertical="center"/>
    </xf>
    <xf numFmtId="0" fontId="31" fillId="0" borderId="205" xfId="0" applyFont="1" applyBorder="1" applyAlignment="1">
      <alignment horizontal="center" vertical="center"/>
    </xf>
    <xf numFmtId="0" fontId="31" fillId="0" borderId="206" xfId="0" applyFont="1" applyBorder="1" applyAlignment="1">
      <alignment horizontal="center" vertical="center"/>
    </xf>
    <xf numFmtId="0" fontId="31" fillId="0" borderId="173" xfId="0" applyFont="1" applyBorder="1" applyAlignment="1">
      <alignment horizontal="center" vertical="center"/>
    </xf>
    <xf numFmtId="0" fontId="31" fillId="0" borderId="206" xfId="0" applyFont="1" applyBorder="1" applyAlignment="1">
      <alignment horizontal="center" vertical="center" wrapText="1"/>
    </xf>
    <xf numFmtId="0" fontId="31" fillId="0" borderId="173" xfId="0" applyFont="1" applyBorder="1" applyAlignment="1">
      <alignment horizontal="center" vertical="center" wrapText="1"/>
    </xf>
    <xf numFmtId="0" fontId="31" fillId="0" borderId="207" xfId="0" applyFont="1" applyBorder="1" applyAlignment="1">
      <alignment horizontal="center" vertical="center" wrapText="1"/>
    </xf>
    <xf numFmtId="0" fontId="31" fillId="0" borderId="208" xfId="0" applyFont="1" applyBorder="1" applyAlignment="1">
      <alignment horizontal="center" vertical="center" wrapText="1"/>
    </xf>
    <xf numFmtId="0" fontId="31" fillId="0" borderId="197" xfId="0" applyFont="1" applyBorder="1" applyAlignment="1">
      <alignment horizontal="center" vertical="center" wrapText="1"/>
    </xf>
    <xf numFmtId="0" fontId="31" fillId="0" borderId="198" xfId="0" applyFont="1" applyBorder="1" applyAlignment="1">
      <alignment horizontal="center" vertical="center" wrapText="1"/>
    </xf>
    <xf numFmtId="0" fontId="102" fillId="35" borderId="0" xfId="0" applyFont="1" applyFill="1" applyAlignment="1">
      <alignment horizontal="center" vertical="center"/>
    </xf>
    <xf numFmtId="0" fontId="0" fillId="35" borderId="0" xfId="0" applyFill="1" applyAlignment="1">
      <alignment vertical="center"/>
    </xf>
    <xf numFmtId="0" fontId="27" fillId="35" borderId="58" xfId="186" applyFont="1" applyFill="1" applyBorder="1" applyAlignment="1">
      <alignment horizontal="left" vertical="center"/>
    </xf>
    <xf numFmtId="0" fontId="27" fillId="35" borderId="1" xfId="186" applyFont="1" applyFill="1" applyBorder="1" applyAlignment="1">
      <alignment horizontal="left" vertical="center"/>
    </xf>
    <xf numFmtId="0" fontId="27" fillId="35" borderId="52" xfId="186" applyFont="1" applyFill="1" applyBorder="1" applyAlignment="1">
      <alignment horizontal="left" vertical="center"/>
    </xf>
    <xf numFmtId="0" fontId="31" fillId="35" borderId="137" xfId="186" applyFont="1" applyFill="1" applyBorder="1" applyAlignment="1">
      <alignment horizontal="center" vertical="center"/>
    </xf>
    <xf numFmtId="0" fontId="31" fillId="35" borderId="48" xfId="186" applyFont="1" applyFill="1" applyBorder="1" applyAlignment="1">
      <alignment horizontal="center" vertical="center"/>
    </xf>
    <xf numFmtId="0" fontId="31" fillId="8" borderId="16" xfId="186" applyFont="1" applyFill="1" applyBorder="1" applyAlignment="1">
      <alignment horizontal="center" vertical="center"/>
    </xf>
    <xf numFmtId="0" fontId="31" fillId="8" borderId="20" xfId="186" applyFont="1" applyFill="1" applyBorder="1" applyAlignment="1">
      <alignment horizontal="center" vertical="center"/>
    </xf>
    <xf numFmtId="0" fontId="31" fillId="8" borderId="137" xfId="186" applyFont="1" applyFill="1" applyBorder="1" applyAlignment="1">
      <alignment horizontal="center" vertical="center" wrapText="1"/>
    </xf>
    <xf numFmtId="0" fontId="31" fillId="8" borderId="10" xfId="186" applyFont="1" applyFill="1" applyBorder="1" applyAlignment="1">
      <alignment horizontal="center" vertical="center" wrapText="1"/>
    </xf>
    <xf numFmtId="0" fontId="31" fillId="8" borderId="17" xfId="186" applyFont="1" applyFill="1" applyBorder="1" applyAlignment="1">
      <alignment horizontal="center" vertical="center" wrapText="1"/>
    </xf>
    <xf numFmtId="0" fontId="31" fillId="8" borderId="9" xfId="186" applyFont="1" applyFill="1" applyBorder="1" applyAlignment="1">
      <alignment horizontal="center" vertical="center" wrapText="1"/>
    </xf>
    <xf numFmtId="0" fontId="31" fillId="8" borderId="21" xfId="186" applyFont="1" applyFill="1" applyBorder="1" applyAlignment="1">
      <alignment horizontal="center" vertical="center" wrapText="1"/>
    </xf>
    <xf numFmtId="0" fontId="31" fillId="8" borderId="11" xfId="186" applyFont="1" applyFill="1" applyBorder="1" applyAlignment="1">
      <alignment horizontal="center" vertical="center" wrapText="1"/>
    </xf>
    <xf numFmtId="0" fontId="45" fillId="35" borderId="0" xfId="186" applyFont="1" applyFill="1" applyAlignment="1">
      <alignment horizontal="center" vertical="center"/>
    </xf>
    <xf numFmtId="0" fontId="95" fillId="8" borderId="6" xfId="0" applyFont="1" applyFill="1" applyBorder="1" applyAlignment="1">
      <alignment horizontal="center" vertical="center"/>
    </xf>
    <xf numFmtId="0" fontId="95" fillId="8" borderId="7" xfId="0" applyFont="1" applyFill="1" applyBorder="1" applyAlignment="1">
      <alignment horizontal="center" vertical="center"/>
    </xf>
    <xf numFmtId="0" fontId="95" fillId="8" borderId="68" xfId="0" applyFont="1" applyFill="1" applyBorder="1" applyAlignment="1">
      <alignment horizontal="center" vertical="center"/>
    </xf>
    <xf numFmtId="0" fontId="95" fillId="8" borderId="21" xfId="0" applyFont="1" applyFill="1" applyBorder="1" applyAlignment="1">
      <alignment horizontal="center" vertical="center"/>
    </xf>
    <xf numFmtId="0" fontId="95" fillId="8" borderId="89" xfId="0" applyFont="1" applyFill="1" applyBorder="1" applyAlignment="1">
      <alignment horizontal="center" vertical="center"/>
    </xf>
    <xf numFmtId="0" fontId="95" fillId="8" borderId="28" xfId="0" applyFont="1" applyFill="1" applyBorder="1" applyAlignment="1">
      <alignment horizontal="center" vertical="center"/>
    </xf>
    <xf numFmtId="0" fontId="95" fillId="8" borderId="20" xfId="0" applyFont="1" applyFill="1" applyBorder="1" applyAlignment="1">
      <alignment horizontal="center" vertical="center"/>
    </xf>
    <xf numFmtId="0" fontId="95" fillId="8" borderId="64" xfId="0" applyFont="1" applyFill="1" applyBorder="1" applyAlignment="1">
      <alignment horizontal="center" vertical="center"/>
    </xf>
    <xf numFmtId="0" fontId="49" fillId="7" borderId="6" xfId="0" applyFont="1" applyFill="1" applyBorder="1" applyAlignment="1">
      <alignment horizontal="left" vertical="center"/>
    </xf>
    <xf numFmtId="0" fontId="92" fillId="0" borderId="7" xfId="0" applyFont="1" applyBorder="1" applyAlignment="1">
      <alignment vertical="center"/>
    </xf>
    <xf numFmtId="0" fontId="92" fillId="0" borderId="28" xfId="0" applyFont="1" applyBorder="1" applyAlignment="1">
      <alignment vertical="center"/>
    </xf>
    <xf numFmtId="176" fontId="48" fillId="7" borderId="6" xfId="0" applyNumberFormat="1" applyFont="1" applyFill="1" applyBorder="1" applyAlignment="1">
      <alignment vertical="center" shrinkToFit="1"/>
    </xf>
    <xf numFmtId="176" fontId="48" fillId="7" borderId="7" xfId="0" applyNumberFormat="1" applyFont="1" applyFill="1" applyBorder="1" applyAlignment="1">
      <alignment vertical="center" shrinkToFit="1"/>
    </xf>
    <xf numFmtId="176" fontId="48" fillId="7" borderId="28" xfId="0" applyNumberFormat="1" applyFont="1" applyFill="1" applyBorder="1" applyAlignment="1">
      <alignment vertical="center" shrinkToFit="1"/>
    </xf>
    <xf numFmtId="176" fontId="48" fillId="7" borderId="14" xfId="0" applyNumberFormat="1" applyFont="1" applyFill="1" applyBorder="1" applyAlignment="1">
      <alignment vertical="center" shrinkToFit="1"/>
    </xf>
    <xf numFmtId="176" fontId="48" fillId="7" borderId="15" xfId="0" applyNumberFormat="1" applyFont="1" applyFill="1" applyBorder="1" applyAlignment="1">
      <alignment vertical="center" shrinkToFit="1"/>
    </xf>
    <xf numFmtId="176" fontId="48" fillId="7" borderId="60" xfId="0" applyNumberFormat="1" applyFont="1" applyFill="1" applyBorder="1" applyAlignment="1">
      <alignment vertical="center" shrinkToFit="1"/>
    </xf>
    <xf numFmtId="3" fontId="68" fillId="7" borderId="0" xfId="31" applyNumberFormat="1" applyFont="1" applyFill="1" applyAlignment="1">
      <alignment vertical="top"/>
    </xf>
    <xf numFmtId="0" fontId="49" fillId="7" borderId="66" xfId="0" applyFont="1" applyFill="1" applyBorder="1" applyAlignment="1">
      <alignment horizontal="left" vertical="center"/>
    </xf>
    <xf numFmtId="0" fontId="92" fillId="0" borderId="70" xfId="0" applyFont="1" applyBorder="1" applyAlignment="1">
      <alignment horizontal="left" vertical="center"/>
    </xf>
    <xf numFmtId="0" fontId="92" fillId="0" borderId="67" xfId="0" applyFont="1" applyBorder="1" applyAlignment="1">
      <alignment horizontal="left" vertical="center"/>
    </xf>
    <xf numFmtId="3" fontId="49" fillId="7" borderId="14" xfId="31" applyNumberFormat="1" applyFont="1" applyFill="1" applyBorder="1" applyAlignment="1">
      <alignment vertical="center"/>
    </xf>
    <xf numFmtId="0" fontId="92" fillId="0" borderId="15" xfId="0" applyFont="1" applyBorder="1" applyAlignment="1">
      <alignment vertical="center"/>
    </xf>
    <xf numFmtId="0" fontId="92" fillId="0" borderId="60" xfId="0" applyFont="1" applyBorder="1" applyAlignment="1">
      <alignment vertical="center"/>
    </xf>
    <xf numFmtId="3" fontId="95" fillId="8" borderId="6" xfId="31" applyNumberFormat="1" applyFont="1" applyFill="1" applyBorder="1" applyAlignment="1">
      <alignment horizontal="center" vertical="center"/>
    </xf>
    <xf numFmtId="3" fontId="95" fillId="8" borderId="8" xfId="31" applyNumberFormat="1" applyFont="1" applyFill="1" applyBorder="1" applyAlignment="1">
      <alignment horizontal="center" vertical="center"/>
    </xf>
    <xf numFmtId="0" fontId="95" fillId="8" borderId="0" xfId="0" applyFont="1" applyFill="1" applyAlignment="1">
      <alignment horizontal="center" vertical="center"/>
    </xf>
    <xf numFmtId="0" fontId="95" fillId="8" borderId="47" xfId="0" applyFont="1" applyFill="1" applyBorder="1" applyAlignment="1">
      <alignment horizontal="center" vertical="center"/>
    </xf>
    <xf numFmtId="0" fontId="95" fillId="8" borderId="14" xfId="0" applyFont="1" applyFill="1" applyBorder="1" applyAlignment="1">
      <alignment horizontal="center" vertical="center"/>
    </xf>
    <xf numFmtId="0" fontId="95" fillId="8" borderId="15" xfId="0" applyFont="1" applyFill="1" applyBorder="1" applyAlignment="1">
      <alignment horizontal="center" vertical="center"/>
    </xf>
    <xf numFmtId="0" fontId="95" fillId="8" borderId="60" xfId="0" applyFont="1" applyFill="1" applyBorder="1" applyAlignment="1">
      <alignment horizontal="center" vertical="center"/>
    </xf>
    <xf numFmtId="3" fontId="49" fillId="7" borderId="113" xfId="31" applyNumberFormat="1" applyFont="1" applyFill="1" applyBorder="1" applyAlignment="1">
      <alignment vertical="center"/>
    </xf>
    <xf numFmtId="0" fontId="92" fillId="0" borderId="17" xfId="0" applyFont="1" applyBorder="1"/>
    <xf numFmtId="0" fontId="92" fillId="0" borderId="215" xfId="0" applyFont="1" applyBorder="1"/>
    <xf numFmtId="3" fontId="49" fillId="7" borderId="85" xfId="31" applyNumberFormat="1" applyFont="1" applyFill="1" applyBorder="1" applyAlignment="1">
      <alignment vertical="center"/>
    </xf>
    <xf numFmtId="0" fontId="92" fillId="0" borderId="86" xfId="0" applyFont="1" applyBorder="1" applyAlignment="1">
      <alignment vertical="center"/>
    </xf>
    <xf numFmtId="0" fontId="92" fillId="0" borderId="74" xfId="0" applyFont="1" applyBorder="1" applyAlignment="1">
      <alignment vertical="center"/>
    </xf>
    <xf numFmtId="3" fontId="49" fillId="7" borderId="70" xfId="31" applyNumberFormat="1" applyFont="1" applyFill="1" applyBorder="1" applyAlignment="1">
      <alignment vertical="center"/>
    </xf>
    <xf numFmtId="0" fontId="92" fillId="0" borderId="70" xfId="0" applyFont="1" applyBorder="1" applyAlignment="1">
      <alignment vertical="center"/>
    </xf>
    <xf numFmtId="0" fontId="92" fillId="0" borderId="67" xfId="0" applyFont="1" applyBorder="1" applyAlignment="1">
      <alignment vertical="center"/>
    </xf>
    <xf numFmtId="3" fontId="49" fillId="7" borderId="196" xfId="31" applyNumberFormat="1" applyFont="1" applyFill="1" applyBorder="1" applyAlignment="1">
      <alignment vertical="center"/>
    </xf>
    <xf numFmtId="0" fontId="92" fillId="0" borderId="160" xfId="0" applyFont="1" applyBorder="1" applyAlignment="1">
      <alignment vertical="center"/>
    </xf>
    <xf numFmtId="3" fontId="49" fillId="7" borderId="129" xfId="31" applyNumberFormat="1" applyFont="1" applyFill="1" applyBorder="1" applyAlignment="1">
      <alignment vertical="center"/>
    </xf>
    <xf numFmtId="0" fontId="92" fillId="0" borderId="210" xfId="0" applyFont="1" applyBorder="1" applyAlignment="1">
      <alignment vertical="center"/>
    </xf>
    <xf numFmtId="3" fontId="49" fillId="7" borderId="131" xfId="31" applyNumberFormat="1" applyFont="1" applyFill="1" applyBorder="1" applyAlignment="1">
      <alignment vertical="center"/>
    </xf>
    <xf numFmtId="0" fontId="92" fillId="0" borderId="163" xfId="0" applyFont="1" applyBorder="1" applyAlignment="1">
      <alignment vertical="center"/>
    </xf>
    <xf numFmtId="3" fontId="49" fillId="7" borderId="71" xfId="31" applyNumberFormat="1" applyFont="1" applyFill="1" applyBorder="1" applyAlignment="1">
      <alignment vertical="center"/>
    </xf>
    <xf numFmtId="3" fontId="49" fillId="7" borderId="144" xfId="31" applyNumberFormat="1" applyFont="1" applyFill="1" applyBorder="1" applyAlignment="1">
      <alignment vertical="center"/>
    </xf>
    <xf numFmtId="0" fontId="92" fillId="0" borderId="139" xfId="0" applyFont="1" applyBorder="1" applyAlignment="1">
      <alignment vertical="center"/>
    </xf>
    <xf numFmtId="0" fontId="92" fillId="0" borderId="161" xfId="0" applyFont="1" applyBorder="1" applyAlignment="1">
      <alignment vertical="center"/>
    </xf>
    <xf numFmtId="3" fontId="49" fillId="7" borderId="6" xfId="31" applyNumberFormat="1" applyFont="1" applyFill="1" applyBorder="1" applyAlignment="1">
      <alignment vertical="center"/>
    </xf>
    <xf numFmtId="0" fontId="92" fillId="0" borderId="7" xfId="0" applyFont="1" applyBorder="1"/>
    <xf numFmtId="0" fontId="92" fillId="0" borderId="28" xfId="0" applyFont="1" applyBorder="1"/>
    <xf numFmtId="3" fontId="49" fillId="7" borderId="142" xfId="31" applyNumberFormat="1" applyFont="1" applyFill="1" applyBorder="1" applyAlignment="1">
      <alignment vertical="center"/>
    </xf>
    <xf numFmtId="0" fontId="92" fillId="0" borderId="131" xfId="0" applyFont="1" applyBorder="1" applyAlignment="1">
      <alignment vertical="center"/>
    </xf>
    <xf numFmtId="0" fontId="95" fillId="8" borderId="77" xfId="0" applyFont="1" applyFill="1" applyBorder="1" applyAlignment="1">
      <alignment horizontal="center" vertical="center"/>
    </xf>
    <xf numFmtId="0" fontId="95" fillId="8" borderId="72" xfId="0" applyFont="1" applyFill="1" applyBorder="1" applyAlignment="1">
      <alignment horizontal="center" vertical="center"/>
    </xf>
    <xf numFmtId="0" fontId="95" fillId="8" borderId="61" xfId="0" applyFont="1" applyFill="1" applyBorder="1" applyAlignment="1">
      <alignment horizontal="center" vertical="center"/>
    </xf>
    <xf numFmtId="3" fontId="49" fillId="7" borderId="2" xfId="31" applyNumberFormat="1" applyFont="1" applyFill="1" applyBorder="1" applyAlignment="1">
      <alignment vertical="center"/>
    </xf>
    <xf numFmtId="0" fontId="92" fillId="0" borderId="57" xfId="0" applyFont="1" applyBorder="1" applyAlignment="1">
      <alignment vertical="center"/>
    </xf>
    <xf numFmtId="3" fontId="49" fillId="7" borderId="57" xfId="31" applyNumberFormat="1" applyFont="1" applyFill="1" applyBorder="1" applyAlignment="1">
      <alignment vertical="center"/>
    </xf>
    <xf numFmtId="3" fontId="49" fillId="7" borderId="67" xfId="31" applyNumberFormat="1" applyFont="1" applyFill="1" applyBorder="1" applyAlignment="1">
      <alignment vertical="center"/>
    </xf>
    <xf numFmtId="3" fontId="49" fillId="7" borderId="4" xfId="31" applyNumberFormat="1" applyFont="1" applyFill="1" applyBorder="1" applyAlignment="1">
      <alignment vertical="center"/>
    </xf>
    <xf numFmtId="0" fontId="92" fillId="0" borderId="4" xfId="0" applyFont="1" applyBorder="1" applyAlignment="1">
      <alignment vertical="center"/>
    </xf>
    <xf numFmtId="0" fontId="92" fillId="0" borderId="54" xfId="0" applyFont="1" applyBorder="1" applyAlignment="1">
      <alignment vertical="center"/>
    </xf>
    <xf numFmtId="3" fontId="49" fillId="7" borderId="167" xfId="31" applyNumberFormat="1" applyFont="1" applyFill="1" applyBorder="1" applyAlignment="1">
      <alignment vertical="center"/>
    </xf>
    <xf numFmtId="0" fontId="92" fillId="0" borderId="168" xfId="0" applyFont="1" applyBorder="1" applyAlignment="1">
      <alignment vertical="center"/>
    </xf>
    <xf numFmtId="0" fontId="92" fillId="0" borderId="217" xfId="0" applyFont="1" applyBorder="1" applyAlignment="1">
      <alignment vertical="center"/>
    </xf>
    <xf numFmtId="3" fontId="49" fillId="7" borderId="54" xfId="31" applyNumberFormat="1" applyFont="1" applyFill="1" applyBorder="1" applyAlignment="1">
      <alignment vertical="center"/>
    </xf>
    <xf numFmtId="3" fontId="49" fillId="7" borderId="4" xfId="31" applyNumberFormat="1" applyFont="1" applyFill="1" applyBorder="1" applyAlignment="1">
      <alignment horizontal="left" vertical="center"/>
    </xf>
    <xf numFmtId="0" fontId="49" fillId="7" borderId="2" xfId="0" applyFont="1" applyFill="1" applyBorder="1" applyAlignment="1">
      <alignment horizontal="left" vertical="center"/>
    </xf>
    <xf numFmtId="0" fontId="49" fillId="7" borderId="12" xfId="0" applyFont="1" applyFill="1" applyBorder="1" applyAlignment="1">
      <alignment horizontal="left" vertical="center"/>
    </xf>
    <xf numFmtId="0" fontId="49" fillId="7" borderId="16" xfId="0" applyFont="1" applyFill="1" applyBorder="1" applyAlignment="1">
      <alignment horizontal="left" vertical="center"/>
    </xf>
    <xf numFmtId="0" fontId="92" fillId="0" borderId="215" xfId="0" applyFont="1" applyBorder="1" applyAlignment="1">
      <alignment vertical="center"/>
    </xf>
    <xf numFmtId="3" fontId="49" fillId="7" borderId="2" xfId="31" applyNumberFormat="1" applyFont="1" applyFill="1" applyBorder="1" applyAlignment="1">
      <alignment horizontal="left" vertical="center"/>
    </xf>
    <xf numFmtId="3" fontId="49" fillId="7" borderId="57" xfId="31" applyNumberFormat="1" applyFont="1" applyFill="1" applyBorder="1" applyAlignment="1">
      <alignment horizontal="left" vertical="center"/>
    </xf>
    <xf numFmtId="0" fontId="32" fillId="7" borderId="0" xfId="0" applyFont="1" applyFill="1" applyAlignment="1">
      <alignment horizontal="left" vertical="center"/>
    </xf>
    <xf numFmtId="0" fontId="32" fillId="0" borderId="0" xfId="0" applyFont="1" applyAlignment="1">
      <alignment horizontal="left" vertical="center"/>
    </xf>
    <xf numFmtId="3" fontId="45" fillId="7" borderId="0" xfId="31" applyNumberFormat="1" applyFont="1" applyFill="1" applyAlignment="1">
      <alignment horizontal="center" vertical="center"/>
    </xf>
    <xf numFmtId="0" fontId="52" fillId="0" borderId="0" xfId="0" applyFont="1" applyAlignment="1">
      <alignment horizontal="center" vertical="center"/>
    </xf>
    <xf numFmtId="3" fontId="27" fillId="0" borderId="0" xfId="31" applyNumberFormat="1" applyFont="1" applyFill="1" applyAlignment="1">
      <alignment horizontal="left" vertical="center"/>
    </xf>
    <xf numFmtId="3" fontId="45" fillId="0" borderId="0" xfId="31" applyNumberFormat="1" applyFont="1" applyFill="1" applyAlignment="1">
      <alignment horizontal="center" vertical="center"/>
    </xf>
    <xf numFmtId="0" fontId="27" fillId="0" borderId="0" xfId="0" applyFont="1" applyAlignment="1">
      <alignment horizontal="center" vertical="center"/>
    </xf>
    <xf numFmtId="0" fontId="97" fillId="8" borderId="44" xfId="0" applyFont="1" applyFill="1" applyBorder="1" applyAlignment="1">
      <alignment horizontal="center" vertical="center" wrapText="1"/>
    </xf>
    <xf numFmtId="0" fontId="97" fillId="8" borderId="45" xfId="0" applyFont="1" applyFill="1" applyBorder="1" applyAlignment="1">
      <alignment horizontal="center" vertical="center"/>
    </xf>
    <xf numFmtId="0" fontId="97" fillId="8" borderId="41" xfId="0" applyFont="1" applyFill="1" applyBorder="1" applyAlignment="1">
      <alignment horizontal="center" vertical="center"/>
    </xf>
    <xf numFmtId="0" fontId="97" fillId="8" borderId="42" xfId="0" applyFont="1" applyFill="1" applyBorder="1" applyAlignment="1">
      <alignment horizontal="center" vertical="center"/>
    </xf>
    <xf numFmtId="0" fontId="97" fillId="8" borderId="54" xfId="0" applyFont="1" applyFill="1" applyBorder="1" applyAlignment="1">
      <alignment horizontal="center" vertical="center"/>
    </xf>
    <xf numFmtId="0" fontId="97" fillId="8" borderId="67" xfId="0" applyFont="1" applyFill="1" applyBorder="1" applyAlignment="1">
      <alignment horizontal="center" vertical="center"/>
    </xf>
    <xf numFmtId="0" fontId="97" fillId="8" borderId="53" xfId="0" applyFont="1" applyFill="1" applyBorder="1" applyAlignment="1">
      <alignment horizontal="center" vertical="center" wrapText="1"/>
    </xf>
    <xf numFmtId="0" fontId="97" fillId="8" borderId="54" xfId="0" applyFont="1" applyFill="1" applyBorder="1" applyAlignment="1">
      <alignment horizontal="center" vertical="center" wrapText="1"/>
    </xf>
    <xf numFmtId="0" fontId="49" fillId="0" borderId="164" xfId="0" applyFont="1" applyBorder="1" applyAlignment="1">
      <alignment horizontal="left" vertical="center" textRotation="255"/>
    </xf>
    <xf numFmtId="0" fontId="49" fillId="0" borderId="126" xfId="0" applyFont="1" applyBorder="1"/>
    <xf numFmtId="200" fontId="95" fillId="0" borderId="49" xfId="0" applyNumberFormat="1" applyFont="1" applyBorder="1" applyAlignment="1">
      <alignment horizontal="right" vertical="center"/>
    </xf>
    <xf numFmtId="200" fontId="95" fillId="0" borderId="209" xfId="0" applyNumberFormat="1" applyFont="1" applyBorder="1" applyAlignment="1">
      <alignment horizontal="right" vertical="center"/>
    </xf>
    <xf numFmtId="0" fontId="49" fillId="0" borderId="165" xfId="0" applyFont="1" applyBorder="1"/>
    <xf numFmtId="0" fontId="49" fillId="0" borderId="120" xfId="0" applyFont="1" applyBorder="1"/>
    <xf numFmtId="0" fontId="68" fillId="0" borderId="0" xfId="0" applyFont="1" applyAlignment="1">
      <alignment vertical="top" wrapText="1"/>
    </xf>
    <xf numFmtId="0" fontId="49" fillId="0" borderId="128" xfId="0" applyFont="1" applyBorder="1"/>
    <xf numFmtId="0" fontId="49" fillId="0" borderId="127" xfId="0" applyFont="1" applyBorder="1"/>
    <xf numFmtId="0" fontId="68" fillId="0" borderId="0" xfId="0" applyFont="1" applyAlignment="1">
      <alignment vertical="top"/>
    </xf>
    <xf numFmtId="0" fontId="92" fillId="0" borderId="0" xfId="0" applyFont="1" applyAlignment="1">
      <alignment vertical="top"/>
    </xf>
    <xf numFmtId="3" fontId="68" fillId="0" borderId="0" xfId="31" applyNumberFormat="1" applyFont="1" applyFill="1" applyBorder="1" applyAlignment="1">
      <alignment horizontal="left" vertical="top"/>
    </xf>
    <xf numFmtId="3" fontId="68" fillId="7" borderId="0" xfId="31" applyNumberFormat="1" applyFont="1" applyFill="1" applyAlignment="1">
      <alignment vertical="top" wrapText="1"/>
    </xf>
    <xf numFmtId="176" fontId="48" fillId="7" borderId="6" xfId="0" applyNumberFormat="1" applyFont="1" applyFill="1" applyBorder="1" applyAlignment="1">
      <alignment horizontal="left" vertical="center" shrinkToFit="1"/>
    </xf>
    <xf numFmtId="176" fontId="48" fillId="7" borderId="7" xfId="0" applyNumberFormat="1" applyFont="1" applyFill="1" applyBorder="1" applyAlignment="1">
      <alignment horizontal="left" vertical="center" shrinkToFit="1"/>
    </xf>
    <xf numFmtId="176" fontId="48" fillId="7" borderId="28" xfId="0" applyNumberFormat="1" applyFont="1" applyFill="1" applyBorder="1" applyAlignment="1">
      <alignment horizontal="left" vertical="center" shrinkToFit="1"/>
    </xf>
    <xf numFmtId="176" fontId="48" fillId="7" borderId="14" xfId="0" applyNumberFormat="1" applyFont="1" applyFill="1" applyBorder="1" applyAlignment="1">
      <alignment horizontal="left" vertical="center" shrinkToFit="1"/>
    </xf>
    <xf numFmtId="176" fontId="48" fillId="7" borderId="15" xfId="0" applyNumberFormat="1" applyFont="1" applyFill="1" applyBorder="1" applyAlignment="1">
      <alignment horizontal="left" vertical="center" shrinkToFit="1"/>
    </xf>
    <xf numFmtId="176" fontId="48" fillId="7" borderId="60" xfId="0" applyNumberFormat="1" applyFont="1" applyFill="1" applyBorder="1" applyAlignment="1">
      <alignment horizontal="left" vertical="center" shrinkToFit="1"/>
    </xf>
    <xf numFmtId="3" fontId="52" fillId="7" borderId="0" xfId="31" applyNumberFormat="1" applyFont="1" applyFill="1" applyAlignment="1">
      <alignment horizontal="left" vertical="center"/>
    </xf>
    <xf numFmtId="0" fontId="52" fillId="0" borderId="0" xfId="0" applyFont="1"/>
    <xf numFmtId="3" fontId="97" fillId="8" borderId="58" xfId="31" applyNumberFormat="1" applyFont="1" applyFill="1" applyBorder="1" applyAlignment="1">
      <alignment horizontal="center" vertical="center"/>
    </xf>
    <xf numFmtId="0" fontId="97" fillId="8" borderId="1" xfId="184" applyFont="1" applyFill="1" applyBorder="1" applyAlignment="1">
      <alignment horizontal="center" vertical="center"/>
    </xf>
    <xf numFmtId="0" fontId="97" fillId="8" borderId="52" xfId="184" applyFont="1" applyFill="1" applyBorder="1" applyAlignment="1">
      <alignment horizontal="center" vertical="center"/>
    </xf>
    <xf numFmtId="0" fontId="92" fillId="7" borderId="16" xfId="184" applyFont="1" applyFill="1" applyBorder="1">
      <alignment vertical="center"/>
    </xf>
    <xf numFmtId="0" fontId="92" fillId="0" borderId="9" xfId="0" applyFont="1" applyBorder="1" applyAlignment="1">
      <alignment vertical="center"/>
    </xf>
    <xf numFmtId="3" fontId="49" fillId="7" borderId="14" xfId="31" applyNumberFormat="1" applyFont="1" applyFill="1" applyBorder="1" applyAlignment="1">
      <alignment horizontal="left" vertical="center"/>
    </xf>
    <xf numFmtId="0" fontId="92" fillId="0" borderId="15" xfId="0" applyFont="1" applyBorder="1" applyAlignment="1">
      <alignment horizontal="left" vertical="center"/>
    </xf>
    <xf numFmtId="3" fontId="68" fillId="7" borderId="0" xfId="31" applyNumberFormat="1" applyFont="1" applyFill="1" applyBorder="1" applyAlignment="1">
      <alignment vertical="top"/>
    </xf>
    <xf numFmtId="0" fontId="68" fillId="7" borderId="0" xfId="0" applyFont="1" applyFill="1" applyAlignment="1">
      <alignment vertical="top"/>
    </xf>
    <xf numFmtId="3" fontId="68" fillId="7" borderId="0" xfId="31" applyNumberFormat="1" applyFont="1" applyFill="1" applyBorder="1" applyAlignment="1">
      <alignment horizontal="left" vertical="top"/>
    </xf>
    <xf numFmtId="0" fontId="49" fillId="7" borderId="135" xfId="0" applyFont="1" applyFill="1" applyBorder="1" applyAlignment="1">
      <alignment horizontal="left" vertical="center"/>
    </xf>
    <xf numFmtId="0" fontId="49" fillId="7" borderId="136" xfId="0" applyFont="1" applyFill="1" applyBorder="1" applyAlignment="1">
      <alignment horizontal="left" vertical="center"/>
    </xf>
    <xf numFmtId="0" fontId="49" fillId="7" borderId="56" xfId="0" applyFont="1" applyFill="1" applyBorder="1" applyAlignment="1">
      <alignment horizontal="left" vertical="center"/>
    </xf>
    <xf numFmtId="0" fontId="49" fillId="7" borderId="20" xfId="0" applyFont="1" applyFill="1" applyBorder="1" applyAlignment="1">
      <alignment horizontal="right" vertical="center"/>
    </xf>
    <xf numFmtId="0" fontId="49" fillId="7" borderId="21" xfId="0" applyFont="1" applyFill="1" applyBorder="1" applyAlignment="1">
      <alignment horizontal="right" vertical="center"/>
    </xf>
    <xf numFmtId="0" fontId="49" fillId="7" borderId="64" xfId="0" applyFont="1" applyFill="1" applyBorder="1" applyAlignment="1">
      <alignment horizontal="right" vertical="center"/>
    </xf>
    <xf numFmtId="0" fontId="15" fillId="7" borderId="2" xfId="0" applyFont="1" applyFill="1" applyBorder="1" applyAlignment="1">
      <alignment horizontal="left" vertical="center"/>
    </xf>
    <xf numFmtId="0" fontId="15" fillId="7" borderId="13" xfId="0" applyFont="1" applyFill="1" applyBorder="1" applyAlignment="1">
      <alignment horizontal="left" vertical="center"/>
    </xf>
    <xf numFmtId="3" fontId="27" fillId="7" borderId="0" xfId="31" applyNumberFormat="1" applyFont="1" applyFill="1" applyAlignment="1">
      <alignment horizontal="left" vertical="center"/>
    </xf>
    <xf numFmtId="0" fontId="46" fillId="8" borderId="6" xfId="0" applyFont="1" applyFill="1" applyBorder="1" applyAlignment="1">
      <alignment horizontal="center" vertical="center"/>
    </xf>
    <xf numFmtId="0" fontId="46" fillId="8" borderId="7" xfId="0" applyFont="1" applyFill="1" applyBorder="1" applyAlignment="1">
      <alignment horizontal="center" vertical="center"/>
    </xf>
    <xf numFmtId="0" fontId="46" fillId="8" borderId="8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15" xfId="0" applyFont="1" applyFill="1" applyBorder="1" applyAlignment="1">
      <alignment horizontal="center" vertical="center"/>
    </xf>
    <xf numFmtId="0" fontId="27" fillId="8" borderId="62" xfId="0" applyFont="1" applyFill="1" applyBorder="1" applyAlignment="1">
      <alignment horizontal="center" vertical="center"/>
    </xf>
    <xf numFmtId="0" fontId="46" fillId="8" borderId="89" xfId="0" applyFont="1" applyFill="1" applyBorder="1" applyAlignment="1">
      <alignment horizontal="center" vertical="center"/>
    </xf>
    <xf numFmtId="0" fontId="46" fillId="8" borderId="28" xfId="0" applyFont="1" applyFill="1" applyBorder="1" applyAlignment="1">
      <alignment horizontal="center" vertical="center"/>
    </xf>
    <xf numFmtId="0" fontId="27" fillId="8" borderId="138" xfId="0" applyFont="1" applyFill="1" applyBorder="1" applyAlignment="1">
      <alignment horizontal="center" vertical="center"/>
    </xf>
    <xf numFmtId="0" fontId="27" fillId="8" borderId="60" xfId="0" applyFont="1" applyFill="1" applyBorder="1" applyAlignment="1">
      <alignment horizontal="center" vertical="center"/>
    </xf>
    <xf numFmtId="0" fontId="49" fillId="7" borderId="12" xfId="0" applyFont="1" applyFill="1" applyBorder="1" applyAlignment="1">
      <alignment horizontal="right" vertical="center"/>
    </xf>
    <xf numFmtId="0" fontId="49" fillId="7" borderId="2" xfId="0" applyFont="1" applyFill="1" applyBorder="1" applyAlignment="1">
      <alignment horizontal="right" vertical="center"/>
    </xf>
    <xf numFmtId="0" fontId="49" fillId="7" borderId="57" xfId="0" applyFont="1" applyFill="1" applyBorder="1" applyAlignment="1">
      <alignment horizontal="right" vertical="center"/>
    </xf>
    <xf numFmtId="0" fontId="49" fillId="7" borderId="116" xfId="0" applyFont="1" applyFill="1" applyBorder="1" applyAlignment="1">
      <alignment horizontal="left" vertical="center"/>
    </xf>
    <xf numFmtId="0" fontId="49" fillId="7" borderId="129" xfId="0" applyFont="1" applyFill="1" applyBorder="1" applyAlignment="1">
      <alignment horizontal="left" vertical="center"/>
    </xf>
    <xf numFmtId="0" fontId="49" fillId="7" borderId="210" xfId="0" applyFont="1" applyFill="1" applyBorder="1" applyAlignment="1">
      <alignment horizontal="left" vertical="center"/>
    </xf>
    <xf numFmtId="0" fontId="27" fillId="0" borderId="28" xfId="0" applyFont="1" applyBorder="1" applyAlignment="1">
      <alignment vertical="center" shrinkToFit="1"/>
    </xf>
    <xf numFmtId="0" fontId="27" fillId="0" borderId="14" xfId="0" applyFont="1" applyBorder="1" applyAlignment="1">
      <alignment vertical="center" shrinkToFit="1"/>
    </xf>
    <xf numFmtId="0" fontId="27" fillId="0" borderId="60" xfId="0" applyFont="1" applyBorder="1" applyAlignment="1">
      <alignment vertical="center" shrinkToFit="1"/>
    </xf>
    <xf numFmtId="0" fontId="39" fillId="7" borderId="14" xfId="0" applyFont="1" applyFill="1" applyBorder="1" applyAlignment="1">
      <alignment horizontal="left" vertical="center"/>
    </xf>
    <xf numFmtId="0" fontId="39" fillId="7" borderId="15" xfId="0" applyFont="1" applyFill="1" applyBorder="1" applyAlignment="1">
      <alignment horizontal="left" vertical="center"/>
    </xf>
    <xf numFmtId="0" fontId="39" fillId="7" borderId="62" xfId="0" applyFont="1" applyFill="1" applyBorder="1" applyAlignment="1">
      <alignment horizontal="left" vertical="center"/>
    </xf>
    <xf numFmtId="0" fontId="92" fillId="0" borderId="0" xfId="0" applyFont="1" applyAlignment="1">
      <alignment vertical="top" wrapText="1"/>
    </xf>
    <xf numFmtId="0" fontId="52" fillId="7" borderId="0" xfId="0" applyFont="1" applyFill="1" applyAlignment="1">
      <alignment horizontal="center" vertical="center"/>
    </xf>
    <xf numFmtId="0" fontId="46" fillId="8" borderId="58" xfId="0" applyFont="1" applyFill="1" applyBorder="1" applyAlignment="1">
      <alignment horizontal="center" vertical="center"/>
    </xf>
    <xf numFmtId="0" fontId="46" fillId="8" borderId="1" xfId="0" applyFont="1" applyFill="1" applyBorder="1" applyAlignment="1">
      <alignment horizontal="center" vertical="center"/>
    </xf>
    <xf numFmtId="0" fontId="46" fillId="8" borderId="51" xfId="0" applyFont="1" applyFill="1" applyBorder="1" applyAlignment="1">
      <alignment horizontal="center" vertical="center"/>
    </xf>
    <xf numFmtId="0" fontId="15" fillId="7" borderId="14" xfId="0" applyFont="1" applyFill="1" applyBorder="1" applyAlignment="1">
      <alignment horizontal="left" vertical="center"/>
    </xf>
    <xf numFmtId="0" fontId="15" fillId="7" borderId="15" xfId="0" applyFont="1" applyFill="1" applyBorder="1" applyAlignment="1">
      <alignment horizontal="left" vertical="center"/>
    </xf>
    <xf numFmtId="0" fontId="15" fillId="7" borderId="60" xfId="0" applyFont="1" applyFill="1" applyBorder="1" applyAlignment="1">
      <alignment horizontal="left" vertical="center"/>
    </xf>
    <xf numFmtId="0" fontId="40" fillId="35" borderId="0" xfId="0" applyFont="1" applyFill="1" applyAlignment="1">
      <alignment vertical="top"/>
    </xf>
    <xf numFmtId="0" fontId="31" fillId="35" borderId="0" xfId="0" applyFont="1" applyFill="1" applyAlignment="1">
      <alignment vertical="top"/>
    </xf>
    <xf numFmtId="176" fontId="48" fillId="7" borderId="58" xfId="0" applyNumberFormat="1" applyFont="1" applyFill="1" applyBorder="1" applyAlignment="1">
      <alignment vertical="center" shrinkToFit="1"/>
    </xf>
    <xf numFmtId="176" fontId="48" fillId="7" borderId="1" xfId="0" applyNumberFormat="1" applyFont="1" applyFill="1" applyBorder="1" applyAlignment="1">
      <alignment vertical="center" shrinkToFit="1"/>
    </xf>
    <xf numFmtId="176" fontId="48" fillId="7" borderId="52" xfId="0" applyNumberFormat="1" applyFont="1" applyFill="1" applyBorder="1" applyAlignment="1">
      <alignment vertical="center" shrinkToFit="1"/>
    </xf>
    <xf numFmtId="3" fontId="40" fillId="35" borderId="0" xfId="31" applyNumberFormat="1" applyFont="1" applyFill="1" applyAlignment="1">
      <alignment vertical="top" wrapText="1"/>
    </xf>
    <xf numFmtId="0" fontId="31" fillId="35" borderId="0" xfId="0" applyFont="1" applyFill="1" applyAlignment="1">
      <alignment vertical="top" wrapText="1"/>
    </xf>
    <xf numFmtId="0" fontId="48" fillId="7" borderId="6" xfId="185" applyFont="1" applyFill="1" applyBorder="1" applyAlignment="1">
      <alignment vertical="center" wrapText="1"/>
    </xf>
    <xf numFmtId="0" fontId="48" fillId="7" borderId="28" xfId="185" applyFont="1" applyFill="1" applyBorder="1" applyAlignment="1">
      <alignment vertical="center" wrapText="1"/>
    </xf>
    <xf numFmtId="0" fontId="48" fillId="7" borderId="14" xfId="185" applyFont="1" applyFill="1" applyBorder="1" applyAlignment="1">
      <alignment vertical="center" wrapText="1"/>
    </xf>
    <xf numFmtId="0" fontId="48" fillId="7" borderId="60" xfId="185" applyFont="1" applyFill="1" applyBorder="1" applyAlignment="1">
      <alignment vertical="center" wrapText="1"/>
    </xf>
    <xf numFmtId="0" fontId="15" fillId="0" borderId="58" xfId="0" applyFont="1" applyBorder="1" applyAlignment="1">
      <alignment horizontal="center" vertical="center"/>
    </xf>
    <xf numFmtId="0" fontId="15" fillId="0" borderId="1" xfId="0" applyFont="1" applyBorder="1" applyAlignment="1">
      <alignment horizontal="center" vertical="center"/>
    </xf>
    <xf numFmtId="0" fontId="10" fillId="0" borderId="52" xfId="0" applyFont="1" applyBorder="1" applyAlignment="1">
      <alignment horizontal="center" vertical="center"/>
    </xf>
    <xf numFmtId="0" fontId="40" fillId="0" borderId="0" xfId="0" applyFont="1" applyAlignment="1">
      <alignment horizontal="left" vertical="top"/>
    </xf>
    <xf numFmtId="0" fontId="31" fillId="0" borderId="0" xfId="0" applyFont="1" applyAlignment="1">
      <alignment vertical="top"/>
    </xf>
    <xf numFmtId="3" fontId="40" fillId="7" borderId="0" xfId="31" applyNumberFormat="1" applyFont="1" applyFill="1" applyAlignment="1">
      <alignment vertical="top" wrapText="1"/>
    </xf>
    <xf numFmtId="0" fontId="40" fillId="0" borderId="0" xfId="0" applyFont="1" applyAlignment="1">
      <alignment vertical="top"/>
    </xf>
    <xf numFmtId="0" fontId="70" fillId="8" borderId="84" xfId="0" applyFont="1" applyFill="1" applyBorder="1" applyAlignment="1">
      <alignment horizontal="center" vertical="center"/>
    </xf>
    <xf numFmtId="0" fontId="70" fillId="8" borderId="128" xfId="0" applyFont="1" applyFill="1" applyBorder="1" applyAlignment="1">
      <alignment horizontal="center" vertical="center"/>
    </xf>
    <xf numFmtId="0" fontId="70" fillId="8" borderId="78" xfId="0" applyFont="1" applyFill="1" applyBorder="1" applyAlignment="1">
      <alignment horizontal="center" vertical="center"/>
    </xf>
    <xf numFmtId="0" fontId="70" fillId="8" borderId="4" xfId="0" applyFont="1" applyFill="1" applyBorder="1" applyAlignment="1">
      <alignment horizontal="center" vertical="center"/>
    </xf>
    <xf numFmtId="0" fontId="70" fillId="8" borderId="54" xfId="0" applyFont="1" applyFill="1" applyBorder="1" applyAlignment="1">
      <alignment horizontal="center" vertical="center"/>
    </xf>
    <xf numFmtId="0" fontId="15" fillId="8" borderId="66" xfId="0" applyFont="1" applyFill="1" applyBorder="1" applyAlignment="1">
      <alignment horizontal="center" vertical="center" wrapText="1"/>
    </xf>
    <xf numFmtId="0" fontId="0" fillId="8" borderId="67" xfId="0" applyFill="1" applyBorder="1" applyAlignment="1">
      <alignment horizontal="center" vertical="center" wrapText="1"/>
    </xf>
    <xf numFmtId="0" fontId="48" fillId="7" borderId="0" xfId="0" applyFont="1" applyFill="1" applyAlignment="1">
      <alignment horizontal="left" vertical="center"/>
    </xf>
    <xf numFmtId="0" fontId="48" fillId="0" borderId="0" xfId="0" applyFont="1" applyAlignment="1">
      <alignment horizontal="left" vertical="center"/>
    </xf>
    <xf numFmtId="0" fontId="0" fillId="0" borderId="0" xfId="0" applyAlignment="1">
      <alignment horizontal="center" vertical="center"/>
    </xf>
    <xf numFmtId="0" fontId="39" fillId="35" borderId="0" xfId="0" applyFont="1" applyFill="1" applyAlignment="1">
      <alignment horizontal="left" vertical="center"/>
    </xf>
    <xf numFmtId="0" fontId="96" fillId="0" borderId="12" xfId="0" applyFont="1" applyBorder="1" applyAlignment="1">
      <alignment horizontal="left" vertical="center" wrapText="1"/>
    </xf>
    <xf numFmtId="0" fontId="96" fillId="0" borderId="2" xfId="0" applyFont="1" applyBorder="1" applyAlignment="1">
      <alignment horizontal="left" vertical="center" wrapText="1"/>
    </xf>
    <xf numFmtId="0" fontId="96" fillId="0" borderId="13" xfId="0" applyFont="1" applyBorder="1" applyAlignment="1">
      <alignment horizontal="left" vertical="center" wrapText="1"/>
    </xf>
    <xf numFmtId="0" fontId="39" fillId="35" borderId="0" xfId="0" applyFont="1" applyFill="1" applyAlignment="1">
      <alignment horizontal="left" vertical="center" wrapText="1"/>
    </xf>
    <xf numFmtId="0" fontId="97" fillId="8" borderId="3" xfId="0" applyFont="1" applyFill="1" applyBorder="1" applyAlignment="1">
      <alignment horizontal="left" vertical="center"/>
    </xf>
    <xf numFmtId="0" fontId="92" fillId="35" borderId="16" xfId="0" applyFont="1" applyFill="1" applyBorder="1" applyAlignment="1">
      <alignment horizontal="left" vertical="center" wrapText="1"/>
    </xf>
    <xf numFmtId="0" fontId="92" fillId="35" borderId="17" xfId="0" applyFont="1" applyFill="1" applyBorder="1" applyAlignment="1">
      <alignment horizontal="left" vertical="center" wrapText="1"/>
    </xf>
    <xf numFmtId="0" fontId="92" fillId="35" borderId="9" xfId="0" applyFont="1" applyFill="1" applyBorder="1" applyAlignment="1">
      <alignment horizontal="left" vertical="center" wrapText="1"/>
    </xf>
    <xf numFmtId="0" fontId="92" fillId="35" borderId="20" xfId="0" applyFont="1" applyFill="1" applyBorder="1" applyAlignment="1">
      <alignment horizontal="left" vertical="center" wrapText="1"/>
    </xf>
    <xf numFmtId="0" fontId="92" fillId="35" borderId="21" xfId="0" applyFont="1" applyFill="1" applyBorder="1" applyAlignment="1">
      <alignment horizontal="left" vertical="center" wrapText="1"/>
    </xf>
    <xf numFmtId="0" fontId="92" fillId="35" borderId="11" xfId="0" applyFont="1" applyFill="1" applyBorder="1" applyAlignment="1">
      <alignment horizontal="left" vertical="center" wrapText="1"/>
    </xf>
    <xf numFmtId="0" fontId="33" fillId="35" borderId="0" xfId="0" applyFont="1" applyFill="1" applyAlignment="1">
      <alignment horizontal="center" vertical="center"/>
    </xf>
    <xf numFmtId="0" fontId="101" fillId="8" borderId="3" xfId="0" applyFont="1" applyFill="1" applyBorder="1" applyAlignment="1">
      <alignment horizontal="center" vertical="center" wrapText="1"/>
    </xf>
    <xf numFmtId="0" fontId="101" fillId="8" borderId="12" xfId="0" applyFont="1" applyFill="1" applyBorder="1" applyAlignment="1">
      <alignment horizontal="center" vertical="center"/>
    </xf>
    <xf numFmtId="0" fontId="101" fillId="8" borderId="2" xfId="0" applyFont="1" applyFill="1" applyBorder="1" applyAlignment="1">
      <alignment horizontal="center" vertical="center"/>
    </xf>
    <xf numFmtId="0" fontId="101" fillId="8" borderId="13" xfId="0" applyFont="1" applyFill="1" applyBorder="1" applyAlignment="1">
      <alignment horizontal="center" vertical="center"/>
    </xf>
    <xf numFmtId="0" fontId="101" fillId="8" borderId="3" xfId="0" applyFont="1" applyFill="1" applyBorder="1" applyAlignment="1">
      <alignment horizontal="center" vertical="center"/>
    </xf>
    <xf numFmtId="0" fontId="101" fillId="8" borderId="12" xfId="0" applyFont="1" applyFill="1" applyBorder="1" applyAlignment="1">
      <alignment horizontal="center" vertical="center" wrapText="1"/>
    </xf>
    <xf numFmtId="0" fontId="101" fillId="8" borderId="2" xfId="0" applyFont="1" applyFill="1" applyBorder="1" applyAlignment="1">
      <alignment horizontal="center" vertical="center" wrapText="1"/>
    </xf>
    <xf numFmtId="0" fontId="101" fillId="8" borderId="13" xfId="0" applyFont="1" applyFill="1" applyBorder="1" applyAlignment="1">
      <alignment horizontal="center" vertical="center" wrapText="1"/>
    </xf>
    <xf numFmtId="0" fontId="45" fillId="0" borderId="0" xfId="0" applyFont="1" applyAlignment="1">
      <alignment horizontal="center"/>
    </xf>
    <xf numFmtId="0" fontId="101" fillId="8" borderId="137" xfId="0" applyFont="1" applyFill="1" applyBorder="1" applyAlignment="1">
      <alignment horizontal="center" vertical="center"/>
    </xf>
    <xf numFmtId="0" fontId="101" fillId="8" borderId="10" xfId="0" applyFont="1" applyFill="1" applyBorder="1" applyAlignment="1">
      <alignment horizontal="center" vertical="center"/>
    </xf>
    <xf numFmtId="0" fontId="101" fillId="8" borderId="137" xfId="0" applyFont="1" applyFill="1" applyBorder="1" applyAlignment="1">
      <alignment horizontal="center" vertical="center" wrapText="1"/>
    </xf>
    <xf numFmtId="0" fontId="101" fillId="8" borderId="10" xfId="0" applyFont="1" applyFill="1" applyBorder="1" applyAlignment="1">
      <alignment horizontal="center" vertical="center" wrapText="1"/>
    </xf>
    <xf numFmtId="0" fontId="39" fillId="35" borderId="0" xfId="0" applyFont="1" applyFill="1"/>
    <xf numFmtId="0" fontId="39" fillId="35" borderId="0" xfId="0" applyFont="1" applyFill="1" applyAlignment="1">
      <alignment vertical="top"/>
    </xf>
    <xf numFmtId="3" fontId="39" fillId="35" borderId="0" xfId="31" applyNumberFormat="1" applyFont="1" applyFill="1" applyBorder="1" applyAlignment="1">
      <alignment horizontal="left" vertical="top"/>
    </xf>
  </cellXfs>
  <cellStyles count="200">
    <cellStyle name="，付 .0桁" xfId="55" xr:uid="{00000000-0005-0000-0000-000000000000}"/>
    <cellStyle name="=C:\WINDOWS\SYSTEM32\COMMAND.COM" xfId="56" xr:uid="{00000000-0005-0000-0000-000001000000}"/>
    <cellStyle name="20% - アクセント 1 2" xfId="143" xr:uid="{722834C0-3A62-4B86-8A43-F7EAF735221C}"/>
    <cellStyle name="20% - アクセント 2 2" xfId="144" xr:uid="{BF4787B1-2041-4F37-BFF8-CCE7D43135A5}"/>
    <cellStyle name="20% - アクセント 3 2" xfId="145" xr:uid="{E2F9CB9F-68F1-4F05-8E1B-D3750C1E17AD}"/>
    <cellStyle name="20% - アクセント 4 2" xfId="146" xr:uid="{D56D63FF-96F1-4272-B9FB-4700986E5BD6}"/>
    <cellStyle name="20% - アクセント 5 2" xfId="147" xr:uid="{8599F7CC-9AF5-4272-98DC-7B7ACB85AE4A}"/>
    <cellStyle name="20% - アクセント 6 2" xfId="148" xr:uid="{29E9FBD1-12AE-40AA-A7A8-C744396ED195}"/>
    <cellStyle name="40% - アクセント 1 2" xfId="149" xr:uid="{FE164389-EC9A-412F-A54A-809BD3523456}"/>
    <cellStyle name="40% - アクセント 2 2" xfId="150" xr:uid="{8BA21C31-7047-475E-8232-FBEE2E65CC09}"/>
    <cellStyle name="40% - アクセント 3 2" xfId="151" xr:uid="{33391EBD-034C-4711-986B-76069C98EDEE}"/>
    <cellStyle name="40% - アクセント 4 2" xfId="152" xr:uid="{D08CD0AD-5052-49F7-B137-038729D112F3}"/>
    <cellStyle name="40% - アクセント 5 2" xfId="153" xr:uid="{6B57C47A-207A-44F2-9F37-6F017D8134F2}"/>
    <cellStyle name="40% - アクセント 6 2" xfId="154" xr:uid="{DE24F610-5174-468D-8E3C-C0DEDE4582B6}"/>
    <cellStyle name="60% - アクセント 1 2" xfId="155" xr:uid="{DCF5CC62-A93F-4611-BFEF-933CCDA270CF}"/>
    <cellStyle name="60% - アクセント 2 2" xfId="156" xr:uid="{AB191DBD-4577-4D4A-B5F6-51E8DDE162F1}"/>
    <cellStyle name="60% - アクセント 3 2" xfId="157" xr:uid="{E922CF9D-561B-456C-9CE5-EA9E78503615}"/>
    <cellStyle name="60% - アクセント 4 2" xfId="158" xr:uid="{22507765-C9B2-454C-AE70-4463E9C46202}"/>
    <cellStyle name="60% - アクセント 5 2" xfId="159" xr:uid="{4C866289-C9C8-4003-B08E-8AAD6C74187F}"/>
    <cellStyle name="60% - アクセント 6 2" xfId="160" xr:uid="{CCEC48E4-C264-42A5-A56B-A74A73BA34F0}"/>
    <cellStyle name="blank" xfId="57" xr:uid="{00000000-0005-0000-0000-000002000000}"/>
    <cellStyle name="Calc Currency (0)" xfId="1" xr:uid="{00000000-0005-0000-0000-000003000000}"/>
    <cellStyle name="Calc Currency (2)" xfId="58" xr:uid="{00000000-0005-0000-0000-000004000000}"/>
    <cellStyle name="Calc Percent (0)" xfId="59" xr:uid="{00000000-0005-0000-0000-000005000000}"/>
    <cellStyle name="Calc Percent (1)" xfId="60" xr:uid="{00000000-0005-0000-0000-000006000000}"/>
    <cellStyle name="Calc Percent (2)" xfId="61" xr:uid="{00000000-0005-0000-0000-000007000000}"/>
    <cellStyle name="Calc Units (0)" xfId="62" xr:uid="{00000000-0005-0000-0000-000008000000}"/>
    <cellStyle name="Calc Units (1)" xfId="63" xr:uid="{00000000-0005-0000-0000-000009000000}"/>
    <cellStyle name="Calc Units (2)" xfId="64" xr:uid="{00000000-0005-0000-0000-00000A000000}"/>
    <cellStyle name="Comma  - Style1" xfId="65" xr:uid="{00000000-0005-0000-0000-00000B000000}"/>
    <cellStyle name="Comma  - Style2" xfId="66" xr:uid="{00000000-0005-0000-0000-00000C000000}"/>
    <cellStyle name="Comma  - Style3" xfId="67" xr:uid="{00000000-0005-0000-0000-00000D000000}"/>
    <cellStyle name="Comma  - Style4" xfId="68" xr:uid="{00000000-0005-0000-0000-00000E000000}"/>
    <cellStyle name="Comma  - Style5" xfId="69" xr:uid="{00000000-0005-0000-0000-00000F000000}"/>
    <cellStyle name="Comma  - Style6" xfId="70" xr:uid="{00000000-0005-0000-0000-000010000000}"/>
    <cellStyle name="Comma  - Style7" xfId="71" xr:uid="{00000000-0005-0000-0000-000011000000}"/>
    <cellStyle name="Comma  - Style8" xfId="72" xr:uid="{00000000-0005-0000-0000-000012000000}"/>
    <cellStyle name="Comma [0]_#6 Temps &amp; Contractors" xfId="73" xr:uid="{00000000-0005-0000-0000-000013000000}"/>
    <cellStyle name="Comma [00]" xfId="74" xr:uid="{00000000-0005-0000-0000-000014000000}"/>
    <cellStyle name="Comma_#6 Temps &amp; Contractors" xfId="75" xr:uid="{00000000-0005-0000-0000-000015000000}"/>
    <cellStyle name="Currency [0]_#6 Temps &amp; Contractors" xfId="76" xr:uid="{00000000-0005-0000-0000-000016000000}"/>
    <cellStyle name="Currency [00]" xfId="77" xr:uid="{00000000-0005-0000-0000-000017000000}"/>
    <cellStyle name="Currency_#6 Temps &amp; Contractors" xfId="78" xr:uid="{00000000-0005-0000-0000-000018000000}"/>
    <cellStyle name="Date Short" xfId="79" xr:uid="{00000000-0005-0000-0000-000019000000}"/>
    <cellStyle name="Enter Currency (0)" xfId="80" xr:uid="{00000000-0005-0000-0000-00001A000000}"/>
    <cellStyle name="Enter Currency (2)" xfId="81" xr:uid="{00000000-0005-0000-0000-00001B000000}"/>
    <cellStyle name="Enter Units (0)" xfId="82" xr:uid="{00000000-0005-0000-0000-00001C000000}"/>
    <cellStyle name="Enter Units (1)" xfId="83" xr:uid="{00000000-0005-0000-0000-00001D000000}"/>
    <cellStyle name="Enter Units (2)" xfId="84" xr:uid="{00000000-0005-0000-0000-00001E000000}"/>
    <cellStyle name="entry" xfId="2" xr:uid="{00000000-0005-0000-0000-00001F000000}"/>
    <cellStyle name="Followed Hyperlink" xfId="85" xr:uid="{00000000-0005-0000-0000-000020000000}"/>
    <cellStyle name="Grey" xfId="3" xr:uid="{00000000-0005-0000-0000-000021000000}"/>
    <cellStyle name="Header" xfId="86" xr:uid="{00000000-0005-0000-0000-000022000000}"/>
    <cellStyle name="Header1" xfId="4" xr:uid="{00000000-0005-0000-0000-000023000000}"/>
    <cellStyle name="Header2" xfId="5" xr:uid="{00000000-0005-0000-0000-000024000000}"/>
    <cellStyle name="Hyperlink" xfId="87" xr:uid="{00000000-0005-0000-0000-000025000000}"/>
    <cellStyle name="Input [yellow]" xfId="6" xr:uid="{00000000-0005-0000-0000-000026000000}"/>
    <cellStyle name="Link Currency (0)" xfId="88" xr:uid="{00000000-0005-0000-0000-000027000000}"/>
    <cellStyle name="Link Currency (2)" xfId="89" xr:uid="{00000000-0005-0000-0000-000028000000}"/>
    <cellStyle name="Link Units (0)" xfId="90" xr:uid="{00000000-0005-0000-0000-000029000000}"/>
    <cellStyle name="Link Units (1)" xfId="91" xr:uid="{00000000-0005-0000-0000-00002A000000}"/>
    <cellStyle name="Link Units (2)" xfId="92" xr:uid="{00000000-0005-0000-0000-00002B000000}"/>
    <cellStyle name="Normal - Style1" xfId="7" xr:uid="{00000000-0005-0000-0000-00002C000000}"/>
    <cellStyle name="Normal_# 41-Market &amp;Trends" xfId="93" xr:uid="{00000000-0005-0000-0000-00002D000000}"/>
    <cellStyle name="NotApplicable" xfId="94" xr:uid="{00000000-0005-0000-0000-00002E000000}"/>
    <cellStyle name="ParaBirimi [0]_RESULTS" xfId="95" xr:uid="{00000000-0005-0000-0000-00002F000000}"/>
    <cellStyle name="ParaBirimi_RESULTS" xfId="96" xr:uid="{00000000-0005-0000-0000-000030000000}"/>
    <cellStyle name="Percent (0)" xfId="97" xr:uid="{00000000-0005-0000-0000-000031000000}"/>
    <cellStyle name="Percent [0]" xfId="98" xr:uid="{00000000-0005-0000-0000-000032000000}"/>
    <cellStyle name="Percent [00]" xfId="99" xr:uid="{00000000-0005-0000-0000-000033000000}"/>
    <cellStyle name="Percent [2]" xfId="8" xr:uid="{00000000-0005-0000-0000-000034000000}"/>
    <cellStyle name="Percent_#6 Temps &amp; Contractors" xfId="100" xr:uid="{00000000-0005-0000-0000-000035000000}"/>
    <cellStyle name="PrePop Currency (0)" xfId="101" xr:uid="{00000000-0005-0000-0000-000036000000}"/>
    <cellStyle name="PrePop Currency (2)" xfId="102" xr:uid="{00000000-0005-0000-0000-000037000000}"/>
    <cellStyle name="PrePop Units (0)" xfId="103" xr:uid="{00000000-0005-0000-0000-000038000000}"/>
    <cellStyle name="PrePop Units (1)" xfId="104" xr:uid="{00000000-0005-0000-0000-000039000000}"/>
    <cellStyle name="PrePop Units (2)" xfId="105" xr:uid="{00000000-0005-0000-0000-00003A000000}"/>
    <cellStyle name="price" xfId="9" xr:uid="{00000000-0005-0000-0000-00003B000000}"/>
    <cellStyle name="ProblemFunc" xfId="106" xr:uid="{00000000-0005-0000-0000-00003C000000}"/>
    <cellStyle name="PSChar" xfId="107" xr:uid="{00000000-0005-0000-0000-00003D000000}"/>
    <cellStyle name="PSDate" xfId="108" xr:uid="{00000000-0005-0000-0000-00003E000000}"/>
    <cellStyle name="PSDec" xfId="109" xr:uid="{00000000-0005-0000-0000-00003F000000}"/>
    <cellStyle name="PSHeading" xfId="110" xr:uid="{00000000-0005-0000-0000-000040000000}"/>
    <cellStyle name="PSInt" xfId="111" xr:uid="{00000000-0005-0000-0000-000041000000}"/>
    <cellStyle name="PSSpacer" xfId="112" xr:uid="{00000000-0005-0000-0000-000042000000}"/>
    <cellStyle name="revised" xfId="10" xr:uid="{00000000-0005-0000-0000-000043000000}"/>
    <cellStyle name="s]_x000d__x000a_load=_x000d__x000a_Beep=yes_x000d__x000a_NullPort=None_x000d__x000a_BorderWidth=3_x000d__x000a_CursorBlinkRate=530_x000d__x000a_DoubleClickSpeed=452_x000d__x000a_Programs=com exe bat pif_x000d_" xfId="11" xr:uid="{00000000-0005-0000-0000-000044000000}"/>
    <cellStyle name="section" xfId="12" xr:uid="{00000000-0005-0000-0000-000045000000}"/>
    <cellStyle name="subhead" xfId="13" xr:uid="{00000000-0005-0000-0000-000046000000}"/>
    <cellStyle name="TableBody" xfId="113" xr:uid="{00000000-0005-0000-0000-000047000000}"/>
    <cellStyle name="Text Indent A" xfId="114" xr:uid="{00000000-0005-0000-0000-000048000000}"/>
    <cellStyle name="Text Indent B" xfId="115" xr:uid="{00000000-0005-0000-0000-000049000000}"/>
    <cellStyle name="Text Indent C" xfId="116" xr:uid="{00000000-0005-0000-0000-00004A000000}"/>
    <cellStyle name="TextEntry" xfId="117" xr:uid="{00000000-0005-0000-0000-00004B000000}"/>
    <cellStyle name="title" xfId="14" xr:uid="{00000000-0005-0000-0000-00004C000000}"/>
    <cellStyle name="Virg・ [0]_RESULTS" xfId="118" xr:uid="{00000000-0005-0000-0000-00004D000000}"/>
    <cellStyle name="Virg・_RESULTS" xfId="119" xr:uid="{00000000-0005-0000-0000-00004E000000}"/>
    <cellStyle name="アクセント 1 2" xfId="161" xr:uid="{2122258B-D1FD-432F-8A70-2EC8E23EA08F}"/>
    <cellStyle name="アクセント 2 2" xfId="162" xr:uid="{A86826C9-7737-461C-A2DF-9CDDD24259A5}"/>
    <cellStyle name="アクセント 3 2" xfId="163" xr:uid="{111F3C71-0C14-44EB-97AD-03ED04288D7E}"/>
    <cellStyle name="アクセント 4 2" xfId="164" xr:uid="{A0EAFDBD-FEC0-4463-85FC-9BC067DE1211}"/>
    <cellStyle name="アクセント 5 2" xfId="165" xr:uid="{5770DCA5-1CBC-406D-9541-9071A26CBC31}"/>
    <cellStyle name="アクセント 6 2" xfId="166" xr:uid="{A95F3C3B-ACDC-43BF-9501-AE9C7E89FCB2}"/>
    <cellStyle name="オブジェクト入力セル" xfId="15" xr:uid="{00000000-0005-0000-0000-00004F000000}"/>
    <cellStyle name="スタイル 1" xfId="16" xr:uid="{00000000-0005-0000-0000-000050000000}"/>
    <cellStyle name="スタイル 1 2" xfId="167" xr:uid="{0221A11C-4ADE-4BB9-8AFD-528B817CF1F4}"/>
    <cellStyle name="スタイル 1 3" xfId="194" xr:uid="{E09F6498-E81A-4F9F-8359-609E1DFFE8DF}"/>
    <cellStyle name="スタイル 10" xfId="17" xr:uid="{00000000-0005-0000-0000-000051000000}"/>
    <cellStyle name="スタイル 11" xfId="18" xr:uid="{00000000-0005-0000-0000-000052000000}"/>
    <cellStyle name="スタイル 12" xfId="19" xr:uid="{00000000-0005-0000-0000-000053000000}"/>
    <cellStyle name="スタイル 2" xfId="20" xr:uid="{00000000-0005-0000-0000-000054000000}"/>
    <cellStyle name="スタイル 3" xfId="21" xr:uid="{00000000-0005-0000-0000-000055000000}"/>
    <cellStyle name="スタイル 4" xfId="22" xr:uid="{00000000-0005-0000-0000-000056000000}"/>
    <cellStyle name="スタイル 5" xfId="23" xr:uid="{00000000-0005-0000-0000-000057000000}"/>
    <cellStyle name="スタイル 6" xfId="24" xr:uid="{00000000-0005-0000-0000-000058000000}"/>
    <cellStyle name="スタイル 7" xfId="25" xr:uid="{00000000-0005-0000-0000-000059000000}"/>
    <cellStyle name="スタイル 8" xfId="26" xr:uid="{00000000-0005-0000-0000-00005A000000}"/>
    <cellStyle name="スタイル 9" xfId="27" xr:uid="{00000000-0005-0000-0000-00005B000000}"/>
    <cellStyle name="タイトル 2" xfId="168" xr:uid="{7CE057A7-4528-442B-A902-9092B2926649}"/>
    <cellStyle name="チェック セル 2" xfId="169" xr:uid="{0578D387-7B9D-456F-8E5B-3DC38BFC9F82}"/>
    <cellStyle name="どちらでもない 2" xfId="170" xr:uid="{D9BBF0A5-D616-4D35-9873-49EA807048D7}"/>
    <cellStyle name="ﾄ褊褂燾・[0]_PERSONAL" xfId="120" xr:uid="{00000000-0005-0000-0000-00005C000000}"/>
    <cellStyle name="ﾄ褊褂燾饑PERSONAL" xfId="121" xr:uid="{00000000-0005-0000-0000-00005D000000}"/>
    <cellStyle name="パーセント 2" xfId="122" xr:uid="{00000000-0005-0000-0000-00005F000000}"/>
    <cellStyle name="パーセント 2 2" xfId="193" xr:uid="{7524A01F-0E0B-4549-A464-0A6B8D1AD7F9}"/>
    <cellStyle name="パーセント 3" xfId="137" xr:uid="{00000000-0005-0000-0000-000060000000}"/>
    <cellStyle name="ﾎ磊隆_PERSONAL" xfId="123" xr:uid="{00000000-0005-0000-0000-000062000000}"/>
    <cellStyle name="マクロ入力セル" xfId="28" xr:uid="{00000000-0005-0000-0000-000063000000}"/>
    <cellStyle name="メモ 2" xfId="171" xr:uid="{1E6B8DC4-D9B6-48E1-AB38-595BE599EC6A}"/>
    <cellStyle name="ﾔ竟瑙糺・[0]_PERSONAL" xfId="124" xr:uid="{00000000-0005-0000-0000-000064000000}"/>
    <cellStyle name="ﾔ竟瑙糺饑PERSONAL" xfId="125" xr:uid="{00000000-0005-0000-0000-000065000000}"/>
    <cellStyle name="リンク セル 2" xfId="172" xr:uid="{ACA610FB-EC1D-4F7F-A821-6E88073FF1B0}"/>
    <cellStyle name="悪い 2" xfId="173" xr:uid="{96381422-2035-4CAE-9163-365C4E9FF6E7}"/>
    <cellStyle name="丸ゴシ" xfId="126" xr:uid="{00000000-0005-0000-0000-000066000000}"/>
    <cellStyle name="計算 2" xfId="174" xr:uid="{D36250C8-0B83-4210-920F-0CA4B3E94BA2}"/>
    <cellStyle name="警告文 2" xfId="175" xr:uid="{B5C22D9C-8F30-4EA4-9E1C-7B871BD0C8B5}"/>
    <cellStyle name="桁蟻唇Ｆ [0.00]_H8_10月度集計" xfId="29" xr:uid="{00000000-0005-0000-0000-000067000000}"/>
    <cellStyle name="桁蟻唇Ｆ_H8_10月度集計" xfId="30" xr:uid="{00000000-0005-0000-0000-000068000000}"/>
    <cellStyle name="桁区切り" xfId="31" builtinId="6"/>
    <cellStyle name="桁区切り [0.000]" xfId="127" xr:uid="{00000000-0005-0000-0000-00006A000000}"/>
    <cellStyle name="桁区切り 10" xfId="51" xr:uid="{00000000-0005-0000-0000-00006B000000}"/>
    <cellStyle name="桁区切り 2" xfId="32" xr:uid="{00000000-0005-0000-0000-00006C000000}"/>
    <cellStyle name="桁区切り 2 2" xfId="52" xr:uid="{00000000-0005-0000-0000-00006D000000}"/>
    <cellStyle name="桁区切り 2 2 2" xfId="141" xr:uid="{00000000-0005-0000-0000-00006E000000}"/>
    <cellStyle name="桁区切り 3" xfId="33" xr:uid="{00000000-0005-0000-0000-00006F000000}"/>
    <cellStyle name="桁区切り 4" xfId="50" xr:uid="{00000000-0005-0000-0000-000070000000}"/>
    <cellStyle name="桁区切り 4 2" xfId="128" xr:uid="{00000000-0005-0000-0000-000071000000}"/>
    <cellStyle name="桁区切り 4 3" xfId="129" xr:uid="{00000000-0005-0000-0000-000072000000}"/>
    <cellStyle name="桁区切り 4 4" xfId="142" xr:uid="{00000000-0005-0000-0000-000073000000}"/>
    <cellStyle name="桁区切り 5" xfId="136" xr:uid="{00000000-0005-0000-0000-000074000000}"/>
    <cellStyle name="見出し 1 2" xfId="176" xr:uid="{05D2B6D2-F845-47CA-8957-267E5DB5BF96}"/>
    <cellStyle name="見出し 2 2" xfId="177" xr:uid="{DD2AE900-A642-44C3-906B-B0362F77E429}"/>
    <cellStyle name="見出し 3 2" xfId="178" xr:uid="{ACA25DC2-F48D-4842-8452-70EFCCF891A7}"/>
    <cellStyle name="見出し 4 2" xfId="179" xr:uid="{C42E2479-97B8-4086-A7AE-618052FCD67F}"/>
    <cellStyle name="見出し1" xfId="34" xr:uid="{00000000-0005-0000-0000-000075000000}"/>
    <cellStyle name="見出し2" xfId="35" xr:uid="{00000000-0005-0000-0000-000076000000}"/>
    <cellStyle name="集計 2" xfId="180" xr:uid="{3EE8041F-B822-4DCC-976F-D18A9A4FF62C}"/>
    <cellStyle name="出力 2" xfId="181" xr:uid="{93FE5B50-6D2D-4A3C-BBC9-1572193C1020}"/>
    <cellStyle name="説明文 2" xfId="182" xr:uid="{6A5BB101-CD9C-420A-BD70-D3EA9085F0BA}"/>
    <cellStyle name="属性類" xfId="36" xr:uid="{00000000-0005-0000-0000-000077000000}"/>
    <cellStyle name="脱浦 [0.00]_134組織" xfId="37" xr:uid="{00000000-0005-0000-0000-000078000000}"/>
    <cellStyle name="脱浦_134組織" xfId="38" xr:uid="{00000000-0005-0000-0000-000079000000}"/>
    <cellStyle name="通浦 [0.00]_laroux" xfId="130" xr:uid="{00000000-0005-0000-0000-00007A000000}"/>
    <cellStyle name="通浦_laroux" xfId="131" xr:uid="{00000000-0005-0000-0000-00007B000000}"/>
    <cellStyle name="通貨 2" xfId="53" xr:uid="{00000000-0005-0000-0000-00007C000000}"/>
    <cellStyle name="入力 2" xfId="183" xr:uid="{D7214E22-DA8D-48C0-B810-4D2881CBB05F}"/>
    <cellStyle name="入力セル" xfId="39" xr:uid="{00000000-0005-0000-0000-00007D000000}"/>
    <cellStyle name="標準" xfId="0" builtinId="0"/>
    <cellStyle name="標準 10" xfId="191" xr:uid="{6B854551-4709-452A-B0D3-7379C53F0F6E}"/>
    <cellStyle name="標準 2" xfId="40" xr:uid="{00000000-0005-0000-0000-00007F000000}"/>
    <cellStyle name="標準 2 2" xfId="132" xr:uid="{00000000-0005-0000-0000-000080000000}"/>
    <cellStyle name="標準 2 2 2" xfId="192" xr:uid="{4B1FC3BB-62F5-4FB7-B712-CB64493ECF1A}"/>
    <cellStyle name="標準 2 2 2 2" xfId="195" xr:uid="{560361EE-6F09-40DE-8B64-73B0BEBB22D9}"/>
    <cellStyle name="標準 2 2 2 3" xfId="199" xr:uid="{77FD3625-0089-40C3-8DA2-F16301FF8649}"/>
    <cellStyle name="標準 2 2 2 4" xfId="198" xr:uid="{DC8135C4-A061-4620-8F9C-FBF39CB8250D}"/>
    <cellStyle name="標準 3" xfId="41" xr:uid="{00000000-0005-0000-0000-000081000000}"/>
    <cellStyle name="標準 3 2" xfId="190" xr:uid="{F6F39C20-CF50-41B2-9959-E0FEF767D274}"/>
    <cellStyle name="標準 4" xfId="42" xr:uid="{00000000-0005-0000-0000-000082000000}"/>
    <cellStyle name="標準 5" xfId="49" xr:uid="{00000000-0005-0000-0000-000083000000}"/>
    <cellStyle name="標準 5 2" xfId="140" xr:uid="{00000000-0005-0000-0000-000084000000}"/>
    <cellStyle name="標準 6" xfId="54" xr:uid="{00000000-0005-0000-0000-000085000000}"/>
    <cellStyle name="標準 6 2" xfId="189" xr:uid="{1B3D2779-EA74-4529-A407-CB80FA366255}"/>
    <cellStyle name="標準 7" xfId="135" xr:uid="{00000000-0005-0000-0000-000086000000}"/>
    <cellStyle name="標準 8" xfId="138" xr:uid="{00000000-0005-0000-0000-000087000000}"/>
    <cellStyle name="標準 8 2" xfId="139" xr:uid="{00000000-0005-0000-0000-000088000000}"/>
    <cellStyle name="標準_(船橋市)様式集" xfId="43" xr:uid="{00000000-0005-0000-0000-000089000000}"/>
    <cellStyle name="標準_【SS追記】120521余熱-審査効率化様式（案）" xfId="197" xr:uid="{ABC1A46D-8E22-4C68-B8AE-C3567DDE869D}"/>
    <cellStyle name="標準_Sheet2" xfId="44" xr:uid="{00000000-0005-0000-0000-00008B000000}"/>
    <cellStyle name="標準_応募者提示用ごみ量（岩間加筆）" xfId="184" xr:uid="{687E934B-1BDE-479A-90AA-21244EE35145}"/>
    <cellStyle name="標準_機器仕様記入様式01" xfId="196" xr:uid="{1A3B3BD0-BA5D-4E97-AC1A-60A17E74B122}"/>
    <cellStyle name="標準_対面的対話における確認事項" xfId="45" xr:uid="{00000000-0005-0000-0000-00008E000000}"/>
    <cellStyle name="標準_追加様式090320" xfId="185" xr:uid="{AE4ABE40-EBEC-454F-82F7-FDB4D3C14294}"/>
    <cellStyle name="標準_様式案" xfId="186" xr:uid="{4122AF1F-63CA-413A-8A9C-81D219E5AF0E}"/>
    <cellStyle name="標準_様式集（Excel）黒" xfId="46" xr:uid="{00000000-0005-0000-0000-000092000000}"/>
    <cellStyle name="標準_様式集（Excelファイル）(148KB)(エクセル文書)" xfId="187" xr:uid="{078B9A92-B17C-4CBF-B4FA-C8DE794E2918}"/>
    <cellStyle name="標準Ａ" xfId="47" xr:uid="{00000000-0005-0000-0000-000094000000}"/>
    <cellStyle name="未定義" xfId="48" xr:uid="{00000000-0005-0000-0000-000095000000}"/>
    <cellStyle name="未定義 2" xfId="133" xr:uid="{00000000-0005-0000-0000-000096000000}"/>
    <cellStyle name="未定義 3" xfId="134" xr:uid="{00000000-0005-0000-0000-000097000000}"/>
    <cellStyle name="良い 2" xfId="188" xr:uid="{DEA92E7A-8614-4662-8565-AB53B468C639}"/>
  </cellStyles>
  <dxfs count="0"/>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63" Type="http://schemas.openxmlformats.org/officeDocument/2006/relationships/externalLink" Target="externalLinks/externalLink38.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66"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61" Type="http://schemas.openxmlformats.org/officeDocument/2006/relationships/externalLink" Target="externalLinks/externalLink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externalLink" Target="externalLinks/externalLink31.xml"/><Relationship Id="rId64" Type="http://schemas.openxmlformats.org/officeDocument/2006/relationships/externalLink" Target="externalLinks/externalLink39.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externalLink" Target="externalLinks/externalLink37.xml"/><Relationship Id="rId7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9525</xdr:colOff>
      <xdr:row>7</xdr:row>
      <xdr:rowOff>0</xdr:rowOff>
    </xdr:to>
    <xdr:sp macro="" textlink="">
      <xdr:nvSpPr>
        <xdr:cNvPr id="4284" name="Line 8">
          <a:extLst>
            <a:ext uri="{FF2B5EF4-FFF2-40B4-BE49-F238E27FC236}">
              <a16:creationId xmlns:a16="http://schemas.microsoft.com/office/drawing/2014/main" id="{00000000-0008-0000-0000-0000BC100000}"/>
            </a:ext>
          </a:extLst>
        </xdr:cNvPr>
        <xdr:cNvSpPr>
          <a:spLocks noChangeShapeType="1"/>
        </xdr:cNvSpPr>
      </xdr:nvSpPr>
      <xdr:spPr bwMode="auto">
        <a:xfrm>
          <a:off x="752475" y="1219200"/>
          <a:ext cx="607695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12</xdr:row>
      <xdr:rowOff>0</xdr:rowOff>
    </xdr:from>
    <xdr:to>
      <xdr:col>8</xdr:col>
      <xdr:colOff>0</xdr:colOff>
      <xdr:row>12</xdr:row>
      <xdr:rowOff>0</xdr:rowOff>
    </xdr:to>
    <xdr:sp macro="" textlink="">
      <xdr:nvSpPr>
        <xdr:cNvPr id="4285" name="Line 9">
          <a:extLst>
            <a:ext uri="{FF2B5EF4-FFF2-40B4-BE49-F238E27FC236}">
              <a16:creationId xmlns:a16="http://schemas.microsoft.com/office/drawing/2014/main" id="{00000000-0008-0000-0000-0000BD100000}"/>
            </a:ext>
          </a:extLst>
        </xdr:cNvPr>
        <xdr:cNvSpPr>
          <a:spLocks noChangeShapeType="1"/>
        </xdr:cNvSpPr>
      </xdr:nvSpPr>
      <xdr:spPr bwMode="auto">
        <a:xfrm>
          <a:off x="742950" y="3238500"/>
          <a:ext cx="607695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47625</xdr:colOff>
      <xdr:row>2</xdr:row>
      <xdr:rowOff>114299</xdr:rowOff>
    </xdr:from>
    <xdr:to>
      <xdr:col>18</xdr:col>
      <xdr:colOff>151158</xdr:colOff>
      <xdr:row>8</xdr:row>
      <xdr:rowOff>142875</xdr:rowOff>
    </xdr:to>
    <xdr:sp macro="" textlink="">
      <xdr:nvSpPr>
        <xdr:cNvPr id="2" name="テキスト ボックス 1">
          <a:extLst>
            <a:ext uri="{FF2B5EF4-FFF2-40B4-BE49-F238E27FC236}">
              <a16:creationId xmlns:a16="http://schemas.microsoft.com/office/drawing/2014/main" id="{30AC7EEE-8AAA-41E9-A3B9-6C00C32EB22B}"/>
            </a:ext>
          </a:extLst>
        </xdr:cNvPr>
        <xdr:cNvSpPr txBox="1">
          <a:spLocks noChangeArrowheads="1"/>
        </xdr:cNvSpPr>
      </xdr:nvSpPr>
      <xdr:spPr bwMode="auto">
        <a:xfrm>
          <a:off x="7505700" y="464819"/>
          <a:ext cx="4852698" cy="1082041"/>
        </a:xfrm>
        <a:prstGeom prst="rect">
          <a:avLst/>
        </a:prstGeom>
        <a:solidFill>
          <a:srgbClr val="FFFFFF"/>
        </a:solidFill>
        <a:ln w="9525">
          <a:solidFill>
            <a:srgbClr val="FF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【記入にあたっての留意事項】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①記入は下記、「記入方法」に従ってください。</a:t>
          </a:r>
          <a:endParaRPr lang="ja-JP" altLang="en-US" sz="1100" b="0" i="0" u="none" strike="noStrike" baseline="0">
            <a:solidFill>
              <a:srgbClr val="000000"/>
            </a:solidFill>
            <a:latin typeface="Calibri"/>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②行は</a:t>
          </a:r>
          <a:r>
            <a:rPr lang="ja-JP" altLang="en-US" sz="1100" b="1" i="0" u="none" strike="noStrike" baseline="0">
              <a:solidFill>
                <a:srgbClr val="FF0000"/>
              </a:solidFill>
              <a:latin typeface="ＭＳ Ｐゴシック"/>
              <a:ea typeface="ＭＳ Ｐゴシック"/>
            </a:rPr>
            <a:t>「絶対に」</a:t>
          </a:r>
          <a:r>
            <a:rPr lang="ja-JP" altLang="en-US" sz="1100" b="0" i="0" u="none" strike="noStrike" baseline="0">
              <a:solidFill>
                <a:srgbClr val="000000"/>
              </a:solidFill>
              <a:latin typeface="ＭＳ Ｐゴシック"/>
              <a:ea typeface="ＭＳ Ｐゴシック"/>
            </a:rPr>
            <a:t>追加しないでください。不要な機器、記述は空白のまま残してください。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a:t>
          </a:r>
          <a:r>
            <a:rPr lang="ja-JP" altLang="en-US" sz="1100" b="1" i="0" u="none" strike="noStrike" baseline="0">
              <a:solidFill>
                <a:srgbClr val="FF0000"/>
              </a:solidFill>
              <a:latin typeface="ＭＳ Ｐゴシック"/>
              <a:ea typeface="ＭＳ Ｐゴシック"/>
            </a:rPr>
            <a:t>他項に準ずるとした仕様</a:t>
          </a:r>
          <a:r>
            <a:rPr lang="ja-JP" altLang="en-US" sz="1100" b="0" i="0" u="none" strike="noStrike" baseline="0">
              <a:solidFill>
                <a:schemeClr val="tx1"/>
              </a:solidFill>
              <a:latin typeface="ＭＳ Ｐゴシック"/>
              <a:ea typeface="ＭＳ Ｐゴシック"/>
            </a:rPr>
            <a:t>の</a:t>
          </a:r>
          <a:r>
            <a:rPr lang="ja-JP" altLang="en-US" sz="1100" b="0" i="0" u="none" strike="noStrike" baseline="0">
              <a:solidFill>
                <a:srgbClr val="000000"/>
              </a:solidFill>
              <a:latin typeface="ＭＳ Ｐゴシック"/>
              <a:ea typeface="ＭＳ Ｐゴシック"/>
            </a:rPr>
            <a:t>もの、または、</a:t>
          </a:r>
          <a:r>
            <a:rPr lang="ja-JP" altLang="en-US" sz="1100" b="1" i="0" u="none" strike="noStrike" baseline="0">
              <a:solidFill>
                <a:srgbClr val="FF0000"/>
              </a:solidFill>
              <a:latin typeface="ＭＳ Ｐゴシック"/>
              <a:ea typeface="ＭＳ Ｐゴシック"/>
            </a:rPr>
            <a:t>追加の機器の仕様</a:t>
          </a:r>
          <a:r>
            <a:rPr lang="ja-JP" altLang="en-US" sz="1100" b="0" i="0" u="none" strike="noStrike" baseline="0">
              <a:solidFill>
                <a:srgbClr val="000000"/>
              </a:solidFill>
              <a:latin typeface="ＭＳ Ｐゴシック"/>
              <a:ea typeface="ＭＳ Ｐゴシック"/>
            </a:rPr>
            <a:t>は</a:t>
          </a:r>
          <a:r>
            <a:rPr lang="ja-JP" altLang="en-US" sz="1100" b="1" i="0" u="none" strike="noStrike" baseline="0">
              <a:solidFill>
                <a:srgbClr val="FF0000"/>
              </a:solidFill>
              <a:latin typeface="ＭＳ Ｐゴシック"/>
              <a:ea typeface="ＭＳ Ｐゴシック"/>
            </a:rPr>
            <a:t>一番下の行（</a:t>
          </a:r>
          <a:r>
            <a:rPr lang="en-US" altLang="ja-JP" sz="1100" b="1" i="0" u="none" strike="noStrike" baseline="0">
              <a:solidFill>
                <a:srgbClr val="FF0000"/>
              </a:solidFill>
              <a:latin typeface="ＭＳ Ｐゴシック"/>
              <a:ea typeface="ＭＳ Ｐゴシック"/>
            </a:rPr>
            <a:t>6062</a:t>
          </a:r>
          <a:r>
            <a:rPr lang="ja-JP" altLang="en-US" sz="1100" b="1" i="0" u="none" strike="noStrike" baseline="0">
              <a:solidFill>
                <a:srgbClr val="FF0000"/>
              </a:solidFill>
              <a:latin typeface="ＭＳ Ｐゴシック"/>
              <a:ea typeface="ＭＳ Ｐゴシック"/>
            </a:rPr>
            <a:t>行）以降に追記</a:t>
          </a:r>
          <a:r>
            <a:rPr lang="ja-JP" altLang="en-US" sz="1100" b="0" i="0" u="none" strike="noStrike" baseline="0">
              <a:solidFill>
                <a:srgbClr val="000000"/>
              </a:solidFill>
              <a:latin typeface="ＭＳ Ｐゴシック"/>
              <a:ea typeface="ＭＳ Ｐゴシック"/>
            </a:rPr>
            <a:t>して下さい。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28575</xdr:colOff>
      <xdr:row>8</xdr:row>
      <xdr:rowOff>1073696</xdr:rowOff>
    </xdr:from>
    <xdr:to>
      <xdr:col>18</xdr:col>
      <xdr:colOff>246408</xdr:colOff>
      <xdr:row>17</xdr:row>
      <xdr:rowOff>650327</xdr:rowOff>
    </xdr:to>
    <xdr:sp macro="" textlink="">
      <xdr:nvSpPr>
        <xdr:cNvPr id="3" name="テキスト ボックス 2">
          <a:extLst>
            <a:ext uri="{FF2B5EF4-FFF2-40B4-BE49-F238E27FC236}">
              <a16:creationId xmlns:a16="http://schemas.microsoft.com/office/drawing/2014/main" id="{88331234-A520-4442-B470-AAA5B26D0E1A}"/>
            </a:ext>
          </a:extLst>
        </xdr:cNvPr>
        <xdr:cNvSpPr txBox="1"/>
      </xdr:nvSpPr>
      <xdr:spPr>
        <a:xfrm>
          <a:off x="7490460" y="1574711"/>
          <a:ext cx="4966998" cy="1582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設計数値表　記入方法</a:t>
          </a:r>
          <a:r>
            <a:rPr kumimoji="1" lang="en-US" altLang="ja-JP" sz="1100"/>
            <a:t>】</a:t>
          </a:r>
        </a:p>
        <a:p>
          <a:r>
            <a:rPr kumimoji="1" lang="ja-JP" altLang="en-US" sz="1100"/>
            <a:t>・仕様に対して提案内容が同じ場合については</a:t>
          </a:r>
          <a:r>
            <a:rPr kumimoji="1" lang="ja-JP" altLang="en-US" sz="1100" b="1"/>
            <a:t>「左記のとおり」</a:t>
          </a:r>
          <a:r>
            <a:rPr kumimoji="1" lang="ja-JP" altLang="en-US" sz="1100"/>
            <a:t>と枠内に記入。</a:t>
          </a:r>
          <a:endParaRPr kumimoji="1" lang="en-US" altLang="ja-JP" sz="1100"/>
        </a:p>
        <a:p>
          <a:r>
            <a:rPr kumimoji="1" lang="ja-JP" altLang="en-US" sz="1100"/>
            <a:t>・仕様に対して、提案内容が少しでも異なる場合については、その</a:t>
          </a:r>
          <a:r>
            <a:rPr kumimoji="1" lang="ja-JP" altLang="en-US" sz="1100" b="1" u="sng"/>
            <a:t>内容を枠内に記入し、</a:t>
          </a:r>
          <a:r>
            <a:rPr kumimoji="1" lang="ja-JP" altLang="en-US" sz="1100" b="1" u="sng">
              <a:solidFill>
                <a:srgbClr val="FF0000"/>
              </a:solidFill>
            </a:rPr>
            <a:t>必ず「赤文字」に変更</a:t>
          </a:r>
          <a:r>
            <a:rPr kumimoji="1" lang="ja-JP" altLang="en-US" sz="1100"/>
            <a:t>して下さい。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en-US" altLang="ja-JP" sz="1100"/>
            <a:t>【</a:t>
          </a:r>
          <a:r>
            <a:rPr kumimoji="1" lang="ja-JP" altLang="en-US" sz="1100"/>
            <a:t>　　</a:t>
          </a:r>
          <a:r>
            <a:rPr kumimoji="1" lang="en-US" altLang="ja-JP" sz="1100"/>
            <a:t>】</a:t>
          </a:r>
          <a:r>
            <a:rPr kumimoji="1" lang="ja-JP" altLang="en-US" sz="1100"/>
            <a:t>内については</a:t>
          </a:r>
          <a:r>
            <a:rPr kumimoji="1" lang="ja-JP" altLang="en-US" sz="1100" b="1" u="sng"/>
            <a:t>提案内容を記入し、</a:t>
          </a:r>
          <a:r>
            <a:rPr kumimoji="1" lang="ja-JP" altLang="ja-JP" sz="1100" b="1" u="sng">
              <a:solidFill>
                <a:srgbClr val="FF0000"/>
              </a:solidFill>
              <a:effectLst/>
              <a:latin typeface="+mn-lt"/>
              <a:ea typeface="+mn-ea"/>
              <a:cs typeface="+mn-cs"/>
            </a:rPr>
            <a:t>必ず「赤文字」に変更</a:t>
          </a:r>
          <a:r>
            <a:rPr kumimoji="1" lang="ja-JP" altLang="ja-JP" sz="1100">
              <a:solidFill>
                <a:schemeClr val="dk1"/>
              </a:solidFill>
              <a:effectLst/>
              <a:latin typeface="+mn-lt"/>
              <a:ea typeface="+mn-ea"/>
              <a:cs typeface="+mn-cs"/>
            </a:rPr>
            <a:t>して下さい。</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設計数値表　記入例</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en-US" altLang="ja-JP" sz="1100"/>
        </a:p>
        <a:p>
          <a:endParaRPr kumimoji="1" lang="ja-JP" altLang="en-US" sz="1100"/>
        </a:p>
      </xdr:txBody>
    </xdr:sp>
    <xdr:clientData/>
  </xdr:twoCellAnchor>
  <xdr:oneCellAnchor>
    <xdr:from>
      <xdr:col>11</xdr:col>
      <xdr:colOff>107706</xdr:colOff>
      <xdr:row>9</xdr:row>
      <xdr:rowOff>91965</xdr:rowOff>
    </xdr:from>
    <xdr:ext cx="4791411" cy="2101906"/>
    <xdr:pic>
      <xdr:nvPicPr>
        <xdr:cNvPr id="4" name="図 3">
          <a:extLst>
            <a:ext uri="{FF2B5EF4-FFF2-40B4-BE49-F238E27FC236}">
              <a16:creationId xmlns:a16="http://schemas.microsoft.com/office/drawing/2014/main" id="{1EB8A106-486A-4CA8-BD1E-EC5FC7FC3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9591" y="1673115"/>
          <a:ext cx="4791411" cy="21019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47625</xdr:colOff>
      <xdr:row>2</xdr:row>
      <xdr:rowOff>114299</xdr:rowOff>
    </xdr:from>
    <xdr:to>
      <xdr:col>18</xdr:col>
      <xdr:colOff>151158</xdr:colOff>
      <xdr:row>8</xdr:row>
      <xdr:rowOff>479535</xdr:rowOff>
    </xdr:to>
    <xdr:sp macro="" textlink="">
      <xdr:nvSpPr>
        <xdr:cNvPr id="5" name="テキスト ボックス 4">
          <a:extLst>
            <a:ext uri="{FF2B5EF4-FFF2-40B4-BE49-F238E27FC236}">
              <a16:creationId xmlns:a16="http://schemas.microsoft.com/office/drawing/2014/main" id="{1D93C63C-3C21-4115-9A25-6DA42019FEE5}"/>
            </a:ext>
          </a:extLst>
        </xdr:cNvPr>
        <xdr:cNvSpPr txBox="1">
          <a:spLocks noChangeArrowheads="1"/>
        </xdr:cNvSpPr>
      </xdr:nvSpPr>
      <xdr:spPr bwMode="auto">
        <a:xfrm>
          <a:off x="7505700" y="464819"/>
          <a:ext cx="4852698" cy="1115806"/>
        </a:xfrm>
        <a:prstGeom prst="rect">
          <a:avLst/>
        </a:prstGeom>
        <a:solidFill>
          <a:srgbClr val="FFFFFF"/>
        </a:solidFill>
        <a:ln w="9525">
          <a:solidFill>
            <a:srgbClr val="FF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【記入にあたっての留意事項】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①記入は下記、「記入方法」に従ってください。</a:t>
          </a:r>
          <a:endParaRPr lang="ja-JP" altLang="en-US" sz="1100" b="0" i="0" u="none" strike="noStrike" baseline="0">
            <a:solidFill>
              <a:srgbClr val="000000"/>
            </a:solidFill>
            <a:latin typeface="Calibri"/>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②行は</a:t>
          </a:r>
          <a:r>
            <a:rPr lang="ja-JP" altLang="en-US" sz="1100" b="1" i="0" u="none" strike="noStrike" baseline="0">
              <a:solidFill>
                <a:srgbClr val="FF0000"/>
              </a:solidFill>
              <a:latin typeface="ＭＳ Ｐゴシック"/>
              <a:ea typeface="ＭＳ Ｐゴシック"/>
            </a:rPr>
            <a:t>「絶対に」</a:t>
          </a:r>
          <a:r>
            <a:rPr lang="ja-JP" altLang="en-US" sz="1100" b="0" i="0" u="none" strike="noStrike" baseline="0">
              <a:solidFill>
                <a:srgbClr val="000000"/>
              </a:solidFill>
              <a:latin typeface="ＭＳ Ｐゴシック"/>
              <a:ea typeface="ＭＳ Ｐゴシック"/>
            </a:rPr>
            <a:t>追加しないでください。不要な機器、記述は空白のまま残してください。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a:t>
          </a:r>
          <a:r>
            <a:rPr lang="ja-JP" altLang="en-US" sz="1100" b="1" i="0" u="none" strike="noStrike" baseline="0">
              <a:solidFill>
                <a:srgbClr val="FF0000"/>
              </a:solidFill>
              <a:latin typeface="ＭＳ Ｐゴシック"/>
              <a:ea typeface="ＭＳ Ｐゴシック"/>
            </a:rPr>
            <a:t>他項に準ずるとした仕様</a:t>
          </a:r>
          <a:r>
            <a:rPr lang="ja-JP" altLang="en-US" sz="1100" b="0" i="0" u="none" strike="noStrike" baseline="0">
              <a:solidFill>
                <a:schemeClr val="tx1"/>
              </a:solidFill>
              <a:latin typeface="ＭＳ Ｐゴシック"/>
              <a:ea typeface="ＭＳ Ｐゴシック"/>
            </a:rPr>
            <a:t>の</a:t>
          </a:r>
          <a:r>
            <a:rPr lang="ja-JP" altLang="en-US" sz="1100" b="0" i="0" u="none" strike="noStrike" baseline="0">
              <a:solidFill>
                <a:srgbClr val="000000"/>
              </a:solidFill>
              <a:latin typeface="ＭＳ Ｐゴシック"/>
              <a:ea typeface="ＭＳ Ｐゴシック"/>
            </a:rPr>
            <a:t>もの、または、</a:t>
          </a:r>
          <a:r>
            <a:rPr lang="ja-JP" altLang="en-US" sz="1100" b="1" i="0" u="none" strike="noStrike" baseline="0">
              <a:solidFill>
                <a:srgbClr val="FF0000"/>
              </a:solidFill>
              <a:latin typeface="ＭＳ Ｐゴシック"/>
              <a:ea typeface="ＭＳ Ｐゴシック"/>
            </a:rPr>
            <a:t>追加の機器の仕様</a:t>
          </a:r>
          <a:r>
            <a:rPr lang="ja-JP" altLang="en-US" sz="1100" b="0" i="0" u="none" strike="noStrike" baseline="0">
              <a:solidFill>
                <a:srgbClr val="000000"/>
              </a:solidFill>
              <a:latin typeface="ＭＳ Ｐゴシック"/>
              <a:ea typeface="ＭＳ Ｐゴシック"/>
            </a:rPr>
            <a:t>は</a:t>
          </a:r>
          <a:r>
            <a:rPr lang="ja-JP" altLang="en-US" sz="1100" b="1" i="0" u="none" strike="noStrike" baseline="0">
              <a:solidFill>
                <a:srgbClr val="FF0000"/>
              </a:solidFill>
              <a:latin typeface="ＭＳ Ｐゴシック"/>
              <a:ea typeface="ＭＳ Ｐゴシック"/>
            </a:rPr>
            <a:t>一番下の行（</a:t>
          </a:r>
          <a:r>
            <a:rPr lang="en-US" altLang="ja-JP" sz="1100" b="1" i="0" u="none" strike="noStrike" baseline="0">
              <a:solidFill>
                <a:srgbClr val="FF0000"/>
              </a:solidFill>
              <a:latin typeface="ＭＳ Ｐゴシック"/>
              <a:ea typeface="ＭＳ Ｐゴシック"/>
            </a:rPr>
            <a:t>3814</a:t>
          </a:r>
          <a:r>
            <a:rPr lang="ja-JP" altLang="en-US" sz="1100" b="1" i="0" u="none" strike="noStrike" baseline="0">
              <a:solidFill>
                <a:srgbClr val="FF0000"/>
              </a:solidFill>
              <a:latin typeface="ＭＳ Ｐゴシック"/>
              <a:ea typeface="ＭＳ Ｐゴシック"/>
            </a:rPr>
            <a:t>行）以降に追記</a:t>
          </a:r>
          <a:r>
            <a:rPr lang="ja-JP" altLang="en-US" sz="1100" b="0" i="0" u="none" strike="noStrike" baseline="0">
              <a:solidFill>
                <a:srgbClr val="000000"/>
              </a:solidFill>
              <a:latin typeface="ＭＳ Ｐゴシック"/>
              <a:ea typeface="ＭＳ Ｐゴシック"/>
            </a:rPr>
            <a:t>して下さい。</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12</xdr:row>
      <xdr:rowOff>228600</xdr:rowOff>
    </xdr:from>
    <xdr:to>
      <xdr:col>34</xdr:col>
      <xdr:colOff>0</xdr:colOff>
      <xdr:row>12</xdr:row>
      <xdr:rowOff>228600</xdr:rowOff>
    </xdr:to>
    <xdr:sp macro="" textlink="">
      <xdr:nvSpPr>
        <xdr:cNvPr id="6" name="Text Box 1">
          <a:extLst>
            <a:ext uri="{FF2B5EF4-FFF2-40B4-BE49-F238E27FC236}">
              <a16:creationId xmlns:a16="http://schemas.microsoft.com/office/drawing/2014/main" id="{C8AB9A12-3278-464C-B471-09EED11420BE}"/>
            </a:ext>
          </a:extLst>
        </xdr:cNvPr>
        <xdr:cNvSpPr txBox="1">
          <a:spLocks noChangeArrowheads="1"/>
        </xdr:cNvSpPr>
      </xdr:nvSpPr>
      <xdr:spPr bwMode="auto">
        <a:xfrm>
          <a:off x="24326850" y="39814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34</xdr:col>
      <xdr:colOff>0</xdr:colOff>
      <xdr:row>12</xdr:row>
      <xdr:rowOff>228600</xdr:rowOff>
    </xdr:from>
    <xdr:to>
      <xdr:col>34</xdr:col>
      <xdr:colOff>0</xdr:colOff>
      <xdr:row>12</xdr:row>
      <xdr:rowOff>228600</xdr:rowOff>
    </xdr:to>
    <xdr:sp macro="" textlink="">
      <xdr:nvSpPr>
        <xdr:cNvPr id="7" name="Text Box 2">
          <a:extLst>
            <a:ext uri="{FF2B5EF4-FFF2-40B4-BE49-F238E27FC236}">
              <a16:creationId xmlns:a16="http://schemas.microsoft.com/office/drawing/2014/main" id="{D8915EDC-6B39-4810-8A05-7D2539D3381D}"/>
            </a:ext>
          </a:extLst>
        </xdr:cNvPr>
        <xdr:cNvSpPr txBox="1">
          <a:spLocks noChangeArrowheads="1"/>
        </xdr:cNvSpPr>
      </xdr:nvSpPr>
      <xdr:spPr bwMode="auto">
        <a:xfrm>
          <a:off x="24326850" y="39814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160</xdr:colOff>
      <xdr:row>55</xdr:row>
      <xdr:rowOff>2241</xdr:rowOff>
    </xdr:from>
    <xdr:to>
      <xdr:col>29</xdr:col>
      <xdr:colOff>160</xdr:colOff>
      <xdr:row>55</xdr:row>
      <xdr:rowOff>2241</xdr:rowOff>
    </xdr:to>
    <xdr:sp macro="" textlink="">
      <xdr:nvSpPr>
        <xdr:cNvPr id="2" name="Text Box 1">
          <a:extLst>
            <a:ext uri="{FF2B5EF4-FFF2-40B4-BE49-F238E27FC236}">
              <a16:creationId xmlns:a16="http://schemas.microsoft.com/office/drawing/2014/main" id="{3B781C1A-D26D-4D92-A13F-672517367678}"/>
            </a:ext>
          </a:extLst>
        </xdr:cNvPr>
        <xdr:cNvSpPr txBox="1">
          <a:spLocks noChangeArrowheads="1"/>
        </xdr:cNvSpPr>
      </xdr:nvSpPr>
      <xdr:spPr bwMode="auto">
        <a:xfrm>
          <a:off x="31518385" y="15508941"/>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29</xdr:col>
      <xdr:colOff>160</xdr:colOff>
      <xdr:row>55</xdr:row>
      <xdr:rowOff>2241</xdr:rowOff>
    </xdr:from>
    <xdr:to>
      <xdr:col>29</xdr:col>
      <xdr:colOff>160</xdr:colOff>
      <xdr:row>55</xdr:row>
      <xdr:rowOff>2241</xdr:rowOff>
    </xdr:to>
    <xdr:sp macro="" textlink="">
      <xdr:nvSpPr>
        <xdr:cNvPr id="3" name="Text Box 2">
          <a:extLst>
            <a:ext uri="{FF2B5EF4-FFF2-40B4-BE49-F238E27FC236}">
              <a16:creationId xmlns:a16="http://schemas.microsoft.com/office/drawing/2014/main" id="{53AE3809-1C23-4084-B0EC-D6BEEA05158A}"/>
            </a:ext>
          </a:extLst>
        </xdr:cNvPr>
        <xdr:cNvSpPr txBox="1">
          <a:spLocks noChangeArrowheads="1"/>
        </xdr:cNvSpPr>
      </xdr:nvSpPr>
      <xdr:spPr bwMode="auto">
        <a:xfrm>
          <a:off x="31518385" y="15508941"/>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1360</xdr:colOff>
      <xdr:row>7</xdr:row>
      <xdr:rowOff>0</xdr:rowOff>
    </xdr:from>
    <xdr:to>
      <xdr:col>26</xdr:col>
      <xdr:colOff>1360</xdr:colOff>
      <xdr:row>7</xdr:row>
      <xdr:rowOff>0</xdr:rowOff>
    </xdr:to>
    <xdr:sp macro="" textlink="">
      <xdr:nvSpPr>
        <xdr:cNvPr id="2" name="Text Box 1">
          <a:extLst>
            <a:ext uri="{FF2B5EF4-FFF2-40B4-BE49-F238E27FC236}">
              <a16:creationId xmlns:a16="http://schemas.microsoft.com/office/drawing/2014/main" id="{5B21FFD5-6D83-4056-9C7E-25A49A4342AD}"/>
            </a:ext>
          </a:extLst>
        </xdr:cNvPr>
        <xdr:cNvSpPr txBox="1">
          <a:spLocks noChangeArrowheads="1"/>
        </xdr:cNvSpPr>
      </xdr:nvSpPr>
      <xdr:spPr bwMode="auto">
        <a:xfrm>
          <a:off x="2287088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3" name="Text Box 2">
          <a:extLst>
            <a:ext uri="{FF2B5EF4-FFF2-40B4-BE49-F238E27FC236}">
              <a16:creationId xmlns:a16="http://schemas.microsoft.com/office/drawing/2014/main" id="{A0D33722-FA2D-4401-832D-D7C1B982403C}"/>
            </a:ext>
          </a:extLst>
        </xdr:cNvPr>
        <xdr:cNvSpPr txBox="1">
          <a:spLocks noChangeArrowheads="1"/>
        </xdr:cNvSpPr>
      </xdr:nvSpPr>
      <xdr:spPr bwMode="auto">
        <a:xfrm>
          <a:off x="2287088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10</xdr:row>
      <xdr:rowOff>96370</xdr:rowOff>
    </xdr:from>
    <xdr:to>
      <xdr:col>26</xdr:col>
      <xdr:colOff>1360</xdr:colOff>
      <xdr:row>10</xdr:row>
      <xdr:rowOff>96370</xdr:rowOff>
    </xdr:to>
    <xdr:sp macro="" textlink="">
      <xdr:nvSpPr>
        <xdr:cNvPr id="4" name="Text Box 3">
          <a:extLst>
            <a:ext uri="{FF2B5EF4-FFF2-40B4-BE49-F238E27FC236}">
              <a16:creationId xmlns:a16="http://schemas.microsoft.com/office/drawing/2014/main" id="{7B8ACCD5-E459-4439-8445-169F122CD20C}"/>
            </a:ext>
          </a:extLst>
        </xdr:cNvPr>
        <xdr:cNvSpPr txBox="1">
          <a:spLocks noChangeArrowheads="1"/>
        </xdr:cNvSpPr>
      </xdr:nvSpPr>
      <xdr:spPr bwMode="auto">
        <a:xfrm>
          <a:off x="22870885" y="340154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10</xdr:row>
      <xdr:rowOff>96370</xdr:rowOff>
    </xdr:from>
    <xdr:to>
      <xdr:col>26</xdr:col>
      <xdr:colOff>1360</xdr:colOff>
      <xdr:row>10</xdr:row>
      <xdr:rowOff>96370</xdr:rowOff>
    </xdr:to>
    <xdr:sp macro="" textlink="">
      <xdr:nvSpPr>
        <xdr:cNvPr id="5" name="Text Box 4">
          <a:extLst>
            <a:ext uri="{FF2B5EF4-FFF2-40B4-BE49-F238E27FC236}">
              <a16:creationId xmlns:a16="http://schemas.microsoft.com/office/drawing/2014/main" id="{74E2508D-340C-4B4C-8C62-C7E2D9555C3E}"/>
            </a:ext>
          </a:extLst>
        </xdr:cNvPr>
        <xdr:cNvSpPr txBox="1">
          <a:spLocks noChangeArrowheads="1"/>
        </xdr:cNvSpPr>
      </xdr:nvSpPr>
      <xdr:spPr bwMode="auto">
        <a:xfrm>
          <a:off x="22870885" y="340154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6" name="Text Box 5">
          <a:extLst>
            <a:ext uri="{FF2B5EF4-FFF2-40B4-BE49-F238E27FC236}">
              <a16:creationId xmlns:a16="http://schemas.microsoft.com/office/drawing/2014/main" id="{5CF92323-C854-4B1B-B950-93FB99FABE4A}"/>
            </a:ext>
          </a:extLst>
        </xdr:cNvPr>
        <xdr:cNvSpPr txBox="1">
          <a:spLocks noChangeArrowheads="1"/>
        </xdr:cNvSpPr>
      </xdr:nvSpPr>
      <xdr:spPr bwMode="auto">
        <a:xfrm>
          <a:off x="2287088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7" name="Text Box 6">
          <a:extLst>
            <a:ext uri="{FF2B5EF4-FFF2-40B4-BE49-F238E27FC236}">
              <a16:creationId xmlns:a16="http://schemas.microsoft.com/office/drawing/2014/main" id="{1E330C39-681B-421C-B4FB-D457C2E772D7}"/>
            </a:ext>
          </a:extLst>
        </xdr:cNvPr>
        <xdr:cNvSpPr txBox="1">
          <a:spLocks noChangeArrowheads="1"/>
        </xdr:cNvSpPr>
      </xdr:nvSpPr>
      <xdr:spPr bwMode="auto">
        <a:xfrm>
          <a:off x="2287088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OA096\&#26368;&#19978;\&#22826;&#30000;\12&#24180;&#30003;&#35531;\&#33615;&#21407;FD\&#23455;&#32318;&#22577;&#21578;&#26360;\&#19978;&#30000;&#24066;\&#19978;&#30000;&#24066;&#20869;&#3537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4.94\200p00\MI\kawashima\&#28988;&#21364;\&#40165;&#26646;\DXN\&#22235;&#22269;&#12539;&#20013;&#22269;\&#27798;&#27704;&#33391;&#37096;(11T.,8HX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MOA096\&#26368;&#19978;\&#22826;&#30000;\12&#24180;&#30003;&#35531;\&#33615;&#21407;FD\H12&#30003;&#35531;\&#35519;&#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29872;&#22659;&#26045;&#35373;&#37096;\&#29872;&#22659;&#26045;&#35373;&#35506;\&#65297;&#12372;&#12415;&#21508;&#31278;&#12487;&#12540;&#12479;(&#24180;&#24230;&#27604;&#36611;&#65306;17&#24180;&#24230;)\OKAGOMI\LIST\OKAy61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V:\&#29872;&#22659;&#26045;&#35373;&#37096;\&#29872;&#22659;&#26045;&#35373;&#35506;\&#65297;&#12372;&#12415;&#21508;&#31278;&#12487;&#12540;&#12479;(&#24180;&#24230;&#27604;&#36611;&#65306;17&#24180;&#24230;)\Documents\&#12372;&#12415;&#12487;&#12540;&#12479;\&#21508;&#31278;&#12487;&#12540;&#12479;(13&#24180;&#24230;)\OKAy319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29872;&#22659;&#26045;&#35373;&#37096;\&#29872;&#22659;&#26045;&#35373;&#35506;\&#65297;&#12372;&#12415;&#21508;&#31278;&#12487;&#12540;&#12479;(&#24180;&#24230;&#27604;&#36611;&#65306;17&#24180;&#24230;)\Documents\&#12372;&#12415;&#12487;&#12540;&#12479;\&#21508;&#31278;&#12487;&#12540;&#12479;(13&#24180;&#24230;)\OKAy316&#21152;&#2403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40180;&#28023;\&#27010;&#30053;&#20107;&#26989;&#35430;&#31639;\&#27010;&#30053;&#20107;&#26989;&#35430;&#31639;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k_nas\sk_pro\&#12496;&#12483;&#12463;&#12450;&#12483;&#12503;\13&#24180;&#12496;&#12483;&#12463;\&#26368;&#32066;\&#23436;&#20102;&#29289;&#20214;\H&#65297;&#65299;&#20869;&#35379;&#26360;&#27096;&#24335;\&#30707;&#24059;&#23567;&#23398;&#26657;&#65418;&#65439;&#65431;&#65421;&#65439;&#65391;&#65412;&#25913;&#20462;&#24037;&#20107;(&#37329;&#20837;&#12426;&#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3506;&#24029;&#27972;&#27700;&#22580;CF030515r-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12381;&#12398;&#20182;\&#31119;&#23713;&#24066;\&#20107;&#26989;&#35430;&#31639;&#36039;&#26009;\&#35430;&#31639;&#65288;PFI10&#24180;&#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n8330\d\OKAGOMI\LIST\OKAy6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kh-fs03\&#21029;&#26485;&#36895;&#35211;\LC&#20107;&#20363;\&#38263;&#26399;&#20462;&#32341;&#35336;&#30011;\&#21213;&#12393;&#12365;&#65297;&#19969;&#30446;&#22320;&#21306;\&#21442;&#32771;&#65288;&#19978;&#33853;&#21512;&#38598;&#21512;&#20303;&#23429;&#27231;&#268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docs.live.net/&#27231;&#26800;&#35211;&#31309;/&#28988;&#21364;/&#35914;&#30000;&#24037;&#20107;&#20104;&#31639;&#2636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72.16.4.94\200p00\&#27231;&#26800;&#35211;&#31309;\&#28988;&#21364;\&#35914;&#30000;&#24037;&#20107;&#20104;&#31639;&#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6368;&#32066;CF\5-,22,24&#24046;&#26367;(031006&#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k_nas\sk_pro\Home\&#21476;&#37324;&#35373;&#35336;\&#37202;&#20117;&#26681;&#35199;&#23567;&#23376;&#20379;&#65433;&#65392;&#65425;\&#37202;&#20117;&#26681;&#35199;&#23567;&#12371;&#12393;&#12418;&#65433;&#65392;&#65425;&#20869;&#353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25552;&#26696;&#26360;&#6529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65435;&#65436;&#65394;&#65428;&#35373;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P-FASCFR001\Homel$\04180\My%20Documents\Mozal%20Combined%20-%2011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PR\&#24180;&#38291;&#35336;&#214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MI/kawashima/&#28988;&#21364;/&#40165;&#26646;/DXN/&#22235;&#22269;&#12539;&#20013;&#22269;/&#27798;&#27704;&#33391;&#37096;(11T.,8HX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ﾋﾟｰc"/>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ﾋﾟｰc"/>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 val="試運転工程表(20041115)"/>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Sheet"/>
      <sheetName val="DataSheet"/>
    </sheetNames>
    <sheetDataSet>
      <sheetData sheetId="0" refreshError="1"/>
      <sheetData sheetId="1">
        <row r="5">
          <cell r="A5" t="str">
            <v>01</v>
          </cell>
          <cell r="B5">
            <v>71677590</v>
          </cell>
          <cell r="C5" t="str">
            <v>01</v>
          </cell>
          <cell r="D5">
            <v>6806990</v>
          </cell>
          <cell r="E5" t="str">
            <v>01</v>
          </cell>
          <cell r="F5">
            <v>6058480</v>
          </cell>
          <cell r="G5" t="str">
            <v>01</v>
          </cell>
          <cell r="H5">
            <v>3708120</v>
          </cell>
          <cell r="K5">
            <v>25790</v>
          </cell>
          <cell r="M5">
            <v>103120</v>
          </cell>
          <cell r="S5" t="str">
            <v>01</v>
          </cell>
          <cell r="T5">
            <v>1216500</v>
          </cell>
          <cell r="U5" t="str">
            <v>05</v>
          </cell>
          <cell r="V5">
            <v>218880</v>
          </cell>
          <cell r="X5">
            <v>854730</v>
          </cell>
          <cell r="AE5" t="str">
            <v>21001</v>
          </cell>
          <cell r="AF5">
            <v>16526800</v>
          </cell>
          <cell r="AG5" t="str">
            <v>21002</v>
          </cell>
          <cell r="AH5">
            <v>334650</v>
          </cell>
          <cell r="AK5">
            <v>49716910</v>
          </cell>
          <cell r="AM5">
            <v>26657700</v>
          </cell>
          <cell r="AO5">
            <v>1723000</v>
          </cell>
          <cell r="AQ5">
            <v>6239680</v>
          </cell>
          <cell r="AS5">
            <v>710730</v>
          </cell>
          <cell r="AW5">
            <v>3704970</v>
          </cell>
          <cell r="AY5">
            <v>5405610</v>
          </cell>
          <cell r="BA5">
            <v>8578970</v>
          </cell>
        </row>
        <row r="6">
          <cell r="A6" t="str">
            <v>02</v>
          </cell>
          <cell r="B6">
            <v>42138280</v>
          </cell>
          <cell r="C6" t="str">
            <v>02</v>
          </cell>
          <cell r="D6">
            <v>7760880</v>
          </cell>
          <cell r="E6" t="str">
            <v>03</v>
          </cell>
          <cell r="F6">
            <v>5108820</v>
          </cell>
          <cell r="G6" t="str">
            <v>02</v>
          </cell>
          <cell r="H6">
            <v>3512350</v>
          </cell>
          <cell r="S6" t="str">
            <v>03</v>
          </cell>
          <cell r="T6">
            <v>271750</v>
          </cell>
          <cell r="AE6" t="str">
            <v>21002</v>
          </cell>
          <cell r="AF6">
            <v>9662620</v>
          </cell>
        </row>
        <row r="7">
          <cell r="A7" t="str">
            <v>03</v>
          </cell>
          <cell r="B7">
            <v>24837030</v>
          </cell>
          <cell r="C7" t="str">
            <v>03</v>
          </cell>
          <cell r="D7">
            <v>4539850</v>
          </cell>
          <cell r="G7" t="str">
            <v>03</v>
          </cell>
          <cell r="H7">
            <v>2622590</v>
          </cell>
        </row>
        <row r="8">
          <cell r="A8" t="str">
            <v>04</v>
          </cell>
          <cell r="B8">
            <v>60557850</v>
          </cell>
          <cell r="C8" t="str">
            <v>04</v>
          </cell>
          <cell r="D8">
            <v>4518810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Sheet"/>
      <sheetName val="DataSheet"/>
    </sheetNames>
    <sheetDataSet>
      <sheetData sheetId="0" refreshError="1"/>
      <sheetData sheetId="1" refreshError="1">
        <row r="5">
          <cell r="A5" t="str">
            <v>199704</v>
          </cell>
          <cell r="B5">
            <v>15013.18</v>
          </cell>
          <cell r="D5" t="str">
            <v>199704</v>
          </cell>
          <cell r="E5">
            <v>3336.05</v>
          </cell>
          <cell r="G5" t="str">
            <v>199704</v>
          </cell>
          <cell r="H5">
            <v>956.12</v>
          </cell>
        </row>
        <row r="6">
          <cell r="A6" t="str">
            <v>199705</v>
          </cell>
          <cell r="B6">
            <v>15624.43</v>
          </cell>
          <cell r="D6" t="str">
            <v>199705</v>
          </cell>
          <cell r="E6">
            <v>3015.18</v>
          </cell>
          <cell r="G6" t="str">
            <v>199705</v>
          </cell>
          <cell r="H6">
            <v>924.06</v>
          </cell>
        </row>
        <row r="7">
          <cell r="A7" t="str">
            <v>199706</v>
          </cell>
          <cell r="B7">
            <v>14623.24</v>
          </cell>
          <cell r="D7" t="str">
            <v>199706</v>
          </cell>
          <cell r="E7">
            <v>2891.71</v>
          </cell>
          <cell r="G7" t="str">
            <v>199706</v>
          </cell>
          <cell r="H7">
            <v>897.24</v>
          </cell>
        </row>
        <row r="8">
          <cell r="A8" t="str">
            <v>199707</v>
          </cell>
          <cell r="B8">
            <v>15912.19</v>
          </cell>
          <cell r="D8" t="str">
            <v>199707</v>
          </cell>
          <cell r="E8">
            <v>3322.84</v>
          </cell>
          <cell r="G8" t="str">
            <v>199707</v>
          </cell>
          <cell r="H8">
            <v>946.9</v>
          </cell>
        </row>
        <row r="9">
          <cell r="A9" t="str">
            <v>199708</v>
          </cell>
          <cell r="B9">
            <v>14963.32</v>
          </cell>
          <cell r="D9" t="str">
            <v>199708</v>
          </cell>
          <cell r="E9">
            <v>2908.89</v>
          </cell>
          <cell r="G9" t="str">
            <v>199708</v>
          </cell>
          <cell r="H9">
            <v>747.79</v>
          </cell>
        </row>
        <row r="10">
          <cell r="A10" t="str">
            <v>199709</v>
          </cell>
          <cell r="B10">
            <v>15250.63</v>
          </cell>
          <cell r="D10" t="str">
            <v>199709</v>
          </cell>
          <cell r="E10">
            <v>2924.07</v>
          </cell>
          <cell r="G10" t="str">
            <v>199709</v>
          </cell>
          <cell r="H10">
            <v>886.07</v>
          </cell>
        </row>
        <row r="11">
          <cell r="A11" t="str">
            <v>199710</v>
          </cell>
          <cell r="B11">
            <v>15080.25</v>
          </cell>
          <cell r="D11" t="str">
            <v>199710</v>
          </cell>
          <cell r="E11">
            <v>3196.38</v>
          </cell>
          <cell r="G11" t="str">
            <v>199710</v>
          </cell>
          <cell r="H11">
            <v>808.03</v>
          </cell>
        </row>
        <row r="12">
          <cell r="A12" t="str">
            <v>199711</v>
          </cell>
          <cell r="B12">
            <v>13593.75</v>
          </cell>
          <cell r="D12" t="str">
            <v>199711</v>
          </cell>
          <cell r="E12">
            <v>2513.8000000000002</v>
          </cell>
          <cell r="G12" t="str">
            <v>199711</v>
          </cell>
          <cell r="H12">
            <v>802.79</v>
          </cell>
        </row>
        <row r="13">
          <cell r="A13" t="str">
            <v>199712</v>
          </cell>
          <cell r="B13">
            <v>17508.39</v>
          </cell>
          <cell r="D13" t="str">
            <v>199712</v>
          </cell>
          <cell r="E13">
            <v>3608.81</v>
          </cell>
          <cell r="G13" t="str">
            <v>199712</v>
          </cell>
          <cell r="H13">
            <v>923.18</v>
          </cell>
        </row>
        <row r="14">
          <cell r="A14" t="str">
            <v>199801</v>
          </cell>
          <cell r="B14">
            <v>14255.33</v>
          </cell>
          <cell r="D14" t="str">
            <v>199801</v>
          </cell>
          <cell r="E14">
            <v>2780.18</v>
          </cell>
          <cell r="G14" t="str">
            <v>199801</v>
          </cell>
          <cell r="H14">
            <v>608.73</v>
          </cell>
        </row>
        <row r="15">
          <cell r="A15" t="str">
            <v>199802</v>
          </cell>
          <cell r="B15">
            <v>12642.26</v>
          </cell>
          <cell r="D15" t="str">
            <v>199802</v>
          </cell>
          <cell r="E15">
            <v>2464.6799999999998</v>
          </cell>
          <cell r="G15" t="str">
            <v>199802</v>
          </cell>
          <cell r="H15">
            <v>719.04</v>
          </cell>
        </row>
        <row r="16">
          <cell r="A16" t="str">
            <v>199803</v>
          </cell>
          <cell r="B16">
            <v>15599.37</v>
          </cell>
          <cell r="D16" t="str">
            <v>199803</v>
          </cell>
          <cell r="E16">
            <v>3043.52</v>
          </cell>
          <cell r="G16" t="str">
            <v>199803</v>
          </cell>
          <cell r="H16">
            <v>893.87</v>
          </cell>
        </row>
        <row r="17">
          <cell r="A17" t="str">
            <v>199804</v>
          </cell>
          <cell r="B17">
            <v>15888.45</v>
          </cell>
          <cell r="D17" t="str">
            <v>199804</v>
          </cell>
          <cell r="E17">
            <v>3496.7</v>
          </cell>
          <cell r="G17" t="str">
            <v>199804</v>
          </cell>
          <cell r="H17">
            <v>1152.42</v>
          </cell>
        </row>
        <row r="18">
          <cell r="A18" t="str">
            <v>199805</v>
          </cell>
          <cell r="B18">
            <v>15050.1</v>
          </cell>
          <cell r="D18" t="str">
            <v>199805</v>
          </cell>
          <cell r="E18">
            <v>3097.48</v>
          </cell>
          <cell r="G18" t="str">
            <v>199805</v>
          </cell>
          <cell r="H18">
            <v>895.91</v>
          </cell>
        </row>
        <row r="19">
          <cell r="A19" t="str">
            <v>199806</v>
          </cell>
          <cell r="B19">
            <v>16003.83</v>
          </cell>
          <cell r="D19" t="str">
            <v>199806</v>
          </cell>
          <cell r="E19">
            <v>3023.96</v>
          </cell>
          <cell r="G19" t="str">
            <v>199806</v>
          </cell>
          <cell r="H19">
            <v>1011.22</v>
          </cell>
        </row>
        <row r="20">
          <cell r="A20" t="str">
            <v>199807</v>
          </cell>
          <cell r="B20">
            <v>16427.13</v>
          </cell>
          <cell r="D20" t="str">
            <v>199807</v>
          </cell>
          <cell r="E20">
            <v>3343.43</v>
          </cell>
          <cell r="G20" t="str">
            <v>199807</v>
          </cell>
          <cell r="H20">
            <v>1035.6400000000001</v>
          </cell>
        </row>
        <row r="21">
          <cell r="A21" t="str">
            <v>199808</v>
          </cell>
          <cell r="B21">
            <v>15755.95</v>
          </cell>
          <cell r="D21" t="str">
            <v>199808</v>
          </cell>
          <cell r="E21">
            <v>2909.98</v>
          </cell>
          <cell r="G21" t="str">
            <v>199808</v>
          </cell>
          <cell r="H21">
            <v>729.76</v>
          </cell>
        </row>
        <row r="22">
          <cell r="A22" t="str">
            <v>199809</v>
          </cell>
          <cell r="B22">
            <v>14995.52</v>
          </cell>
          <cell r="D22" t="str">
            <v>199809</v>
          </cell>
          <cell r="E22">
            <v>3097.33</v>
          </cell>
          <cell r="G22" t="str">
            <v>199809</v>
          </cell>
          <cell r="H22">
            <v>886.63</v>
          </cell>
        </row>
        <row r="23">
          <cell r="A23" t="str">
            <v>199810</v>
          </cell>
          <cell r="B23">
            <v>15713.93</v>
          </cell>
          <cell r="D23" t="str">
            <v>199810</v>
          </cell>
          <cell r="E23">
            <v>3027.41</v>
          </cell>
          <cell r="G23" t="str">
            <v>199810</v>
          </cell>
          <cell r="H23">
            <v>892.62</v>
          </cell>
        </row>
        <row r="24">
          <cell r="A24" t="str">
            <v>199811</v>
          </cell>
          <cell r="B24">
            <v>14761.23</v>
          </cell>
          <cell r="D24" t="str">
            <v>199811</v>
          </cell>
          <cell r="E24">
            <v>2793.94</v>
          </cell>
          <cell r="G24" t="str">
            <v>199811</v>
          </cell>
          <cell r="H24">
            <v>815.66</v>
          </cell>
        </row>
        <row r="25">
          <cell r="A25" t="str">
            <v>199812</v>
          </cell>
          <cell r="B25">
            <v>16537.88</v>
          </cell>
          <cell r="D25" t="str">
            <v>199812</v>
          </cell>
          <cell r="E25">
            <v>3608</v>
          </cell>
          <cell r="G25" t="str">
            <v>199812</v>
          </cell>
          <cell r="H25">
            <v>953.87</v>
          </cell>
        </row>
        <row r="26">
          <cell r="A26" t="str">
            <v>199901</v>
          </cell>
          <cell r="B26">
            <v>13968.71</v>
          </cell>
          <cell r="D26" t="str">
            <v>199901</v>
          </cell>
          <cell r="E26">
            <v>2482.66</v>
          </cell>
          <cell r="G26" t="str">
            <v>199901</v>
          </cell>
          <cell r="H26">
            <v>684.85</v>
          </cell>
        </row>
        <row r="27">
          <cell r="A27" t="str">
            <v>199902</v>
          </cell>
          <cell r="B27">
            <v>12544.5</v>
          </cell>
          <cell r="D27" t="str">
            <v>199902</v>
          </cell>
          <cell r="E27">
            <v>2368.73</v>
          </cell>
          <cell r="G27" t="str">
            <v>199902</v>
          </cell>
          <cell r="H27">
            <v>761.55</v>
          </cell>
        </row>
        <row r="28">
          <cell r="A28" t="str">
            <v>199903</v>
          </cell>
          <cell r="B28">
            <v>16133.7</v>
          </cell>
          <cell r="D28" t="str">
            <v>199903</v>
          </cell>
          <cell r="E28">
            <v>3181.04</v>
          </cell>
          <cell r="G28" t="str">
            <v>199903</v>
          </cell>
          <cell r="H28">
            <v>977.81</v>
          </cell>
        </row>
        <row r="29">
          <cell r="A29" t="str">
            <v>199904</v>
          </cell>
          <cell r="B29">
            <v>16135.46</v>
          </cell>
          <cell r="D29" t="str">
            <v>199904</v>
          </cell>
          <cell r="E29">
            <v>2975.73</v>
          </cell>
          <cell r="G29" t="str">
            <v>199904</v>
          </cell>
          <cell r="H29">
            <v>828.82</v>
          </cell>
        </row>
        <row r="30">
          <cell r="A30" t="str">
            <v>199905</v>
          </cell>
          <cell r="B30">
            <v>15899.58</v>
          </cell>
          <cell r="D30" t="str">
            <v>199905</v>
          </cell>
          <cell r="E30">
            <v>2687.6</v>
          </cell>
          <cell r="G30" t="str">
            <v>199905</v>
          </cell>
          <cell r="H30">
            <v>888.1</v>
          </cell>
        </row>
        <row r="31">
          <cell r="A31" t="str">
            <v>199906</v>
          </cell>
          <cell r="B31">
            <v>16120.73</v>
          </cell>
          <cell r="D31" t="str">
            <v>199906</v>
          </cell>
          <cell r="E31">
            <v>2440.92</v>
          </cell>
          <cell r="G31" t="str">
            <v>199906</v>
          </cell>
          <cell r="H31">
            <v>1074.19</v>
          </cell>
        </row>
        <row r="32">
          <cell r="A32" t="str">
            <v>199907</v>
          </cell>
          <cell r="B32">
            <v>16664.5</v>
          </cell>
          <cell r="D32" t="str">
            <v>199907</v>
          </cell>
          <cell r="E32">
            <v>2070.33</v>
          </cell>
          <cell r="G32" t="str">
            <v>199907</v>
          </cell>
          <cell r="H32">
            <v>997.69</v>
          </cell>
        </row>
        <row r="33">
          <cell r="A33" t="str">
            <v>199908</v>
          </cell>
          <cell r="B33">
            <v>17095.02</v>
          </cell>
          <cell r="D33" t="str">
            <v>199908</v>
          </cell>
          <cell r="E33">
            <v>2116.9299999999998</v>
          </cell>
          <cell r="G33" t="str">
            <v>199908</v>
          </cell>
          <cell r="H33">
            <v>786.61</v>
          </cell>
        </row>
        <row r="34">
          <cell r="A34" t="str">
            <v>199909</v>
          </cell>
          <cell r="B34">
            <v>15291.35</v>
          </cell>
          <cell r="D34" t="str">
            <v>199909</v>
          </cell>
          <cell r="E34">
            <v>2083.65</v>
          </cell>
          <cell r="G34" t="str">
            <v>199909</v>
          </cell>
          <cell r="H34">
            <v>969.23</v>
          </cell>
        </row>
        <row r="35">
          <cell r="A35" t="str">
            <v>199910</v>
          </cell>
          <cell r="B35">
            <v>15590.84</v>
          </cell>
          <cell r="D35" t="str">
            <v>199910</v>
          </cell>
          <cell r="E35">
            <v>1867.58</v>
          </cell>
          <cell r="G35" t="str">
            <v>199910</v>
          </cell>
          <cell r="H35">
            <v>854.52</v>
          </cell>
        </row>
        <row r="36">
          <cell r="A36" t="str">
            <v>199911</v>
          </cell>
          <cell r="B36">
            <v>16778.78</v>
          </cell>
          <cell r="D36" t="str">
            <v>199911</v>
          </cell>
          <cell r="E36">
            <v>1880.23</v>
          </cell>
          <cell r="G36" t="str">
            <v>199911</v>
          </cell>
          <cell r="H36">
            <v>906.72</v>
          </cell>
        </row>
        <row r="37">
          <cell r="A37" t="str">
            <v>199912</v>
          </cell>
          <cell r="B37">
            <v>16893.07</v>
          </cell>
          <cell r="D37" t="str">
            <v>199912</v>
          </cell>
          <cell r="E37">
            <v>2391.1799999999998</v>
          </cell>
          <cell r="G37" t="str">
            <v>199912</v>
          </cell>
          <cell r="H37">
            <v>800.71</v>
          </cell>
        </row>
        <row r="38">
          <cell r="A38" t="str">
            <v>200001</v>
          </cell>
          <cell r="B38">
            <v>15452.88</v>
          </cell>
          <cell r="D38" t="str">
            <v>200001</v>
          </cell>
          <cell r="E38">
            <v>1769.23</v>
          </cell>
          <cell r="G38" t="str">
            <v>200001</v>
          </cell>
          <cell r="H38">
            <v>700.52</v>
          </cell>
        </row>
        <row r="39">
          <cell r="A39" t="str">
            <v>200002</v>
          </cell>
          <cell r="B39">
            <v>14365.48</v>
          </cell>
          <cell r="D39" t="str">
            <v>200002</v>
          </cell>
          <cell r="E39">
            <v>1628.19</v>
          </cell>
          <cell r="G39" t="str">
            <v>200002</v>
          </cell>
          <cell r="H39">
            <v>766.6</v>
          </cell>
        </row>
        <row r="40">
          <cell r="A40" t="str">
            <v>200003</v>
          </cell>
          <cell r="B40">
            <v>16336.84</v>
          </cell>
          <cell r="D40" t="str">
            <v>200003</v>
          </cell>
          <cell r="E40">
            <v>2284.9699999999998</v>
          </cell>
          <cell r="G40" t="str">
            <v>200003</v>
          </cell>
          <cell r="H40">
            <v>992.05</v>
          </cell>
        </row>
        <row r="41">
          <cell r="A41" t="str">
            <v>200004</v>
          </cell>
          <cell r="B41">
            <v>15709.04</v>
          </cell>
          <cell r="D41" t="str">
            <v>200004</v>
          </cell>
          <cell r="E41">
            <v>1997.58</v>
          </cell>
          <cell r="G41" t="str">
            <v>200004</v>
          </cell>
          <cell r="H41">
            <v>906.31</v>
          </cell>
        </row>
        <row r="42">
          <cell r="A42" t="str">
            <v>200005</v>
          </cell>
          <cell r="B42">
            <v>18400.97</v>
          </cell>
          <cell r="D42" t="str">
            <v>200005</v>
          </cell>
          <cell r="E42">
            <v>2480.36</v>
          </cell>
          <cell r="G42" t="str">
            <v>200005</v>
          </cell>
          <cell r="H42">
            <v>1007.69</v>
          </cell>
        </row>
        <row r="43">
          <cell r="A43" t="str">
            <v>200006</v>
          </cell>
          <cell r="B43">
            <v>17315.37</v>
          </cell>
          <cell r="D43" t="str">
            <v>200006</v>
          </cell>
          <cell r="E43">
            <v>2160.7800000000002</v>
          </cell>
          <cell r="G43" t="str">
            <v>200006</v>
          </cell>
          <cell r="H43">
            <v>1164.0899999999999</v>
          </cell>
        </row>
        <row r="44">
          <cell r="A44" t="str">
            <v>200007</v>
          </cell>
          <cell r="B44">
            <v>17260.29</v>
          </cell>
          <cell r="D44" t="str">
            <v>200007</v>
          </cell>
          <cell r="E44">
            <v>2202.83</v>
          </cell>
          <cell r="G44" t="str">
            <v>200007</v>
          </cell>
          <cell r="H44">
            <v>1048.98</v>
          </cell>
        </row>
        <row r="45">
          <cell r="A45" t="str">
            <v>200008</v>
          </cell>
          <cell r="B45">
            <v>17729.689999999999</v>
          </cell>
          <cell r="D45" t="str">
            <v>200008</v>
          </cell>
          <cell r="E45">
            <v>2517.23</v>
          </cell>
          <cell r="G45" t="str">
            <v>200008</v>
          </cell>
          <cell r="H45">
            <v>1056.96</v>
          </cell>
        </row>
        <row r="46">
          <cell r="A46" t="str">
            <v>200009</v>
          </cell>
          <cell r="B46">
            <v>16119.33</v>
          </cell>
          <cell r="D46" t="str">
            <v>200009</v>
          </cell>
          <cell r="E46">
            <v>2201.89</v>
          </cell>
          <cell r="G46" t="str">
            <v>200009</v>
          </cell>
          <cell r="H46">
            <v>1240.3399999999999</v>
          </cell>
        </row>
        <row r="47">
          <cell r="A47" t="str">
            <v>200010</v>
          </cell>
          <cell r="B47">
            <v>17818.95</v>
          </cell>
          <cell r="D47" t="str">
            <v>200010</v>
          </cell>
          <cell r="E47">
            <v>2289.2399999999998</v>
          </cell>
          <cell r="G47" t="str">
            <v>200010</v>
          </cell>
          <cell r="H47">
            <v>1303.27</v>
          </cell>
        </row>
        <row r="48">
          <cell r="A48" t="str">
            <v>200011</v>
          </cell>
          <cell r="B48">
            <v>16683.75</v>
          </cell>
          <cell r="D48" t="str">
            <v>200011</v>
          </cell>
          <cell r="E48">
            <v>2508.08</v>
          </cell>
          <cell r="G48" t="str">
            <v>200011</v>
          </cell>
          <cell r="H48">
            <v>1438.82</v>
          </cell>
        </row>
        <row r="49">
          <cell r="A49" t="str">
            <v>200012</v>
          </cell>
          <cell r="B49">
            <v>18190.46</v>
          </cell>
          <cell r="D49" t="str">
            <v>200012</v>
          </cell>
          <cell r="E49">
            <v>2733.41</v>
          </cell>
          <cell r="G49" t="str">
            <v>200012</v>
          </cell>
          <cell r="H49">
            <v>1625.72</v>
          </cell>
        </row>
        <row r="50">
          <cell r="A50" t="str">
            <v>200101</v>
          </cell>
          <cell r="B50">
            <v>16316.63</v>
          </cell>
          <cell r="D50" t="str">
            <v>200101</v>
          </cell>
          <cell r="E50">
            <v>2451.4699999999998</v>
          </cell>
          <cell r="G50" t="str">
            <v>200101</v>
          </cell>
          <cell r="H50">
            <v>1497.99</v>
          </cell>
        </row>
        <row r="51">
          <cell r="A51" t="str">
            <v>200102</v>
          </cell>
          <cell r="B51">
            <v>14306.65</v>
          </cell>
          <cell r="D51" t="str">
            <v>200102</v>
          </cell>
          <cell r="E51">
            <v>2461.9499999999998</v>
          </cell>
          <cell r="G51" t="str">
            <v>200102</v>
          </cell>
          <cell r="H51">
            <v>2357.35</v>
          </cell>
        </row>
        <row r="52">
          <cell r="A52" t="str">
            <v>200103</v>
          </cell>
          <cell r="B52">
            <v>17090.38</v>
          </cell>
          <cell r="D52" t="str">
            <v>200103</v>
          </cell>
          <cell r="E52">
            <v>3130.44</v>
          </cell>
          <cell r="G52" t="str">
            <v>200103</v>
          </cell>
          <cell r="H52">
            <v>5098.75</v>
          </cell>
        </row>
        <row r="53">
          <cell r="A53" t="str">
            <v>200104</v>
          </cell>
          <cell r="B53">
            <v>17155.11</v>
          </cell>
          <cell r="D53" t="str">
            <v>200104</v>
          </cell>
          <cell r="E53">
            <v>2680.86</v>
          </cell>
          <cell r="G53" t="str">
            <v>200104</v>
          </cell>
          <cell r="H53">
            <v>192</v>
          </cell>
        </row>
        <row r="54">
          <cell r="A54" t="str">
            <v>200105</v>
          </cell>
          <cell r="B54">
            <v>18435.43</v>
          </cell>
          <cell r="D54" t="str">
            <v>200105</v>
          </cell>
          <cell r="E54">
            <v>2603.39</v>
          </cell>
          <cell r="G54" t="str">
            <v>200105</v>
          </cell>
          <cell r="H54">
            <v>122.52</v>
          </cell>
        </row>
        <row r="55">
          <cell r="A55" t="str">
            <v>200106</v>
          </cell>
          <cell r="B55">
            <v>16922.28</v>
          </cell>
          <cell r="D55" t="str">
            <v>200106</v>
          </cell>
          <cell r="E55">
            <v>2007.83</v>
          </cell>
          <cell r="G55" t="str">
            <v>200106</v>
          </cell>
          <cell r="H55">
            <v>114.52</v>
          </cell>
        </row>
        <row r="56">
          <cell r="A56" t="str">
            <v>200107</v>
          </cell>
          <cell r="B56">
            <v>18942.59</v>
          </cell>
          <cell r="D56" t="str">
            <v>200107</v>
          </cell>
          <cell r="E56">
            <v>2008.53</v>
          </cell>
          <cell r="G56" t="str">
            <v>200107</v>
          </cell>
          <cell r="H56">
            <v>161.38</v>
          </cell>
        </row>
        <row r="57">
          <cell r="A57" t="str">
            <v>200108</v>
          </cell>
          <cell r="B57">
            <v>18001.64</v>
          </cell>
          <cell r="D57" t="str">
            <v>200108</v>
          </cell>
          <cell r="E57">
            <v>2202.37</v>
          </cell>
          <cell r="G57" t="str">
            <v>200108</v>
          </cell>
          <cell r="H57">
            <v>174.93</v>
          </cell>
        </row>
        <row r="58">
          <cell r="A58" t="str">
            <v>200109</v>
          </cell>
          <cell r="B58">
            <v>15817.12</v>
          </cell>
          <cell r="D58" t="str">
            <v>200109</v>
          </cell>
          <cell r="E58">
            <v>1570.29</v>
          </cell>
          <cell r="G58" t="str">
            <v>200109</v>
          </cell>
          <cell r="H58">
            <v>224.34</v>
          </cell>
        </row>
        <row r="59">
          <cell r="A59" t="str">
            <v>200110</v>
          </cell>
          <cell r="B59">
            <v>18614.79</v>
          </cell>
          <cell r="D59" t="str">
            <v>200110</v>
          </cell>
          <cell r="E59">
            <v>1918.99</v>
          </cell>
          <cell r="G59" t="str">
            <v>200110</v>
          </cell>
          <cell r="H59">
            <v>280.27</v>
          </cell>
        </row>
        <row r="60">
          <cell r="A60" t="str">
            <v>200111</v>
          </cell>
          <cell r="B60">
            <v>18205.89</v>
          </cell>
          <cell r="D60" t="str">
            <v>200111</v>
          </cell>
          <cell r="E60">
            <v>1146.27</v>
          </cell>
          <cell r="G60" t="str">
            <v>200111</v>
          </cell>
          <cell r="H60">
            <v>267.51</v>
          </cell>
        </row>
        <row r="61">
          <cell r="A61" t="str">
            <v>200112</v>
          </cell>
          <cell r="B61">
            <v>19220.849999999999</v>
          </cell>
          <cell r="D61" t="str">
            <v>200112</v>
          </cell>
          <cell r="E61">
            <v>1401.41</v>
          </cell>
          <cell r="G61" t="str">
            <v>200112</v>
          </cell>
          <cell r="H61">
            <v>325.33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Sheet"/>
      <sheetName val="DataSheet"/>
    </sheetNames>
    <sheetDataSet>
      <sheetData sheetId="0"/>
      <sheetData sheetId="1">
        <row r="5">
          <cell r="J5" t="str">
            <v>199704</v>
          </cell>
          <cell r="K5">
            <v>4179.03</v>
          </cell>
          <cell r="M5" t="str">
            <v>199704</v>
          </cell>
          <cell r="N5">
            <v>1.66</v>
          </cell>
        </row>
        <row r="6">
          <cell r="J6" t="str">
            <v>199705</v>
          </cell>
          <cell r="K6">
            <v>4119.07</v>
          </cell>
          <cell r="M6" t="str">
            <v>199705</v>
          </cell>
          <cell r="N6">
            <v>2.14</v>
          </cell>
        </row>
        <row r="7">
          <cell r="J7" t="str">
            <v>199706</v>
          </cell>
          <cell r="K7">
            <v>4156.17</v>
          </cell>
          <cell r="M7" t="str">
            <v>199706</v>
          </cell>
          <cell r="N7">
            <v>0.61</v>
          </cell>
        </row>
        <row r="8">
          <cell r="J8" t="str">
            <v>199707</v>
          </cell>
          <cell r="K8">
            <v>4467</v>
          </cell>
          <cell r="M8" t="str">
            <v>199707</v>
          </cell>
          <cell r="N8">
            <v>0.81</v>
          </cell>
        </row>
        <row r="9">
          <cell r="J9" t="str">
            <v>199708</v>
          </cell>
          <cell r="K9">
            <v>4217.47</v>
          </cell>
          <cell r="M9" t="str">
            <v>199708</v>
          </cell>
          <cell r="N9">
            <v>2.11</v>
          </cell>
        </row>
        <row r="10">
          <cell r="J10" t="str">
            <v>199709</v>
          </cell>
          <cell r="K10">
            <v>4413.1499999999996</v>
          </cell>
          <cell r="M10" t="str">
            <v>199709</v>
          </cell>
          <cell r="N10">
            <v>2.0099999999999998</v>
          </cell>
        </row>
        <row r="11">
          <cell r="J11" t="str">
            <v>199710</v>
          </cell>
          <cell r="K11">
            <v>4347.2</v>
          </cell>
          <cell r="M11" t="str">
            <v>199710</v>
          </cell>
          <cell r="N11">
            <v>1.38</v>
          </cell>
        </row>
        <row r="12">
          <cell r="J12" t="str">
            <v>199711</v>
          </cell>
          <cell r="K12">
            <v>3748.42</v>
          </cell>
          <cell r="M12" t="str">
            <v>199711</v>
          </cell>
          <cell r="N12">
            <v>0.25</v>
          </cell>
        </row>
        <row r="13">
          <cell r="J13" t="str">
            <v>199712</v>
          </cell>
          <cell r="K13">
            <v>5066.74</v>
          </cell>
          <cell r="M13" t="str">
            <v>199712</v>
          </cell>
          <cell r="N13">
            <v>0.02</v>
          </cell>
        </row>
        <row r="14">
          <cell r="J14" t="str">
            <v>199801</v>
          </cell>
          <cell r="K14">
            <v>3791.75</v>
          </cell>
          <cell r="M14" t="str">
            <v>199803</v>
          </cell>
          <cell r="N14">
            <v>0.12</v>
          </cell>
        </row>
        <row r="15">
          <cell r="J15" t="str">
            <v>199802</v>
          </cell>
          <cell r="K15">
            <v>3509.46</v>
          </cell>
          <cell r="M15" t="str">
            <v>199804</v>
          </cell>
          <cell r="N15">
            <v>0.46</v>
          </cell>
        </row>
        <row r="16">
          <cell r="J16" t="str">
            <v>199803</v>
          </cell>
          <cell r="K16">
            <v>4289.1899999999996</v>
          </cell>
          <cell r="M16" t="str">
            <v>199805</v>
          </cell>
          <cell r="N16">
            <v>0.76</v>
          </cell>
        </row>
        <row r="17">
          <cell r="J17" t="str">
            <v>199804</v>
          </cell>
          <cell r="K17">
            <v>4342.88</v>
          </cell>
          <cell r="M17" t="str">
            <v>199806</v>
          </cell>
          <cell r="N17">
            <v>0.55000000000000004</v>
          </cell>
        </row>
        <row r="18">
          <cell r="J18" t="str">
            <v>199805</v>
          </cell>
          <cell r="K18">
            <v>3934.85</v>
          </cell>
          <cell r="M18" t="str">
            <v>199807</v>
          </cell>
          <cell r="N18">
            <v>2.71</v>
          </cell>
        </row>
        <row r="19">
          <cell r="J19" t="str">
            <v>199806</v>
          </cell>
          <cell r="K19">
            <v>4390.99</v>
          </cell>
          <cell r="M19" t="str">
            <v>199808</v>
          </cell>
          <cell r="N19">
            <v>0.45</v>
          </cell>
        </row>
        <row r="20">
          <cell r="J20" t="str">
            <v>199807</v>
          </cell>
          <cell r="K20">
            <v>4452.51</v>
          </cell>
          <cell r="M20" t="str">
            <v>199809</v>
          </cell>
          <cell r="N20">
            <v>1.89</v>
          </cell>
        </row>
        <row r="21">
          <cell r="J21" t="str">
            <v>199808</v>
          </cell>
          <cell r="K21">
            <v>4414.29</v>
          </cell>
          <cell r="M21" t="str">
            <v>199810</v>
          </cell>
          <cell r="N21">
            <v>0.66</v>
          </cell>
        </row>
        <row r="22">
          <cell r="J22" t="str">
            <v>199809</v>
          </cell>
          <cell r="K22">
            <v>4145.9799999999996</v>
          </cell>
          <cell r="M22" t="str">
            <v>199811</v>
          </cell>
          <cell r="N22">
            <v>0.26</v>
          </cell>
        </row>
        <row r="23">
          <cell r="J23" t="str">
            <v>199810</v>
          </cell>
          <cell r="K23">
            <v>4351.9399999999996</v>
          </cell>
          <cell r="M23" t="str">
            <v>199812</v>
          </cell>
          <cell r="N23">
            <v>0.23</v>
          </cell>
        </row>
        <row r="24">
          <cell r="J24" t="str">
            <v>199811</v>
          </cell>
          <cell r="K24">
            <v>4280.55</v>
          </cell>
          <cell r="M24" t="str">
            <v>199901</v>
          </cell>
          <cell r="N24">
            <v>0.56000000000000005</v>
          </cell>
        </row>
        <row r="25">
          <cell r="J25" t="str">
            <v>199812</v>
          </cell>
          <cell r="K25">
            <v>4901.93</v>
          </cell>
          <cell r="M25" t="str">
            <v>199903</v>
          </cell>
          <cell r="N25">
            <v>0.14000000000000001</v>
          </cell>
        </row>
        <row r="26">
          <cell r="J26" t="str">
            <v>199901</v>
          </cell>
          <cell r="K26">
            <v>3664.03</v>
          </cell>
          <cell r="M26" t="str">
            <v>199904</v>
          </cell>
          <cell r="N26">
            <v>1.26</v>
          </cell>
        </row>
        <row r="27">
          <cell r="J27" t="str">
            <v>199902</v>
          </cell>
          <cell r="K27">
            <v>3609.04</v>
          </cell>
          <cell r="M27" t="str">
            <v>199905</v>
          </cell>
          <cell r="N27">
            <v>0.47</v>
          </cell>
        </row>
        <row r="28">
          <cell r="J28" t="str">
            <v>199903</v>
          </cell>
          <cell r="K28">
            <v>4757.82</v>
          </cell>
          <cell r="M28" t="str">
            <v>199906</v>
          </cell>
          <cell r="N28">
            <v>4.22</v>
          </cell>
        </row>
        <row r="29">
          <cell r="J29" t="str">
            <v>199904</v>
          </cell>
          <cell r="K29">
            <v>4473.8100000000004</v>
          </cell>
          <cell r="M29" t="str">
            <v>199907</v>
          </cell>
          <cell r="N29">
            <v>1.05</v>
          </cell>
        </row>
        <row r="30">
          <cell r="J30" t="str">
            <v>199905</v>
          </cell>
          <cell r="K30">
            <v>4471.93</v>
          </cell>
          <cell r="M30" t="str">
            <v>199908</v>
          </cell>
          <cell r="N30">
            <v>1.24</v>
          </cell>
        </row>
        <row r="31">
          <cell r="J31" t="str">
            <v>199906</v>
          </cell>
          <cell r="K31">
            <v>4916.49</v>
          </cell>
          <cell r="M31" t="str">
            <v>199909</v>
          </cell>
          <cell r="N31">
            <v>2.57</v>
          </cell>
        </row>
        <row r="32">
          <cell r="J32" t="str">
            <v>199907</v>
          </cell>
          <cell r="K32">
            <v>4976.17</v>
          </cell>
          <cell r="M32" t="str">
            <v>199910</v>
          </cell>
          <cell r="N32">
            <v>2.0499999999999998</v>
          </cell>
        </row>
        <row r="33">
          <cell r="J33" t="str">
            <v>199908</v>
          </cell>
          <cell r="K33">
            <v>5124.96</v>
          </cell>
          <cell r="M33" t="str">
            <v>199911</v>
          </cell>
          <cell r="N33">
            <v>2.25</v>
          </cell>
        </row>
        <row r="34">
          <cell r="J34" t="str">
            <v>199909</v>
          </cell>
          <cell r="K34">
            <v>4708.79</v>
          </cell>
          <cell r="M34" t="str">
            <v>199912</v>
          </cell>
          <cell r="N34">
            <v>1.53</v>
          </cell>
        </row>
        <row r="35">
          <cell r="J35" t="str">
            <v>199910</v>
          </cell>
          <cell r="K35">
            <v>4703.93</v>
          </cell>
          <cell r="M35" t="str">
            <v>200001</v>
          </cell>
          <cell r="N35">
            <v>1.03</v>
          </cell>
        </row>
        <row r="36">
          <cell r="J36" t="str">
            <v>199911</v>
          </cell>
          <cell r="K36">
            <v>5029.32</v>
          </cell>
          <cell r="M36" t="str">
            <v>200002</v>
          </cell>
          <cell r="N36">
            <v>2.97</v>
          </cell>
        </row>
        <row r="37">
          <cell r="J37" t="str">
            <v>199912</v>
          </cell>
          <cell r="K37">
            <v>5292.36</v>
          </cell>
          <cell r="M37" t="str">
            <v>200003</v>
          </cell>
          <cell r="N37">
            <v>2.8</v>
          </cell>
        </row>
        <row r="38">
          <cell r="J38" t="str">
            <v>200001</v>
          </cell>
          <cell r="K38">
            <v>4368.92</v>
          </cell>
          <cell r="M38" t="str">
            <v>200004</v>
          </cell>
          <cell r="N38">
            <v>2.52</v>
          </cell>
        </row>
        <row r="39">
          <cell r="J39" t="str">
            <v>200002</v>
          </cell>
          <cell r="K39">
            <v>4280.6000000000004</v>
          </cell>
          <cell r="M39" t="str">
            <v>200005</v>
          </cell>
          <cell r="N39">
            <v>3.78</v>
          </cell>
        </row>
        <row r="40">
          <cell r="J40" t="str">
            <v>200003</v>
          </cell>
          <cell r="K40">
            <v>5186.09</v>
          </cell>
          <cell r="M40" t="str">
            <v>200006</v>
          </cell>
          <cell r="N40">
            <v>3.76</v>
          </cell>
        </row>
        <row r="41">
          <cell r="J41" t="str">
            <v>200004</v>
          </cell>
          <cell r="K41">
            <v>4967.43</v>
          </cell>
          <cell r="M41" t="str">
            <v>200007</v>
          </cell>
          <cell r="N41">
            <v>2.2799999999999998</v>
          </cell>
        </row>
        <row r="42">
          <cell r="J42" t="str">
            <v>200005</v>
          </cell>
          <cell r="K42">
            <v>5532.44</v>
          </cell>
          <cell r="M42" t="str">
            <v>200008</v>
          </cell>
          <cell r="N42">
            <v>2.08</v>
          </cell>
        </row>
        <row r="43">
          <cell r="J43" t="str">
            <v>200006</v>
          </cell>
          <cell r="K43">
            <v>5318.93</v>
          </cell>
          <cell r="M43" t="str">
            <v>200009</v>
          </cell>
          <cell r="N43">
            <v>3.28</v>
          </cell>
        </row>
        <row r="44">
          <cell r="J44" t="str">
            <v>200007</v>
          </cell>
          <cell r="K44">
            <v>5477.29</v>
          </cell>
          <cell r="M44" t="str">
            <v>200010</v>
          </cell>
          <cell r="N44">
            <v>1.47</v>
          </cell>
        </row>
        <row r="45">
          <cell r="J45" t="str">
            <v>200008</v>
          </cell>
          <cell r="K45">
            <v>5598.04</v>
          </cell>
          <cell r="M45" t="str">
            <v>200011</v>
          </cell>
          <cell r="N45">
            <v>0.13</v>
          </cell>
        </row>
        <row r="46">
          <cell r="J46" t="str">
            <v>200009</v>
          </cell>
          <cell r="K46">
            <v>5264.05</v>
          </cell>
          <cell r="M46" t="str">
            <v>200012</v>
          </cell>
          <cell r="N46">
            <v>2.04</v>
          </cell>
        </row>
        <row r="47">
          <cell r="J47" t="str">
            <v>200010</v>
          </cell>
          <cell r="K47">
            <v>5699.2</v>
          </cell>
          <cell r="M47" t="str">
            <v>200101</v>
          </cell>
          <cell r="N47">
            <v>1.21</v>
          </cell>
        </row>
        <row r="48">
          <cell r="J48" t="str">
            <v>200011</v>
          </cell>
          <cell r="K48">
            <v>5450.05</v>
          </cell>
          <cell r="M48" t="str">
            <v>200102</v>
          </cell>
          <cell r="N48">
            <v>1.72</v>
          </cell>
        </row>
        <row r="49">
          <cell r="J49" t="str">
            <v>200012</v>
          </cell>
          <cell r="K49">
            <v>5987.23</v>
          </cell>
          <cell r="M49" t="str">
            <v>200103</v>
          </cell>
          <cell r="N49">
            <v>1.52</v>
          </cell>
        </row>
        <row r="50">
          <cell r="J50" t="str">
            <v>200101</v>
          </cell>
          <cell r="K50">
            <v>4998.95</v>
          </cell>
          <cell r="M50" t="str">
            <v>200104</v>
          </cell>
          <cell r="N50">
            <v>18</v>
          </cell>
        </row>
        <row r="51">
          <cell r="J51" t="str">
            <v>200102</v>
          </cell>
          <cell r="K51">
            <v>4608.6899999999996</v>
          </cell>
          <cell r="M51" t="str">
            <v>200105</v>
          </cell>
          <cell r="N51">
            <v>15.68</v>
          </cell>
        </row>
        <row r="52">
          <cell r="J52" t="str">
            <v>200103</v>
          </cell>
          <cell r="K52">
            <v>5360.52</v>
          </cell>
          <cell r="M52" t="str">
            <v>200106</v>
          </cell>
          <cell r="N52">
            <v>8.14</v>
          </cell>
        </row>
        <row r="53">
          <cell r="J53" t="str">
            <v>200104</v>
          </cell>
          <cell r="K53">
            <v>5643.35</v>
          </cell>
          <cell r="M53" t="str">
            <v>200107</v>
          </cell>
          <cell r="N53">
            <v>2.87</v>
          </cell>
        </row>
        <row r="54">
          <cell r="J54" t="str">
            <v>200105</v>
          </cell>
          <cell r="K54">
            <v>5680.91</v>
          </cell>
          <cell r="M54" t="str">
            <v>200108</v>
          </cell>
          <cell r="N54">
            <v>4.87</v>
          </cell>
        </row>
        <row r="55">
          <cell r="J55" t="str">
            <v>200106</v>
          </cell>
          <cell r="K55">
            <v>5436.85</v>
          </cell>
          <cell r="M55" t="str">
            <v>200109</v>
          </cell>
          <cell r="N55">
            <v>7.55</v>
          </cell>
        </row>
        <row r="56">
          <cell r="J56" t="str">
            <v>200107</v>
          </cell>
          <cell r="K56">
            <v>6124.81</v>
          </cell>
          <cell r="M56" t="str">
            <v>200110</v>
          </cell>
          <cell r="N56">
            <v>6.48</v>
          </cell>
        </row>
        <row r="57">
          <cell r="J57" t="str">
            <v>200108</v>
          </cell>
          <cell r="K57">
            <v>5957.36</v>
          </cell>
          <cell r="M57" t="str">
            <v>200111</v>
          </cell>
          <cell r="N57">
            <v>4.43</v>
          </cell>
        </row>
        <row r="58">
          <cell r="J58" t="str">
            <v>200109</v>
          </cell>
          <cell r="K58">
            <v>5105.87</v>
          </cell>
          <cell r="M58" t="str">
            <v>200112</v>
          </cell>
          <cell r="N58">
            <v>4.3099999999999996</v>
          </cell>
        </row>
        <row r="59">
          <cell r="J59" t="str">
            <v>200110</v>
          </cell>
          <cell r="K59">
            <v>6052.23</v>
          </cell>
        </row>
        <row r="60">
          <cell r="J60" t="str">
            <v>200111</v>
          </cell>
          <cell r="K60">
            <v>5393.87</v>
          </cell>
        </row>
        <row r="61">
          <cell r="J61" t="str">
            <v>200112</v>
          </cell>
          <cell r="K61">
            <v>6251.93</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事業条件"/>
      <sheetName val="詳細条件"/>
      <sheetName val="財務諸表"/>
      <sheetName val="グラフ"/>
      <sheetName val="グラフ作業用"/>
      <sheetName val="感度分析(処理委託費)"/>
      <sheetName val="感度分析"/>
      <sheetName val="前提条件"/>
      <sheetName val="諸経費計算"/>
      <sheetName val="結果まとめ"/>
    </sheetNames>
    <sheetDataSet>
      <sheetData sheetId="0"/>
      <sheetData sheetId="1"/>
      <sheetData sheetId="2" refreshError="1">
        <row r="5">
          <cell r="B5" t="str">
            <v>PFI事業詳細条件</v>
          </cell>
        </row>
        <row r="76">
          <cell r="B76" t="str">
            <v>資産</v>
          </cell>
        </row>
        <row r="173">
          <cell r="B173" t="str">
            <v>負債</v>
          </cell>
        </row>
        <row r="258">
          <cell r="B258" t="str">
            <v>資本</v>
          </cell>
        </row>
        <row r="300">
          <cell r="B300" t="str">
            <v>交付税措置（PFI）</v>
          </cell>
        </row>
        <row r="312">
          <cell r="B312" t="str">
            <v>PSC詳細条件</v>
          </cell>
        </row>
        <row r="361">
          <cell r="B361" t="str">
            <v>地方債</v>
          </cell>
        </row>
        <row r="428">
          <cell r="B428" t="str">
            <v>交付税措置（PSC）</v>
          </cell>
        </row>
        <row r="471">
          <cell r="B471" t="str">
            <v>その他</v>
          </cell>
        </row>
        <row r="483">
          <cell r="B483" t="str">
            <v>ユーザ使用欄</v>
          </cell>
        </row>
      </sheetData>
      <sheetData sheetId="3" refreshError="1">
        <row r="9">
          <cell r="A9" t="str">
            <v>損益計算書</v>
          </cell>
        </row>
        <row r="111">
          <cell r="A111" t="str">
            <v>貸借対照表</v>
          </cell>
        </row>
        <row r="140">
          <cell r="A140" t="str">
            <v>キャッシュフロー計算書</v>
          </cell>
        </row>
        <row r="179">
          <cell r="A179" t="str">
            <v>IRR</v>
          </cell>
        </row>
        <row r="232">
          <cell r="A232" t="str">
            <v>DSCR</v>
          </cell>
        </row>
        <row r="245">
          <cell r="A245" t="str">
            <v>PFI事業の公共収支表</v>
          </cell>
        </row>
        <row r="312">
          <cell r="A312" t="str">
            <v>PSCの公共収支表</v>
          </cell>
        </row>
        <row r="385">
          <cell r="A385" t="str">
            <v>ＶＦＭ</v>
          </cell>
        </row>
      </sheetData>
      <sheetData sheetId="4"/>
      <sheetData sheetId="5"/>
      <sheetData sheetId="6" refreshError="1">
        <row r="8">
          <cell r="C8">
            <v>11000</v>
          </cell>
        </row>
      </sheetData>
      <sheetData sheetId="7" refreshError="1">
        <row r="9">
          <cell r="C9">
            <v>62500</v>
          </cell>
        </row>
      </sheetData>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 val="試運転工程表(20041115)"/>
      <sheetName val="Sheet1"/>
      <sheetName val="プルダウン"/>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費計算"/>
      <sheetName val="Sheet4"/>
      <sheetName val="Sheet5"/>
      <sheetName val="工事費内訳書"/>
      <sheetName val="直接工事費"/>
      <sheetName val="明細書"/>
      <sheetName val="代価表"/>
      <sheetName val="2次製品集計"/>
      <sheetName val="補修単価構成"/>
      <sheetName val="Sheet10"/>
      <sheetName val="比較表（１）"/>
      <sheetName val="代価表 (比較用)（１）"/>
      <sheetName val="比較表 (2)"/>
      <sheetName val="変更用代価表"/>
      <sheetName val="変更内訳書"/>
      <sheetName val="変更総計"/>
      <sheetName val="変更設計書"/>
      <sheetName val="変更明細書"/>
      <sheetName val="変更経費"/>
      <sheetName val="変更請負額算定"/>
      <sheetName val="2次製品"/>
      <sheetName val="設計変更対照表"/>
      <sheetName val="増減概要表"/>
      <sheetName val="増減概要表 (3)"/>
      <sheetName val="仕様書"/>
      <sheetName val="ピンネット補修分"/>
      <sheetName val="金属工事分"/>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 val="蒸気収支図_(夏提出用)_"/>
      <sheetName val="▲蒸気収支図_(冬)"/>
      <sheetName val="蒸気収支図_(冬提出用)"/>
      <sheetName val="▲用役表低質_(客先提出用)"/>
      <sheetName val="▲用役表基準質_(客先提出用)"/>
      <sheetName val="▲用役表高質_(客先提出用)"/>
      <sheetName val="用水収支図_(提出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断り"/>
      <sheetName val="結果まとめ"/>
      <sheetName val="PL&amp;Cashflow&amp;BSサマリー"/>
      <sheetName val="前提条件入力用"/>
      <sheetName val="感度分析"/>
      <sheetName val="PL&amp;Cashflow&amp;BS"/>
      <sheetName val="割賦代金計算"/>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efreshError="1">
        <row r="90">
          <cell r="E90">
            <v>6781952.4595211428</v>
          </cell>
          <cell r="I90">
            <v>116515.40178536827</v>
          </cell>
          <cell r="J90">
            <v>3266684.944992383</v>
          </cell>
          <cell r="K90">
            <v>37283.103544822829</v>
          </cell>
          <cell r="L90">
            <v>3361469.0091985692</v>
          </cell>
        </row>
        <row r="92">
          <cell r="E92">
            <v>6781952.4595211428</v>
          </cell>
          <cell r="I92">
            <v>116515.40178536827</v>
          </cell>
          <cell r="J92">
            <v>3266684.944992383</v>
          </cell>
          <cell r="K92">
            <v>37283.103544822829</v>
          </cell>
          <cell r="L92">
            <v>3361469.0091985692</v>
          </cell>
        </row>
        <row r="103">
          <cell r="E103">
            <v>5.0000000000000001E-3</v>
          </cell>
        </row>
        <row r="112">
          <cell r="E112">
            <v>59224.972166983163</v>
          </cell>
        </row>
        <row r="248">
          <cell r="E248">
            <v>0.05</v>
          </cell>
        </row>
      </sheetData>
      <sheetData sheetId="4" refreshError="1"/>
      <sheetData sheetId="5" refreshError="1"/>
      <sheetData sheetId="6" refreshError="1">
        <row r="10">
          <cell r="L10">
            <v>220177.27812048365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実施メモ"/>
      <sheetName val="新財務"/>
      <sheetName val="旧財務"/>
      <sheetName val="減価償却、固定資産"/>
      <sheetName val="採算性検討表"/>
      <sheetName val="未完"/>
      <sheetName val="諸経費計算"/>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Sheet"/>
      <sheetName val="DataSheet"/>
    </sheetNames>
    <sheetDataSet>
      <sheetData sheetId="0" refreshError="1"/>
      <sheetData sheetId="1">
        <row r="5">
          <cell r="G5" t="str">
            <v>01</v>
          </cell>
          <cell r="H5">
            <v>3708120</v>
          </cell>
          <cell r="S5" t="str">
            <v>01</v>
          </cell>
          <cell r="T5">
            <v>1216500</v>
          </cell>
          <cell r="AW5">
            <v>3704970</v>
          </cell>
        </row>
        <row r="6">
          <cell r="G6" t="str">
            <v>02</v>
          </cell>
          <cell r="H6">
            <v>3512350</v>
          </cell>
          <cell r="S6" t="str">
            <v>03</v>
          </cell>
          <cell r="T6">
            <v>271750</v>
          </cell>
        </row>
        <row r="7">
          <cell r="G7" t="str">
            <v>03</v>
          </cell>
          <cell r="H7">
            <v>2622590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衛生内訳"/>
      <sheetName val="空調内訳"/>
      <sheetName val="見積分析"/>
      <sheetName val="空調表"/>
      <sheetName val="空調掛率"/>
      <sheetName val="空調項目毎"/>
      <sheetName val="ダクト"/>
    </sheetNames>
    <sheetDataSet>
      <sheetData sheetId="0"/>
      <sheetData sheetId="1"/>
      <sheetData sheetId="2" refreshError="1"/>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 val="総括"/>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 val="Ⅰ．グラフ_"/>
      <sheetName val="協力意識グラフ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7新設施設等建設費積算表"/>
      <sheetName val="5-18-1収入"/>
      <sheetName val="5-18-2支出"/>
      <sheetName val="5-22（長期収支計画表）"/>
      <sheetName val="5-23（20年間償還表）"/>
      <sheetName val="5-24キャッシュフロー表"/>
      <sheetName val="お断り"/>
      <sheetName val="結果まとめ"/>
      <sheetName val="PL&amp;Cashflow&amp;BSサマリー"/>
      <sheetName val="前提条件入力用"/>
      <sheetName val="施設費原データ"/>
      <sheetName val="維持管理費原データ"/>
      <sheetName val="感度分析"/>
      <sheetName val="PL&amp;Cashflow&amp;BS"/>
      <sheetName val="割賦代金計算"/>
      <sheetName val="割賦代金計算 （四半期毎）"/>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12">
          <cell r="E212">
            <v>10000</v>
          </cell>
          <cell r="F212">
            <v>162977.16716110989</v>
          </cell>
        </row>
      </sheetData>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訳"/>
      <sheetName val="代価"/>
      <sheetName val="比較表"/>
    </sheetNames>
    <sheetDataSet>
      <sheetData sheetId="0" refreshError="1"/>
      <sheetData sheetId="1" refreshError="1">
        <row r="3">
          <cell r="J3" t="str">
            <v>見積</v>
          </cell>
          <cell r="K3">
            <v>0.7</v>
          </cell>
          <cell r="N3">
            <v>1</v>
          </cell>
        </row>
        <row r="4">
          <cell r="J4" t="str">
            <v>ｶﾀﾛｸﾞ</v>
          </cell>
          <cell r="K4">
            <v>0.7</v>
          </cell>
          <cell r="N4">
            <v>2</v>
          </cell>
        </row>
        <row r="5">
          <cell r="J5" t="str">
            <v>造園</v>
          </cell>
          <cell r="K5">
            <v>0.7</v>
          </cell>
          <cell r="N5">
            <v>2</v>
          </cell>
        </row>
        <row r="6">
          <cell r="J6" t="str">
            <v>ﾌﾟﾚﾊﾌﾞ</v>
          </cell>
          <cell r="K6">
            <v>0.7</v>
          </cell>
          <cell r="N6">
            <v>2</v>
          </cell>
        </row>
        <row r="7">
          <cell r="N7">
            <v>3</v>
          </cell>
        </row>
        <row r="8">
          <cell r="N8">
            <v>4</v>
          </cell>
        </row>
        <row r="9">
          <cell r="N9">
            <v>4</v>
          </cell>
        </row>
        <row r="10">
          <cell r="N10">
            <v>4</v>
          </cell>
        </row>
        <row r="12">
          <cell r="N12">
            <v>4</v>
          </cell>
        </row>
      </sheetData>
      <sheetData sheetId="2" refreshError="1"/>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 val="工事条件書_(小田原)"/>
      <sheetName val="工程表（）_(2)"/>
      <sheetName val="新総括表_(原価別)"/>
      <sheetName val="全データ・グラ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間計画表"/>
    </sheetNames>
    <sheetDataSet>
      <sheetData sheetId="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間計画表"/>
    </sheetNames>
    <sheetDataSet>
      <sheetData sheetId="0">
        <row r="6">
          <cell r="D6" t="str">
            <v>電気保安管理</v>
          </cell>
          <cell r="F6" t="str">
            <v>法定</v>
          </cell>
          <cell r="G6" t="str">
            <v>年</v>
          </cell>
          <cell r="H6">
            <v>12</v>
          </cell>
          <cell r="I6" t="str">
            <v>回</v>
          </cell>
          <cell r="J6" t="str">
            <v>●</v>
          </cell>
          <cell r="K6" t="str">
            <v>●</v>
          </cell>
          <cell r="L6" t="str">
            <v>●</v>
          </cell>
          <cell r="M6" t="str">
            <v>●</v>
          </cell>
          <cell r="N6" t="str">
            <v>●</v>
          </cell>
          <cell r="O6" t="str">
            <v>●</v>
          </cell>
          <cell r="P6" t="str">
            <v>●</v>
          </cell>
          <cell r="Q6" t="str">
            <v>●</v>
          </cell>
          <cell r="R6" t="str">
            <v>●</v>
          </cell>
          <cell r="S6" t="str">
            <v>●</v>
          </cell>
          <cell r="T6" t="str">
            <v>●</v>
          </cell>
          <cell r="U6" t="str">
            <v>●</v>
          </cell>
          <cell r="V6" t="str">
            <v>・電気事業法に基づく。</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Result"/>
      <sheetName val="Sensitivity of Senior Debt"/>
      <sheetName val="Combined Summary"/>
      <sheetName val="Summary "/>
      <sheetName val="Summary 2"/>
      <sheetName val="Combined Statements"/>
      <sheetName val="Statements"/>
      <sheetName val="Statements 2"/>
      <sheetName val="Cash dedication"/>
      <sheetName val="Cash dedication 2"/>
      <sheetName val="Tax and depreciation"/>
      <sheetName val="Tax and depreciation 2"/>
      <sheetName val="Loans"/>
      <sheetName val="Loans 2"/>
      <sheetName val="Funding plan"/>
      <sheetName val="Funding plan 2"/>
      <sheetName val="Revenues"/>
      <sheetName val="Revenues 2"/>
      <sheetName val="Time based assumptions"/>
      <sheetName val="Non-time based assumptions"/>
      <sheetName val="Scenario table"/>
      <sheetName val="Printing Buttons"/>
      <sheetName val="Printing Buttons 2"/>
      <sheetName val="Macro Ref"/>
      <sheetName val="Macro Ref 2"/>
      <sheetName val="Recalc Macro"/>
      <sheetName val="Scenario Macro"/>
      <sheetName val="Breakeven Macro"/>
      <sheetName val="Print Macros"/>
      <sheetName val="module1"/>
      <sheetName val="Module3"/>
    </sheetNames>
    <sheetDataSet>
      <sheetData sheetId="0"/>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sheetNames>
    <sheetDataSet>
      <sheetData sheetId="0">
        <row r="2">
          <cell r="B2">
            <v>1</v>
          </cell>
          <cell r="C2">
            <v>0</v>
          </cell>
          <cell r="D2">
            <v>0</v>
          </cell>
          <cell r="E2">
            <v>0</v>
          </cell>
          <cell r="F2">
            <v>0</v>
          </cell>
          <cell r="G2">
            <v>0</v>
          </cell>
          <cell r="H2">
            <v>0</v>
          </cell>
          <cell r="I2">
            <v>0</v>
          </cell>
          <cell r="J2">
            <v>0</v>
          </cell>
          <cell r="K2">
            <v>0</v>
          </cell>
          <cell r="L2">
            <v>0</v>
          </cell>
          <cell r="M2">
            <v>0</v>
          </cell>
          <cell r="N2" t="str">
            <v>○</v>
          </cell>
        </row>
        <row r="3">
          <cell r="B3">
            <v>2</v>
          </cell>
          <cell r="C3">
            <v>0</v>
          </cell>
          <cell r="D3">
            <v>0</v>
          </cell>
          <cell r="E3">
            <v>0</v>
          </cell>
          <cell r="F3">
            <v>0</v>
          </cell>
          <cell r="G3">
            <v>0</v>
          </cell>
          <cell r="H3" t="str">
            <v>○</v>
          </cell>
          <cell r="I3">
            <v>0</v>
          </cell>
          <cell r="J3">
            <v>0</v>
          </cell>
          <cell r="K3">
            <v>0</v>
          </cell>
          <cell r="L3">
            <v>0</v>
          </cell>
          <cell r="M3">
            <v>0</v>
          </cell>
          <cell r="N3" t="str">
            <v>○</v>
          </cell>
        </row>
        <row r="4">
          <cell r="B4">
            <v>3</v>
          </cell>
          <cell r="C4">
            <v>0</v>
          </cell>
          <cell r="D4">
            <v>0</v>
          </cell>
          <cell r="E4">
            <v>0</v>
          </cell>
          <cell r="F4" t="str">
            <v>○</v>
          </cell>
          <cell r="G4">
            <v>0</v>
          </cell>
          <cell r="H4">
            <v>0</v>
          </cell>
          <cell r="I4">
            <v>0</v>
          </cell>
          <cell r="J4" t="str">
            <v>○</v>
          </cell>
          <cell r="K4">
            <v>0</v>
          </cell>
          <cell r="L4">
            <v>0</v>
          </cell>
          <cell r="M4">
            <v>0</v>
          </cell>
          <cell r="N4" t="str">
            <v>○</v>
          </cell>
        </row>
        <row r="5">
          <cell r="B5">
            <v>4</v>
          </cell>
          <cell r="C5">
            <v>0</v>
          </cell>
          <cell r="D5">
            <v>0</v>
          </cell>
          <cell r="E5" t="str">
            <v>○</v>
          </cell>
          <cell r="F5">
            <v>0</v>
          </cell>
          <cell r="G5">
            <v>0</v>
          </cell>
          <cell r="H5" t="str">
            <v>○</v>
          </cell>
          <cell r="I5">
            <v>0</v>
          </cell>
          <cell r="J5">
            <v>0</v>
          </cell>
          <cell r="K5" t="str">
            <v>○</v>
          </cell>
          <cell r="L5">
            <v>0</v>
          </cell>
          <cell r="M5">
            <v>0</v>
          </cell>
          <cell r="N5" t="str">
            <v>○</v>
          </cell>
        </row>
        <row r="6">
          <cell r="B6">
            <v>6</v>
          </cell>
          <cell r="C6">
            <v>0</v>
          </cell>
          <cell r="D6" t="str">
            <v>○</v>
          </cell>
          <cell r="E6">
            <v>0</v>
          </cell>
          <cell r="F6" t="str">
            <v>○</v>
          </cell>
          <cell r="G6">
            <v>0</v>
          </cell>
          <cell r="H6" t="str">
            <v>○</v>
          </cell>
          <cell r="I6">
            <v>0</v>
          </cell>
          <cell r="J6" t="str">
            <v>○</v>
          </cell>
          <cell r="K6">
            <v>0</v>
          </cell>
          <cell r="L6" t="str">
            <v>○</v>
          </cell>
          <cell r="M6">
            <v>0</v>
          </cell>
          <cell r="N6" t="str">
            <v>○</v>
          </cell>
        </row>
        <row r="7">
          <cell r="B7">
            <v>12</v>
          </cell>
          <cell r="C7" t="str">
            <v>○</v>
          </cell>
          <cell r="D7" t="str">
            <v>○</v>
          </cell>
          <cell r="E7" t="str">
            <v>○</v>
          </cell>
          <cell r="F7" t="str">
            <v>○</v>
          </cell>
          <cell r="G7" t="str">
            <v>○</v>
          </cell>
          <cell r="H7" t="str">
            <v>○</v>
          </cell>
          <cell r="I7" t="str">
            <v>○</v>
          </cell>
          <cell r="J7" t="str">
            <v>○</v>
          </cell>
          <cell r="K7" t="str">
            <v>○</v>
          </cell>
          <cell r="L7" t="str">
            <v>○</v>
          </cell>
          <cell r="M7" t="str">
            <v>○</v>
          </cell>
          <cell r="N7" t="str">
            <v>○</v>
          </cell>
        </row>
        <row r="11">
          <cell r="B11">
            <v>1</v>
          </cell>
          <cell r="C11">
            <v>0</v>
          </cell>
          <cell r="D11">
            <v>0</v>
          </cell>
          <cell r="E11">
            <v>0</v>
          </cell>
          <cell r="F11">
            <v>0</v>
          </cell>
          <cell r="G11">
            <v>0</v>
          </cell>
          <cell r="H11">
            <v>0</v>
          </cell>
          <cell r="I11">
            <v>0</v>
          </cell>
          <cell r="J11">
            <v>0</v>
          </cell>
          <cell r="K11">
            <v>0</v>
          </cell>
          <cell r="L11">
            <v>0</v>
          </cell>
          <cell r="M11">
            <v>0</v>
          </cell>
          <cell r="N11" t="str">
            <v>●</v>
          </cell>
        </row>
        <row r="12">
          <cell r="B12">
            <v>2</v>
          </cell>
          <cell r="C12">
            <v>0</v>
          </cell>
          <cell r="D12">
            <v>0</v>
          </cell>
          <cell r="E12">
            <v>0</v>
          </cell>
          <cell r="F12">
            <v>0</v>
          </cell>
          <cell r="G12">
            <v>0</v>
          </cell>
          <cell r="H12" t="str">
            <v>●</v>
          </cell>
          <cell r="I12">
            <v>0</v>
          </cell>
          <cell r="J12">
            <v>0</v>
          </cell>
          <cell r="K12">
            <v>0</v>
          </cell>
          <cell r="L12">
            <v>0</v>
          </cell>
          <cell r="M12">
            <v>0</v>
          </cell>
          <cell r="N12" t="str">
            <v>●</v>
          </cell>
        </row>
        <row r="13">
          <cell r="B13">
            <v>3</v>
          </cell>
          <cell r="C13">
            <v>0</v>
          </cell>
          <cell r="D13">
            <v>0</v>
          </cell>
          <cell r="E13">
            <v>0</v>
          </cell>
          <cell r="F13" t="str">
            <v>●</v>
          </cell>
          <cell r="G13">
            <v>0</v>
          </cell>
          <cell r="H13">
            <v>0</v>
          </cell>
          <cell r="I13">
            <v>0</v>
          </cell>
          <cell r="J13" t="str">
            <v>●</v>
          </cell>
          <cell r="K13">
            <v>0</v>
          </cell>
          <cell r="L13">
            <v>0</v>
          </cell>
          <cell r="M13">
            <v>0</v>
          </cell>
          <cell r="N13" t="str">
            <v>●</v>
          </cell>
        </row>
        <row r="14">
          <cell r="B14">
            <v>4</v>
          </cell>
          <cell r="C14">
            <v>0</v>
          </cell>
          <cell r="D14">
            <v>0</v>
          </cell>
          <cell r="E14" t="str">
            <v>●</v>
          </cell>
          <cell r="F14">
            <v>0</v>
          </cell>
          <cell r="G14">
            <v>0</v>
          </cell>
          <cell r="H14" t="str">
            <v>●</v>
          </cell>
          <cell r="I14">
            <v>0</v>
          </cell>
          <cell r="J14">
            <v>0</v>
          </cell>
          <cell r="K14" t="str">
            <v>●</v>
          </cell>
          <cell r="L14">
            <v>0</v>
          </cell>
          <cell r="M14">
            <v>0</v>
          </cell>
          <cell r="N14" t="str">
            <v>●</v>
          </cell>
        </row>
        <row r="15">
          <cell r="B15">
            <v>6</v>
          </cell>
          <cell r="C15">
            <v>0</v>
          </cell>
          <cell r="D15" t="str">
            <v>●</v>
          </cell>
          <cell r="E15">
            <v>0</v>
          </cell>
          <cell r="F15" t="str">
            <v>●</v>
          </cell>
          <cell r="G15">
            <v>0</v>
          </cell>
          <cell r="H15" t="str">
            <v>●</v>
          </cell>
          <cell r="I15">
            <v>0</v>
          </cell>
          <cell r="J15" t="str">
            <v>●</v>
          </cell>
          <cell r="K15">
            <v>0</v>
          </cell>
          <cell r="L15" t="str">
            <v>●</v>
          </cell>
          <cell r="M15">
            <v>0</v>
          </cell>
          <cell r="N15" t="str">
            <v>●</v>
          </cell>
        </row>
        <row r="16">
          <cell r="B16">
            <v>12</v>
          </cell>
          <cell r="C16" t="str">
            <v>●</v>
          </cell>
          <cell r="D16" t="str">
            <v>●</v>
          </cell>
          <cell r="E16" t="str">
            <v>●</v>
          </cell>
          <cell r="F16" t="str">
            <v>●</v>
          </cell>
          <cell r="G16" t="str">
            <v>●</v>
          </cell>
          <cell r="H16" t="str">
            <v>●</v>
          </cell>
          <cell r="I16" t="str">
            <v>●</v>
          </cell>
          <cell r="J16" t="str">
            <v>●</v>
          </cell>
          <cell r="K16" t="str">
            <v>●</v>
          </cell>
          <cell r="L16" t="str">
            <v>●</v>
          </cell>
          <cell r="M16" t="str">
            <v>●</v>
          </cell>
          <cell r="N16"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7:I24"/>
  <sheetViews>
    <sheetView view="pageBreakPreview" topLeftCell="A9" zoomScaleNormal="100" zoomScaleSheetLayoutView="100" workbookViewId="0">
      <selection activeCell="B24" sqref="B24:H24"/>
    </sheetView>
  </sheetViews>
  <sheetFormatPr defaultColWidth="8.875" defaultRowHeight="13.5"/>
  <cols>
    <col min="1" max="1" width="9.875" style="2" customWidth="1"/>
    <col min="2" max="8" width="11.375" style="2" customWidth="1"/>
    <col min="9" max="9" width="9.875" style="2" customWidth="1"/>
    <col min="10" max="16384" width="8.875" style="2"/>
  </cols>
  <sheetData>
    <row r="7" spans="1:9" ht="15" customHeight="1">
      <c r="A7" s="1"/>
      <c r="B7" s="1"/>
      <c r="C7" s="1"/>
      <c r="D7" s="1"/>
      <c r="E7" s="1"/>
      <c r="F7" s="1"/>
      <c r="G7" s="1"/>
      <c r="H7" s="1"/>
      <c r="I7" s="1"/>
    </row>
    <row r="8" spans="1:9" ht="15" customHeight="1">
      <c r="A8" s="3"/>
      <c r="B8" s="3"/>
      <c r="C8" s="3"/>
      <c r="D8" s="3"/>
      <c r="E8" s="3"/>
      <c r="F8" s="3"/>
      <c r="G8" s="3"/>
      <c r="H8" s="3"/>
      <c r="I8" s="3"/>
    </row>
    <row r="9" spans="1:9" ht="96" customHeight="1">
      <c r="B9" s="921" t="s">
        <v>937</v>
      </c>
      <c r="C9" s="922"/>
      <c r="D9" s="922"/>
      <c r="E9" s="922"/>
      <c r="F9" s="922"/>
      <c r="G9" s="922"/>
      <c r="H9" s="922"/>
      <c r="I9" s="3"/>
    </row>
    <row r="10" spans="1:9" ht="35.25" customHeight="1">
      <c r="B10" s="923" t="s">
        <v>82</v>
      </c>
      <c r="C10" s="923"/>
      <c r="D10" s="923"/>
      <c r="E10" s="923"/>
      <c r="F10" s="923"/>
      <c r="G10" s="923"/>
      <c r="H10" s="923"/>
      <c r="I10" s="3"/>
    </row>
    <row r="11" spans="1:9" ht="24.75" customHeight="1">
      <c r="B11" s="924" t="s">
        <v>144</v>
      </c>
      <c r="C11" s="924"/>
      <c r="D11" s="924"/>
      <c r="E11" s="924"/>
      <c r="F11" s="924"/>
      <c r="G11" s="924"/>
      <c r="H11" s="924"/>
      <c r="I11" s="3"/>
    </row>
    <row r="12" spans="1:9">
      <c r="A12" s="1"/>
      <c r="B12" s="1"/>
      <c r="C12" s="1"/>
      <c r="D12" s="1"/>
      <c r="E12" s="1"/>
      <c r="F12" s="1"/>
      <c r="G12" s="1"/>
      <c r="H12" s="1"/>
      <c r="I12" s="1"/>
    </row>
    <row r="13" spans="1:9" ht="18.75">
      <c r="A13" s="3"/>
      <c r="B13" s="3"/>
      <c r="C13" s="3"/>
      <c r="D13" s="3"/>
      <c r="E13" s="3"/>
      <c r="F13" s="3"/>
      <c r="G13" s="3"/>
      <c r="H13" s="3"/>
      <c r="I13" s="3"/>
    </row>
    <row r="14" spans="1:9" ht="29.25" customHeight="1">
      <c r="B14" s="923"/>
      <c r="C14" s="923"/>
      <c r="D14" s="923"/>
      <c r="E14" s="923"/>
      <c r="F14" s="923"/>
      <c r="G14" s="923"/>
      <c r="H14" s="923"/>
      <c r="I14" s="3"/>
    </row>
    <row r="16" spans="1:9" ht="51" customHeight="1">
      <c r="A16" s="1"/>
      <c r="B16" s="1"/>
      <c r="C16" s="1"/>
      <c r="D16" s="1"/>
      <c r="E16" s="1"/>
      <c r="F16" s="1"/>
      <c r="G16" s="1"/>
      <c r="H16" s="1"/>
      <c r="I16" s="1"/>
    </row>
    <row r="17" spans="1:9" ht="57" customHeight="1">
      <c r="A17" s="1"/>
      <c r="B17" s="1"/>
      <c r="C17" s="1"/>
      <c r="D17" s="1"/>
      <c r="E17" s="1"/>
      <c r="F17" s="1"/>
      <c r="G17" s="1"/>
      <c r="H17" s="1"/>
      <c r="I17" s="1"/>
    </row>
    <row r="18" spans="1:9" ht="117" customHeight="1">
      <c r="A18" s="1"/>
      <c r="B18" s="1"/>
      <c r="C18" s="1"/>
      <c r="D18" s="1"/>
      <c r="E18" s="1"/>
      <c r="F18" s="1"/>
      <c r="G18" s="1"/>
      <c r="H18" s="1"/>
      <c r="I18" s="1"/>
    </row>
    <row r="19" spans="1:9" ht="15" customHeight="1">
      <c r="A19" s="1"/>
      <c r="B19" s="925"/>
      <c r="C19" s="925"/>
      <c r="D19" s="925"/>
      <c r="E19" s="925"/>
      <c r="F19" s="925"/>
      <c r="G19" s="925"/>
      <c r="H19" s="925"/>
      <c r="I19" s="1"/>
    </row>
    <row r="22" spans="1:9" ht="36" customHeight="1">
      <c r="B22" s="925" t="s">
        <v>938</v>
      </c>
      <c r="C22" s="925"/>
      <c r="D22" s="925"/>
      <c r="E22" s="925"/>
      <c r="F22" s="925"/>
      <c r="G22" s="925"/>
      <c r="H22" s="925"/>
      <c r="I22" s="4"/>
    </row>
    <row r="23" spans="1:9" ht="36" customHeight="1">
      <c r="B23" s="925" t="s">
        <v>3961</v>
      </c>
      <c r="C23" s="925"/>
      <c r="D23" s="925"/>
      <c r="E23" s="925"/>
      <c r="F23" s="925"/>
      <c r="G23" s="925"/>
      <c r="H23" s="925"/>
      <c r="I23" s="4"/>
    </row>
    <row r="24" spans="1:9" ht="24">
      <c r="B24" s="920" t="s">
        <v>145</v>
      </c>
      <c r="C24" s="920"/>
      <c r="D24" s="920"/>
      <c r="E24" s="920"/>
      <c r="F24" s="920"/>
      <c r="G24" s="920"/>
      <c r="H24" s="920"/>
      <c r="I24" s="5"/>
    </row>
  </sheetData>
  <mergeCells count="8">
    <mergeCell ref="B24:H24"/>
    <mergeCell ref="B9:H9"/>
    <mergeCell ref="B10:H10"/>
    <mergeCell ref="B11:H11"/>
    <mergeCell ref="B14:H14"/>
    <mergeCell ref="B19:H19"/>
    <mergeCell ref="B22:H22"/>
    <mergeCell ref="B23:H23"/>
  </mergeCells>
  <phoneticPr fontId="12"/>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12D-930F-4399-A762-62AFA99775F9}">
  <sheetPr>
    <tabColor rgb="FFFFFF99"/>
  </sheetPr>
  <dimension ref="B1:L32"/>
  <sheetViews>
    <sheetView showGridLines="0" view="pageBreakPreview" zoomScaleNormal="145" zoomScaleSheetLayoutView="100" workbookViewId="0">
      <selection activeCell="B2" sqref="B2"/>
    </sheetView>
  </sheetViews>
  <sheetFormatPr defaultColWidth="9" defaultRowHeight="15.75" customHeight="1"/>
  <cols>
    <col min="1" max="1" width="5.625" style="731" customWidth="1"/>
    <col min="2" max="3" width="4.625" style="731" customWidth="1"/>
    <col min="4" max="4" width="9.625" style="731" bestFit="1" customWidth="1"/>
    <col min="5" max="5" width="14.125" style="731" bestFit="1" customWidth="1"/>
    <col min="6" max="6" width="45.625" style="731" customWidth="1"/>
    <col min="7" max="7" width="2.625" style="731" customWidth="1"/>
    <col min="8" max="9" width="4.625" style="731" customWidth="1"/>
    <col min="10" max="10" width="9.625" style="731" customWidth="1"/>
    <col min="11" max="11" width="14.125" style="731" customWidth="1"/>
    <col min="12" max="12" width="45.625" style="731" customWidth="1"/>
    <col min="13" max="16384" width="9" style="731"/>
  </cols>
  <sheetData>
    <row r="1" spans="2:12" ht="15" customHeight="1">
      <c r="B1" s="905" t="s">
        <v>1844</v>
      </c>
      <c r="F1" s="817" t="s">
        <v>1857</v>
      </c>
      <c r="H1" s="817"/>
    </row>
    <row r="2" spans="2:12" ht="15" customHeight="1">
      <c r="B2" s="692"/>
      <c r="F2" s="816" t="s">
        <v>1863</v>
      </c>
      <c r="H2" s="866"/>
      <c r="I2" s="866"/>
      <c r="J2" s="866"/>
      <c r="K2" s="866"/>
      <c r="L2" s="866"/>
    </row>
    <row r="3" spans="2:12" ht="15" customHeight="1">
      <c r="B3" s="692"/>
      <c r="F3" s="879" t="s">
        <v>1859</v>
      </c>
      <c r="H3" s="866"/>
      <c r="I3" s="866"/>
      <c r="J3" s="866"/>
      <c r="K3" s="866"/>
      <c r="L3" s="866"/>
    </row>
    <row r="4" spans="2:12" ht="15" customHeight="1">
      <c r="B4" t="s">
        <v>1727</v>
      </c>
      <c r="H4" t="s">
        <v>1727</v>
      </c>
    </row>
    <row r="5" spans="2:12" ht="15.75" customHeight="1">
      <c r="B5" s="1078" t="s">
        <v>1726</v>
      </c>
      <c r="C5" s="1079"/>
      <c r="D5" s="1079"/>
      <c r="E5" s="1080"/>
      <c r="F5" s="863" t="s">
        <v>1725</v>
      </c>
      <c r="G5" s="862"/>
      <c r="H5" s="1057" t="s">
        <v>1726</v>
      </c>
      <c r="I5" s="1058"/>
      <c r="J5" s="1058"/>
      <c r="K5" s="1059"/>
      <c r="L5" s="741" t="s">
        <v>1725</v>
      </c>
    </row>
    <row r="6" spans="2:12" ht="30" customHeight="1">
      <c r="B6" s="1064" t="s">
        <v>1724</v>
      </c>
      <c r="C6" s="1070" t="s">
        <v>1687</v>
      </c>
      <c r="D6" s="1072" t="s">
        <v>1722</v>
      </c>
      <c r="E6" s="1073"/>
      <c r="F6" s="733" t="s">
        <v>1723</v>
      </c>
      <c r="G6" s="859"/>
      <c r="H6" s="1041" t="s">
        <v>1724</v>
      </c>
      <c r="I6" s="1047" t="s">
        <v>1687</v>
      </c>
      <c r="J6" s="1049" t="s">
        <v>1722</v>
      </c>
      <c r="K6" s="1050"/>
      <c r="L6" s="818"/>
    </row>
    <row r="7" spans="2:12" ht="30" customHeight="1">
      <c r="B7" s="1065"/>
      <c r="C7" s="1082"/>
      <c r="D7" s="1054" t="s">
        <v>1721</v>
      </c>
      <c r="E7" s="1055"/>
      <c r="F7" s="733" t="s">
        <v>1720</v>
      </c>
      <c r="G7" s="859"/>
      <c r="H7" s="1042"/>
      <c r="I7" s="1061"/>
      <c r="J7" s="1039" t="s">
        <v>1721</v>
      </c>
      <c r="K7" s="1040"/>
      <c r="L7" s="818"/>
    </row>
    <row r="8" spans="2:12" ht="30" customHeight="1">
      <c r="B8" s="1065"/>
      <c r="C8" s="1082"/>
      <c r="D8" s="1083" t="s">
        <v>1719</v>
      </c>
      <c r="E8" s="1084"/>
      <c r="F8" s="733" t="s">
        <v>1720</v>
      </c>
      <c r="G8" s="859"/>
      <c r="H8" s="1042"/>
      <c r="I8" s="1061"/>
      <c r="J8" s="1062" t="s">
        <v>1719</v>
      </c>
      <c r="K8" s="1063"/>
      <c r="L8" s="818"/>
    </row>
    <row r="9" spans="2:12" ht="42" customHeight="1">
      <c r="B9" s="1065"/>
      <c r="C9" s="1068" t="s">
        <v>1682</v>
      </c>
      <c r="D9" s="1054" t="s">
        <v>1717</v>
      </c>
      <c r="E9" s="1055"/>
      <c r="F9" s="733" t="s">
        <v>1718</v>
      </c>
      <c r="G9" s="859"/>
      <c r="H9" s="1042"/>
      <c r="I9" s="1045" t="s">
        <v>1682</v>
      </c>
      <c r="J9" s="1039" t="s">
        <v>1717</v>
      </c>
      <c r="K9" s="1040"/>
      <c r="L9" s="818"/>
    </row>
    <row r="10" spans="2:12" ht="42" customHeight="1">
      <c r="B10" s="1065"/>
      <c r="C10" s="1074"/>
      <c r="D10" s="1072" t="s">
        <v>1715</v>
      </c>
      <c r="E10" s="1073"/>
      <c r="F10" s="740" t="s">
        <v>1716</v>
      </c>
      <c r="G10" s="860"/>
      <c r="H10" s="1042"/>
      <c r="I10" s="1051"/>
      <c r="J10" s="1049" t="s">
        <v>1715</v>
      </c>
      <c r="K10" s="1050"/>
      <c r="L10" s="819"/>
    </row>
    <row r="11" spans="2:12" ht="30" customHeight="1">
      <c r="B11" s="1065"/>
      <c r="C11" s="1070" t="s">
        <v>1677</v>
      </c>
      <c r="D11" s="1054" t="s">
        <v>1713</v>
      </c>
      <c r="E11" s="1055"/>
      <c r="F11" s="739" t="s">
        <v>1714</v>
      </c>
      <c r="G11" s="859"/>
      <c r="H11" s="1042"/>
      <c r="I11" s="1047" t="s">
        <v>1677</v>
      </c>
      <c r="J11" s="1039" t="s">
        <v>1713</v>
      </c>
      <c r="K11" s="1040"/>
      <c r="L11" s="820"/>
    </row>
    <row r="12" spans="2:12" ht="15" customHeight="1">
      <c r="B12" s="1065"/>
      <c r="C12" s="1082"/>
      <c r="D12" s="1054" t="s">
        <v>1711</v>
      </c>
      <c r="E12" s="1055"/>
      <c r="F12" s="736" t="s">
        <v>1712</v>
      </c>
      <c r="G12" s="861"/>
      <c r="H12" s="1042"/>
      <c r="I12" s="1061"/>
      <c r="J12" s="1039" t="s">
        <v>1711</v>
      </c>
      <c r="K12" s="1040"/>
      <c r="L12" s="821"/>
    </row>
    <row r="13" spans="2:12" ht="15" customHeight="1">
      <c r="B13" s="1065"/>
      <c r="C13" s="1082"/>
      <c r="D13" s="1075" t="s">
        <v>1710</v>
      </c>
      <c r="E13" s="734" t="s">
        <v>1709</v>
      </c>
      <c r="F13" s="736" t="s">
        <v>1706</v>
      </c>
      <c r="G13" s="861"/>
      <c r="H13" s="1042"/>
      <c r="I13" s="1061"/>
      <c r="J13" s="1052" t="s">
        <v>1710</v>
      </c>
      <c r="K13" s="821" t="s">
        <v>1709</v>
      </c>
      <c r="L13" s="821"/>
    </row>
    <row r="14" spans="2:12" ht="15" customHeight="1">
      <c r="B14" s="1065"/>
      <c r="C14" s="1082"/>
      <c r="D14" s="1076"/>
      <c r="E14" s="734" t="s">
        <v>1707</v>
      </c>
      <c r="F14" s="736" t="s">
        <v>1708</v>
      </c>
      <c r="G14" s="861"/>
      <c r="H14" s="1042"/>
      <c r="I14" s="1061"/>
      <c r="J14" s="1053"/>
      <c r="K14" s="821" t="s">
        <v>1707</v>
      </c>
      <c r="L14" s="821"/>
    </row>
    <row r="15" spans="2:12" ht="15" customHeight="1">
      <c r="B15" s="1065"/>
      <c r="C15" s="1082"/>
      <c r="D15" s="1054" t="s">
        <v>1705</v>
      </c>
      <c r="E15" s="1055"/>
      <c r="F15" s="739" t="s">
        <v>1706</v>
      </c>
      <c r="G15" s="859"/>
      <c r="H15" s="1042"/>
      <c r="I15" s="1061"/>
      <c r="J15" s="1039" t="s">
        <v>1705</v>
      </c>
      <c r="K15" s="1040"/>
      <c r="L15" s="820"/>
    </row>
    <row r="16" spans="2:12" ht="15" customHeight="1">
      <c r="B16" s="1065"/>
      <c r="C16" s="1082"/>
      <c r="D16" s="1054" t="s">
        <v>1703</v>
      </c>
      <c r="E16" s="1055"/>
      <c r="F16" s="738" t="s">
        <v>1704</v>
      </c>
      <c r="G16" s="861"/>
      <c r="H16" s="1042"/>
      <c r="I16" s="1061"/>
      <c r="J16" s="1039" t="s">
        <v>1703</v>
      </c>
      <c r="K16" s="1040"/>
      <c r="L16" s="822"/>
    </row>
    <row r="17" spans="2:12" ht="15" customHeight="1">
      <c r="B17" s="1065"/>
      <c r="C17" s="1082"/>
      <c r="D17" s="1054" t="s">
        <v>1701</v>
      </c>
      <c r="E17" s="1055"/>
      <c r="F17" s="736" t="s">
        <v>1702</v>
      </c>
      <c r="G17" s="861"/>
      <c r="H17" s="1042"/>
      <c r="I17" s="1061"/>
      <c r="J17" s="1039" t="s">
        <v>1701</v>
      </c>
      <c r="K17" s="1040"/>
      <c r="L17" s="821"/>
    </row>
    <row r="18" spans="2:12" ht="15" customHeight="1">
      <c r="B18" s="1065"/>
      <c r="C18" s="1082"/>
      <c r="D18" s="1075" t="s">
        <v>1699</v>
      </c>
      <c r="E18" s="734" t="s">
        <v>1698</v>
      </c>
      <c r="F18" s="736" t="s">
        <v>1700</v>
      </c>
      <c r="G18" s="861"/>
      <c r="H18" s="1042"/>
      <c r="I18" s="1061"/>
      <c r="J18" s="1052" t="s">
        <v>1699</v>
      </c>
      <c r="K18" s="821" t="s">
        <v>1698</v>
      </c>
      <c r="L18" s="821"/>
    </row>
    <row r="19" spans="2:12" ht="15" customHeight="1">
      <c r="B19" s="1065"/>
      <c r="C19" s="1071"/>
      <c r="D19" s="1076"/>
      <c r="E19" s="734" t="s">
        <v>1696</v>
      </c>
      <c r="F19" s="736" t="s">
        <v>1697</v>
      </c>
      <c r="G19" s="861"/>
      <c r="H19" s="1042"/>
      <c r="I19" s="1048"/>
      <c r="J19" s="1053"/>
      <c r="K19" s="821" t="s">
        <v>1696</v>
      </c>
      <c r="L19" s="821"/>
    </row>
    <row r="20" spans="2:12" ht="15" customHeight="1">
      <c r="B20" s="1065"/>
      <c r="C20" s="1068" t="s">
        <v>1673</v>
      </c>
      <c r="D20" s="1054" t="s">
        <v>1672</v>
      </c>
      <c r="E20" s="1055"/>
      <c r="F20" s="736" t="s">
        <v>1674</v>
      </c>
      <c r="G20" s="861"/>
      <c r="H20" s="1042"/>
      <c r="I20" s="1045" t="s">
        <v>1673</v>
      </c>
      <c r="J20" s="1039" t="s">
        <v>1672</v>
      </c>
      <c r="K20" s="1040"/>
      <c r="L20" s="821"/>
    </row>
    <row r="21" spans="2:12" ht="15" customHeight="1">
      <c r="B21" s="1065"/>
      <c r="C21" s="1069"/>
      <c r="D21" s="1054" t="s">
        <v>1670</v>
      </c>
      <c r="E21" s="1055"/>
      <c r="F21" s="736" t="s">
        <v>1695</v>
      </c>
      <c r="G21" s="861"/>
      <c r="H21" s="1042"/>
      <c r="I21" s="1046"/>
      <c r="J21" s="1039" t="s">
        <v>1670</v>
      </c>
      <c r="K21" s="1040"/>
      <c r="L21" s="821"/>
    </row>
    <row r="22" spans="2:12" ht="15" customHeight="1">
      <c r="B22" s="1065"/>
      <c r="C22" s="1069"/>
      <c r="D22" s="1075" t="s">
        <v>1693</v>
      </c>
      <c r="E22" s="734" t="s">
        <v>1692</v>
      </c>
      <c r="F22" s="736" t="s">
        <v>1694</v>
      </c>
      <c r="G22" s="861"/>
      <c r="H22" s="1042"/>
      <c r="I22" s="1046"/>
      <c r="J22" s="1052" t="s">
        <v>1693</v>
      </c>
      <c r="K22" s="821" t="s">
        <v>1692</v>
      </c>
      <c r="L22" s="821"/>
    </row>
    <row r="23" spans="2:12" ht="15" customHeight="1">
      <c r="B23" s="1081"/>
      <c r="C23" s="1069"/>
      <c r="D23" s="1077"/>
      <c r="E23" s="737" t="s">
        <v>1690</v>
      </c>
      <c r="F23" s="736" t="s">
        <v>1691</v>
      </c>
      <c r="G23" s="861"/>
      <c r="H23" s="1060"/>
      <c r="I23" s="1046"/>
      <c r="J23" s="1056"/>
      <c r="K23" s="864" t="s">
        <v>1690</v>
      </c>
      <c r="L23" s="821"/>
    </row>
    <row r="24" spans="2:12" ht="15" customHeight="1">
      <c r="B24" s="1064" t="s">
        <v>1689</v>
      </c>
      <c r="C24" s="1068" t="s">
        <v>1687</v>
      </c>
      <c r="D24" s="1054" t="s">
        <v>1686</v>
      </c>
      <c r="E24" s="1055"/>
      <c r="F24" s="736" t="s">
        <v>1688</v>
      </c>
      <c r="G24" s="861"/>
      <c r="H24" s="1041" t="s">
        <v>1689</v>
      </c>
      <c r="I24" s="1045" t="s">
        <v>1687</v>
      </c>
      <c r="J24" s="1039" t="s">
        <v>1686</v>
      </c>
      <c r="K24" s="1040"/>
      <c r="L24" s="821"/>
    </row>
    <row r="25" spans="2:12" ht="15" customHeight="1">
      <c r="B25" s="1065"/>
      <c r="C25" s="1069"/>
      <c r="D25" s="1054" t="s">
        <v>1684</v>
      </c>
      <c r="E25" s="1055"/>
      <c r="F25" s="736" t="s">
        <v>1685</v>
      </c>
      <c r="G25" s="861"/>
      <c r="H25" s="1042"/>
      <c r="I25" s="1046"/>
      <c r="J25" s="1039" t="s">
        <v>1684</v>
      </c>
      <c r="K25" s="1040"/>
      <c r="L25" s="821"/>
    </row>
    <row r="26" spans="2:12" ht="30" customHeight="1">
      <c r="B26" s="1066"/>
      <c r="C26" s="1070" t="s">
        <v>1682</v>
      </c>
      <c r="D26" s="1054" t="s">
        <v>1681</v>
      </c>
      <c r="E26" s="1055"/>
      <c r="F26" s="733" t="s">
        <v>1683</v>
      </c>
      <c r="G26" s="859"/>
      <c r="H26" s="1043"/>
      <c r="I26" s="1047" t="s">
        <v>1682</v>
      </c>
      <c r="J26" s="1039" t="s">
        <v>1681</v>
      </c>
      <c r="K26" s="1040"/>
      <c r="L26" s="818"/>
    </row>
    <row r="27" spans="2:12" ht="30" customHeight="1">
      <c r="B27" s="1066"/>
      <c r="C27" s="1071"/>
      <c r="D27" s="1072" t="s">
        <v>1679</v>
      </c>
      <c r="E27" s="1073"/>
      <c r="F27" s="733" t="s">
        <v>1680</v>
      </c>
      <c r="G27" s="859"/>
      <c r="H27" s="1043"/>
      <c r="I27" s="1048"/>
      <c r="J27" s="1049" t="s">
        <v>1679</v>
      </c>
      <c r="K27" s="1050"/>
      <c r="L27" s="818"/>
    </row>
    <row r="28" spans="2:12" ht="15" customHeight="1">
      <c r="B28" s="1066"/>
      <c r="C28" s="735" t="s">
        <v>1677</v>
      </c>
      <c r="D28" s="734" t="s">
        <v>1676</v>
      </c>
      <c r="E28" s="732" t="s">
        <v>1675</v>
      </c>
      <c r="F28" s="733" t="s">
        <v>1678</v>
      </c>
      <c r="G28" s="859"/>
      <c r="H28" s="1043"/>
      <c r="I28" s="865" t="s">
        <v>1677</v>
      </c>
      <c r="J28" s="821" t="s">
        <v>1676</v>
      </c>
      <c r="K28" s="818" t="s">
        <v>1675</v>
      </c>
      <c r="L28" s="818"/>
    </row>
    <row r="29" spans="2:12" ht="15" customHeight="1">
      <c r="B29" s="1066"/>
      <c r="C29" s="1068" t="s">
        <v>1673</v>
      </c>
      <c r="D29" s="1054" t="s">
        <v>1672</v>
      </c>
      <c r="E29" s="1055"/>
      <c r="F29" s="733" t="s">
        <v>1674</v>
      </c>
      <c r="G29" s="859"/>
      <c r="H29" s="1043"/>
      <c r="I29" s="1045" t="s">
        <v>1673</v>
      </c>
      <c r="J29" s="1039" t="s">
        <v>1672</v>
      </c>
      <c r="K29" s="1040"/>
      <c r="L29" s="818"/>
    </row>
    <row r="30" spans="2:12" ht="15" customHeight="1">
      <c r="B30" s="1066"/>
      <c r="C30" s="1069"/>
      <c r="D30" s="1054" t="s">
        <v>1670</v>
      </c>
      <c r="E30" s="1055"/>
      <c r="F30" s="733" t="s">
        <v>1671</v>
      </c>
      <c r="G30" s="859"/>
      <c r="H30" s="1043"/>
      <c r="I30" s="1046"/>
      <c r="J30" s="1039" t="s">
        <v>1670</v>
      </c>
      <c r="K30" s="1040"/>
      <c r="L30" s="818"/>
    </row>
    <row r="31" spans="2:12" ht="15" customHeight="1">
      <c r="B31" s="1066"/>
      <c r="C31" s="1069"/>
      <c r="D31" s="1075" t="s">
        <v>1668</v>
      </c>
      <c r="E31" s="732" t="s">
        <v>1667</v>
      </c>
      <c r="F31" s="733" t="s">
        <v>1669</v>
      </c>
      <c r="G31" s="859"/>
      <c r="H31" s="1043"/>
      <c r="I31" s="1046"/>
      <c r="J31" s="1052" t="s">
        <v>1668</v>
      </c>
      <c r="K31" s="818" t="s">
        <v>1667</v>
      </c>
      <c r="L31" s="818"/>
    </row>
    <row r="32" spans="2:12" ht="15" customHeight="1">
      <c r="B32" s="1067"/>
      <c r="C32" s="1074"/>
      <c r="D32" s="1076"/>
      <c r="E32" s="732" t="s">
        <v>1665</v>
      </c>
      <c r="F32" s="733" t="s">
        <v>1666</v>
      </c>
      <c r="G32" s="859"/>
      <c r="H32" s="1044"/>
      <c r="I32" s="1051"/>
      <c r="J32" s="1053"/>
      <c r="K32" s="818" t="s">
        <v>1665</v>
      </c>
      <c r="L32" s="818"/>
    </row>
  </sheetData>
  <mergeCells count="64">
    <mergeCell ref="D17:E17"/>
    <mergeCell ref="D22:D23"/>
    <mergeCell ref="B5:E5"/>
    <mergeCell ref="B6:B23"/>
    <mergeCell ref="C6:C8"/>
    <mergeCell ref="D6:E6"/>
    <mergeCell ref="D7:E7"/>
    <mergeCell ref="D8:E8"/>
    <mergeCell ref="C9:C10"/>
    <mergeCell ref="D9:E9"/>
    <mergeCell ref="D10:E10"/>
    <mergeCell ref="C11:C19"/>
    <mergeCell ref="D11:E11"/>
    <mergeCell ref="D12:E12"/>
    <mergeCell ref="D13:D14"/>
    <mergeCell ref="D15:E15"/>
    <mergeCell ref="D16:E16"/>
    <mergeCell ref="J17:K17"/>
    <mergeCell ref="B24:B32"/>
    <mergeCell ref="C24:C25"/>
    <mergeCell ref="D24:E24"/>
    <mergeCell ref="D25:E25"/>
    <mergeCell ref="C26:C27"/>
    <mergeCell ref="D26:E26"/>
    <mergeCell ref="D27:E27"/>
    <mergeCell ref="C29:C32"/>
    <mergeCell ref="D29:E29"/>
    <mergeCell ref="D30:E30"/>
    <mergeCell ref="D31:D32"/>
    <mergeCell ref="D18:D19"/>
    <mergeCell ref="C20:C23"/>
    <mergeCell ref="D20:E20"/>
    <mergeCell ref="D21:E21"/>
    <mergeCell ref="J22:J23"/>
    <mergeCell ref="H5:K5"/>
    <mergeCell ref="H6:H23"/>
    <mergeCell ref="I6:I8"/>
    <mergeCell ref="J6:K6"/>
    <mergeCell ref="J7:K7"/>
    <mergeCell ref="J8:K8"/>
    <mergeCell ref="I9:I10"/>
    <mergeCell ref="J9:K9"/>
    <mergeCell ref="J10:K10"/>
    <mergeCell ref="I11:I19"/>
    <mergeCell ref="J11:K11"/>
    <mergeCell ref="J12:K12"/>
    <mergeCell ref="J13:J14"/>
    <mergeCell ref="J15:K15"/>
    <mergeCell ref="J16:K16"/>
    <mergeCell ref="H24:H32"/>
    <mergeCell ref="I24:I25"/>
    <mergeCell ref="J24:K24"/>
    <mergeCell ref="J25:K25"/>
    <mergeCell ref="I26:I27"/>
    <mergeCell ref="J26:K26"/>
    <mergeCell ref="J27:K27"/>
    <mergeCell ref="I29:I32"/>
    <mergeCell ref="J29:K29"/>
    <mergeCell ref="J30:K30"/>
    <mergeCell ref="J31:J32"/>
    <mergeCell ref="J18:J19"/>
    <mergeCell ref="I20:I23"/>
    <mergeCell ref="J20:K20"/>
    <mergeCell ref="J21:K21"/>
  </mergeCells>
  <phoneticPr fontId="11"/>
  <printOptions horizontalCentered="1"/>
  <pageMargins left="0.39370078740157483" right="0.39370078740157483" top="0.59055118110236227" bottom="0.39370078740157483" header="0.51181102362204722" footer="0.51181102362204722"/>
  <pageSetup paperSize="9" scale="8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BFEF-8A06-4477-BA4D-1B7BFA8B31A1}">
  <sheetPr>
    <tabColor rgb="FFFFFF99"/>
  </sheetPr>
  <dimension ref="B1:Q52"/>
  <sheetViews>
    <sheetView zoomScaleNormal="100" zoomScaleSheetLayoutView="100" workbookViewId="0">
      <selection activeCell="B2" sqref="B2"/>
    </sheetView>
  </sheetViews>
  <sheetFormatPr defaultColWidth="9" defaultRowHeight="11.25"/>
  <cols>
    <col min="1" max="1" width="4.125" style="742" customWidth="1"/>
    <col min="2" max="2" width="3.625" style="744" customWidth="1"/>
    <col min="3" max="3" width="14.625" style="744" customWidth="1"/>
    <col min="4" max="9" width="13.625" style="743" customWidth="1"/>
    <col min="10" max="10" width="2.625" style="743" customWidth="1"/>
    <col min="11" max="11" width="14.625" style="744" customWidth="1"/>
    <col min="12" max="17" width="13.625" style="743" customWidth="1"/>
    <col min="18" max="16384" width="9" style="742"/>
  </cols>
  <sheetData>
    <row r="1" spans="2:17" ht="15" customHeight="1">
      <c r="B1" s="905" t="s">
        <v>1843</v>
      </c>
      <c r="C1" s="906"/>
      <c r="E1" s="907" t="s">
        <v>1857</v>
      </c>
      <c r="K1" s="742"/>
    </row>
    <row r="2" spans="2:17" ht="13.5" customHeight="1">
      <c r="E2" s="908" t="s">
        <v>1862</v>
      </c>
      <c r="K2" s="742"/>
    </row>
    <row r="3" spans="2:17" ht="13.5" customHeight="1">
      <c r="E3" s="909" t="s">
        <v>1859</v>
      </c>
      <c r="K3" s="742"/>
    </row>
    <row r="4" spans="2:17" ht="13.5" customHeight="1">
      <c r="E4" s="891" t="s">
        <v>1864</v>
      </c>
      <c r="F4" s="891"/>
      <c r="G4" s="891"/>
      <c r="H4" s="891"/>
      <c r="I4" s="891"/>
      <c r="J4" s="891"/>
      <c r="K4" s="891"/>
      <c r="L4" s="891"/>
      <c r="M4" s="891"/>
      <c r="N4" s="891"/>
    </row>
    <row r="5" spans="2:17" ht="13.5" customHeight="1">
      <c r="E5" s="891"/>
      <c r="F5" s="891"/>
      <c r="G5" s="891"/>
      <c r="H5" s="891"/>
      <c r="I5" s="891"/>
      <c r="J5" s="891"/>
      <c r="K5" s="891"/>
      <c r="L5" s="891"/>
      <c r="M5" s="891"/>
      <c r="N5" s="891"/>
    </row>
    <row r="6" spans="2:17" s="745" customFormat="1" ht="13.5" customHeight="1">
      <c r="B6" t="s">
        <v>1842</v>
      </c>
      <c r="C6" s="755"/>
      <c r="D6" s="743"/>
      <c r="E6" s="743"/>
      <c r="F6" s="743"/>
      <c r="G6" s="743"/>
      <c r="H6" s="743"/>
      <c r="I6" s="743"/>
      <c r="J6" s="743"/>
      <c r="K6" t="s">
        <v>1856</v>
      </c>
      <c r="L6" s="743"/>
      <c r="M6" s="743"/>
      <c r="N6" s="743"/>
      <c r="O6" s="743"/>
      <c r="P6" s="743"/>
      <c r="Q6" s="743"/>
    </row>
    <row r="7" spans="2:17" s="745" customFormat="1">
      <c r="B7" s="871" t="s">
        <v>1840</v>
      </c>
      <c r="C7" s="871" t="s">
        <v>1841</v>
      </c>
      <c r="D7" s="871" t="s">
        <v>1839</v>
      </c>
      <c r="E7" s="871" t="s">
        <v>1838</v>
      </c>
      <c r="F7" s="871" t="s">
        <v>1837</v>
      </c>
      <c r="G7" s="871" t="s">
        <v>1836</v>
      </c>
      <c r="H7" s="871" t="s">
        <v>1835</v>
      </c>
      <c r="I7" s="872" t="s">
        <v>1834</v>
      </c>
      <c r="J7" s="867"/>
      <c r="K7" s="754" t="s">
        <v>1841</v>
      </c>
      <c r="L7" s="754" t="s">
        <v>1839</v>
      </c>
      <c r="M7" s="754" t="s">
        <v>1838</v>
      </c>
      <c r="N7" s="754" t="s">
        <v>1837</v>
      </c>
      <c r="O7" s="754" t="s">
        <v>1836</v>
      </c>
      <c r="P7" s="754" t="s">
        <v>1835</v>
      </c>
      <c r="Q7" s="754" t="s">
        <v>1834</v>
      </c>
    </row>
    <row r="8" spans="2:17" s="745" customFormat="1" ht="22.5">
      <c r="B8" s="748">
        <v>1</v>
      </c>
      <c r="C8" s="1085" t="s">
        <v>1833</v>
      </c>
      <c r="D8" s="747" t="s">
        <v>1832</v>
      </c>
      <c r="E8" s="747" t="s">
        <v>1731</v>
      </c>
      <c r="F8" s="747" t="s">
        <v>1730</v>
      </c>
      <c r="G8" s="747" t="s">
        <v>1736</v>
      </c>
      <c r="H8" s="747" t="s">
        <v>1728</v>
      </c>
      <c r="I8" s="746" t="s">
        <v>1831</v>
      </c>
      <c r="J8" s="868"/>
      <c r="K8" s="1091" t="s">
        <v>1833</v>
      </c>
      <c r="L8" s="829"/>
      <c r="M8" s="823"/>
      <c r="N8" s="823"/>
      <c r="O8" s="823"/>
      <c r="P8" s="823"/>
      <c r="Q8" s="823"/>
    </row>
    <row r="9" spans="2:17">
      <c r="B9" s="748">
        <v>2</v>
      </c>
      <c r="C9" s="1086"/>
      <c r="D9" s="747" t="s">
        <v>1573</v>
      </c>
      <c r="E9" s="747" t="s">
        <v>1731</v>
      </c>
      <c r="F9" s="747" t="s">
        <v>1730</v>
      </c>
      <c r="G9" s="747" t="s">
        <v>1736</v>
      </c>
      <c r="H9" s="747" t="s">
        <v>1728</v>
      </c>
      <c r="I9" s="746" t="s">
        <v>1733</v>
      </c>
      <c r="J9" s="868"/>
      <c r="K9" s="1092"/>
      <c r="L9" s="823"/>
      <c r="M9" s="823"/>
      <c r="N9" s="823"/>
      <c r="O9" s="823"/>
      <c r="P9" s="823"/>
      <c r="Q9" s="823"/>
    </row>
    <row r="10" spans="2:17">
      <c r="B10" s="748">
        <v>3</v>
      </c>
      <c r="C10" s="1086"/>
      <c r="D10" s="747" t="s">
        <v>1830</v>
      </c>
      <c r="E10" s="747" t="s">
        <v>1829</v>
      </c>
      <c r="F10" s="747" t="s">
        <v>1751</v>
      </c>
      <c r="G10" s="747" t="s">
        <v>1828</v>
      </c>
      <c r="H10" s="747" t="s">
        <v>1828</v>
      </c>
      <c r="I10" s="746" t="s">
        <v>1827</v>
      </c>
      <c r="J10" s="868"/>
      <c r="K10" s="1092"/>
      <c r="L10" s="823"/>
      <c r="M10" s="823"/>
      <c r="N10" s="824"/>
      <c r="O10" s="823"/>
      <c r="P10" s="823"/>
      <c r="Q10" s="823"/>
    </row>
    <row r="11" spans="2:17" ht="22.5">
      <c r="B11" s="748">
        <v>4</v>
      </c>
      <c r="C11" s="1086"/>
      <c r="D11" s="747" t="s">
        <v>1826</v>
      </c>
      <c r="E11" s="747" t="s">
        <v>1731</v>
      </c>
      <c r="F11" s="747" t="s">
        <v>1730</v>
      </c>
      <c r="G11" s="747" t="s">
        <v>1736</v>
      </c>
      <c r="H11" s="747" t="s">
        <v>1728</v>
      </c>
      <c r="I11" s="746"/>
      <c r="J11" s="868"/>
      <c r="K11" s="1092"/>
      <c r="L11" s="823"/>
      <c r="M11" s="823"/>
      <c r="N11" s="823"/>
      <c r="O11" s="823"/>
      <c r="P11" s="823"/>
      <c r="Q11" s="823"/>
    </row>
    <row r="12" spans="2:17" s="745" customFormat="1" ht="22.5">
      <c r="B12" s="748">
        <v>5</v>
      </c>
      <c r="C12" s="1086"/>
      <c r="D12" s="747" t="s">
        <v>1825</v>
      </c>
      <c r="E12" s="747" t="s">
        <v>1731</v>
      </c>
      <c r="F12" s="747" t="s">
        <v>1730</v>
      </c>
      <c r="G12" s="747" t="s">
        <v>1729</v>
      </c>
      <c r="H12" s="747" t="s">
        <v>1729</v>
      </c>
      <c r="I12" s="746" t="s">
        <v>1807</v>
      </c>
      <c r="J12" s="868"/>
      <c r="K12" s="1092"/>
      <c r="L12" s="823"/>
      <c r="M12" s="823"/>
      <c r="N12" s="823"/>
      <c r="O12" s="823"/>
      <c r="P12" s="823"/>
      <c r="Q12" s="823"/>
    </row>
    <row r="13" spans="2:17" s="745" customFormat="1">
      <c r="B13" s="748">
        <v>6</v>
      </c>
      <c r="C13" s="1086"/>
      <c r="D13" s="747" t="s">
        <v>1824</v>
      </c>
      <c r="E13" s="747" t="s">
        <v>1734</v>
      </c>
      <c r="F13" s="747" t="s">
        <v>1730</v>
      </c>
      <c r="G13" s="747" t="s">
        <v>1736</v>
      </c>
      <c r="H13" s="747" t="s">
        <v>1728</v>
      </c>
      <c r="I13" s="746" t="s">
        <v>1757</v>
      </c>
      <c r="J13" s="868"/>
      <c r="K13" s="1092"/>
      <c r="L13" s="823"/>
      <c r="M13" s="823"/>
      <c r="N13" s="823"/>
      <c r="O13" s="823"/>
      <c r="P13" s="823"/>
      <c r="Q13" s="823"/>
    </row>
    <row r="14" spans="2:17" s="745" customFormat="1">
      <c r="B14" s="748">
        <v>7</v>
      </c>
      <c r="C14" s="1086"/>
      <c r="D14" s="747" t="s">
        <v>1823</v>
      </c>
      <c r="E14" s="747" t="s">
        <v>1731</v>
      </c>
      <c r="F14" s="747" t="s">
        <v>1730</v>
      </c>
      <c r="G14" s="747" t="s">
        <v>1736</v>
      </c>
      <c r="H14" s="747" t="s">
        <v>1728</v>
      </c>
      <c r="I14" s="746" t="s">
        <v>1822</v>
      </c>
      <c r="J14" s="868"/>
      <c r="K14" s="1092"/>
      <c r="L14" s="823"/>
      <c r="M14" s="823"/>
      <c r="N14" s="824"/>
      <c r="O14" s="823"/>
      <c r="P14" s="823"/>
      <c r="Q14" s="823"/>
    </row>
    <row r="15" spans="2:17" s="751" customFormat="1" ht="33.75">
      <c r="B15" s="748">
        <v>8</v>
      </c>
      <c r="C15" s="1086"/>
      <c r="D15" s="753" t="s">
        <v>1821</v>
      </c>
      <c r="E15" s="747" t="s">
        <v>1739</v>
      </c>
      <c r="F15" s="747" t="s">
        <v>1730</v>
      </c>
      <c r="G15" s="747" t="s">
        <v>1736</v>
      </c>
      <c r="H15" s="747" t="s">
        <v>1784</v>
      </c>
      <c r="I15" s="752" t="s">
        <v>1820</v>
      </c>
      <c r="J15" s="869"/>
      <c r="K15" s="1092"/>
      <c r="L15" s="825"/>
      <c r="M15" s="823"/>
      <c r="N15" s="823"/>
      <c r="O15" s="823"/>
      <c r="P15" s="823"/>
      <c r="Q15" s="825"/>
    </row>
    <row r="16" spans="2:17" ht="22.5">
      <c r="B16" s="748">
        <v>9</v>
      </c>
      <c r="C16" s="1086"/>
      <c r="D16" s="747" t="s">
        <v>1819</v>
      </c>
      <c r="E16" s="747" t="s">
        <v>1818</v>
      </c>
      <c r="F16" s="747" t="s">
        <v>1730</v>
      </c>
      <c r="G16" s="747" t="s">
        <v>1736</v>
      </c>
      <c r="H16" s="747" t="s">
        <v>1784</v>
      </c>
      <c r="I16" s="746" t="s">
        <v>1817</v>
      </c>
      <c r="J16" s="868"/>
      <c r="K16" s="1092"/>
      <c r="L16" s="823"/>
      <c r="M16" s="823"/>
      <c r="N16" s="823"/>
      <c r="O16" s="823"/>
      <c r="P16" s="823"/>
      <c r="Q16" s="823"/>
    </row>
    <row r="17" spans="2:17" ht="22.5">
      <c r="B17" s="748">
        <v>10</v>
      </c>
      <c r="C17" s="1086"/>
      <c r="D17" s="747" t="s">
        <v>1816</v>
      </c>
      <c r="E17" s="747" t="s">
        <v>1731</v>
      </c>
      <c r="F17" s="747" t="s">
        <v>1730</v>
      </c>
      <c r="G17" s="747" t="s">
        <v>1736</v>
      </c>
      <c r="H17" s="747" t="s">
        <v>1784</v>
      </c>
      <c r="I17" s="750" t="s">
        <v>1815</v>
      </c>
      <c r="J17" s="870"/>
      <c r="K17" s="1092"/>
      <c r="L17" s="823"/>
      <c r="M17" s="823"/>
      <c r="N17" s="823"/>
      <c r="O17" s="823"/>
      <c r="P17" s="823"/>
      <c r="Q17" s="826"/>
    </row>
    <row r="18" spans="2:17" ht="22.5">
      <c r="B18" s="748">
        <v>11</v>
      </c>
      <c r="C18" s="1086"/>
      <c r="D18" s="747" t="s">
        <v>1737</v>
      </c>
      <c r="E18" s="747" t="s">
        <v>1814</v>
      </c>
      <c r="F18" s="747" t="s">
        <v>1813</v>
      </c>
      <c r="G18" s="747" t="s">
        <v>1736</v>
      </c>
      <c r="H18" s="747" t="s">
        <v>1812</v>
      </c>
      <c r="I18" s="746" t="s">
        <v>1811</v>
      </c>
      <c r="J18" s="868"/>
      <c r="K18" s="1092"/>
      <c r="L18" s="823"/>
      <c r="M18" s="823"/>
      <c r="N18" s="823"/>
      <c r="O18" s="823"/>
      <c r="P18" s="823"/>
      <c r="Q18" s="823"/>
    </row>
    <row r="19" spans="2:17">
      <c r="B19" s="748">
        <v>12</v>
      </c>
      <c r="C19" s="1086"/>
      <c r="D19" s="747" t="s">
        <v>1810</v>
      </c>
      <c r="E19" s="747" t="s">
        <v>1731</v>
      </c>
      <c r="F19" s="747" t="s">
        <v>1730</v>
      </c>
      <c r="G19" s="747" t="s">
        <v>1736</v>
      </c>
      <c r="H19" s="747" t="s">
        <v>1728</v>
      </c>
      <c r="I19" s="746" t="s">
        <v>1809</v>
      </c>
      <c r="J19" s="868"/>
      <c r="K19" s="1092"/>
      <c r="L19" s="823"/>
      <c r="M19" s="823"/>
      <c r="N19" s="823"/>
      <c r="O19" s="823"/>
      <c r="P19" s="823"/>
      <c r="Q19" s="823"/>
    </row>
    <row r="20" spans="2:17" s="745" customFormat="1">
      <c r="B20" s="748">
        <v>13</v>
      </c>
      <c r="C20" s="1086"/>
      <c r="D20" s="747" t="s">
        <v>1808</v>
      </c>
      <c r="E20" s="747" t="s">
        <v>1731</v>
      </c>
      <c r="F20" s="747" t="s">
        <v>1730</v>
      </c>
      <c r="G20" s="747" t="s">
        <v>1729</v>
      </c>
      <c r="H20" s="747" t="s">
        <v>1729</v>
      </c>
      <c r="I20" s="746" t="s">
        <v>1807</v>
      </c>
      <c r="J20" s="868"/>
      <c r="K20" s="1092"/>
      <c r="L20" s="823"/>
      <c r="M20" s="823"/>
      <c r="N20" s="823"/>
      <c r="O20" s="823"/>
      <c r="P20" s="823"/>
      <c r="Q20" s="823"/>
    </row>
    <row r="21" spans="2:17" s="745" customFormat="1" ht="22.5">
      <c r="B21" s="748">
        <v>14</v>
      </c>
      <c r="C21" s="1086"/>
      <c r="D21" s="747" t="s">
        <v>1806</v>
      </c>
      <c r="E21" s="747" t="s">
        <v>1731</v>
      </c>
      <c r="F21" s="747" t="s">
        <v>1730</v>
      </c>
      <c r="G21" s="747" t="s">
        <v>1729</v>
      </c>
      <c r="H21" s="747" t="s">
        <v>1729</v>
      </c>
      <c r="I21" s="746" t="s">
        <v>1805</v>
      </c>
      <c r="J21" s="868"/>
      <c r="K21" s="1092"/>
      <c r="L21" s="823"/>
      <c r="M21" s="823"/>
      <c r="N21" s="824"/>
      <c r="O21" s="823"/>
      <c r="P21" s="823"/>
      <c r="Q21" s="823"/>
    </row>
    <row r="22" spans="2:17" s="745" customFormat="1" ht="22.5">
      <c r="B22" s="748">
        <v>15</v>
      </c>
      <c r="C22" s="1086"/>
      <c r="D22" s="747" t="s">
        <v>1804</v>
      </c>
      <c r="E22" s="747" t="s">
        <v>1731</v>
      </c>
      <c r="F22" s="747" t="s">
        <v>1730</v>
      </c>
      <c r="G22" s="747" t="s">
        <v>1729</v>
      </c>
      <c r="H22" s="747" t="s">
        <v>1729</v>
      </c>
      <c r="I22" s="746" t="s">
        <v>1803</v>
      </c>
      <c r="J22" s="868"/>
      <c r="K22" s="1092"/>
      <c r="L22" s="823"/>
      <c r="M22" s="823"/>
      <c r="N22" s="823"/>
      <c r="O22" s="823"/>
      <c r="P22" s="823"/>
      <c r="Q22" s="823"/>
    </row>
    <row r="23" spans="2:17" s="745" customFormat="1">
      <c r="B23" s="748">
        <v>16</v>
      </c>
      <c r="C23" s="1086"/>
      <c r="D23" s="747" t="s">
        <v>1802</v>
      </c>
      <c r="E23" s="747" t="s">
        <v>1731</v>
      </c>
      <c r="F23" s="747" t="s">
        <v>1730</v>
      </c>
      <c r="G23" s="747" t="s">
        <v>1736</v>
      </c>
      <c r="H23" s="747" t="s">
        <v>1728</v>
      </c>
      <c r="I23" s="746" t="s">
        <v>1801</v>
      </c>
      <c r="J23" s="868"/>
      <c r="K23" s="1092"/>
      <c r="L23" s="823"/>
      <c r="M23" s="823"/>
      <c r="N23" s="823"/>
      <c r="O23" s="823"/>
      <c r="P23" s="823"/>
      <c r="Q23" s="823"/>
    </row>
    <row r="24" spans="2:17">
      <c r="B24" s="748">
        <v>17</v>
      </c>
      <c r="C24" s="1086"/>
      <c r="D24" s="747" t="s">
        <v>1800</v>
      </c>
      <c r="E24" s="747" t="s">
        <v>1731</v>
      </c>
      <c r="F24" s="747" t="s">
        <v>1730</v>
      </c>
      <c r="G24" s="747" t="s">
        <v>1736</v>
      </c>
      <c r="H24" s="747" t="s">
        <v>1728</v>
      </c>
      <c r="I24" s="746" t="s">
        <v>1757</v>
      </c>
      <c r="J24" s="868"/>
      <c r="K24" s="1092"/>
      <c r="L24" s="823"/>
      <c r="M24" s="823"/>
      <c r="N24" s="823"/>
      <c r="O24" s="823"/>
      <c r="P24" s="823"/>
      <c r="Q24" s="823"/>
    </row>
    <row r="25" spans="2:17" s="745" customFormat="1">
      <c r="B25" s="748">
        <v>18</v>
      </c>
      <c r="C25" s="1086"/>
      <c r="D25" s="747" t="s">
        <v>1597</v>
      </c>
      <c r="E25" s="747" t="s">
        <v>1734</v>
      </c>
      <c r="F25" s="747" t="s">
        <v>1730</v>
      </c>
      <c r="G25" s="747" t="s">
        <v>1736</v>
      </c>
      <c r="H25" s="747" t="s">
        <v>1728</v>
      </c>
      <c r="I25" s="746" t="s">
        <v>1799</v>
      </c>
      <c r="J25" s="868"/>
      <c r="K25" s="1092"/>
      <c r="L25" s="823"/>
      <c r="M25" s="823"/>
      <c r="N25" s="823"/>
      <c r="O25" s="823"/>
      <c r="P25" s="823"/>
      <c r="Q25" s="823"/>
    </row>
    <row r="26" spans="2:17" ht="22.5">
      <c r="B26" s="748">
        <v>19</v>
      </c>
      <c r="C26" s="1086"/>
      <c r="D26" s="747" t="s">
        <v>1798</v>
      </c>
      <c r="E26" s="747" t="s">
        <v>1797</v>
      </c>
      <c r="F26" s="747" t="s">
        <v>1742</v>
      </c>
      <c r="G26" s="747" t="s">
        <v>1736</v>
      </c>
      <c r="H26" s="747" t="s">
        <v>1728</v>
      </c>
      <c r="I26" s="746" t="s">
        <v>1789</v>
      </c>
      <c r="J26" s="868"/>
      <c r="K26" s="1092"/>
      <c r="L26" s="823"/>
      <c r="M26" s="823"/>
      <c r="N26" s="823"/>
      <c r="O26" s="823"/>
      <c r="P26" s="823"/>
      <c r="Q26" s="823"/>
    </row>
    <row r="27" spans="2:17">
      <c r="B27" s="748">
        <v>20</v>
      </c>
      <c r="C27" s="1086"/>
      <c r="D27" s="747" t="s">
        <v>1796</v>
      </c>
      <c r="E27" s="747" t="s">
        <v>1731</v>
      </c>
      <c r="F27" s="747" t="s">
        <v>1730</v>
      </c>
      <c r="G27" s="747" t="s">
        <v>1736</v>
      </c>
      <c r="H27" s="747" t="s">
        <v>1728</v>
      </c>
      <c r="I27" s="746" t="s">
        <v>1783</v>
      </c>
      <c r="J27" s="868"/>
      <c r="K27" s="1092"/>
      <c r="L27" s="827"/>
      <c r="M27" s="823"/>
      <c r="N27" s="823"/>
      <c r="O27" s="823"/>
      <c r="P27" s="823"/>
      <c r="Q27" s="823"/>
    </row>
    <row r="28" spans="2:17" ht="45">
      <c r="B28" s="748">
        <v>21</v>
      </c>
      <c r="C28" s="1086"/>
      <c r="D28" s="747" t="s">
        <v>1795</v>
      </c>
      <c r="E28" s="747" t="s">
        <v>1731</v>
      </c>
      <c r="F28" s="747" t="s">
        <v>1730</v>
      </c>
      <c r="G28" s="747" t="s">
        <v>1736</v>
      </c>
      <c r="H28" s="747" t="s">
        <v>1794</v>
      </c>
      <c r="I28" s="746" t="s">
        <v>1780</v>
      </c>
      <c r="J28" s="868"/>
      <c r="K28" s="1092"/>
      <c r="L28" s="827"/>
      <c r="M28" s="823"/>
      <c r="N28" s="823"/>
      <c r="O28" s="823"/>
      <c r="P28" s="823"/>
      <c r="Q28" s="823"/>
    </row>
    <row r="29" spans="2:17" s="745" customFormat="1" ht="33.75">
      <c r="B29" s="748">
        <v>22</v>
      </c>
      <c r="C29" s="1086"/>
      <c r="D29" s="747" t="s">
        <v>1793</v>
      </c>
      <c r="E29" s="747" t="s">
        <v>1731</v>
      </c>
      <c r="F29" s="747" t="s">
        <v>1730</v>
      </c>
      <c r="G29" s="747" t="s">
        <v>1729</v>
      </c>
      <c r="H29" s="747" t="s">
        <v>1729</v>
      </c>
      <c r="I29" s="746" t="s">
        <v>1792</v>
      </c>
      <c r="J29" s="868"/>
      <c r="K29" s="1092"/>
      <c r="L29" s="823"/>
      <c r="M29" s="823"/>
      <c r="N29" s="823"/>
      <c r="O29" s="823"/>
      <c r="P29" s="823"/>
      <c r="Q29" s="823"/>
    </row>
    <row r="30" spans="2:17" s="745" customFormat="1" ht="22.5">
      <c r="B30" s="748">
        <v>23</v>
      </c>
      <c r="C30" s="1086"/>
      <c r="D30" s="747" t="s">
        <v>1791</v>
      </c>
      <c r="E30" s="747" t="s">
        <v>1742</v>
      </c>
      <c r="F30" s="747" t="s">
        <v>1790</v>
      </c>
      <c r="G30" s="747" t="s">
        <v>1790</v>
      </c>
      <c r="H30" s="747" t="s">
        <v>1784</v>
      </c>
      <c r="I30" s="746" t="s">
        <v>1789</v>
      </c>
      <c r="J30" s="868"/>
      <c r="K30" s="1092"/>
      <c r="L30" s="823"/>
      <c r="M30" s="823"/>
      <c r="N30" s="823"/>
      <c r="O30" s="823"/>
      <c r="P30" s="823"/>
      <c r="Q30" s="823"/>
    </row>
    <row r="31" spans="2:17" s="745" customFormat="1" ht="33.75">
      <c r="B31" s="748">
        <v>24</v>
      </c>
      <c r="C31" s="1086"/>
      <c r="D31" s="747" t="s">
        <v>1788</v>
      </c>
      <c r="E31" s="747" t="s">
        <v>1731</v>
      </c>
      <c r="F31" s="747" t="s">
        <v>1730</v>
      </c>
      <c r="G31" s="747" t="s">
        <v>1736</v>
      </c>
      <c r="H31" s="747" t="s">
        <v>1784</v>
      </c>
      <c r="I31" s="746" t="s">
        <v>1787</v>
      </c>
      <c r="J31" s="868"/>
      <c r="K31" s="1092"/>
      <c r="L31" s="823"/>
      <c r="M31" s="823"/>
      <c r="N31" s="823"/>
      <c r="O31" s="823"/>
      <c r="P31" s="823"/>
      <c r="Q31" s="824"/>
    </row>
    <row r="32" spans="2:17" s="745" customFormat="1" ht="22.5">
      <c r="B32" s="748">
        <v>25</v>
      </c>
      <c r="C32" s="1086"/>
      <c r="D32" s="747" t="s">
        <v>1786</v>
      </c>
      <c r="E32" s="747" t="s">
        <v>1731</v>
      </c>
      <c r="F32" s="747" t="s">
        <v>1730</v>
      </c>
      <c r="G32" s="747" t="s">
        <v>1736</v>
      </c>
      <c r="H32" s="747" t="s">
        <v>1784</v>
      </c>
      <c r="I32" s="746" t="s">
        <v>1785</v>
      </c>
      <c r="J32" s="868"/>
      <c r="K32" s="1092"/>
      <c r="L32" s="823"/>
      <c r="M32" s="823"/>
      <c r="N32" s="823"/>
      <c r="O32" s="823"/>
      <c r="P32" s="823"/>
      <c r="Q32" s="823"/>
    </row>
    <row r="33" spans="2:17" s="745" customFormat="1" ht="22.5">
      <c r="B33" s="748">
        <v>26</v>
      </c>
      <c r="C33" s="1086"/>
      <c r="D33" s="747" t="s">
        <v>1593</v>
      </c>
      <c r="E33" s="747" t="s">
        <v>1731</v>
      </c>
      <c r="F33" s="747" t="s">
        <v>1730</v>
      </c>
      <c r="G33" s="747" t="s">
        <v>1736</v>
      </c>
      <c r="H33" s="747" t="s">
        <v>1784</v>
      </c>
      <c r="I33" s="746" t="s">
        <v>1783</v>
      </c>
      <c r="J33" s="868"/>
      <c r="K33" s="1092"/>
      <c r="L33" s="823"/>
      <c r="M33" s="823"/>
      <c r="N33" s="823"/>
      <c r="O33" s="823"/>
      <c r="P33" s="823"/>
      <c r="Q33" s="823"/>
    </row>
    <row r="34" spans="2:17" s="745" customFormat="1" ht="33.75">
      <c r="B34" s="748">
        <v>27</v>
      </c>
      <c r="C34" s="1086"/>
      <c r="D34" s="747" t="s">
        <v>1782</v>
      </c>
      <c r="E34" s="747" t="s">
        <v>1731</v>
      </c>
      <c r="F34" s="747" t="s">
        <v>1730</v>
      </c>
      <c r="G34" s="747" t="s">
        <v>1736</v>
      </c>
      <c r="H34" s="747" t="s">
        <v>1781</v>
      </c>
      <c r="I34" s="746" t="s">
        <v>1780</v>
      </c>
      <c r="J34" s="868"/>
      <c r="K34" s="1092"/>
      <c r="L34" s="823"/>
      <c r="M34" s="823"/>
      <c r="N34" s="823"/>
      <c r="O34" s="823"/>
      <c r="P34" s="823"/>
      <c r="Q34" s="823"/>
    </row>
    <row r="35" spans="2:17" s="745" customFormat="1" ht="45.75" thickBot="1">
      <c r="B35" s="756">
        <v>28</v>
      </c>
      <c r="C35" s="1086"/>
      <c r="D35" s="830" t="s">
        <v>1779</v>
      </c>
      <c r="E35" s="830" t="s">
        <v>1731</v>
      </c>
      <c r="F35" s="830" t="s">
        <v>1730</v>
      </c>
      <c r="G35" s="830" t="s">
        <v>1729</v>
      </c>
      <c r="H35" s="830" t="s">
        <v>1729</v>
      </c>
      <c r="I35" s="831" t="s">
        <v>1778</v>
      </c>
      <c r="J35" s="868"/>
      <c r="K35" s="1092"/>
      <c r="L35" s="832"/>
      <c r="M35" s="832"/>
      <c r="N35" s="832"/>
      <c r="O35" s="832"/>
      <c r="P35" s="832"/>
      <c r="Q35" s="832"/>
    </row>
    <row r="36" spans="2:17" s="745" customFormat="1" ht="33.75" customHeight="1">
      <c r="B36" s="836">
        <v>29</v>
      </c>
      <c r="C36" s="1087" t="s">
        <v>1777</v>
      </c>
      <c r="D36" s="837" t="s">
        <v>1776</v>
      </c>
      <c r="E36" s="837" t="s">
        <v>1775</v>
      </c>
      <c r="F36" s="837" t="s">
        <v>1774</v>
      </c>
      <c r="G36" s="837" t="s">
        <v>1773</v>
      </c>
      <c r="H36" s="837" t="s">
        <v>1772</v>
      </c>
      <c r="I36" s="838" t="s">
        <v>1771</v>
      </c>
      <c r="J36" s="868"/>
      <c r="K36" s="1093" t="s">
        <v>1777</v>
      </c>
      <c r="L36" s="839"/>
      <c r="M36" s="839"/>
      <c r="N36" s="839"/>
      <c r="O36" s="839"/>
      <c r="P36" s="839"/>
      <c r="Q36" s="839"/>
    </row>
    <row r="37" spans="2:17" s="745" customFormat="1" ht="22.5">
      <c r="B37" s="748">
        <v>30</v>
      </c>
      <c r="C37" s="1086"/>
      <c r="D37" s="747" t="s">
        <v>1770</v>
      </c>
      <c r="E37" s="747" t="s">
        <v>1755</v>
      </c>
      <c r="F37" s="747" t="s">
        <v>1751</v>
      </c>
      <c r="G37" s="747" t="s">
        <v>1763</v>
      </c>
      <c r="H37" s="747" t="s">
        <v>1763</v>
      </c>
      <c r="I37" s="746" t="s">
        <v>1769</v>
      </c>
      <c r="J37" s="868"/>
      <c r="K37" s="1092"/>
      <c r="L37" s="823"/>
      <c r="M37" s="823"/>
      <c r="N37" s="823"/>
      <c r="O37" s="823"/>
      <c r="P37" s="823"/>
      <c r="Q37" s="823"/>
    </row>
    <row r="38" spans="2:17" s="745" customFormat="1" ht="22.5">
      <c r="B38" s="748">
        <v>31</v>
      </c>
      <c r="C38" s="1086"/>
      <c r="D38" s="747" t="s">
        <v>1768</v>
      </c>
      <c r="E38" s="747" t="s">
        <v>1755</v>
      </c>
      <c r="F38" s="747" t="s">
        <v>1751</v>
      </c>
      <c r="G38" s="747" t="s">
        <v>1763</v>
      </c>
      <c r="H38" s="747" t="s">
        <v>1763</v>
      </c>
      <c r="I38" s="746"/>
      <c r="J38" s="868"/>
      <c r="K38" s="1092"/>
      <c r="L38" s="823"/>
      <c r="M38" s="823"/>
      <c r="N38" s="823"/>
      <c r="O38" s="823"/>
      <c r="P38" s="823"/>
      <c r="Q38" s="823"/>
    </row>
    <row r="39" spans="2:17" s="745" customFormat="1" ht="22.5">
      <c r="B39" s="748">
        <v>32</v>
      </c>
      <c r="C39" s="1086"/>
      <c r="D39" s="747" t="s">
        <v>1767</v>
      </c>
      <c r="E39" s="747" t="s">
        <v>1755</v>
      </c>
      <c r="F39" s="747" t="s">
        <v>1751</v>
      </c>
      <c r="G39" s="747" t="s">
        <v>1763</v>
      </c>
      <c r="H39" s="747" t="s">
        <v>1763</v>
      </c>
      <c r="I39" s="746" t="s">
        <v>1766</v>
      </c>
      <c r="J39" s="868"/>
      <c r="K39" s="1092"/>
      <c r="L39" s="823"/>
      <c r="M39" s="823"/>
      <c r="N39" s="823"/>
      <c r="O39" s="823"/>
      <c r="P39" s="823"/>
      <c r="Q39" s="823"/>
    </row>
    <row r="40" spans="2:17" s="745" customFormat="1" ht="22.5">
      <c r="B40" s="748">
        <v>33</v>
      </c>
      <c r="C40" s="1086"/>
      <c r="D40" s="747" t="s">
        <v>1765</v>
      </c>
      <c r="E40" s="747" t="s">
        <v>1755</v>
      </c>
      <c r="F40" s="747" t="s">
        <v>1751</v>
      </c>
      <c r="G40" s="747" t="s">
        <v>1763</v>
      </c>
      <c r="H40" s="747" t="s">
        <v>1763</v>
      </c>
      <c r="I40" s="746"/>
      <c r="J40" s="868"/>
      <c r="K40" s="1092"/>
      <c r="L40" s="823"/>
      <c r="M40" s="823"/>
      <c r="N40" s="823"/>
      <c r="O40" s="823"/>
      <c r="P40" s="823"/>
      <c r="Q40" s="823"/>
    </row>
    <row r="41" spans="2:17" s="745" customFormat="1" ht="22.5">
      <c r="B41" s="748">
        <v>34</v>
      </c>
      <c r="C41" s="1086"/>
      <c r="D41" s="747" t="s">
        <v>1764</v>
      </c>
      <c r="E41" s="747" t="s">
        <v>1755</v>
      </c>
      <c r="F41" s="747" t="s">
        <v>1751</v>
      </c>
      <c r="G41" s="747" t="s">
        <v>1763</v>
      </c>
      <c r="H41" s="747" t="s">
        <v>1763</v>
      </c>
      <c r="I41" s="746"/>
      <c r="J41" s="868"/>
      <c r="K41" s="1092"/>
      <c r="L41" s="823"/>
      <c r="M41" s="823"/>
      <c r="N41" s="823"/>
      <c r="O41" s="823"/>
      <c r="P41" s="823"/>
      <c r="Q41" s="823"/>
    </row>
    <row r="42" spans="2:17" s="745" customFormat="1" ht="33.75">
      <c r="B42" s="748">
        <v>35</v>
      </c>
      <c r="C42" s="1086"/>
      <c r="D42" s="747" t="s">
        <v>1762</v>
      </c>
      <c r="E42" s="747" t="s">
        <v>1739</v>
      </c>
      <c r="F42" s="747" t="s">
        <v>1730</v>
      </c>
      <c r="G42" s="747" t="s">
        <v>1761</v>
      </c>
      <c r="H42" s="747" t="s">
        <v>1749</v>
      </c>
      <c r="I42" s="746"/>
      <c r="J42" s="868"/>
      <c r="K42" s="1092"/>
      <c r="L42" s="823"/>
      <c r="M42" s="823"/>
      <c r="N42" s="823"/>
      <c r="O42" s="823"/>
      <c r="P42" s="823"/>
      <c r="Q42" s="823"/>
    </row>
    <row r="43" spans="2:17" s="745" customFormat="1" ht="22.5">
      <c r="B43" s="748">
        <v>36</v>
      </c>
      <c r="C43" s="1086"/>
      <c r="D43" s="747" t="s">
        <v>1760</v>
      </c>
      <c r="E43" s="747" t="s">
        <v>1755</v>
      </c>
      <c r="F43" s="747" t="s">
        <v>1751</v>
      </c>
      <c r="G43" s="747" t="s">
        <v>1759</v>
      </c>
      <c r="H43" s="747" t="s">
        <v>1759</v>
      </c>
      <c r="I43" s="746"/>
      <c r="J43" s="868"/>
      <c r="K43" s="1092"/>
      <c r="L43" s="823"/>
      <c r="M43" s="823"/>
      <c r="N43" s="823"/>
      <c r="O43" s="823"/>
      <c r="P43" s="823"/>
      <c r="Q43" s="823"/>
    </row>
    <row r="44" spans="2:17" s="745" customFormat="1" ht="45" customHeight="1">
      <c r="B44" s="748">
        <v>37</v>
      </c>
      <c r="C44" s="1086"/>
      <c r="D44" s="747" t="s">
        <v>1758</v>
      </c>
      <c r="E44" s="747" t="s">
        <v>1755</v>
      </c>
      <c r="F44" s="747" t="s">
        <v>1751</v>
      </c>
      <c r="G44" s="747" t="s">
        <v>1746</v>
      </c>
      <c r="H44" s="747" t="s">
        <v>1749</v>
      </c>
      <c r="I44" s="746" t="s">
        <v>1757</v>
      </c>
      <c r="J44" s="868"/>
      <c r="K44" s="1092"/>
      <c r="L44" s="823"/>
      <c r="M44" s="823"/>
      <c r="N44" s="823"/>
      <c r="O44" s="823"/>
      <c r="P44" s="823"/>
      <c r="Q44" s="823"/>
    </row>
    <row r="45" spans="2:17" s="745" customFormat="1" ht="22.5">
      <c r="B45" s="748">
        <v>38</v>
      </c>
      <c r="C45" s="1086"/>
      <c r="D45" s="747" t="s">
        <v>1756</v>
      </c>
      <c r="E45" s="747" t="s">
        <v>1755</v>
      </c>
      <c r="F45" s="747" t="s">
        <v>1751</v>
      </c>
      <c r="G45" s="747" t="s">
        <v>1754</v>
      </c>
      <c r="H45" s="747" t="s">
        <v>1745</v>
      </c>
      <c r="I45" s="749"/>
      <c r="J45" s="868"/>
      <c r="K45" s="1092"/>
      <c r="L45" s="823"/>
      <c r="M45" s="823"/>
      <c r="N45" s="824"/>
      <c r="O45" s="823"/>
      <c r="P45" s="823"/>
      <c r="Q45" s="828"/>
    </row>
    <row r="46" spans="2:17" s="745" customFormat="1" ht="22.5">
      <c r="B46" s="748">
        <v>39</v>
      </c>
      <c r="C46" s="1086"/>
      <c r="D46" s="747" t="s">
        <v>1753</v>
      </c>
      <c r="E46" s="747" t="s">
        <v>1752</v>
      </c>
      <c r="F46" s="747" t="s">
        <v>1751</v>
      </c>
      <c r="G46" s="747" t="s">
        <v>1750</v>
      </c>
      <c r="H46" s="747" t="s">
        <v>1749</v>
      </c>
      <c r="I46" s="749"/>
      <c r="J46" s="868"/>
      <c r="K46" s="1092"/>
      <c r="L46" s="823"/>
      <c r="M46" s="823"/>
      <c r="N46" s="823"/>
      <c r="O46" s="823"/>
      <c r="P46" s="823"/>
      <c r="Q46" s="828"/>
    </row>
    <row r="47" spans="2:17" s="745" customFormat="1" ht="45" customHeight="1" thickBot="1">
      <c r="B47" s="840">
        <v>40</v>
      </c>
      <c r="C47" s="1088"/>
      <c r="D47" s="841" t="s">
        <v>1748</v>
      </c>
      <c r="E47" s="841" t="s">
        <v>1747</v>
      </c>
      <c r="F47" s="841"/>
      <c r="G47" s="841" t="s">
        <v>1746</v>
      </c>
      <c r="H47" s="841" t="s">
        <v>1745</v>
      </c>
      <c r="I47" s="842"/>
      <c r="J47" s="868"/>
      <c r="K47" s="1094"/>
      <c r="L47" s="843"/>
      <c r="M47" s="843"/>
      <c r="N47" s="843"/>
      <c r="O47" s="843"/>
      <c r="P47" s="843"/>
      <c r="Q47" s="843"/>
    </row>
    <row r="48" spans="2:17" s="745" customFormat="1" ht="22.5">
      <c r="B48" s="757">
        <v>41</v>
      </c>
      <c r="C48" s="1089" t="s">
        <v>1744</v>
      </c>
      <c r="D48" s="833" t="s">
        <v>1743</v>
      </c>
      <c r="E48" s="833" t="s">
        <v>1742</v>
      </c>
      <c r="F48" s="833" t="s">
        <v>1741</v>
      </c>
      <c r="G48" s="833" t="s">
        <v>1736</v>
      </c>
      <c r="H48" s="833" t="s">
        <v>1728</v>
      </c>
      <c r="I48" s="834"/>
      <c r="J48" s="868"/>
      <c r="K48" s="1095" t="s">
        <v>1744</v>
      </c>
      <c r="L48" s="835"/>
      <c r="M48" s="835"/>
      <c r="N48" s="835"/>
      <c r="O48" s="835"/>
      <c r="P48" s="835"/>
      <c r="Q48" s="835"/>
    </row>
    <row r="49" spans="2:17" s="745" customFormat="1" ht="33.75">
      <c r="B49" s="748">
        <v>42</v>
      </c>
      <c r="C49" s="1089"/>
      <c r="D49" s="747" t="s">
        <v>1740</v>
      </c>
      <c r="E49" s="747" t="s">
        <v>1739</v>
      </c>
      <c r="F49" s="747" t="s">
        <v>1730</v>
      </c>
      <c r="G49" s="747" t="s">
        <v>1736</v>
      </c>
      <c r="H49" s="747" t="s">
        <v>1728</v>
      </c>
      <c r="I49" s="746" t="s">
        <v>1738</v>
      </c>
      <c r="J49" s="868"/>
      <c r="K49" s="1095"/>
      <c r="L49" s="823"/>
      <c r="M49" s="823"/>
      <c r="N49" s="823"/>
      <c r="O49" s="823"/>
      <c r="P49" s="823"/>
      <c r="Q49" s="823"/>
    </row>
    <row r="50" spans="2:17" s="745" customFormat="1">
      <c r="B50" s="748">
        <v>43</v>
      </c>
      <c r="C50" s="1089"/>
      <c r="D50" s="747" t="s">
        <v>1737</v>
      </c>
      <c r="E50" s="747" t="s">
        <v>1734</v>
      </c>
      <c r="F50" s="747" t="s">
        <v>1730</v>
      </c>
      <c r="G50" s="747" t="s">
        <v>1736</v>
      </c>
      <c r="H50" s="747" t="s">
        <v>1728</v>
      </c>
      <c r="I50" s="746"/>
      <c r="J50" s="868"/>
      <c r="K50" s="1095"/>
      <c r="L50" s="823"/>
      <c r="M50" s="823"/>
      <c r="N50" s="823"/>
      <c r="O50" s="823"/>
      <c r="P50" s="823"/>
      <c r="Q50" s="823"/>
    </row>
    <row r="51" spans="2:17" s="745" customFormat="1">
      <c r="B51" s="748">
        <v>44</v>
      </c>
      <c r="C51" s="1089"/>
      <c r="D51" s="747" t="s">
        <v>1735</v>
      </c>
      <c r="E51" s="747" t="s">
        <v>1734</v>
      </c>
      <c r="F51" s="747" t="s">
        <v>1730</v>
      </c>
      <c r="G51" s="747" t="s">
        <v>1729</v>
      </c>
      <c r="H51" s="747" t="s">
        <v>1728</v>
      </c>
      <c r="I51" s="746" t="s">
        <v>1733</v>
      </c>
      <c r="J51" s="868"/>
      <c r="K51" s="1095"/>
      <c r="L51" s="823"/>
      <c r="M51" s="823"/>
      <c r="N51" s="823"/>
      <c r="O51" s="823"/>
      <c r="P51" s="823"/>
      <c r="Q51" s="823"/>
    </row>
    <row r="52" spans="2:17" s="745" customFormat="1">
      <c r="B52" s="748">
        <v>45</v>
      </c>
      <c r="C52" s="1090"/>
      <c r="D52" s="747" t="s">
        <v>1732</v>
      </c>
      <c r="E52" s="747" t="s">
        <v>1731</v>
      </c>
      <c r="F52" s="747" t="s">
        <v>1730</v>
      </c>
      <c r="G52" s="747" t="s">
        <v>1729</v>
      </c>
      <c r="H52" s="747" t="s">
        <v>1728</v>
      </c>
      <c r="I52" s="746"/>
      <c r="J52" s="868"/>
      <c r="K52" s="1096"/>
      <c r="L52" s="823"/>
      <c r="M52" s="823"/>
      <c r="N52" s="823"/>
      <c r="O52" s="823"/>
      <c r="P52" s="823"/>
      <c r="Q52" s="823"/>
    </row>
  </sheetData>
  <mergeCells count="6">
    <mergeCell ref="C8:C35"/>
    <mergeCell ref="C36:C47"/>
    <mergeCell ref="C48:C52"/>
    <mergeCell ref="K8:K35"/>
    <mergeCell ref="K36:K47"/>
    <mergeCell ref="K48:K52"/>
  </mergeCells>
  <phoneticPr fontId="11"/>
  <printOptions horizontalCentered="1"/>
  <pageMargins left="0.39370078740157483" right="0.39370078740157483" top="0.59055118110236227" bottom="0.39370078740157483" header="0.31496062992125984" footer="0.31496062992125984"/>
  <pageSetup paperSize="9"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BBDD-2A50-48E7-B75B-FFE7F5259062}">
  <sheetPr>
    <tabColor theme="9" tint="0.79998168889431442"/>
  </sheetPr>
  <dimension ref="A1:P43"/>
  <sheetViews>
    <sheetView view="pageBreakPreview" zoomScaleNormal="100" zoomScaleSheetLayoutView="100" workbookViewId="0">
      <selection activeCell="B2" sqref="B2:K2"/>
    </sheetView>
  </sheetViews>
  <sheetFormatPr defaultColWidth="9" defaultRowHeight="11.25"/>
  <cols>
    <col min="1" max="1" width="3.625" style="99" customWidth="1"/>
    <col min="2" max="4" width="2.625" style="99" customWidth="1"/>
    <col min="5" max="5" width="23.125" style="99" customWidth="1"/>
    <col min="6" max="6" width="7.75" style="99" customWidth="1"/>
    <col min="7" max="11" width="12.625" style="99" customWidth="1"/>
    <col min="12" max="12" width="3.125" style="99" customWidth="1"/>
    <col min="13" max="13" width="2.625" style="99" customWidth="1"/>
    <col min="14" max="14" width="11.625" style="99" bestFit="1" customWidth="1"/>
    <col min="15" max="17" width="8.625" style="99" customWidth="1"/>
    <col min="18" max="23" width="9" style="99"/>
    <col min="24" max="24" width="2.5" style="99" customWidth="1"/>
    <col min="25" max="16384" width="9" style="99"/>
  </cols>
  <sheetData>
    <row r="1" spans="1:16" ht="9.9499999999999993" customHeight="1"/>
    <row r="2" spans="1:16" s="16" customFormat="1" ht="15" customHeight="1">
      <c r="B2" s="1097" t="s">
        <v>172</v>
      </c>
      <c r="C2" s="1098"/>
      <c r="D2" s="1098"/>
      <c r="E2" s="1098"/>
      <c r="F2" s="1098"/>
      <c r="G2" s="1098"/>
      <c r="H2" s="1098"/>
      <c r="I2" s="1098"/>
      <c r="J2" s="1098"/>
      <c r="K2" s="1098"/>
      <c r="L2" s="100"/>
      <c r="M2" s="23"/>
    </row>
    <row r="3" spans="1:16" s="16" customFormat="1" ht="8.25" customHeight="1">
      <c r="E3" s="23"/>
      <c r="F3" s="23"/>
      <c r="G3" s="23"/>
      <c r="H3" s="23"/>
      <c r="I3" s="23"/>
      <c r="J3" s="23"/>
      <c r="K3" s="23"/>
      <c r="L3" s="23"/>
      <c r="M3" s="23"/>
      <c r="N3" s="101"/>
      <c r="O3" s="102"/>
    </row>
    <row r="4" spans="1:16" s="103" customFormat="1" ht="21" customHeight="1">
      <c r="B4" s="1099" t="s">
        <v>173</v>
      </c>
      <c r="C4" s="1100"/>
      <c r="D4" s="1100"/>
      <c r="E4" s="1100"/>
      <c r="F4" s="1100"/>
      <c r="G4" s="1100"/>
      <c r="H4" s="1100"/>
      <c r="I4" s="1100"/>
      <c r="J4" s="1100"/>
      <c r="K4" s="1100"/>
      <c r="L4" s="82"/>
      <c r="M4" s="104"/>
      <c r="N4" s="104"/>
      <c r="O4" s="104"/>
      <c r="P4" s="105"/>
    </row>
    <row r="5" spans="1:16" s="103" customFormat="1" ht="8.25" customHeight="1">
      <c r="B5" s="105"/>
      <c r="C5" s="105"/>
      <c r="D5" s="105"/>
      <c r="E5" s="105"/>
      <c r="F5" s="105"/>
      <c r="G5" s="105"/>
      <c r="H5" s="105"/>
      <c r="I5" s="105"/>
      <c r="J5" s="105"/>
      <c r="K5" s="105"/>
      <c r="L5" s="105"/>
      <c r="M5" s="105"/>
      <c r="N5" s="105"/>
      <c r="O5" s="105"/>
    </row>
    <row r="6" spans="1:16" ht="21" customHeight="1" thickBot="1">
      <c r="B6" s="106"/>
      <c r="C6" s="106"/>
      <c r="D6" s="106"/>
      <c r="E6" s="105"/>
      <c r="F6" s="105"/>
      <c r="G6" s="105"/>
      <c r="H6" s="105"/>
      <c r="I6" s="105"/>
      <c r="J6" s="105"/>
      <c r="K6" s="83" t="s">
        <v>96</v>
      </c>
      <c r="L6" s="83"/>
    </row>
    <row r="7" spans="1:16" ht="21" customHeight="1" thickBot="1">
      <c r="A7" s="107"/>
      <c r="B7" s="1101" t="s">
        <v>97</v>
      </c>
      <c r="C7" s="1102"/>
      <c r="D7" s="1102"/>
      <c r="E7" s="1102"/>
      <c r="F7" s="1103"/>
      <c r="G7" s="108" t="s">
        <v>174</v>
      </c>
      <c r="H7" s="108" t="s">
        <v>367</v>
      </c>
      <c r="I7" s="108" t="s">
        <v>368</v>
      </c>
      <c r="J7" s="108" t="s">
        <v>369</v>
      </c>
      <c r="K7" s="109" t="s">
        <v>80</v>
      </c>
      <c r="L7" s="110"/>
    </row>
    <row r="8" spans="1:16" ht="21" customHeight="1">
      <c r="B8" s="111"/>
      <c r="C8" s="1109"/>
      <c r="D8" s="640" t="s">
        <v>98</v>
      </c>
      <c r="E8" s="641" t="s">
        <v>99</v>
      </c>
      <c r="F8" s="113"/>
      <c r="G8" s="114"/>
      <c r="H8" s="114"/>
      <c r="I8" s="114"/>
      <c r="J8" s="114"/>
      <c r="K8" s="115">
        <f>SUM(G8:J8)</f>
        <v>0</v>
      </c>
      <c r="L8" s="116"/>
      <c r="M8" s="117"/>
      <c r="N8" s="117"/>
    </row>
    <row r="9" spans="1:16" ht="21" customHeight="1">
      <c r="B9" s="111"/>
      <c r="C9" s="1110"/>
      <c r="D9" s="642" t="s">
        <v>100</v>
      </c>
      <c r="E9" s="119" t="s">
        <v>101</v>
      </c>
      <c r="F9" s="120"/>
      <c r="G9" s="114"/>
      <c r="H9" s="114"/>
      <c r="I9" s="114"/>
      <c r="J9" s="114"/>
      <c r="K9" s="115">
        <f t="shared" ref="K9:K12" si="0">SUM(G9:J9)</f>
        <v>0</v>
      </c>
      <c r="L9" s="116"/>
      <c r="M9" s="117"/>
      <c r="N9" s="117"/>
    </row>
    <row r="10" spans="1:16" ht="21" customHeight="1">
      <c r="B10" s="111"/>
      <c r="C10" s="1110"/>
      <c r="D10" s="642" t="s">
        <v>69</v>
      </c>
      <c r="E10" s="118" t="s">
        <v>70</v>
      </c>
      <c r="F10" s="120"/>
      <c r="G10" s="114"/>
      <c r="H10" s="114"/>
      <c r="I10" s="114"/>
      <c r="J10" s="114"/>
      <c r="K10" s="115">
        <f t="shared" si="0"/>
        <v>0</v>
      </c>
      <c r="L10" s="116"/>
      <c r="M10" s="117"/>
      <c r="N10" s="117"/>
    </row>
    <row r="11" spans="1:16" ht="21" customHeight="1">
      <c r="B11" s="111"/>
      <c r="C11" s="1110"/>
      <c r="D11" s="642" t="s">
        <v>71</v>
      </c>
      <c r="E11" s="118" t="s">
        <v>102</v>
      </c>
      <c r="F11" s="120"/>
      <c r="G11" s="114"/>
      <c r="H11" s="114"/>
      <c r="I11" s="114"/>
      <c r="J11" s="114"/>
      <c r="K11" s="115">
        <f t="shared" si="0"/>
        <v>0</v>
      </c>
      <c r="L11" s="116"/>
      <c r="M11" s="117"/>
      <c r="N11" s="117"/>
    </row>
    <row r="12" spans="1:16" ht="21" customHeight="1">
      <c r="B12" s="111"/>
      <c r="C12" s="1110"/>
      <c r="D12" s="642" t="s">
        <v>72</v>
      </c>
      <c r="E12" s="118" t="s">
        <v>103</v>
      </c>
      <c r="F12" s="120"/>
      <c r="G12" s="114"/>
      <c r="H12" s="114"/>
      <c r="I12" s="114"/>
      <c r="J12" s="114"/>
      <c r="K12" s="115">
        <f t="shared" si="0"/>
        <v>0</v>
      </c>
      <c r="L12" s="116"/>
      <c r="M12" s="117"/>
      <c r="N12" s="117"/>
    </row>
    <row r="13" spans="1:16" ht="21" customHeight="1">
      <c r="B13" s="111"/>
      <c r="C13" s="1110"/>
      <c r="D13" s="642" t="s">
        <v>73</v>
      </c>
      <c r="E13" s="121" t="s">
        <v>104</v>
      </c>
      <c r="F13" s="120"/>
      <c r="G13" s="114"/>
      <c r="H13" s="114"/>
      <c r="I13" s="114"/>
      <c r="J13" s="114"/>
      <c r="K13" s="115">
        <f>SUM(G13:J13)</f>
        <v>0</v>
      </c>
      <c r="L13" s="116"/>
      <c r="M13" s="117"/>
      <c r="N13" s="117"/>
    </row>
    <row r="14" spans="1:16" ht="21" customHeight="1">
      <c r="B14" s="111"/>
      <c r="C14" s="1110"/>
      <c r="D14" s="642" t="s">
        <v>74</v>
      </c>
      <c r="E14" s="121" t="s">
        <v>105</v>
      </c>
      <c r="F14" s="120"/>
      <c r="G14" s="114"/>
      <c r="H14" s="114"/>
      <c r="I14" s="114"/>
      <c r="J14" s="114"/>
      <c r="K14" s="115">
        <f>SUM(G14:J14)</f>
        <v>0</v>
      </c>
      <c r="L14" s="116"/>
      <c r="M14" s="117"/>
      <c r="N14" s="117"/>
    </row>
    <row r="15" spans="1:16" ht="21" customHeight="1">
      <c r="B15" s="111"/>
      <c r="C15" s="1110"/>
      <c r="D15" s="642" t="s">
        <v>75</v>
      </c>
      <c r="E15" s="121" t="s">
        <v>106</v>
      </c>
      <c r="F15" s="120"/>
      <c r="G15" s="114"/>
      <c r="H15" s="114"/>
      <c r="I15" s="114"/>
      <c r="J15" s="114"/>
      <c r="K15" s="115">
        <f>SUM(G15:J15)</f>
        <v>0</v>
      </c>
      <c r="L15" s="116"/>
      <c r="M15" s="117"/>
      <c r="N15" s="117"/>
    </row>
    <row r="16" spans="1:16" ht="21" customHeight="1" thickBot="1">
      <c r="B16" s="111"/>
      <c r="C16" s="112" t="s">
        <v>939</v>
      </c>
      <c r="D16" s="118"/>
      <c r="E16" s="118"/>
      <c r="F16" s="113"/>
      <c r="G16" s="122">
        <f t="shared" ref="G16" si="1">SUM(G8:G15)</f>
        <v>0</v>
      </c>
      <c r="H16" s="122">
        <f t="shared" ref="H16:K16" si="2">SUM(H8:H15)</f>
        <v>0</v>
      </c>
      <c r="I16" s="122">
        <f t="shared" si="2"/>
        <v>0</v>
      </c>
      <c r="J16" s="122">
        <f t="shared" si="2"/>
        <v>0</v>
      </c>
      <c r="K16" s="123">
        <f t="shared" si="2"/>
        <v>0</v>
      </c>
      <c r="L16" s="116"/>
      <c r="M16" s="117"/>
      <c r="N16" s="117"/>
    </row>
    <row r="17" spans="2:14" ht="33" customHeight="1" thickBot="1">
      <c r="B17" s="1104" t="s">
        <v>176</v>
      </c>
      <c r="C17" s="1105"/>
      <c r="D17" s="1106"/>
      <c r="E17" s="1106"/>
      <c r="F17" s="124" t="s">
        <v>80</v>
      </c>
      <c r="G17" s="125">
        <f>G16</f>
        <v>0</v>
      </c>
      <c r="H17" s="125">
        <f t="shared" ref="H17:K17" si="3">H16</f>
        <v>0</v>
      </c>
      <c r="I17" s="125">
        <f t="shared" si="3"/>
        <v>0</v>
      </c>
      <c r="J17" s="125">
        <f t="shared" si="3"/>
        <v>0</v>
      </c>
      <c r="K17" s="126">
        <f t="shared" si="3"/>
        <v>0</v>
      </c>
      <c r="L17" s="1107"/>
      <c r="M17" s="1108"/>
      <c r="N17" s="117"/>
    </row>
    <row r="18" spans="2:14" ht="29.25" customHeight="1" thickBot="1">
      <c r="B18" s="1115" t="s">
        <v>177</v>
      </c>
      <c r="C18" s="1116"/>
      <c r="D18" s="1116"/>
      <c r="E18" s="1116"/>
      <c r="F18" s="127" t="s">
        <v>107</v>
      </c>
      <c r="G18" s="128" t="e">
        <f>G17/$K17</f>
        <v>#DIV/0!</v>
      </c>
      <c r="H18" s="128" t="e">
        <f>H17/$K17</f>
        <v>#DIV/0!</v>
      </c>
      <c r="I18" s="128" t="e">
        <f>I17/$K17</f>
        <v>#DIV/0!</v>
      </c>
      <c r="J18" s="128" t="e">
        <f>J17/$K17</f>
        <v>#DIV/0!</v>
      </c>
      <c r="K18" s="129" t="e">
        <f>SUM(G18:J18)</f>
        <v>#DIV/0!</v>
      </c>
      <c r="L18" s="130"/>
      <c r="M18" s="117"/>
      <c r="N18" s="117"/>
    </row>
    <row r="19" spans="2:14" ht="8.25" customHeight="1">
      <c r="B19" s="117"/>
      <c r="C19" s="117"/>
      <c r="D19" s="117"/>
      <c r="E19" s="117"/>
      <c r="F19" s="117"/>
      <c r="G19" s="117"/>
      <c r="H19" s="117"/>
      <c r="I19" s="117"/>
      <c r="J19" s="117"/>
      <c r="K19" s="117"/>
      <c r="L19" s="117"/>
      <c r="M19" s="117"/>
      <c r="N19" s="117"/>
    </row>
    <row r="20" spans="2:14" s="131" customFormat="1" ht="13.5" customHeight="1">
      <c r="B20" s="132" t="s">
        <v>83</v>
      </c>
      <c r="C20" s="1117" t="s">
        <v>110</v>
      </c>
      <c r="D20" s="1117"/>
      <c r="E20" s="1117"/>
      <c r="F20" s="1117"/>
      <c r="G20" s="1117"/>
      <c r="H20" s="1117"/>
      <c r="I20" s="1117"/>
      <c r="J20" s="1117"/>
      <c r="K20" s="1117"/>
      <c r="L20" s="1117"/>
    </row>
    <row r="21" spans="2:14" s="133" customFormat="1" ht="13.5" customHeight="1">
      <c r="B21" s="132" t="s">
        <v>84</v>
      </c>
      <c r="C21" s="1117" t="s">
        <v>178</v>
      </c>
      <c r="D21" s="1117"/>
      <c r="E21" s="1117"/>
      <c r="F21" s="1117"/>
      <c r="G21" s="1117"/>
      <c r="H21" s="1117"/>
      <c r="I21" s="1117"/>
      <c r="J21" s="1117"/>
      <c r="K21" s="1117"/>
      <c r="L21" s="1117"/>
    </row>
    <row r="22" spans="2:14" ht="13.5" customHeight="1">
      <c r="B22" s="132" t="s">
        <v>76</v>
      </c>
      <c r="C22" s="1118" t="s">
        <v>179</v>
      </c>
      <c r="D22" s="1118"/>
      <c r="E22" s="1118"/>
      <c r="F22" s="1118"/>
      <c r="G22" s="1118"/>
      <c r="H22" s="1118"/>
      <c r="I22" s="1118"/>
      <c r="J22" s="1118"/>
      <c r="K22" s="1118"/>
      <c r="L22" s="1118"/>
    </row>
    <row r="23" spans="2:14" ht="13.5" customHeight="1">
      <c r="B23" s="759" t="s">
        <v>67</v>
      </c>
      <c r="C23" s="1119" t="s">
        <v>125</v>
      </c>
      <c r="D23" s="1119"/>
      <c r="E23" s="1119"/>
      <c r="F23" s="1119"/>
      <c r="G23" s="1119"/>
      <c r="H23" s="1119"/>
      <c r="I23" s="1119"/>
      <c r="J23" s="1119"/>
      <c r="K23" s="1119"/>
      <c r="L23" s="1119"/>
    </row>
    <row r="24" spans="2:14" ht="13.5" customHeight="1">
      <c r="B24" s="759" t="s">
        <v>77</v>
      </c>
      <c r="C24" s="1119" t="s">
        <v>180</v>
      </c>
      <c r="D24" s="1119"/>
      <c r="E24" s="1119"/>
      <c r="F24" s="1119"/>
      <c r="G24" s="1119"/>
      <c r="H24" s="1119"/>
      <c r="I24" s="1119"/>
      <c r="J24" s="1119"/>
      <c r="K24" s="1119"/>
      <c r="L24" s="1119"/>
    </row>
    <row r="25" spans="2:14" ht="8.25" customHeight="1" thickBot="1">
      <c r="B25" s="760"/>
      <c r="C25" s="761"/>
      <c r="D25" s="761"/>
      <c r="E25" s="761"/>
      <c r="F25" s="761"/>
      <c r="G25" s="761"/>
      <c r="H25" s="761"/>
      <c r="I25" s="761"/>
      <c r="J25" s="761"/>
      <c r="K25" s="762"/>
      <c r="L25" s="762"/>
    </row>
    <row r="26" spans="2:14" ht="13.5" customHeight="1">
      <c r="B26" s="760"/>
      <c r="C26" s="761"/>
      <c r="D26" s="761"/>
      <c r="E26" s="761"/>
      <c r="F26" s="761"/>
      <c r="G26" s="762"/>
      <c r="H26" s="762"/>
      <c r="I26" s="762"/>
      <c r="J26" s="1111" t="s">
        <v>1850</v>
      </c>
      <c r="K26" s="1112"/>
      <c r="L26" s="763"/>
    </row>
    <row r="27" spans="2:14" ht="14.25" thickBot="1">
      <c r="B27" s="762"/>
      <c r="C27" s="762"/>
      <c r="D27" s="762"/>
      <c r="E27" s="762"/>
      <c r="F27" s="762"/>
      <c r="G27" s="764"/>
      <c r="H27" s="764"/>
      <c r="I27" s="764"/>
      <c r="J27" s="1113"/>
      <c r="K27" s="1114"/>
      <c r="L27" s="763"/>
    </row>
    <row r="28" spans="2:14" ht="8.25" customHeight="1">
      <c r="B28" s="762"/>
      <c r="C28" s="762"/>
      <c r="D28" s="762"/>
      <c r="E28" s="762"/>
      <c r="F28" s="762"/>
      <c r="G28" s="762"/>
      <c r="H28" s="762"/>
      <c r="I28" s="762"/>
      <c r="J28" s="762"/>
      <c r="K28" s="762"/>
      <c r="L28" s="762"/>
    </row>
    <row r="29" spans="2:14" s="134" customFormat="1" ht="12"/>
    <row r="33" spans="8:9" ht="20.100000000000001" customHeight="1"/>
    <row r="37" spans="8:9" ht="12.75">
      <c r="H37" s="135"/>
      <c r="I37" s="136"/>
    </row>
    <row r="38" spans="8:9" ht="12.75">
      <c r="H38" s="135"/>
      <c r="I38" s="136"/>
    </row>
    <row r="39" spans="8:9" ht="12.75">
      <c r="H39" s="135"/>
      <c r="I39" s="136"/>
    </row>
    <row r="40" spans="8:9" ht="12.75">
      <c r="H40" s="135"/>
      <c r="I40" s="136"/>
    </row>
    <row r="41" spans="8:9" ht="12.75">
      <c r="H41" s="135"/>
      <c r="I41" s="136"/>
    </row>
    <row r="42" spans="8:9" ht="12.75">
      <c r="H42" s="135"/>
      <c r="I42" s="136"/>
    </row>
    <row r="43" spans="8:9" ht="12.75">
      <c r="H43" s="135"/>
      <c r="I43" s="136"/>
    </row>
  </sheetData>
  <mergeCells count="13">
    <mergeCell ref="J26:K27"/>
    <mergeCell ref="B18:E18"/>
    <mergeCell ref="C21:L21"/>
    <mergeCell ref="C22:L22"/>
    <mergeCell ref="C23:L23"/>
    <mergeCell ref="C24:L24"/>
    <mergeCell ref="C20:L20"/>
    <mergeCell ref="B2:K2"/>
    <mergeCell ref="B4:K4"/>
    <mergeCell ref="B7:F7"/>
    <mergeCell ref="B17:E17"/>
    <mergeCell ref="L17:M17"/>
    <mergeCell ref="C8:C15"/>
  </mergeCells>
  <phoneticPr fontId="11"/>
  <printOptions horizontalCentered="1"/>
  <pageMargins left="0.39370078740157483" right="0.39370078740157483" top="0.78740157480314965" bottom="0.39370078740157483" header="0.51181102362204722" footer="0.51181102362204722"/>
  <pageSetup paperSize="9" scale="81"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8DE5-B46B-4AC2-992A-93F4A2D8BA76}">
  <sheetPr>
    <tabColor theme="9" tint="0.79998168889431442"/>
  </sheetPr>
  <dimension ref="A1:K26"/>
  <sheetViews>
    <sheetView view="pageBreakPreview" zoomScaleNormal="100" zoomScaleSheetLayoutView="100" workbookViewId="0">
      <selection activeCell="B2" sqref="B2:I2"/>
    </sheetView>
  </sheetViews>
  <sheetFormatPr defaultRowHeight="13.5"/>
  <cols>
    <col min="1" max="1" width="3.625" style="99" customWidth="1"/>
    <col min="2" max="3" width="3.75" style="99" customWidth="1"/>
    <col min="4" max="4" width="2.625" style="99" customWidth="1"/>
    <col min="5" max="6" width="31.625" style="99" customWidth="1"/>
    <col min="7" max="7" width="15.625" style="99" customWidth="1"/>
    <col min="8" max="8" width="5.625" style="99" customWidth="1"/>
    <col min="9" max="9" width="17.625" style="99" customWidth="1"/>
    <col min="10" max="10" width="3.625" style="99" customWidth="1"/>
    <col min="11" max="11" width="2.875" style="99" customWidth="1"/>
  </cols>
  <sheetData>
    <row r="1" spans="1:11" ht="9.9499999999999993" customHeight="1"/>
    <row r="2" spans="1:11" ht="15" customHeight="1">
      <c r="A2" s="16"/>
      <c r="B2" s="1097" t="s">
        <v>181</v>
      </c>
      <c r="C2" s="1097"/>
      <c r="D2" s="1098"/>
      <c r="E2" s="1098"/>
      <c r="F2" s="1098"/>
      <c r="G2" s="1098"/>
      <c r="H2" s="1098"/>
      <c r="I2" s="1098"/>
      <c r="J2" s="100"/>
      <c r="K2" s="23"/>
    </row>
    <row r="3" spans="1:11">
      <c r="A3" s="16"/>
      <c r="B3" s="16"/>
      <c r="C3" s="16"/>
      <c r="D3" s="16"/>
      <c r="E3" s="23"/>
      <c r="F3" s="23"/>
      <c r="G3" s="23"/>
      <c r="H3" s="23"/>
      <c r="I3" s="23"/>
      <c r="J3" s="23"/>
      <c r="K3" s="23"/>
    </row>
    <row r="4" spans="1:11" ht="18" customHeight="1">
      <c r="A4" s="103"/>
      <c r="B4" s="1120" t="s">
        <v>182</v>
      </c>
      <c r="C4" s="1099"/>
      <c r="D4" s="1099"/>
      <c r="E4" s="1099"/>
      <c r="F4" s="1099"/>
      <c r="G4" s="1099"/>
      <c r="H4" s="1099"/>
      <c r="I4" s="1099"/>
      <c r="J4" s="82"/>
      <c r="K4" s="137"/>
    </row>
    <row r="5" spans="1:11" ht="18" customHeight="1">
      <c r="A5" s="103"/>
      <c r="B5" s="1099"/>
      <c r="C5" s="1099"/>
      <c r="D5" s="1099"/>
      <c r="E5" s="1099"/>
      <c r="F5" s="1099"/>
      <c r="G5" s="1099"/>
      <c r="H5" s="1099"/>
      <c r="I5" s="1099"/>
      <c r="J5" s="82"/>
      <c r="K5" s="137"/>
    </row>
    <row r="6" spans="1:11" ht="9" customHeight="1">
      <c r="A6" s="103"/>
      <c r="B6" s="97"/>
      <c r="C6" s="97"/>
      <c r="D6" s="82"/>
      <c r="E6" s="82"/>
      <c r="F6" s="82"/>
      <c r="G6" s="82"/>
      <c r="H6" s="82"/>
      <c r="I6" s="82"/>
      <c r="J6" s="82"/>
      <c r="K6" s="137"/>
    </row>
    <row r="7" spans="1:11" ht="18" customHeight="1" thickBot="1">
      <c r="B7" s="106"/>
      <c r="C7" s="106"/>
      <c r="D7" s="106"/>
      <c r="E7" s="105"/>
      <c r="F7" s="105"/>
      <c r="G7" s="105"/>
      <c r="H7" s="105"/>
      <c r="I7" s="83" t="s">
        <v>96</v>
      </c>
      <c r="J7" s="83"/>
    </row>
    <row r="8" spans="1:11" ht="18" customHeight="1" thickBot="1">
      <c r="B8" s="1101" t="s">
        <v>97</v>
      </c>
      <c r="C8" s="1102"/>
      <c r="D8" s="1102"/>
      <c r="E8" s="1102"/>
      <c r="F8" s="1102"/>
      <c r="G8" s="1102"/>
      <c r="H8" s="1103"/>
      <c r="I8" s="109" t="s">
        <v>183</v>
      </c>
      <c r="J8" s="110"/>
      <c r="K8" s="138"/>
    </row>
    <row r="9" spans="1:11" ht="18" customHeight="1" thickBot="1">
      <c r="B9" s="139"/>
      <c r="C9" s="147"/>
      <c r="D9" s="157" t="s">
        <v>108</v>
      </c>
      <c r="E9" s="154" t="s">
        <v>475</v>
      </c>
      <c r="F9" s="155"/>
      <c r="G9" s="142"/>
      <c r="H9" s="158" t="s">
        <v>109</v>
      </c>
      <c r="I9" s="159"/>
      <c r="J9" s="116"/>
      <c r="K9" s="149"/>
    </row>
    <row r="10" spans="1:11" ht="18" customHeight="1">
      <c r="B10" s="139"/>
      <c r="C10" s="140"/>
      <c r="D10" s="141"/>
      <c r="E10" s="1123" t="s">
        <v>476</v>
      </c>
      <c r="F10" s="1124"/>
      <c r="G10" s="1124"/>
      <c r="H10" s="150"/>
      <c r="I10" s="143"/>
      <c r="J10" s="151"/>
      <c r="K10" s="149"/>
    </row>
    <row r="11" spans="1:11" ht="18" customHeight="1">
      <c r="B11" s="139"/>
      <c r="C11" s="140"/>
      <c r="D11" s="144"/>
      <c r="E11" s="1122" t="s">
        <v>477</v>
      </c>
      <c r="F11" s="1122"/>
      <c r="G11" s="1122"/>
      <c r="H11" s="152"/>
      <c r="I11" s="146"/>
      <c r="J11" s="151"/>
      <c r="K11" s="149"/>
    </row>
    <row r="12" spans="1:11" ht="18" customHeight="1" thickBot="1">
      <c r="B12" s="139"/>
      <c r="C12" s="147"/>
      <c r="D12" s="148" t="s">
        <v>184</v>
      </c>
      <c r="E12" s="1125" t="s">
        <v>478</v>
      </c>
      <c r="F12" s="1125"/>
      <c r="G12" s="1125"/>
      <c r="H12" s="153"/>
      <c r="I12" s="115">
        <f>SUM(I10:I11)</f>
        <v>0</v>
      </c>
      <c r="J12" s="116"/>
      <c r="K12" s="149"/>
    </row>
    <row r="13" spans="1:11" ht="18" customHeight="1" thickBot="1">
      <c r="B13" s="160"/>
      <c r="C13" s="145" t="s">
        <v>480</v>
      </c>
      <c r="D13" s="765"/>
      <c r="E13" s="766"/>
      <c r="F13" s="767"/>
      <c r="G13" s="768"/>
      <c r="H13" s="769"/>
      <c r="I13" s="156">
        <f>SUM(I9,I12)</f>
        <v>0</v>
      </c>
      <c r="J13" s="116"/>
      <c r="K13" s="149"/>
    </row>
    <row r="14" spans="1:11" ht="18" customHeight="1" thickBot="1">
      <c r="A14" s="107"/>
      <c r="B14" s="1128" t="s">
        <v>479</v>
      </c>
      <c r="C14" s="1129"/>
      <c r="D14" s="1130"/>
      <c r="E14" s="1130"/>
      <c r="F14" s="1130"/>
      <c r="G14" s="1130"/>
      <c r="H14" s="161" t="s">
        <v>80</v>
      </c>
      <c r="I14" s="162">
        <f>SUM(I9:I11)</f>
        <v>0</v>
      </c>
      <c r="J14" s="163"/>
      <c r="K14" s="116"/>
    </row>
    <row r="15" spans="1:11">
      <c r="B15" s="770"/>
      <c r="C15" s="770"/>
      <c r="D15" s="770"/>
      <c r="E15" s="770"/>
      <c r="F15" s="770"/>
      <c r="G15" s="770"/>
      <c r="H15" s="770"/>
      <c r="I15" s="770"/>
      <c r="J15" s="117"/>
      <c r="K15" s="117"/>
    </row>
    <row r="16" spans="1:11">
      <c r="A16" s="131"/>
      <c r="B16" s="759" t="s">
        <v>83</v>
      </c>
      <c r="C16" s="1131" t="s">
        <v>110</v>
      </c>
      <c r="D16" s="1131"/>
      <c r="E16" s="1131"/>
      <c r="F16" s="1131"/>
      <c r="G16" s="1131"/>
      <c r="H16" s="1131"/>
      <c r="I16" s="1131"/>
      <c r="J16" s="164"/>
      <c r="K16" s="131"/>
    </row>
    <row r="17" spans="1:11">
      <c r="A17" s="131"/>
      <c r="B17" s="759" t="s">
        <v>84</v>
      </c>
      <c r="C17" s="1131" t="s">
        <v>111</v>
      </c>
      <c r="D17" s="1131"/>
      <c r="E17" s="1131"/>
      <c r="F17" s="1131"/>
      <c r="G17" s="1131"/>
      <c r="H17" s="1131"/>
      <c r="I17" s="1131"/>
      <c r="J17" s="164"/>
      <c r="K17" s="131"/>
    </row>
    <row r="18" spans="1:11">
      <c r="A18" s="133"/>
      <c r="B18" s="771" t="s">
        <v>85</v>
      </c>
      <c r="C18" s="1131" t="s">
        <v>126</v>
      </c>
      <c r="D18" s="1131"/>
      <c r="E18" s="1131"/>
      <c r="F18" s="1131"/>
      <c r="G18" s="1131"/>
      <c r="H18" s="1131"/>
      <c r="I18" s="1131"/>
      <c r="J18" s="165"/>
      <c r="K18" s="133"/>
    </row>
    <row r="19" spans="1:11" ht="13.5" customHeight="1">
      <c r="B19" s="759" t="s">
        <v>123</v>
      </c>
      <c r="C19" s="1132" t="s">
        <v>556</v>
      </c>
      <c r="D19" s="1132"/>
      <c r="E19" s="1132"/>
      <c r="F19" s="1132"/>
      <c r="G19" s="1132"/>
      <c r="H19" s="1132"/>
      <c r="I19" s="1132"/>
      <c r="J19" s="166"/>
    </row>
    <row r="20" spans="1:11">
      <c r="B20" s="759" t="s">
        <v>124</v>
      </c>
      <c r="C20" s="1121" t="s">
        <v>125</v>
      </c>
      <c r="D20" s="1121"/>
      <c r="E20" s="1121"/>
      <c r="F20" s="1121"/>
      <c r="G20" s="1121"/>
      <c r="H20" s="1121"/>
      <c r="I20" s="1121"/>
      <c r="J20" s="167"/>
    </row>
    <row r="21" spans="1:11" ht="14.25" thickBot="1">
      <c r="B21" s="759"/>
      <c r="C21" s="759"/>
      <c r="D21" s="772"/>
      <c r="E21" s="772"/>
      <c r="F21" s="772"/>
      <c r="G21" s="772"/>
      <c r="H21" s="772"/>
      <c r="I21" s="772"/>
      <c r="J21" s="167"/>
    </row>
    <row r="22" spans="1:11">
      <c r="B22" s="760"/>
      <c r="C22" s="760"/>
      <c r="D22" s="761"/>
      <c r="E22" s="761"/>
      <c r="F22" s="761"/>
      <c r="G22" s="1111" t="s">
        <v>1850</v>
      </c>
      <c r="H22" s="1126"/>
      <c r="I22" s="1112"/>
      <c r="J22" s="169"/>
    </row>
    <row r="23" spans="1:11" ht="14.25" thickBot="1">
      <c r="B23" s="762"/>
      <c r="C23" s="762"/>
      <c r="D23" s="762"/>
      <c r="E23" s="762"/>
      <c r="F23" s="762"/>
      <c r="G23" s="1113"/>
      <c r="H23" s="1127"/>
      <c r="I23" s="1114"/>
      <c r="J23" s="169"/>
    </row>
    <row r="26" spans="1:11">
      <c r="A26" s="134"/>
      <c r="B26" s="134"/>
      <c r="C26" s="134"/>
      <c r="D26" s="134"/>
      <c r="E26" s="134"/>
      <c r="F26" s="134"/>
      <c r="G26" s="134"/>
      <c r="H26" s="134"/>
      <c r="I26" s="134"/>
      <c r="J26" s="134"/>
      <c r="K26" s="134"/>
    </row>
  </sheetData>
  <mergeCells count="13">
    <mergeCell ref="G22:I23"/>
    <mergeCell ref="B14:G14"/>
    <mergeCell ref="C16:I16"/>
    <mergeCell ref="C17:I17"/>
    <mergeCell ref="C18:I18"/>
    <mergeCell ref="C19:I19"/>
    <mergeCell ref="B2:I2"/>
    <mergeCell ref="B4:I5"/>
    <mergeCell ref="B8:H8"/>
    <mergeCell ref="C20:I20"/>
    <mergeCell ref="E11:G11"/>
    <mergeCell ref="E10:G10"/>
    <mergeCell ref="E12:G12"/>
  </mergeCells>
  <phoneticPr fontId="11"/>
  <printOptions horizontalCentered="1"/>
  <pageMargins left="0.59055118110236227" right="0.59055118110236227" top="0.78740157480314965" bottom="0.78740157480314965" header="0" footer="0"/>
  <pageSetup paperSize="9" scale="9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A0ED-C300-4F03-9AB9-C2816EA27158}">
  <sheetPr>
    <tabColor theme="9" tint="0.79998168889431442"/>
  </sheetPr>
  <dimension ref="A1:AJ23"/>
  <sheetViews>
    <sheetView view="pageBreakPreview" zoomScaleNormal="100" zoomScaleSheetLayoutView="100" workbookViewId="0">
      <selection activeCell="B2" sqref="B2"/>
    </sheetView>
  </sheetViews>
  <sheetFormatPr defaultRowHeight="13.5"/>
  <cols>
    <col min="1" max="1" width="3.625" style="170" customWidth="1"/>
    <col min="2" max="5" width="2.625" style="170" customWidth="1"/>
    <col min="6" max="8" width="10.125" style="170" customWidth="1"/>
    <col min="9" max="9" width="9.125" style="170" customWidth="1"/>
    <col min="10" max="34" width="10.625" style="170" customWidth="1"/>
    <col min="35" max="35" width="12.625" style="170" customWidth="1"/>
    <col min="36" max="36" width="2.625" style="170" customWidth="1"/>
  </cols>
  <sheetData>
    <row r="1" spans="1:36" ht="9.9499999999999993" customHeight="1"/>
    <row r="2" spans="1:36" ht="20.100000000000001" customHeight="1">
      <c r="A2" s="16"/>
      <c r="B2" s="894" t="s">
        <v>185</v>
      </c>
      <c r="C2" s="774"/>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row>
    <row r="3" spans="1:36">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row>
    <row r="4" spans="1:36" ht="17.25">
      <c r="A4" s="91"/>
      <c r="B4" s="775"/>
      <c r="C4" s="1133" t="s">
        <v>119</v>
      </c>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91"/>
    </row>
    <row r="5" spans="1:36" ht="17.25">
      <c r="A5" s="91"/>
      <c r="B5" s="775"/>
      <c r="C5" s="776"/>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91"/>
    </row>
    <row r="6" spans="1:36" ht="14.25" thickBot="1">
      <c r="A6" s="95"/>
      <c r="B6" s="95"/>
      <c r="C6" s="92"/>
      <c r="D6" s="93"/>
      <c r="E6" s="93"/>
      <c r="F6" s="171"/>
      <c r="G6" s="171"/>
      <c r="H6" s="171"/>
      <c r="I6" s="171"/>
      <c r="J6" s="172"/>
      <c r="K6" s="172"/>
      <c r="L6" s="172"/>
      <c r="M6" s="172"/>
      <c r="N6" s="172"/>
      <c r="O6" s="172"/>
      <c r="P6" s="172"/>
      <c r="Q6" s="172"/>
      <c r="R6" s="172"/>
      <c r="S6" s="172"/>
      <c r="T6" s="172"/>
      <c r="U6" s="172"/>
      <c r="V6" s="172"/>
      <c r="W6" s="172"/>
      <c r="X6" s="172"/>
      <c r="Y6" s="172"/>
      <c r="Z6" s="172"/>
      <c r="AA6" s="172"/>
      <c r="AB6" s="172"/>
      <c r="AC6" s="172"/>
      <c r="AD6" s="172"/>
      <c r="AE6" s="172"/>
      <c r="AF6" s="171"/>
      <c r="AG6" s="171"/>
      <c r="AH6" s="171"/>
      <c r="AI6" s="94" t="s">
        <v>96</v>
      </c>
      <c r="AJ6" s="95"/>
    </row>
    <row r="7" spans="1:36" ht="18" customHeight="1">
      <c r="A7" s="173"/>
      <c r="B7" s="1135" t="s">
        <v>120</v>
      </c>
      <c r="C7" s="1136"/>
      <c r="D7" s="1136"/>
      <c r="E7" s="1136"/>
      <c r="F7" s="1136"/>
      <c r="G7" s="1136"/>
      <c r="H7" s="1136"/>
      <c r="I7" s="1137"/>
      <c r="J7" s="1156" t="s">
        <v>186</v>
      </c>
      <c r="K7" s="1157"/>
      <c r="L7" s="1157"/>
      <c r="M7" s="1157"/>
      <c r="N7" s="1160" t="s">
        <v>187</v>
      </c>
      <c r="O7" s="1157"/>
      <c r="P7" s="1157"/>
      <c r="Q7" s="1157"/>
      <c r="R7" s="1157"/>
      <c r="S7" s="1157"/>
      <c r="T7" s="1157"/>
      <c r="U7" s="1157"/>
      <c r="V7" s="1157"/>
      <c r="W7" s="1157"/>
      <c r="X7" s="1157"/>
      <c r="Y7" s="1157"/>
      <c r="Z7" s="1157"/>
      <c r="AA7" s="1157"/>
      <c r="AB7" s="1157"/>
      <c r="AC7" s="1157"/>
      <c r="AD7" s="1157"/>
      <c r="AE7" s="1157"/>
      <c r="AF7" s="1157"/>
      <c r="AG7" s="1157"/>
      <c r="AH7" s="1161"/>
      <c r="AI7" s="1144" t="s">
        <v>121</v>
      </c>
      <c r="AJ7" s="174"/>
    </row>
    <row r="8" spans="1:36" ht="18" customHeight="1">
      <c r="A8" s="173"/>
      <c r="B8" s="1138"/>
      <c r="C8" s="1139"/>
      <c r="D8" s="1139"/>
      <c r="E8" s="1139"/>
      <c r="F8" s="1139"/>
      <c r="G8" s="1139"/>
      <c r="H8" s="1139"/>
      <c r="I8" s="1140"/>
      <c r="J8" s="1158"/>
      <c r="K8" s="1159"/>
      <c r="L8" s="1159"/>
      <c r="M8" s="1159"/>
      <c r="N8" s="1162"/>
      <c r="O8" s="1159"/>
      <c r="P8" s="1159"/>
      <c r="Q8" s="1159"/>
      <c r="R8" s="1159"/>
      <c r="S8" s="1159"/>
      <c r="T8" s="1159"/>
      <c r="U8" s="1159"/>
      <c r="V8" s="1159"/>
      <c r="W8" s="1159"/>
      <c r="X8" s="1159"/>
      <c r="Y8" s="1159"/>
      <c r="Z8" s="1159"/>
      <c r="AA8" s="1159"/>
      <c r="AB8" s="1159"/>
      <c r="AC8" s="1159"/>
      <c r="AD8" s="1159"/>
      <c r="AE8" s="1159"/>
      <c r="AF8" s="1159"/>
      <c r="AG8" s="1159"/>
      <c r="AH8" s="1163"/>
      <c r="AI8" s="1145"/>
      <c r="AJ8" s="174"/>
    </row>
    <row r="9" spans="1:36" ht="21" customHeight="1" thickBot="1">
      <c r="A9" s="173"/>
      <c r="B9" s="1141"/>
      <c r="C9" s="1142"/>
      <c r="D9" s="1142"/>
      <c r="E9" s="1142"/>
      <c r="F9" s="1142"/>
      <c r="G9" s="1142"/>
      <c r="H9" s="1142"/>
      <c r="I9" s="1143"/>
      <c r="J9" s="175" t="s">
        <v>188</v>
      </c>
      <c r="K9" s="176" t="s">
        <v>143</v>
      </c>
      <c r="L9" s="176" t="s">
        <v>189</v>
      </c>
      <c r="M9" s="176" t="s">
        <v>190</v>
      </c>
      <c r="N9" s="176" t="s">
        <v>127</v>
      </c>
      <c r="O9" s="176" t="s">
        <v>128</v>
      </c>
      <c r="P9" s="176" t="s">
        <v>129</v>
      </c>
      <c r="Q9" s="176" t="s">
        <v>130</v>
      </c>
      <c r="R9" s="176" t="s">
        <v>131</v>
      </c>
      <c r="S9" s="176" t="s">
        <v>132</v>
      </c>
      <c r="T9" s="176" t="s">
        <v>133</v>
      </c>
      <c r="U9" s="176" t="s">
        <v>134</v>
      </c>
      <c r="V9" s="176" t="s">
        <v>135</v>
      </c>
      <c r="W9" s="176" t="s">
        <v>136</v>
      </c>
      <c r="X9" s="176" t="s">
        <v>137</v>
      </c>
      <c r="Y9" s="176" t="s">
        <v>138</v>
      </c>
      <c r="Z9" s="176" t="s">
        <v>139</v>
      </c>
      <c r="AA9" s="176" t="s">
        <v>191</v>
      </c>
      <c r="AB9" s="176" t="s">
        <v>192</v>
      </c>
      <c r="AC9" s="176" t="s">
        <v>193</v>
      </c>
      <c r="AD9" s="176" t="s">
        <v>194</v>
      </c>
      <c r="AE9" s="176" t="s">
        <v>482</v>
      </c>
      <c r="AF9" s="176" t="s">
        <v>483</v>
      </c>
      <c r="AG9" s="176" t="s">
        <v>484</v>
      </c>
      <c r="AH9" s="176" t="s">
        <v>485</v>
      </c>
      <c r="AI9" s="1146"/>
      <c r="AJ9" s="174"/>
    </row>
    <row r="10" spans="1:36" ht="21" customHeight="1" thickBot="1">
      <c r="A10" s="177"/>
      <c r="B10" s="178" t="s">
        <v>114</v>
      </c>
      <c r="C10" s="179" t="s">
        <v>195</v>
      </c>
      <c r="D10" s="208"/>
      <c r="E10" s="179"/>
      <c r="F10" s="179"/>
      <c r="G10" s="179"/>
      <c r="H10" s="179"/>
      <c r="I10" s="180"/>
      <c r="J10" s="181"/>
      <c r="K10" s="182"/>
      <c r="L10" s="182"/>
      <c r="M10" s="182"/>
      <c r="N10" s="183">
        <v>0</v>
      </c>
      <c r="O10" s="183">
        <v>0</v>
      </c>
      <c r="P10" s="183">
        <v>0</v>
      </c>
      <c r="Q10" s="183">
        <v>0</v>
      </c>
      <c r="R10" s="183">
        <v>0</v>
      </c>
      <c r="S10" s="183">
        <v>0</v>
      </c>
      <c r="T10" s="183">
        <v>0</v>
      </c>
      <c r="U10" s="183">
        <v>0</v>
      </c>
      <c r="V10" s="183">
        <v>0</v>
      </c>
      <c r="W10" s="183">
        <v>0</v>
      </c>
      <c r="X10" s="183">
        <v>0</v>
      </c>
      <c r="Y10" s="183">
        <v>0</v>
      </c>
      <c r="Z10" s="183">
        <v>0</v>
      </c>
      <c r="AA10" s="183">
        <v>0</v>
      </c>
      <c r="AB10" s="183">
        <v>0</v>
      </c>
      <c r="AC10" s="183">
        <v>0</v>
      </c>
      <c r="AD10" s="183">
        <v>0</v>
      </c>
      <c r="AE10" s="183">
        <v>0</v>
      </c>
      <c r="AF10" s="183">
        <v>0</v>
      </c>
      <c r="AG10" s="183">
        <v>0</v>
      </c>
      <c r="AH10" s="184">
        <v>0</v>
      </c>
      <c r="AI10" s="185">
        <f>SUM(J10:AH10)</f>
        <v>0</v>
      </c>
      <c r="AJ10" s="174"/>
    </row>
    <row r="11" spans="1:36" ht="21" customHeight="1">
      <c r="A11" s="177"/>
      <c r="B11" s="186"/>
      <c r="C11" s="582" t="s">
        <v>112</v>
      </c>
      <c r="D11" s="1164" t="s">
        <v>475</v>
      </c>
      <c r="E11" s="1164"/>
      <c r="F11" s="1164"/>
      <c r="G11" s="1164"/>
      <c r="H11" s="1164"/>
      <c r="I11" s="1165"/>
      <c r="J11" s="194">
        <v>0</v>
      </c>
      <c r="K11" s="195">
        <v>0</v>
      </c>
      <c r="L11" s="195">
        <v>0</v>
      </c>
      <c r="M11" s="195">
        <v>0</v>
      </c>
      <c r="N11" s="196"/>
      <c r="O11" s="196"/>
      <c r="P11" s="196"/>
      <c r="Q11" s="197"/>
      <c r="R11" s="196"/>
      <c r="S11" s="196"/>
      <c r="T11" s="197"/>
      <c r="U11" s="196"/>
      <c r="V11" s="196"/>
      <c r="W11" s="197"/>
      <c r="X11" s="196"/>
      <c r="Y11" s="196"/>
      <c r="Z11" s="196"/>
      <c r="AA11" s="196"/>
      <c r="AB11" s="196"/>
      <c r="AC11" s="196"/>
      <c r="AD11" s="196"/>
      <c r="AE11" s="196"/>
      <c r="AF11" s="196"/>
      <c r="AG11" s="196"/>
      <c r="AH11" s="198"/>
      <c r="AI11" s="199">
        <f>SUM(J11:AH11)</f>
        <v>0</v>
      </c>
      <c r="AJ11" s="174"/>
    </row>
    <row r="12" spans="1:36" ht="21" customHeight="1">
      <c r="A12" s="177"/>
      <c r="B12" s="186"/>
      <c r="C12" s="187" t="s">
        <v>112</v>
      </c>
      <c r="D12" s="1166" t="s">
        <v>486</v>
      </c>
      <c r="E12" s="1166"/>
      <c r="F12" s="1166"/>
      <c r="G12" s="1166"/>
      <c r="H12" s="1166"/>
      <c r="I12" s="1167"/>
      <c r="J12" s="188">
        <v>0</v>
      </c>
      <c r="K12" s="189">
        <v>0</v>
      </c>
      <c r="L12" s="189">
        <v>0</v>
      </c>
      <c r="M12" s="189">
        <v>0</v>
      </c>
      <c r="N12" s="190"/>
      <c r="O12" s="190"/>
      <c r="P12" s="190"/>
      <c r="Q12" s="191"/>
      <c r="R12" s="190"/>
      <c r="S12" s="190"/>
      <c r="T12" s="191"/>
      <c r="U12" s="190"/>
      <c r="V12" s="190"/>
      <c r="W12" s="191"/>
      <c r="X12" s="190"/>
      <c r="Y12" s="190"/>
      <c r="Z12" s="190"/>
      <c r="AA12" s="190"/>
      <c r="AB12" s="190"/>
      <c r="AC12" s="190"/>
      <c r="AD12" s="190"/>
      <c r="AE12" s="190"/>
      <c r="AF12" s="190"/>
      <c r="AG12" s="190"/>
      <c r="AH12" s="192"/>
      <c r="AI12" s="193">
        <f>SUM(J12:AH12)</f>
        <v>0</v>
      </c>
      <c r="AJ12" s="174"/>
    </row>
    <row r="13" spans="1:36" ht="21" customHeight="1" thickBot="1">
      <c r="A13" s="177"/>
      <c r="B13" s="200" t="s">
        <v>115</v>
      </c>
      <c r="C13" s="201" t="s">
        <v>481</v>
      </c>
      <c r="D13" s="202"/>
      <c r="E13" s="203"/>
      <c r="F13" s="203"/>
      <c r="G13" s="203"/>
      <c r="H13" s="203"/>
      <c r="I13" s="204"/>
      <c r="J13" s="571">
        <f>SUM(J11+J12)</f>
        <v>0</v>
      </c>
      <c r="K13" s="566">
        <f t="shared" ref="K13:AG13" si="0">SUM(K11+K12)</f>
        <v>0</v>
      </c>
      <c r="L13" s="566">
        <f t="shared" si="0"/>
        <v>0</v>
      </c>
      <c r="M13" s="566">
        <f t="shared" si="0"/>
        <v>0</v>
      </c>
      <c r="N13" s="566">
        <f t="shared" si="0"/>
        <v>0</v>
      </c>
      <c r="O13" s="566">
        <f t="shared" si="0"/>
        <v>0</v>
      </c>
      <c r="P13" s="566">
        <f t="shared" si="0"/>
        <v>0</v>
      </c>
      <c r="Q13" s="566">
        <f t="shared" si="0"/>
        <v>0</v>
      </c>
      <c r="R13" s="566">
        <f t="shared" si="0"/>
        <v>0</v>
      </c>
      <c r="S13" s="566">
        <f t="shared" si="0"/>
        <v>0</v>
      </c>
      <c r="T13" s="566">
        <f t="shared" si="0"/>
        <v>0</v>
      </c>
      <c r="U13" s="566">
        <f t="shared" si="0"/>
        <v>0</v>
      </c>
      <c r="V13" s="566">
        <f t="shared" si="0"/>
        <v>0</v>
      </c>
      <c r="W13" s="566">
        <f t="shared" si="0"/>
        <v>0</v>
      </c>
      <c r="X13" s="566">
        <f t="shared" si="0"/>
        <v>0</v>
      </c>
      <c r="Y13" s="566">
        <f t="shared" si="0"/>
        <v>0</v>
      </c>
      <c r="Z13" s="566">
        <f t="shared" si="0"/>
        <v>0</v>
      </c>
      <c r="AA13" s="566">
        <f t="shared" si="0"/>
        <v>0</v>
      </c>
      <c r="AB13" s="566">
        <f t="shared" si="0"/>
        <v>0</v>
      </c>
      <c r="AC13" s="566">
        <f t="shared" si="0"/>
        <v>0</v>
      </c>
      <c r="AD13" s="566">
        <f t="shared" si="0"/>
        <v>0</v>
      </c>
      <c r="AE13" s="566">
        <f t="shared" si="0"/>
        <v>0</v>
      </c>
      <c r="AF13" s="566">
        <f t="shared" si="0"/>
        <v>0</v>
      </c>
      <c r="AG13" s="566">
        <f t="shared" si="0"/>
        <v>0</v>
      </c>
      <c r="AH13" s="572">
        <f>SUM(AH11+AH12)</f>
        <v>0</v>
      </c>
      <c r="AI13" s="205">
        <f t="shared" ref="AI13" si="1">SUM(J13:AH13)</f>
        <v>0</v>
      </c>
      <c r="AJ13" s="174"/>
    </row>
    <row r="14" spans="1:36" ht="21" customHeight="1" thickBot="1">
      <c r="A14" s="177"/>
      <c r="B14" s="206" t="s">
        <v>116</v>
      </c>
      <c r="C14" s="207" t="s">
        <v>196</v>
      </c>
      <c r="D14" s="208"/>
      <c r="E14" s="207"/>
      <c r="F14" s="207"/>
      <c r="G14" s="207"/>
      <c r="H14" s="207"/>
      <c r="I14" s="209"/>
      <c r="J14" s="573">
        <f t="shared" ref="J14:AH14" si="2">SUM(J10,J13)</f>
        <v>0</v>
      </c>
      <c r="K14" s="210">
        <f t="shared" si="2"/>
        <v>0</v>
      </c>
      <c r="L14" s="210">
        <f t="shared" si="2"/>
        <v>0</v>
      </c>
      <c r="M14" s="210">
        <f t="shared" si="2"/>
        <v>0</v>
      </c>
      <c r="N14" s="210">
        <f t="shared" si="2"/>
        <v>0</v>
      </c>
      <c r="O14" s="210">
        <f t="shared" si="2"/>
        <v>0</v>
      </c>
      <c r="P14" s="210">
        <f t="shared" si="2"/>
        <v>0</v>
      </c>
      <c r="Q14" s="210">
        <f t="shared" si="2"/>
        <v>0</v>
      </c>
      <c r="R14" s="210">
        <f t="shared" si="2"/>
        <v>0</v>
      </c>
      <c r="S14" s="210">
        <f t="shared" si="2"/>
        <v>0</v>
      </c>
      <c r="T14" s="210">
        <f t="shared" si="2"/>
        <v>0</v>
      </c>
      <c r="U14" s="210">
        <f t="shared" si="2"/>
        <v>0</v>
      </c>
      <c r="V14" s="210">
        <f t="shared" si="2"/>
        <v>0</v>
      </c>
      <c r="W14" s="210">
        <f t="shared" si="2"/>
        <v>0</v>
      </c>
      <c r="X14" s="210">
        <f t="shared" si="2"/>
        <v>0</v>
      </c>
      <c r="Y14" s="210">
        <f t="shared" si="2"/>
        <v>0</v>
      </c>
      <c r="Z14" s="210">
        <f t="shared" si="2"/>
        <v>0</v>
      </c>
      <c r="AA14" s="210">
        <f t="shared" si="2"/>
        <v>0</v>
      </c>
      <c r="AB14" s="210">
        <f t="shared" si="2"/>
        <v>0</v>
      </c>
      <c r="AC14" s="210">
        <f t="shared" si="2"/>
        <v>0</v>
      </c>
      <c r="AD14" s="210">
        <f t="shared" si="2"/>
        <v>0</v>
      </c>
      <c r="AE14" s="210">
        <f t="shared" si="2"/>
        <v>0</v>
      </c>
      <c r="AF14" s="210">
        <f t="shared" si="2"/>
        <v>0</v>
      </c>
      <c r="AG14" s="210">
        <f t="shared" si="2"/>
        <v>0</v>
      </c>
      <c r="AH14" s="211">
        <f t="shared" si="2"/>
        <v>0</v>
      </c>
      <c r="AI14" s="212">
        <f>SUM(J14:AH14)</f>
        <v>0</v>
      </c>
      <c r="AJ14" s="174"/>
    </row>
    <row r="15" spans="1:36">
      <c r="A15" s="174"/>
      <c r="B15" s="174"/>
      <c r="C15" s="213"/>
      <c r="D15" s="214"/>
      <c r="E15" s="214"/>
      <c r="F15" s="214"/>
      <c r="G15" s="214"/>
      <c r="H15" s="214"/>
      <c r="I15" s="214"/>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4"/>
    </row>
    <row r="16" spans="1:36">
      <c r="A16" s="131"/>
      <c r="B16" s="131"/>
      <c r="C16" s="562" t="s">
        <v>83</v>
      </c>
      <c r="D16" s="1155" t="s">
        <v>122</v>
      </c>
      <c r="E16" s="1155"/>
      <c r="F16" s="1155"/>
      <c r="G16" s="1155"/>
      <c r="H16" s="1155"/>
      <c r="I16" s="1155"/>
      <c r="J16" s="1155"/>
      <c r="K16" s="1155"/>
      <c r="L16" s="1155"/>
      <c r="M16" s="1155"/>
      <c r="N16" s="1155"/>
      <c r="O16" s="1155"/>
      <c r="P16" s="1155"/>
      <c r="Q16" s="1155"/>
      <c r="R16" s="1155"/>
      <c r="S16" s="1155"/>
      <c r="T16" s="1155"/>
      <c r="U16" s="1155"/>
      <c r="V16" s="1155"/>
      <c r="W16" s="1155"/>
      <c r="X16" s="1155"/>
      <c r="Y16" s="1155"/>
      <c r="Z16" s="1155"/>
      <c r="AA16" s="1155"/>
      <c r="AB16" s="1155"/>
      <c r="AC16" s="1155"/>
      <c r="AD16" s="1155"/>
      <c r="AE16" s="1155"/>
      <c r="AF16" s="1155"/>
      <c r="AG16" s="1155"/>
      <c r="AH16" s="1155"/>
      <c r="AI16" s="1155"/>
      <c r="AJ16" s="1155"/>
    </row>
    <row r="17" spans="1:36">
      <c r="A17" s="131"/>
      <c r="B17" s="131"/>
      <c r="C17" s="562" t="s">
        <v>84</v>
      </c>
      <c r="D17" s="1154" t="s">
        <v>110</v>
      </c>
      <c r="E17" s="1154"/>
      <c r="F17" s="1154"/>
      <c r="G17" s="1154"/>
      <c r="H17" s="1154"/>
      <c r="I17" s="1154"/>
      <c r="J17" s="1154"/>
      <c r="K17" s="1154"/>
      <c r="L17" s="1154"/>
      <c r="M17" s="1154"/>
      <c r="N17" s="1154"/>
      <c r="O17" s="1154"/>
      <c r="P17" s="1154"/>
      <c r="Q17" s="1154"/>
      <c r="R17" s="1154"/>
      <c r="S17" s="1154"/>
      <c r="T17" s="1154"/>
      <c r="U17" s="1154"/>
      <c r="V17" s="1154"/>
      <c r="W17" s="1154"/>
      <c r="X17" s="1154"/>
      <c r="Y17" s="1154"/>
      <c r="Z17" s="1154"/>
      <c r="AA17" s="1154"/>
      <c r="AB17" s="1154"/>
      <c r="AC17" s="1154"/>
      <c r="AD17" s="1154"/>
      <c r="AE17" s="1154"/>
      <c r="AF17" s="1154"/>
      <c r="AG17" s="1154"/>
      <c r="AH17" s="1154"/>
      <c r="AI17" s="1154"/>
      <c r="AJ17" s="1154"/>
    </row>
    <row r="18" spans="1:36">
      <c r="A18" s="131"/>
      <c r="B18" s="131"/>
      <c r="C18" s="563" t="s">
        <v>85</v>
      </c>
      <c r="D18" s="1154" t="s">
        <v>126</v>
      </c>
      <c r="E18" s="1154"/>
      <c r="F18" s="1154"/>
      <c r="G18" s="1154"/>
      <c r="H18" s="1154"/>
      <c r="I18" s="1154"/>
      <c r="J18" s="1154"/>
      <c r="K18" s="1154"/>
      <c r="L18" s="1154"/>
      <c r="M18" s="1154"/>
      <c r="N18" s="1154"/>
      <c r="O18" s="1154"/>
      <c r="P18" s="1154"/>
      <c r="Q18" s="1154"/>
      <c r="R18" s="1154"/>
      <c r="S18" s="1154"/>
      <c r="T18" s="1154"/>
      <c r="U18" s="1154"/>
      <c r="V18" s="1154"/>
      <c r="W18" s="1154"/>
      <c r="X18" s="1154"/>
      <c r="Y18" s="1154"/>
      <c r="Z18" s="1154"/>
      <c r="AA18" s="1154"/>
      <c r="AB18" s="1154"/>
      <c r="AC18" s="1154"/>
      <c r="AD18" s="1154"/>
      <c r="AE18" s="1154"/>
      <c r="AF18" s="1154"/>
      <c r="AG18" s="1154"/>
      <c r="AH18" s="1154"/>
      <c r="AI18" s="1154"/>
      <c r="AJ18" s="1154"/>
    </row>
    <row r="19" spans="1:36">
      <c r="C19" s="562" t="s">
        <v>123</v>
      </c>
      <c r="D19" s="1153" t="s">
        <v>560</v>
      </c>
      <c r="E19" s="1153"/>
      <c r="F19" s="1153"/>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row>
    <row r="20" spans="1:36">
      <c r="C20" s="562" t="s">
        <v>124</v>
      </c>
      <c r="D20" s="1153" t="s">
        <v>125</v>
      </c>
      <c r="E20" s="1153"/>
      <c r="F20" s="1153"/>
      <c r="G20" s="1153"/>
      <c r="H20" s="1153"/>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row>
    <row r="21" spans="1:36" ht="14.25" thickBot="1">
      <c r="C21" s="132"/>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6"/>
    </row>
    <row r="22" spans="1:36">
      <c r="AE22" s="1147" t="s">
        <v>1850</v>
      </c>
      <c r="AF22" s="1148"/>
      <c r="AG22" s="1148"/>
      <c r="AH22" s="1148"/>
      <c r="AI22" s="1149"/>
    </row>
    <row r="23" spans="1:36" ht="14.25" thickBot="1">
      <c r="AE23" s="1150"/>
      <c r="AF23" s="1151"/>
      <c r="AG23" s="1151"/>
      <c r="AH23" s="1151"/>
      <c r="AI23" s="1152"/>
    </row>
  </sheetData>
  <mergeCells count="13">
    <mergeCell ref="C4:AI4"/>
    <mergeCell ref="B7:I9"/>
    <mergeCell ref="AI7:AI9"/>
    <mergeCell ref="AE22:AI23"/>
    <mergeCell ref="D19:AJ19"/>
    <mergeCell ref="D20:AJ20"/>
    <mergeCell ref="D17:AJ17"/>
    <mergeCell ref="D18:AJ18"/>
    <mergeCell ref="D16:AJ16"/>
    <mergeCell ref="J7:M8"/>
    <mergeCell ref="N7:AH8"/>
    <mergeCell ref="D11:I11"/>
    <mergeCell ref="D12:I12"/>
  </mergeCells>
  <phoneticPr fontId="11"/>
  <printOptions horizontalCentered="1"/>
  <pageMargins left="0.78740157480314965" right="0.78740157480314965" top="0.98425196850393704" bottom="0.98425196850393704" header="0.51181102362204722" footer="0.51181102362204722"/>
  <pageSetup paperSize="8" scale="59" orientation="landscape"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A2CF-B90B-4438-9AAC-FBE915D600F6}">
  <sheetPr>
    <tabColor theme="9" tint="0.79998168889431442"/>
  </sheetPr>
  <dimension ref="B1:AP67"/>
  <sheetViews>
    <sheetView view="pageBreakPreview" zoomScaleNormal="100" zoomScaleSheetLayoutView="100" workbookViewId="0">
      <selection activeCell="B2" sqref="B2"/>
    </sheetView>
  </sheetViews>
  <sheetFormatPr defaultColWidth="9" defaultRowHeight="13.5"/>
  <cols>
    <col min="1" max="1" width="3.625" style="280" customWidth="1"/>
    <col min="2" max="2" width="4.625" style="280" customWidth="1"/>
    <col min="3" max="3" width="13.625" style="280" customWidth="1"/>
    <col min="4" max="4" width="6.25" style="280" customWidth="1"/>
    <col min="5" max="5" width="25.625" style="280" customWidth="1"/>
    <col min="6" max="6" width="12.625" style="280" customWidth="1"/>
    <col min="7" max="8" width="7" style="280" customWidth="1"/>
    <col min="9" max="11" width="4.125" style="280" customWidth="1"/>
    <col min="12" max="15" width="12.5" style="280" customWidth="1"/>
    <col min="16" max="16" width="7.625" style="280" customWidth="1"/>
    <col min="17" max="36" width="8.625" style="280" customWidth="1"/>
    <col min="37" max="37" width="1.5" style="280" customWidth="1"/>
    <col min="38" max="38" width="25.625" style="280" customWidth="1"/>
    <col min="39" max="39" width="13.875" style="280" customWidth="1"/>
    <col min="40" max="40" width="8.75" style="280" customWidth="1"/>
    <col min="41" max="41" width="9" style="280"/>
    <col min="42" max="42" width="23.625" style="280" customWidth="1"/>
    <col min="43" max="16384" width="9" style="280"/>
  </cols>
  <sheetData>
    <row r="1" spans="2:42" ht="9.9499999999999993" customHeight="1"/>
    <row r="2" spans="2:42" ht="20.100000000000001" customHeight="1">
      <c r="B2" s="895" t="s">
        <v>561</v>
      </c>
    </row>
    <row r="3" spans="2:42" s="230" customFormat="1" ht="21.75" customHeight="1">
      <c r="B3" s="1189" t="s">
        <v>223</v>
      </c>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c r="AD3" s="1108"/>
      <c r="AE3" s="1108"/>
      <c r="AF3" s="1108"/>
      <c r="AG3" s="1108"/>
      <c r="AH3" s="1108"/>
      <c r="AI3" s="1108"/>
      <c r="AJ3" s="1108"/>
      <c r="AK3" s="278"/>
      <c r="AL3" s="278"/>
      <c r="AM3" s="278"/>
      <c r="AN3" s="278"/>
      <c r="AO3" s="278"/>
      <c r="AP3" s="278"/>
    </row>
    <row r="4" spans="2:42" ht="15" customHeight="1" thickBot="1">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77"/>
    </row>
    <row r="5" spans="2:42" s="267" customFormat="1" ht="21" customHeight="1">
      <c r="B5" s="1193" t="s">
        <v>224</v>
      </c>
      <c r="C5" s="1194"/>
      <c r="D5" s="1196" t="s">
        <v>225</v>
      </c>
      <c r="E5" s="1198" t="s">
        <v>226</v>
      </c>
      <c r="F5" s="1200" t="s">
        <v>227</v>
      </c>
      <c r="G5" s="1202" t="s">
        <v>228</v>
      </c>
      <c r="H5" s="1202" t="s">
        <v>229</v>
      </c>
      <c r="I5" s="1204" t="s">
        <v>230</v>
      </c>
      <c r="J5" s="1191"/>
      <c r="K5" s="1205"/>
      <c r="L5" s="1204" t="s">
        <v>231</v>
      </c>
      <c r="M5" s="1191"/>
      <c r="N5" s="1191"/>
      <c r="O5" s="1191"/>
      <c r="P5" s="1206" t="s">
        <v>232</v>
      </c>
      <c r="Q5" s="1190" t="s">
        <v>233</v>
      </c>
      <c r="R5" s="1191"/>
      <c r="S5" s="1191"/>
      <c r="T5" s="1191"/>
      <c r="U5" s="1191"/>
      <c r="V5" s="1191"/>
      <c r="W5" s="1191"/>
      <c r="X5" s="1191"/>
      <c r="Y5" s="1191"/>
      <c r="Z5" s="1191"/>
      <c r="AA5" s="1191"/>
      <c r="AB5" s="1191"/>
      <c r="AC5" s="1191"/>
      <c r="AD5" s="1191"/>
      <c r="AE5" s="1191"/>
      <c r="AF5" s="1191"/>
      <c r="AG5" s="1191"/>
      <c r="AH5" s="1191"/>
      <c r="AI5" s="1191"/>
      <c r="AJ5" s="1192"/>
      <c r="AN5" s="228"/>
      <c r="AO5" s="228"/>
    </row>
    <row r="6" spans="2:42" s="267" customFormat="1" ht="50.25" customHeight="1" thickBot="1">
      <c r="B6" s="1195"/>
      <c r="C6" s="1185"/>
      <c r="D6" s="1197"/>
      <c r="E6" s="1199"/>
      <c r="F6" s="1201"/>
      <c r="G6" s="1203"/>
      <c r="H6" s="1203"/>
      <c r="I6" s="270" t="s">
        <v>234</v>
      </c>
      <c r="J6" s="270" t="s">
        <v>235</v>
      </c>
      <c r="K6" s="270" t="s">
        <v>236</v>
      </c>
      <c r="L6" s="270" t="s">
        <v>237</v>
      </c>
      <c r="M6" s="270" t="s">
        <v>238</v>
      </c>
      <c r="N6" s="270" t="s">
        <v>239</v>
      </c>
      <c r="O6" s="270" t="s">
        <v>240</v>
      </c>
      <c r="P6" s="1207"/>
      <c r="Q6" s="268" t="s">
        <v>241</v>
      </c>
      <c r="R6" s="225" t="s">
        <v>242</v>
      </c>
      <c r="S6" s="225" t="s">
        <v>243</v>
      </c>
      <c r="T6" s="225" t="s">
        <v>244</v>
      </c>
      <c r="U6" s="225" t="s">
        <v>245</v>
      </c>
      <c r="V6" s="225" t="s">
        <v>246</v>
      </c>
      <c r="W6" s="225" t="s">
        <v>247</v>
      </c>
      <c r="X6" s="225" t="s">
        <v>248</v>
      </c>
      <c r="Y6" s="225" t="s">
        <v>249</v>
      </c>
      <c r="Z6" s="225" t="s">
        <v>250</v>
      </c>
      <c r="AA6" s="225" t="s">
        <v>251</v>
      </c>
      <c r="AB6" s="225" t="s">
        <v>252</v>
      </c>
      <c r="AC6" s="225" t="s">
        <v>253</v>
      </c>
      <c r="AD6" s="225" t="s">
        <v>254</v>
      </c>
      <c r="AE6" s="225" t="s">
        <v>255</v>
      </c>
      <c r="AF6" s="225" t="s">
        <v>256</v>
      </c>
      <c r="AG6" s="225" t="s">
        <v>257</v>
      </c>
      <c r="AH6" s="225" t="s">
        <v>258</v>
      </c>
      <c r="AI6" s="225" t="s">
        <v>259</v>
      </c>
      <c r="AJ6" s="256" t="s">
        <v>260</v>
      </c>
      <c r="AN6" s="228"/>
      <c r="AO6" s="228"/>
    </row>
    <row r="7" spans="2:42" ht="15" customHeight="1">
      <c r="B7" s="1186" t="s">
        <v>264</v>
      </c>
      <c r="C7" s="1174" t="s">
        <v>261</v>
      </c>
      <c r="D7" s="255"/>
      <c r="E7" s="254"/>
      <c r="F7" s="271"/>
      <c r="G7" s="271"/>
      <c r="H7" s="271"/>
      <c r="I7" s="271"/>
      <c r="J7" s="271"/>
      <c r="K7" s="271"/>
      <c r="L7" s="271"/>
      <c r="M7" s="271"/>
      <c r="N7" s="271"/>
      <c r="O7" s="271"/>
      <c r="P7" s="253"/>
      <c r="Q7" s="252"/>
      <c r="R7" s="265"/>
      <c r="S7" s="265"/>
      <c r="T7" s="265"/>
      <c r="U7" s="265"/>
      <c r="V7" s="265"/>
      <c r="W7" s="265"/>
      <c r="X7" s="265"/>
      <c r="Y7" s="265"/>
      <c r="Z7" s="265"/>
      <c r="AA7" s="265"/>
      <c r="AB7" s="265"/>
      <c r="AC7" s="265"/>
      <c r="AD7" s="265"/>
      <c r="AE7" s="265"/>
      <c r="AF7" s="265"/>
      <c r="AG7" s="265"/>
      <c r="AH7" s="265"/>
      <c r="AI7" s="265"/>
      <c r="AJ7" s="251"/>
    </row>
    <row r="8" spans="2:42" ht="15" customHeight="1">
      <c r="B8" s="1187"/>
      <c r="C8" s="1175"/>
      <c r="D8" s="250"/>
      <c r="E8" s="276"/>
      <c r="F8" s="261"/>
      <c r="G8" s="261"/>
      <c r="H8" s="261"/>
      <c r="I8" s="261"/>
      <c r="J8" s="261"/>
      <c r="K8" s="261"/>
      <c r="L8" s="261"/>
      <c r="M8" s="261"/>
      <c r="N8" s="261"/>
      <c r="O8" s="261"/>
      <c r="P8" s="281"/>
      <c r="Q8" s="273"/>
      <c r="R8" s="275"/>
      <c r="S8" s="275"/>
      <c r="T8" s="275"/>
      <c r="U8" s="275"/>
      <c r="V8" s="275"/>
      <c r="W8" s="275"/>
      <c r="X8" s="275"/>
      <c r="Y8" s="275"/>
      <c r="Z8" s="275"/>
      <c r="AA8" s="275"/>
      <c r="AB8" s="275"/>
      <c r="AC8" s="275"/>
      <c r="AD8" s="275"/>
      <c r="AE8" s="275"/>
      <c r="AF8" s="275"/>
      <c r="AG8" s="275"/>
      <c r="AH8" s="275"/>
      <c r="AI8" s="275"/>
      <c r="AJ8" s="266"/>
    </row>
    <row r="9" spans="2:42" ht="15" customHeight="1">
      <c r="B9" s="1187"/>
      <c r="C9" s="1175"/>
      <c r="D9" s="250"/>
      <c r="E9" s="276"/>
      <c r="F9" s="261"/>
      <c r="G9" s="261"/>
      <c r="H9" s="261"/>
      <c r="I9" s="261"/>
      <c r="J9" s="261"/>
      <c r="K9" s="261"/>
      <c r="L9" s="261"/>
      <c r="M9" s="261"/>
      <c r="N9" s="261"/>
      <c r="O9" s="261"/>
      <c r="P9" s="281"/>
      <c r="Q9" s="273"/>
      <c r="R9" s="275"/>
      <c r="S9" s="275"/>
      <c r="T9" s="275"/>
      <c r="U9" s="275"/>
      <c r="V9" s="275"/>
      <c r="W9" s="275"/>
      <c r="X9" s="275"/>
      <c r="Y9" s="275"/>
      <c r="Z9" s="275"/>
      <c r="AA9" s="275"/>
      <c r="AB9" s="275"/>
      <c r="AC9" s="275"/>
      <c r="AD9" s="275"/>
      <c r="AE9" s="275"/>
      <c r="AF9" s="275"/>
      <c r="AG9" s="275"/>
      <c r="AH9" s="275"/>
      <c r="AI9" s="275"/>
      <c r="AJ9" s="266"/>
    </row>
    <row r="10" spans="2:42" ht="15" customHeight="1">
      <c r="B10" s="1187"/>
      <c r="C10" s="1176"/>
      <c r="D10" s="263"/>
      <c r="E10" s="272"/>
      <c r="F10" s="262"/>
      <c r="G10" s="262"/>
      <c r="H10" s="262"/>
      <c r="I10" s="262"/>
      <c r="J10" s="262"/>
      <c r="K10" s="262"/>
      <c r="L10" s="262"/>
      <c r="M10" s="262"/>
      <c r="N10" s="262"/>
      <c r="O10" s="262"/>
      <c r="P10" s="279"/>
      <c r="Q10" s="259"/>
      <c r="R10" s="274"/>
      <c r="S10" s="274"/>
      <c r="T10" s="274"/>
      <c r="U10" s="274"/>
      <c r="V10" s="274"/>
      <c r="W10" s="274"/>
      <c r="X10" s="274"/>
      <c r="Y10" s="274"/>
      <c r="Z10" s="274"/>
      <c r="AA10" s="274"/>
      <c r="AB10" s="274"/>
      <c r="AC10" s="274"/>
      <c r="AD10" s="274"/>
      <c r="AE10" s="274"/>
      <c r="AF10" s="274"/>
      <c r="AG10" s="274"/>
      <c r="AH10" s="274"/>
      <c r="AI10" s="274"/>
      <c r="AJ10" s="257"/>
    </row>
    <row r="11" spans="2:42" ht="15" customHeight="1">
      <c r="B11" s="1187"/>
      <c r="C11" s="1177" t="s">
        <v>265</v>
      </c>
      <c r="D11" s="249"/>
      <c r="E11" s="248"/>
      <c r="F11" s="246"/>
      <c r="G11" s="246"/>
      <c r="H11" s="246"/>
      <c r="I11" s="246"/>
      <c r="J11" s="246"/>
      <c r="K11" s="246"/>
      <c r="L11" s="246"/>
      <c r="M11" s="246"/>
      <c r="N11" s="246"/>
      <c r="O11" s="246"/>
      <c r="P11" s="227"/>
      <c r="Q11" s="243"/>
      <c r="R11" s="229"/>
      <c r="S11" s="229"/>
      <c r="T11" s="229"/>
      <c r="U11" s="229"/>
      <c r="V11" s="229"/>
      <c r="W11" s="229"/>
      <c r="X11" s="229"/>
      <c r="Y11" s="229"/>
      <c r="Z11" s="229"/>
      <c r="AA11" s="229"/>
      <c r="AB11" s="229"/>
      <c r="AC11" s="229"/>
      <c r="AD11" s="229"/>
      <c r="AE11" s="229"/>
      <c r="AF11" s="229"/>
      <c r="AG11" s="229"/>
      <c r="AH11" s="229"/>
      <c r="AI11" s="229"/>
      <c r="AJ11" s="235"/>
    </row>
    <row r="12" spans="2:42" ht="15" customHeight="1">
      <c r="B12" s="1187"/>
      <c r="C12" s="1178"/>
      <c r="D12" s="250"/>
      <c r="E12" s="276"/>
      <c r="F12" s="261"/>
      <c r="G12" s="261"/>
      <c r="H12" s="261"/>
      <c r="I12" s="261"/>
      <c r="J12" s="261"/>
      <c r="K12" s="261"/>
      <c r="L12" s="261"/>
      <c r="M12" s="261"/>
      <c r="N12" s="261"/>
      <c r="O12" s="261"/>
      <c r="P12" s="281"/>
      <c r="Q12" s="273"/>
      <c r="R12" s="275"/>
      <c r="S12" s="275"/>
      <c r="T12" s="275"/>
      <c r="U12" s="275"/>
      <c r="V12" s="275"/>
      <c r="W12" s="275"/>
      <c r="X12" s="275"/>
      <c r="Y12" s="275"/>
      <c r="Z12" s="275"/>
      <c r="AA12" s="275"/>
      <c r="AB12" s="275"/>
      <c r="AC12" s="275"/>
      <c r="AD12" s="275"/>
      <c r="AE12" s="275"/>
      <c r="AF12" s="275"/>
      <c r="AG12" s="275"/>
      <c r="AH12" s="275"/>
      <c r="AI12" s="275"/>
      <c r="AJ12" s="266"/>
    </row>
    <row r="13" spans="2:42" ht="15" customHeight="1">
      <c r="B13" s="1187"/>
      <c r="C13" s="1178"/>
      <c r="D13" s="250"/>
      <c r="E13" s="276"/>
      <c r="F13" s="261"/>
      <c r="G13" s="261"/>
      <c r="H13" s="261"/>
      <c r="I13" s="261"/>
      <c r="J13" s="261"/>
      <c r="K13" s="261"/>
      <c r="L13" s="261"/>
      <c r="M13" s="261"/>
      <c r="N13" s="261"/>
      <c r="O13" s="261"/>
      <c r="P13" s="281"/>
      <c r="Q13" s="273"/>
      <c r="R13" s="275"/>
      <c r="S13" s="275"/>
      <c r="T13" s="275"/>
      <c r="U13" s="275"/>
      <c r="V13" s="275"/>
      <c r="W13" s="275"/>
      <c r="X13" s="275"/>
      <c r="Y13" s="275"/>
      <c r="Z13" s="275"/>
      <c r="AA13" s="275"/>
      <c r="AB13" s="275"/>
      <c r="AC13" s="275"/>
      <c r="AD13" s="275"/>
      <c r="AE13" s="275"/>
      <c r="AF13" s="275"/>
      <c r="AG13" s="275"/>
      <c r="AH13" s="275"/>
      <c r="AI13" s="275"/>
      <c r="AJ13" s="266"/>
    </row>
    <row r="14" spans="2:42" ht="15" customHeight="1">
      <c r="B14" s="1187"/>
      <c r="C14" s="1179"/>
      <c r="D14" s="263"/>
      <c r="E14" s="272"/>
      <c r="F14" s="262"/>
      <c r="G14" s="262"/>
      <c r="H14" s="262"/>
      <c r="I14" s="262"/>
      <c r="J14" s="262"/>
      <c r="K14" s="262"/>
      <c r="L14" s="262"/>
      <c r="M14" s="262"/>
      <c r="N14" s="262"/>
      <c r="O14" s="262"/>
      <c r="P14" s="279"/>
      <c r="Q14" s="259"/>
      <c r="R14" s="274"/>
      <c r="S14" s="274"/>
      <c r="T14" s="274"/>
      <c r="U14" s="274"/>
      <c r="V14" s="274"/>
      <c r="W14" s="274"/>
      <c r="X14" s="274"/>
      <c r="Y14" s="274"/>
      <c r="Z14" s="274"/>
      <c r="AA14" s="274"/>
      <c r="AB14" s="274"/>
      <c r="AC14" s="274"/>
      <c r="AD14" s="274"/>
      <c r="AE14" s="274"/>
      <c r="AF14" s="274"/>
      <c r="AG14" s="274"/>
      <c r="AH14" s="274"/>
      <c r="AI14" s="274"/>
      <c r="AJ14" s="257"/>
    </row>
    <row r="15" spans="2:42" ht="15" customHeight="1">
      <c r="B15" s="1187"/>
      <c r="C15" s="1177" t="s">
        <v>266</v>
      </c>
      <c r="D15" s="249"/>
      <c r="E15" s="248"/>
      <c r="F15" s="246"/>
      <c r="G15" s="246"/>
      <c r="H15" s="246"/>
      <c r="I15" s="246"/>
      <c r="J15" s="246"/>
      <c r="K15" s="246"/>
      <c r="L15" s="246"/>
      <c r="M15" s="246"/>
      <c r="N15" s="246"/>
      <c r="O15" s="246"/>
      <c r="P15" s="227"/>
      <c r="Q15" s="243"/>
      <c r="R15" s="229"/>
      <c r="S15" s="229"/>
      <c r="T15" s="229"/>
      <c r="U15" s="229"/>
      <c r="V15" s="229"/>
      <c r="W15" s="229"/>
      <c r="X15" s="229"/>
      <c r="Y15" s="229"/>
      <c r="Z15" s="229"/>
      <c r="AA15" s="229"/>
      <c r="AB15" s="229"/>
      <c r="AC15" s="229"/>
      <c r="AD15" s="229"/>
      <c r="AE15" s="229"/>
      <c r="AF15" s="229"/>
      <c r="AG15" s="229"/>
      <c r="AH15" s="229"/>
      <c r="AI15" s="229"/>
      <c r="AJ15" s="235"/>
    </row>
    <row r="16" spans="2:42" ht="15" customHeight="1">
      <c r="B16" s="1187"/>
      <c r="C16" s="1178"/>
      <c r="D16" s="250"/>
      <c r="E16" s="276"/>
      <c r="F16" s="261"/>
      <c r="G16" s="261"/>
      <c r="H16" s="261"/>
      <c r="I16" s="261"/>
      <c r="J16" s="261"/>
      <c r="K16" s="261"/>
      <c r="L16" s="261"/>
      <c r="M16" s="261"/>
      <c r="N16" s="261"/>
      <c r="O16" s="261"/>
      <c r="P16" s="281"/>
      <c r="Q16" s="273"/>
      <c r="R16" s="275"/>
      <c r="S16" s="275"/>
      <c r="T16" s="275"/>
      <c r="U16" s="275"/>
      <c r="V16" s="275"/>
      <c r="W16" s="275"/>
      <c r="X16" s="275"/>
      <c r="Y16" s="275"/>
      <c r="Z16" s="275"/>
      <c r="AA16" s="275"/>
      <c r="AB16" s="275"/>
      <c r="AC16" s="275"/>
      <c r="AD16" s="275"/>
      <c r="AE16" s="275"/>
      <c r="AF16" s="275"/>
      <c r="AG16" s="275"/>
      <c r="AH16" s="275"/>
      <c r="AI16" s="275"/>
      <c r="AJ16" s="266"/>
    </row>
    <row r="17" spans="2:36" ht="15" customHeight="1">
      <c r="B17" s="1187"/>
      <c r="C17" s="1178"/>
      <c r="D17" s="250"/>
      <c r="E17" s="276"/>
      <c r="F17" s="261"/>
      <c r="G17" s="261"/>
      <c r="H17" s="261"/>
      <c r="I17" s="261"/>
      <c r="J17" s="261"/>
      <c r="K17" s="261"/>
      <c r="L17" s="261"/>
      <c r="M17" s="261"/>
      <c r="N17" s="261"/>
      <c r="O17" s="261"/>
      <c r="P17" s="281"/>
      <c r="Q17" s="273"/>
      <c r="R17" s="275"/>
      <c r="S17" s="275"/>
      <c r="T17" s="275"/>
      <c r="U17" s="275"/>
      <c r="V17" s="275"/>
      <c r="W17" s="275"/>
      <c r="X17" s="275"/>
      <c r="Y17" s="275"/>
      <c r="Z17" s="275"/>
      <c r="AA17" s="275"/>
      <c r="AB17" s="275"/>
      <c r="AC17" s="275"/>
      <c r="AD17" s="275"/>
      <c r="AE17" s="275"/>
      <c r="AF17" s="275"/>
      <c r="AG17" s="275"/>
      <c r="AH17" s="275"/>
      <c r="AI17" s="275"/>
      <c r="AJ17" s="266"/>
    </row>
    <row r="18" spans="2:36" ht="15" customHeight="1">
      <c r="B18" s="1187"/>
      <c r="C18" s="1179"/>
      <c r="D18" s="263"/>
      <c r="E18" s="272"/>
      <c r="F18" s="262"/>
      <c r="G18" s="262"/>
      <c r="H18" s="262"/>
      <c r="I18" s="262"/>
      <c r="J18" s="262"/>
      <c r="K18" s="262"/>
      <c r="L18" s="262"/>
      <c r="M18" s="262"/>
      <c r="N18" s="262"/>
      <c r="O18" s="262"/>
      <c r="P18" s="279"/>
      <c r="Q18" s="259"/>
      <c r="R18" s="274"/>
      <c r="S18" s="274"/>
      <c r="T18" s="274"/>
      <c r="U18" s="274"/>
      <c r="V18" s="274"/>
      <c r="W18" s="274"/>
      <c r="X18" s="274"/>
      <c r="Y18" s="274"/>
      <c r="Z18" s="274"/>
      <c r="AA18" s="274"/>
      <c r="AB18" s="274"/>
      <c r="AC18" s="274"/>
      <c r="AD18" s="274"/>
      <c r="AE18" s="274"/>
      <c r="AF18" s="274"/>
      <c r="AG18" s="274"/>
      <c r="AH18" s="274"/>
      <c r="AI18" s="274"/>
      <c r="AJ18" s="257"/>
    </row>
    <row r="19" spans="2:36" ht="15" customHeight="1">
      <c r="B19" s="1187"/>
      <c r="C19" s="1177" t="s">
        <v>267</v>
      </c>
      <c r="D19" s="249"/>
      <c r="E19" s="248"/>
      <c r="F19" s="246"/>
      <c r="G19" s="246"/>
      <c r="H19" s="246"/>
      <c r="I19" s="246"/>
      <c r="J19" s="246"/>
      <c r="K19" s="246"/>
      <c r="L19" s="246"/>
      <c r="M19" s="246"/>
      <c r="N19" s="246"/>
      <c r="O19" s="246"/>
      <c r="P19" s="227"/>
      <c r="Q19" s="243"/>
      <c r="R19" s="229"/>
      <c r="S19" s="229"/>
      <c r="T19" s="229"/>
      <c r="U19" s="229"/>
      <c r="V19" s="229"/>
      <c r="W19" s="229"/>
      <c r="X19" s="229"/>
      <c r="Y19" s="229"/>
      <c r="Z19" s="229"/>
      <c r="AA19" s="229"/>
      <c r="AB19" s="229"/>
      <c r="AC19" s="229"/>
      <c r="AD19" s="229"/>
      <c r="AE19" s="229"/>
      <c r="AF19" s="229"/>
      <c r="AG19" s="229"/>
      <c r="AH19" s="229"/>
      <c r="AI19" s="229"/>
      <c r="AJ19" s="235"/>
    </row>
    <row r="20" spans="2:36" ht="15" customHeight="1">
      <c r="B20" s="1187"/>
      <c r="C20" s="1178"/>
      <c r="D20" s="250"/>
      <c r="E20" s="276"/>
      <c r="F20" s="261"/>
      <c r="G20" s="261"/>
      <c r="H20" s="261"/>
      <c r="I20" s="261"/>
      <c r="J20" s="261"/>
      <c r="K20" s="261"/>
      <c r="L20" s="261"/>
      <c r="M20" s="261"/>
      <c r="N20" s="261"/>
      <c r="O20" s="261"/>
      <c r="P20" s="281"/>
      <c r="Q20" s="273"/>
      <c r="R20" s="275"/>
      <c r="S20" s="275"/>
      <c r="T20" s="275"/>
      <c r="U20" s="275"/>
      <c r="V20" s="275"/>
      <c r="W20" s="275"/>
      <c r="X20" s="275"/>
      <c r="Y20" s="275"/>
      <c r="Z20" s="275"/>
      <c r="AA20" s="275"/>
      <c r="AB20" s="275"/>
      <c r="AC20" s="275"/>
      <c r="AD20" s="275"/>
      <c r="AE20" s="275"/>
      <c r="AF20" s="275"/>
      <c r="AG20" s="275"/>
      <c r="AH20" s="275"/>
      <c r="AI20" s="275"/>
      <c r="AJ20" s="266"/>
    </row>
    <row r="21" spans="2:36" ht="15" customHeight="1">
      <c r="B21" s="1187"/>
      <c r="C21" s="1178"/>
      <c r="D21" s="250"/>
      <c r="E21" s="276"/>
      <c r="F21" s="261"/>
      <c r="G21" s="261"/>
      <c r="H21" s="261"/>
      <c r="I21" s="261"/>
      <c r="J21" s="261"/>
      <c r="K21" s="261"/>
      <c r="L21" s="261"/>
      <c r="M21" s="261"/>
      <c r="N21" s="261"/>
      <c r="O21" s="261"/>
      <c r="P21" s="281"/>
      <c r="Q21" s="273"/>
      <c r="R21" s="275"/>
      <c r="S21" s="275"/>
      <c r="T21" s="275"/>
      <c r="U21" s="275"/>
      <c r="V21" s="275"/>
      <c r="W21" s="275"/>
      <c r="X21" s="275"/>
      <c r="Y21" s="275"/>
      <c r="Z21" s="275"/>
      <c r="AA21" s="275"/>
      <c r="AB21" s="275"/>
      <c r="AC21" s="275"/>
      <c r="AD21" s="275"/>
      <c r="AE21" s="275"/>
      <c r="AF21" s="275"/>
      <c r="AG21" s="275"/>
      <c r="AH21" s="275"/>
      <c r="AI21" s="275"/>
      <c r="AJ21" s="266"/>
    </row>
    <row r="22" spans="2:36" ht="15" customHeight="1">
      <c r="B22" s="1187"/>
      <c r="C22" s="1179"/>
      <c r="D22" s="263"/>
      <c r="E22" s="272"/>
      <c r="F22" s="262"/>
      <c r="G22" s="262"/>
      <c r="H22" s="262"/>
      <c r="I22" s="262"/>
      <c r="J22" s="262"/>
      <c r="K22" s="262"/>
      <c r="L22" s="262"/>
      <c r="M22" s="262"/>
      <c r="N22" s="262"/>
      <c r="O22" s="262"/>
      <c r="P22" s="279"/>
      <c r="Q22" s="259"/>
      <c r="R22" s="274"/>
      <c r="S22" s="274"/>
      <c r="T22" s="274"/>
      <c r="U22" s="274"/>
      <c r="V22" s="274"/>
      <c r="W22" s="274"/>
      <c r="X22" s="274"/>
      <c r="Y22" s="274"/>
      <c r="Z22" s="274"/>
      <c r="AA22" s="274"/>
      <c r="AB22" s="274"/>
      <c r="AC22" s="274"/>
      <c r="AD22" s="274"/>
      <c r="AE22" s="274"/>
      <c r="AF22" s="274"/>
      <c r="AG22" s="274"/>
      <c r="AH22" s="274"/>
      <c r="AI22" s="274"/>
      <c r="AJ22" s="257"/>
    </row>
    <row r="23" spans="2:36" ht="15" customHeight="1">
      <c r="B23" s="1187"/>
      <c r="C23" s="1177" t="s">
        <v>268</v>
      </c>
      <c r="D23" s="249"/>
      <c r="E23" s="248"/>
      <c r="F23" s="246"/>
      <c r="G23" s="246"/>
      <c r="H23" s="246"/>
      <c r="I23" s="246"/>
      <c r="J23" s="246"/>
      <c r="K23" s="246"/>
      <c r="L23" s="246"/>
      <c r="M23" s="246"/>
      <c r="N23" s="246"/>
      <c r="O23" s="246"/>
      <c r="P23" s="227"/>
      <c r="Q23" s="243"/>
      <c r="R23" s="229"/>
      <c r="S23" s="229"/>
      <c r="T23" s="229"/>
      <c r="U23" s="229"/>
      <c r="V23" s="229"/>
      <c r="W23" s="229"/>
      <c r="X23" s="229"/>
      <c r="Y23" s="229"/>
      <c r="Z23" s="229"/>
      <c r="AA23" s="229"/>
      <c r="AB23" s="229"/>
      <c r="AC23" s="229"/>
      <c r="AD23" s="229"/>
      <c r="AE23" s="229"/>
      <c r="AF23" s="229"/>
      <c r="AG23" s="229"/>
      <c r="AH23" s="229"/>
      <c r="AI23" s="229"/>
      <c r="AJ23" s="235"/>
    </row>
    <row r="24" spans="2:36" ht="15" customHeight="1">
      <c r="B24" s="1187"/>
      <c r="C24" s="1178"/>
      <c r="D24" s="250"/>
      <c r="E24" s="276"/>
      <c r="F24" s="261"/>
      <c r="G24" s="261"/>
      <c r="H24" s="261"/>
      <c r="I24" s="261"/>
      <c r="J24" s="261"/>
      <c r="K24" s="261"/>
      <c r="L24" s="261"/>
      <c r="M24" s="261"/>
      <c r="N24" s="261"/>
      <c r="O24" s="261"/>
      <c r="P24" s="281"/>
      <c r="Q24" s="273"/>
      <c r="R24" s="275"/>
      <c r="S24" s="275"/>
      <c r="T24" s="275"/>
      <c r="U24" s="275"/>
      <c r="V24" s="275"/>
      <c r="W24" s="275"/>
      <c r="X24" s="275"/>
      <c r="Y24" s="275"/>
      <c r="Z24" s="275"/>
      <c r="AA24" s="275"/>
      <c r="AB24" s="275"/>
      <c r="AC24" s="275"/>
      <c r="AD24" s="275"/>
      <c r="AE24" s="275"/>
      <c r="AF24" s="275"/>
      <c r="AG24" s="275"/>
      <c r="AH24" s="275"/>
      <c r="AI24" s="275"/>
      <c r="AJ24" s="266"/>
    </row>
    <row r="25" spans="2:36" ht="15" customHeight="1">
      <c r="B25" s="1187"/>
      <c r="C25" s="1178"/>
      <c r="D25" s="250"/>
      <c r="E25" s="276"/>
      <c r="F25" s="261"/>
      <c r="G25" s="261"/>
      <c r="H25" s="261"/>
      <c r="I25" s="261"/>
      <c r="J25" s="261"/>
      <c r="K25" s="261"/>
      <c r="L25" s="261"/>
      <c r="M25" s="261"/>
      <c r="N25" s="261"/>
      <c r="O25" s="261"/>
      <c r="P25" s="281"/>
      <c r="Q25" s="273"/>
      <c r="R25" s="275"/>
      <c r="S25" s="275"/>
      <c r="T25" s="275"/>
      <c r="U25" s="275"/>
      <c r="V25" s="275"/>
      <c r="W25" s="275"/>
      <c r="X25" s="275"/>
      <c r="Y25" s="275"/>
      <c r="Z25" s="275"/>
      <c r="AA25" s="275"/>
      <c r="AB25" s="275"/>
      <c r="AC25" s="275"/>
      <c r="AD25" s="275"/>
      <c r="AE25" s="275"/>
      <c r="AF25" s="275"/>
      <c r="AG25" s="275"/>
      <c r="AH25" s="275"/>
      <c r="AI25" s="275"/>
      <c r="AJ25" s="266"/>
    </row>
    <row r="26" spans="2:36" ht="15" customHeight="1">
      <c r="B26" s="1187"/>
      <c r="C26" s="1179"/>
      <c r="D26" s="263"/>
      <c r="E26" s="272"/>
      <c r="F26" s="262"/>
      <c r="G26" s="262"/>
      <c r="H26" s="262"/>
      <c r="I26" s="262"/>
      <c r="J26" s="262"/>
      <c r="K26" s="262"/>
      <c r="L26" s="262"/>
      <c r="M26" s="262"/>
      <c r="N26" s="262"/>
      <c r="O26" s="262"/>
      <c r="P26" s="279"/>
      <c r="Q26" s="259"/>
      <c r="R26" s="274"/>
      <c r="S26" s="274"/>
      <c r="T26" s="274"/>
      <c r="U26" s="274"/>
      <c r="V26" s="274"/>
      <c r="W26" s="274"/>
      <c r="X26" s="274"/>
      <c r="Y26" s="274"/>
      <c r="Z26" s="274"/>
      <c r="AA26" s="274"/>
      <c r="AB26" s="274"/>
      <c r="AC26" s="274"/>
      <c r="AD26" s="274"/>
      <c r="AE26" s="274"/>
      <c r="AF26" s="274"/>
      <c r="AG26" s="274"/>
      <c r="AH26" s="274"/>
      <c r="AI26" s="274"/>
      <c r="AJ26" s="257"/>
    </row>
    <row r="27" spans="2:36" ht="15" customHeight="1">
      <c r="B27" s="1187"/>
      <c r="C27" s="1177" t="s">
        <v>269</v>
      </c>
      <c r="D27" s="249"/>
      <c r="E27" s="248"/>
      <c r="F27" s="246"/>
      <c r="G27" s="246"/>
      <c r="H27" s="246"/>
      <c r="I27" s="246"/>
      <c r="J27" s="246"/>
      <c r="K27" s="246"/>
      <c r="L27" s="246"/>
      <c r="M27" s="246"/>
      <c r="N27" s="246"/>
      <c r="O27" s="246"/>
      <c r="P27" s="227"/>
      <c r="Q27" s="243"/>
      <c r="R27" s="229"/>
      <c r="S27" s="229"/>
      <c r="T27" s="229"/>
      <c r="U27" s="229"/>
      <c r="V27" s="229"/>
      <c r="W27" s="229"/>
      <c r="X27" s="229"/>
      <c r="Y27" s="229"/>
      <c r="Z27" s="229"/>
      <c r="AA27" s="229"/>
      <c r="AB27" s="229"/>
      <c r="AC27" s="229"/>
      <c r="AD27" s="229"/>
      <c r="AE27" s="229"/>
      <c r="AF27" s="229"/>
      <c r="AG27" s="229"/>
      <c r="AH27" s="229"/>
      <c r="AI27" s="229"/>
      <c r="AJ27" s="235"/>
    </row>
    <row r="28" spans="2:36" ht="15" customHeight="1">
      <c r="B28" s="1187"/>
      <c r="C28" s="1178"/>
      <c r="D28" s="250"/>
      <c r="E28" s="276"/>
      <c r="F28" s="261"/>
      <c r="G28" s="261"/>
      <c r="H28" s="261"/>
      <c r="I28" s="261"/>
      <c r="J28" s="261"/>
      <c r="K28" s="261"/>
      <c r="L28" s="261"/>
      <c r="M28" s="261"/>
      <c r="N28" s="261"/>
      <c r="O28" s="261"/>
      <c r="P28" s="281"/>
      <c r="Q28" s="273"/>
      <c r="R28" s="275"/>
      <c r="S28" s="275"/>
      <c r="T28" s="275"/>
      <c r="U28" s="275"/>
      <c r="V28" s="275"/>
      <c r="W28" s="275"/>
      <c r="X28" s="275"/>
      <c r="Y28" s="275"/>
      <c r="Z28" s="275"/>
      <c r="AA28" s="275"/>
      <c r="AB28" s="275"/>
      <c r="AC28" s="275"/>
      <c r="AD28" s="275"/>
      <c r="AE28" s="275"/>
      <c r="AF28" s="275"/>
      <c r="AG28" s="275"/>
      <c r="AH28" s="275"/>
      <c r="AI28" s="275"/>
      <c r="AJ28" s="266"/>
    </row>
    <row r="29" spans="2:36" ht="15" customHeight="1">
      <c r="B29" s="1187"/>
      <c r="C29" s="1178"/>
      <c r="D29" s="250"/>
      <c r="E29" s="276"/>
      <c r="F29" s="261"/>
      <c r="G29" s="261"/>
      <c r="H29" s="261"/>
      <c r="I29" s="261"/>
      <c r="J29" s="261"/>
      <c r="K29" s="261"/>
      <c r="L29" s="261"/>
      <c r="M29" s="261"/>
      <c r="N29" s="261"/>
      <c r="O29" s="261"/>
      <c r="P29" s="281"/>
      <c r="Q29" s="273"/>
      <c r="R29" s="275"/>
      <c r="S29" s="275"/>
      <c r="T29" s="275"/>
      <c r="U29" s="275"/>
      <c r="V29" s="275"/>
      <c r="W29" s="275"/>
      <c r="X29" s="275"/>
      <c r="Y29" s="275"/>
      <c r="Z29" s="275"/>
      <c r="AA29" s="275"/>
      <c r="AB29" s="275"/>
      <c r="AC29" s="275"/>
      <c r="AD29" s="275"/>
      <c r="AE29" s="275"/>
      <c r="AF29" s="275"/>
      <c r="AG29" s="275"/>
      <c r="AH29" s="275"/>
      <c r="AI29" s="275"/>
      <c r="AJ29" s="266"/>
    </row>
    <row r="30" spans="2:36" ht="15" customHeight="1">
      <c r="B30" s="1187"/>
      <c r="C30" s="1179"/>
      <c r="D30" s="263"/>
      <c r="E30" s="272"/>
      <c r="F30" s="262"/>
      <c r="G30" s="262"/>
      <c r="H30" s="262"/>
      <c r="I30" s="262"/>
      <c r="J30" s="262"/>
      <c r="K30" s="262"/>
      <c r="L30" s="262"/>
      <c r="M30" s="262"/>
      <c r="N30" s="262"/>
      <c r="O30" s="262"/>
      <c r="P30" s="279"/>
      <c r="Q30" s="259"/>
      <c r="R30" s="274"/>
      <c r="S30" s="274"/>
      <c r="T30" s="274"/>
      <c r="U30" s="274"/>
      <c r="V30" s="274"/>
      <c r="W30" s="274"/>
      <c r="X30" s="274"/>
      <c r="Y30" s="274"/>
      <c r="Z30" s="274"/>
      <c r="AA30" s="274"/>
      <c r="AB30" s="274"/>
      <c r="AC30" s="274"/>
      <c r="AD30" s="274"/>
      <c r="AE30" s="274"/>
      <c r="AF30" s="274"/>
      <c r="AG30" s="274"/>
      <c r="AH30" s="274"/>
      <c r="AI30" s="274"/>
      <c r="AJ30" s="257"/>
    </row>
    <row r="31" spans="2:36" ht="15" customHeight="1">
      <c r="B31" s="1187"/>
      <c r="C31" s="1177" t="s">
        <v>262</v>
      </c>
      <c r="D31" s="249"/>
      <c r="E31" s="248"/>
      <c r="F31" s="246"/>
      <c r="G31" s="246"/>
      <c r="H31" s="246"/>
      <c r="I31" s="246"/>
      <c r="J31" s="246"/>
      <c r="K31" s="246"/>
      <c r="L31" s="246"/>
      <c r="M31" s="246"/>
      <c r="N31" s="246"/>
      <c r="O31" s="246"/>
      <c r="P31" s="227"/>
      <c r="Q31" s="243"/>
      <c r="R31" s="229"/>
      <c r="S31" s="229"/>
      <c r="T31" s="229"/>
      <c r="U31" s="229"/>
      <c r="V31" s="229"/>
      <c r="W31" s="229"/>
      <c r="X31" s="229"/>
      <c r="Y31" s="229"/>
      <c r="Z31" s="229"/>
      <c r="AA31" s="229"/>
      <c r="AB31" s="229"/>
      <c r="AC31" s="229"/>
      <c r="AD31" s="229"/>
      <c r="AE31" s="229"/>
      <c r="AF31" s="229"/>
      <c r="AG31" s="229"/>
      <c r="AH31" s="229"/>
      <c r="AI31" s="229"/>
      <c r="AJ31" s="235"/>
    </row>
    <row r="32" spans="2:36" ht="15" customHeight="1">
      <c r="B32" s="1187"/>
      <c r="C32" s="1178"/>
      <c r="D32" s="250"/>
      <c r="E32" s="276"/>
      <c r="F32" s="261"/>
      <c r="G32" s="261"/>
      <c r="H32" s="261"/>
      <c r="I32" s="261"/>
      <c r="J32" s="261"/>
      <c r="K32" s="261"/>
      <c r="L32" s="261"/>
      <c r="M32" s="261"/>
      <c r="N32" s="261"/>
      <c r="O32" s="261"/>
      <c r="P32" s="281"/>
      <c r="Q32" s="273"/>
      <c r="R32" s="275"/>
      <c r="S32" s="275"/>
      <c r="T32" s="275"/>
      <c r="U32" s="275"/>
      <c r="V32" s="275"/>
      <c r="W32" s="275"/>
      <c r="X32" s="275"/>
      <c r="Y32" s="275"/>
      <c r="Z32" s="275"/>
      <c r="AA32" s="275"/>
      <c r="AB32" s="275"/>
      <c r="AC32" s="275"/>
      <c r="AD32" s="275"/>
      <c r="AE32" s="275"/>
      <c r="AF32" s="275"/>
      <c r="AG32" s="275"/>
      <c r="AH32" s="275"/>
      <c r="AI32" s="275"/>
      <c r="AJ32" s="266"/>
    </row>
    <row r="33" spans="2:36" ht="15" customHeight="1">
      <c r="B33" s="1187"/>
      <c r="C33" s="1178"/>
      <c r="D33" s="250"/>
      <c r="E33" s="276"/>
      <c r="F33" s="261"/>
      <c r="G33" s="261"/>
      <c r="H33" s="261"/>
      <c r="I33" s="261"/>
      <c r="J33" s="261"/>
      <c r="K33" s="261"/>
      <c r="L33" s="261"/>
      <c r="M33" s="261"/>
      <c r="N33" s="261"/>
      <c r="O33" s="261"/>
      <c r="P33" s="281"/>
      <c r="Q33" s="273"/>
      <c r="R33" s="275"/>
      <c r="S33" s="275"/>
      <c r="T33" s="275"/>
      <c r="U33" s="275"/>
      <c r="V33" s="275"/>
      <c r="W33" s="275"/>
      <c r="X33" s="275"/>
      <c r="Y33" s="275"/>
      <c r="Z33" s="275"/>
      <c r="AA33" s="275"/>
      <c r="AB33" s="275"/>
      <c r="AC33" s="275"/>
      <c r="AD33" s="275"/>
      <c r="AE33" s="275"/>
      <c r="AF33" s="275"/>
      <c r="AG33" s="275"/>
      <c r="AH33" s="275"/>
      <c r="AI33" s="275"/>
      <c r="AJ33" s="266"/>
    </row>
    <row r="34" spans="2:36" ht="15" customHeight="1">
      <c r="B34" s="1187"/>
      <c r="C34" s="1179"/>
      <c r="D34" s="263"/>
      <c r="E34" s="272"/>
      <c r="F34" s="262"/>
      <c r="G34" s="262"/>
      <c r="H34" s="262"/>
      <c r="I34" s="262"/>
      <c r="J34" s="262"/>
      <c r="K34" s="262"/>
      <c r="L34" s="262"/>
      <c r="M34" s="262"/>
      <c r="N34" s="262"/>
      <c r="O34" s="262"/>
      <c r="P34" s="279"/>
      <c r="Q34" s="259"/>
      <c r="R34" s="274"/>
      <c r="S34" s="274"/>
      <c r="T34" s="274"/>
      <c r="U34" s="274"/>
      <c r="V34" s="274"/>
      <c r="W34" s="274"/>
      <c r="X34" s="274"/>
      <c r="Y34" s="274"/>
      <c r="Z34" s="274"/>
      <c r="AA34" s="274"/>
      <c r="AB34" s="274"/>
      <c r="AC34" s="274"/>
      <c r="AD34" s="274"/>
      <c r="AE34" s="274"/>
      <c r="AF34" s="274"/>
      <c r="AG34" s="274"/>
      <c r="AH34" s="274"/>
      <c r="AI34" s="274"/>
      <c r="AJ34" s="257"/>
    </row>
    <row r="35" spans="2:36" ht="15" customHeight="1">
      <c r="B35" s="1187"/>
      <c r="C35" s="1177" t="s">
        <v>263</v>
      </c>
      <c r="D35" s="249"/>
      <c r="E35" s="248"/>
      <c r="F35" s="246"/>
      <c r="G35" s="246"/>
      <c r="H35" s="246"/>
      <c r="I35" s="246"/>
      <c r="J35" s="246"/>
      <c r="K35" s="246"/>
      <c r="L35" s="246"/>
      <c r="M35" s="246"/>
      <c r="N35" s="246"/>
      <c r="O35" s="246"/>
      <c r="P35" s="227"/>
      <c r="Q35" s="243"/>
      <c r="R35" s="229"/>
      <c r="S35" s="229"/>
      <c r="T35" s="229"/>
      <c r="U35" s="229"/>
      <c r="V35" s="229"/>
      <c r="W35" s="229"/>
      <c r="X35" s="229"/>
      <c r="Y35" s="229"/>
      <c r="Z35" s="229"/>
      <c r="AA35" s="229"/>
      <c r="AB35" s="229"/>
      <c r="AC35" s="229"/>
      <c r="AD35" s="229"/>
      <c r="AE35" s="229"/>
      <c r="AF35" s="229"/>
      <c r="AG35" s="229"/>
      <c r="AH35" s="229"/>
      <c r="AI35" s="229"/>
      <c r="AJ35" s="235"/>
    </row>
    <row r="36" spans="2:36" ht="15" customHeight="1">
      <c r="B36" s="1187"/>
      <c r="C36" s="1178"/>
      <c r="D36" s="250"/>
      <c r="E36" s="276"/>
      <c r="F36" s="261"/>
      <c r="G36" s="261"/>
      <c r="H36" s="261"/>
      <c r="I36" s="261"/>
      <c r="J36" s="261"/>
      <c r="K36" s="261"/>
      <c r="L36" s="261"/>
      <c r="M36" s="261"/>
      <c r="N36" s="261"/>
      <c r="O36" s="261"/>
      <c r="P36" s="281"/>
      <c r="Q36" s="273"/>
      <c r="R36" s="275"/>
      <c r="S36" s="275"/>
      <c r="T36" s="275"/>
      <c r="U36" s="275"/>
      <c r="V36" s="275"/>
      <c r="W36" s="275"/>
      <c r="X36" s="275"/>
      <c r="Y36" s="275"/>
      <c r="Z36" s="275"/>
      <c r="AA36" s="275"/>
      <c r="AB36" s="275"/>
      <c r="AC36" s="275"/>
      <c r="AD36" s="275"/>
      <c r="AE36" s="275"/>
      <c r="AF36" s="275"/>
      <c r="AG36" s="275"/>
      <c r="AH36" s="275"/>
      <c r="AI36" s="275"/>
      <c r="AJ36" s="266"/>
    </row>
    <row r="37" spans="2:36" ht="15" customHeight="1">
      <c r="B37" s="1187"/>
      <c r="C37" s="1178"/>
      <c r="D37" s="250"/>
      <c r="E37" s="276"/>
      <c r="F37" s="261"/>
      <c r="G37" s="261"/>
      <c r="H37" s="261"/>
      <c r="I37" s="261"/>
      <c r="J37" s="261"/>
      <c r="K37" s="261"/>
      <c r="L37" s="261"/>
      <c r="M37" s="261"/>
      <c r="N37" s="261"/>
      <c r="O37" s="261"/>
      <c r="P37" s="281"/>
      <c r="Q37" s="273"/>
      <c r="R37" s="275"/>
      <c r="S37" s="275"/>
      <c r="T37" s="275"/>
      <c r="U37" s="275"/>
      <c r="V37" s="275"/>
      <c r="W37" s="275"/>
      <c r="X37" s="275"/>
      <c r="Y37" s="275"/>
      <c r="Z37" s="275"/>
      <c r="AA37" s="275"/>
      <c r="AB37" s="275"/>
      <c r="AC37" s="275"/>
      <c r="AD37" s="275"/>
      <c r="AE37" s="275"/>
      <c r="AF37" s="275"/>
      <c r="AG37" s="275"/>
      <c r="AH37" s="275"/>
      <c r="AI37" s="275"/>
      <c r="AJ37" s="266"/>
    </row>
    <row r="38" spans="2:36" ht="15" customHeight="1">
      <c r="B38" s="1187"/>
      <c r="C38" s="1179"/>
      <c r="D38" s="263"/>
      <c r="E38" s="272"/>
      <c r="F38" s="262"/>
      <c r="G38" s="262"/>
      <c r="H38" s="262"/>
      <c r="I38" s="262"/>
      <c r="J38" s="262"/>
      <c r="K38" s="262"/>
      <c r="L38" s="262"/>
      <c r="M38" s="262"/>
      <c r="N38" s="262"/>
      <c r="O38" s="262"/>
      <c r="P38" s="279"/>
      <c r="Q38" s="259"/>
      <c r="R38" s="274"/>
      <c r="S38" s="274"/>
      <c r="T38" s="274"/>
      <c r="U38" s="274"/>
      <c r="V38" s="274"/>
      <c r="W38" s="274"/>
      <c r="X38" s="274"/>
      <c r="Y38" s="274"/>
      <c r="Z38" s="274"/>
      <c r="AA38" s="274"/>
      <c r="AB38" s="274"/>
      <c r="AC38" s="274"/>
      <c r="AD38" s="274"/>
      <c r="AE38" s="274"/>
      <c r="AF38" s="274"/>
      <c r="AG38" s="274"/>
      <c r="AH38" s="274"/>
      <c r="AI38" s="274"/>
      <c r="AJ38" s="257"/>
    </row>
    <row r="39" spans="2:36" ht="15" customHeight="1">
      <c r="B39" s="1187"/>
      <c r="C39" s="1180" t="s">
        <v>270</v>
      </c>
      <c r="D39" s="249"/>
      <c r="E39" s="248"/>
      <c r="F39" s="246"/>
      <c r="G39" s="246"/>
      <c r="H39" s="246"/>
      <c r="I39" s="246"/>
      <c r="J39" s="246"/>
      <c r="K39" s="246"/>
      <c r="L39" s="246"/>
      <c r="M39" s="246"/>
      <c r="N39" s="246"/>
      <c r="O39" s="246"/>
      <c r="P39" s="227"/>
      <c r="Q39" s="243"/>
      <c r="R39" s="229"/>
      <c r="S39" s="229"/>
      <c r="T39" s="229"/>
      <c r="U39" s="229"/>
      <c r="V39" s="229"/>
      <c r="W39" s="229"/>
      <c r="X39" s="229"/>
      <c r="Y39" s="229"/>
      <c r="Z39" s="229"/>
      <c r="AA39" s="229"/>
      <c r="AB39" s="229"/>
      <c r="AC39" s="229"/>
      <c r="AD39" s="229"/>
      <c r="AE39" s="229"/>
      <c r="AF39" s="229"/>
      <c r="AG39" s="229"/>
      <c r="AH39" s="229"/>
      <c r="AI39" s="229"/>
      <c r="AJ39" s="235"/>
    </row>
    <row r="40" spans="2:36" ht="15" customHeight="1">
      <c r="B40" s="1187"/>
      <c r="C40" s="1175"/>
      <c r="D40" s="250"/>
      <c r="E40" s="276"/>
      <c r="F40" s="261"/>
      <c r="G40" s="261"/>
      <c r="H40" s="261"/>
      <c r="I40" s="261"/>
      <c r="J40" s="261"/>
      <c r="K40" s="261"/>
      <c r="L40" s="261"/>
      <c r="M40" s="261"/>
      <c r="N40" s="261"/>
      <c r="O40" s="261"/>
      <c r="P40" s="281"/>
      <c r="Q40" s="273"/>
      <c r="R40" s="275"/>
      <c r="S40" s="275"/>
      <c r="T40" s="275"/>
      <c r="U40" s="275"/>
      <c r="V40" s="275"/>
      <c r="W40" s="275"/>
      <c r="X40" s="275"/>
      <c r="Y40" s="275"/>
      <c r="Z40" s="275"/>
      <c r="AA40" s="275"/>
      <c r="AB40" s="275"/>
      <c r="AC40" s="275"/>
      <c r="AD40" s="275"/>
      <c r="AE40" s="275"/>
      <c r="AF40" s="275"/>
      <c r="AG40" s="275"/>
      <c r="AH40" s="275"/>
      <c r="AI40" s="275"/>
      <c r="AJ40" s="266"/>
    </row>
    <row r="41" spans="2:36" ht="15" customHeight="1">
      <c r="B41" s="1187"/>
      <c r="C41" s="1175"/>
      <c r="D41" s="250"/>
      <c r="E41" s="276"/>
      <c r="F41" s="261"/>
      <c r="G41" s="261"/>
      <c r="H41" s="261"/>
      <c r="I41" s="261"/>
      <c r="J41" s="261"/>
      <c r="K41" s="261"/>
      <c r="L41" s="261"/>
      <c r="M41" s="261"/>
      <c r="N41" s="261"/>
      <c r="O41" s="261"/>
      <c r="P41" s="281"/>
      <c r="Q41" s="273"/>
      <c r="R41" s="275"/>
      <c r="S41" s="275"/>
      <c r="T41" s="275"/>
      <c r="U41" s="275"/>
      <c r="V41" s="275"/>
      <c r="W41" s="275"/>
      <c r="X41" s="275"/>
      <c r="Y41" s="275"/>
      <c r="Z41" s="275"/>
      <c r="AA41" s="275"/>
      <c r="AB41" s="275"/>
      <c r="AC41" s="275"/>
      <c r="AD41" s="275"/>
      <c r="AE41" s="275"/>
      <c r="AF41" s="275"/>
      <c r="AG41" s="275"/>
      <c r="AH41" s="275"/>
      <c r="AI41" s="275"/>
      <c r="AJ41" s="266"/>
    </row>
    <row r="42" spans="2:36" ht="15" customHeight="1">
      <c r="B42" s="1187"/>
      <c r="C42" s="1176"/>
      <c r="D42" s="263"/>
      <c r="E42" s="272"/>
      <c r="F42" s="262"/>
      <c r="G42" s="262"/>
      <c r="H42" s="262"/>
      <c r="I42" s="262"/>
      <c r="J42" s="262"/>
      <c r="K42" s="262"/>
      <c r="L42" s="262"/>
      <c r="M42" s="262"/>
      <c r="N42" s="262"/>
      <c r="O42" s="262"/>
      <c r="P42" s="279"/>
      <c r="Q42" s="259"/>
      <c r="R42" s="274"/>
      <c r="S42" s="274"/>
      <c r="T42" s="274"/>
      <c r="U42" s="274"/>
      <c r="V42" s="274"/>
      <c r="W42" s="274"/>
      <c r="X42" s="274"/>
      <c r="Y42" s="274"/>
      <c r="Z42" s="274"/>
      <c r="AA42" s="274"/>
      <c r="AB42" s="274"/>
      <c r="AC42" s="274"/>
      <c r="AD42" s="274"/>
      <c r="AE42" s="274"/>
      <c r="AF42" s="274"/>
      <c r="AG42" s="274"/>
      <c r="AH42" s="274"/>
      <c r="AI42" s="274"/>
      <c r="AJ42" s="257"/>
    </row>
    <row r="43" spans="2:36" ht="15" customHeight="1">
      <c r="B43" s="1187"/>
      <c r="C43" s="1181" t="s">
        <v>271</v>
      </c>
      <c r="D43" s="237"/>
      <c r="E43" s="224"/>
      <c r="F43" s="269"/>
      <c r="G43" s="269"/>
      <c r="H43" s="269"/>
      <c r="I43" s="269"/>
      <c r="J43" s="269"/>
      <c r="K43" s="269"/>
      <c r="L43" s="269"/>
      <c r="M43" s="269"/>
      <c r="N43" s="269"/>
      <c r="O43" s="269"/>
      <c r="P43" s="233"/>
      <c r="Q43" s="260"/>
      <c r="R43" s="242"/>
      <c r="S43" s="242"/>
      <c r="T43" s="242"/>
      <c r="U43" s="242"/>
      <c r="V43" s="242"/>
      <c r="W43" s="242"/>
      <c r="X43" s="242"/>
      <c r="Y43" s="242"/>
      <c r="Z43" s="242"/>
      <c r="AA43" s="242"/>
      <c r="AB43" s="242"/>
      <c r="AC43" s="242"/>
      <c r="AD43" s="242"/>
      <c r="AE43" s="242"/>
      <c r="AF43" s="242"/>
      <c r="AG43" s="242"/>
      <c r="AH43" s="242"/>
      <c r="AI43" s="242"/>
      <c r="AJ43" s="244"/>
    </row>
    <row r="44" spans="2:36" ht="15" customHeight="1">
      <c r="B44" s="1187"/>
      <c r="C44" s="1181"/>
      <c r="D44" s="250"/>
      <c r="E44" s="276"/>
      <c r="F44" s="261"/>
      <c r="G44" s="261"/>
      <c r="H44" s="261"/>
      <c r="I44" s="261"/>
      <c r="J44" s="261"/>
      <c r="K44" s="261"/>
      <c r="L44" s="261"/>
      <c r="M44" s="261"/>
      <c r="N44" s="261"/>
      <c r="O44" s="261"/>
      <c r="P44" s="281"/>
      <c r="Q44" s="273"/>
      <c r="R44" s="275"/>
      <c r="S44" s="275"/>
      <c r="T44" s="275"/>
      <c r="U44" s="275"/>
      <c r="V44" s="275"/>
      <c r="W44" s="275"/>
      <c r="X44" s="275"/>
      <c r="Y44" s="275"/>
      <c r="Z44" s="275"/>
      <c r="AA44" s="275"/>
      <c r="AB44" s="275"/>
      <c r="AC44" s="275"/>
      <c r="AD44" s="275"/>
      <c r="AE44" s="275"/>
      <c r="AF44" s="275"/>
      <c r="AG44" s="275"/>
      <c r="AH44" s="275"/>
      <c r="AI44" s="275"/>
      <c r="AJ44" s="266"/>
    </row>
    <row r="45" spans="2:36" ht="15" customHeight="1">
      <c r="B45" s="1187"/>
      <c r="C45" s="1181"/>
      <c r="D45" s="250"/>
      <c r="E45" s="276"/>
      <c r="F45" s="261"/>
      <c r="G45" s="261"/>
      <c r="H45" s="261"/>
      <c r="I45" s="261"/>
      <c r="J45" s="261"/>
      <c r="K45" s="261"/>
      <c r="L45" s="261"/>
      <c r="M45" s="261"/>
      <c r="N45" s="261"/>
      <c r="O45" s="261"/>
      <c r="P45" s="281"/>
      <c r="Q45" s="273"/>
      <c r="R45" s="275"/>
      <c r="S45" s="275"/>
      <c r="T45" s="275"/>
      <c r="U45" s="275"/>
      <c r="V45" s="275"/>
      <c r="W45" s="275"/>
      <c r="X45" s="275"/>
      <c r="Y45" s="275"/>
      <c r="Z45" s="275"/>
      <c r="AA45" s="275"/>
      <c r="AB45" s="275"/>
      <c r="AC45" s="275"/>
      <c r="AD45" s="275"/>
      <c r="AE45" s="275"/>
      <c r="AF45" s="275"/>
      <c r="AG45" s="275"/>
      <c r="AH45" s="275"/>
      <c r="AI45" s="275"/>
      <c r="AJ45" s="266"/>
    </row>
    <row r="46" spans="2:36" ht="15" customHeight="1">
      <c r="B46" s="1187"/>
      <c r="C46" s="1182"/>
      <c r="D46" s="263"/>
      <c r="E46" s="272"/>
      <c r="F46" s="262"/>
      <c r="G46" s="262"/>
      <c r="H46" s="262"/>
      <c r="I46" s="262"/>
      <c r="J46" s="262"/>
      <c r="K46" s="262"/>
      <c r="L46" s="262"/>
      <c r="M46" s="262"/>
      <c r="N46" s="262"/>
      <c r="O46" s="262"/>
      <c r="P46" s="279"/>
      <c r="Q46" s="259"/>
      <c r="R46" s="274"/>
      <c r="S46" s="274"/>
      <c r="T46" s="274"/>
      <c r="U46" s="274"/>
      <c r="V46" s="274"/>
      <c r="W46" s="274"/>
      <c r="X46" s="274"/>
      <c r="Y46" s="274"/>
      <c r="Z46" s="274"/>
      <c r="AA46" s="274"/>
      <c r="AB46" s="274"/>
      <c r="AC46" s="274"/>
      <c r="AD46" s="274"/>
      <c r="AE46" s="274"/>
      <c r="AF46" s="274"/>
      <c r="AG46" s="274"/>
      <c r="AH46" s="274"/>
      <c r="AI46" s="274"/>
      <c r="AJ46" s="257"/>
    </row>
    <row r="47" spans="2:36" ht="15" customHeight="1">
      <c r="B47" s="1187"/>
      <c r="C47" s="1183" t="s">
        <v>272</v>
      </c>
      <c r="D47" s="249"/>
      <c r="E47" s="248"/>
      <c r="F47" s="246"/>
      <c r="G47" s="246"/>
      <c r="H47" s="246"/>
      <c r="I47" s="246"/>
      <c r="J47" s="246"/>
      <c r="K47" s="246"/>
      <c r="L47" s="246"/>
      <c r="M47" s="246"/>
      <c r="N47" s="246"/>
      <c r="O47" s="246"/>
      <c r="P47" s="227"/>
      <c r="Q47" s="243"/>
      <c r="R47" s="229"/>
      <c r="S47" s="229"/>
      <c r="T47" s="229"/>
      <c r="U47" s="229"/>
      <c r="V47" s="229"/>
      <c r="W47" s="229"/>
      <c r="X47" s="229"/>
      <c r="Y47" s="229"/>
      <c r="Z47" s="229"/>
      <c r="AA47" s="229"/>
      <c r="AB47" s="229"/>
      <c r="AC47" s="229"/>
      <c r="AD47" s="229"/>
      <c r="AE47" s="229"/>
      <c r="AF47" s="229"/>
      <c r="AG47" s="229"/>
      <c r="AH47" s="229"/>
      <c r="AI47" s="229"/>
      <c r="AJ47" s="235"/>
    </row>
    <row r="48" spans="2:36" ht="15" customHeight="1">
      <c r="B48" s="1187"/>
      <c r="C48" s="1181"/>
      <c r="D48" s="250"/>
      <c r="E48" s="276"/>
      <c r="F48" s="261"/>
      <c r="G48" s="261"/>
      <c r="H48" s="261"/>
      <c r="I48" s="261"/>
      <c r="J48" s="261"/>
      <c r="K48" s="261"/>
      <c r="L48" s="261"/>
      <c r="M48" s="261"/>
      <c r="N48" s="261"/>
      <c r="O48" s="261"/>
      <c r="P48" s="281"/>
      <c r="Q48" s="273"/>
      <c r="R48" s="275"/>
      <c r="S48" s="275"/>
      <c r="T48" s="275"/>
      <c r="U48" s="275"/>
      <c r="V48" s="275"/>
      <c r="W48" s="275"/>
      <c r="X48" s="275"/>
      <c r="Y48" s="275"/>
      <c r="Z48" s="275"/>
      <c r="AA48" s="275"/>
      <c r="AB48" s="275"/>
      <c r="AC48" s="275"/>
      <c r="AD48" s="275"/>
      <c r="AE48" s="275"/>
      <c r="AF48" s="275"/>
      <c r="AG48" s="275"/>
      <c r="AH48" s="275"/>
      <c r="AI48" s="275"/>
      <c r="AJ48" s="266"/>
    </row>
    <row r="49" spans="2:42" ht="15" customHeight="1">
      <c r="B49" s="1187"/>
      <c r="C49" s="1181"/>
      <c r="D49" s="250"/>
      <c r="E49" s="276"/>
      <c r="F49" s="261"/>
      <c r="G49" s="261"/>
      <c r="H49" s="261"/>
      <c r="I49" s="261"/>
      <c r="J49" s="261"/>
      <c r="K49" s="261"/>
      <c r="L49" s="261"/>
      <c r="M49" s="261"/>
      <c r="N49" s="261"/>
      <c r="O49" s="261"/>
      <c r="P49" s="281"/>
      <c r="Q49" s="273"/>
      <c r="R49" s="275"/>
      <c r="S49" s="275"/>
      <c r="T49" s="275"/>
      <c r="U49" s="275"/>
      <c r="V49" s="275"/>
      <c r="W49" s="275"/>
      <c r="X49" s="275"/>
      <c r="Y49" s="275"/>
      <c r="Z49" s="275"/>
      <c r="AA49" s="275"/>
      <c r="AB49" s="275"/>
      <c r="AC49" s="275"/>
      <c r="AD49" s="275"/>
      <c r="AE49" s="275"/>
      <c r="AF49" s="275"/>
      <c r="AG49" s="275"/>
      <c r="AH49" s="275"/>
      <c r="AI49" s="275"/>
      <c r="AJ49" s="266"/>
    </row>
    <row r="50" spans="2:42" ht="15" customHeight="1">
      <c r="B50" s="1187"/>
      <c r="C50" s="1182"/>
      <c r="D50" s="263"/>
      <c r="E50" s="272"/>
      <c r="F50" s="262"/>
      <c r="G50" s="262"/>
      <c r="H50" s="262"/>
      <c r="I50" s="262"/>
      <c r="J50" s="262"/>
      <c r="K50" s="262"/>
      <c r="L50" s="262"/>
      <c r="M50" s="262"/>
      <c r="N50" s="262"/>
      <c r="O50" s="262"/>
      <c r="P50" s="279"/>
      <c r="Q50" s="259"/>
      <c r="R50" s="274"/>
      <c r="S50" s="274"/>
      <c r="T50" s="274"/>
      <c r="U50" s="274"/>
      <c r="V50" s="274"/>
      <c r="W50" s="274"/>
      <c r="X50" s="274"/>
      <c r="Y50" s="274"/>
      <c r="Z50" s="274"/>
      <c r="AA50" s="274"/>
      <c r="AB50" s="274"/>
      <c r="AC50" s="274"/>
      <c r="AD50" s="274"/>
      <c r="AE50" s="274"/>
      <c r="AF50" s="274"/>
      <c r="AG50" s="274"/>
      <c r="AH50" s="274"/>
      <c r="AI50" s="274"/>
      <c r="AJ50" s="257"/>
    </row>
    <row r="51" spans="2:42" ht="15" customHeight="1">
      <c r="B51" s="1187"/>
      <c r="C51" s="1184" t="s">
        <v>273</v>
      </c>
      <c r="D51" s="249"/>
      <c r="E51" s="248"/>
      <c r="F51" s="246"/>
      <c r="G51" s="246"/>
      <c r="H51" s="246"/>
      <c r="I51" s="246"/>
      <c r="J51" s="246"/>
      <c r="K51" s="246"/>
      <c r="L51" s="246"/>
      <c r="M51" s="246"/>
      <c r="N51" s="246"/>
      <c r="O51" s="246"/>
      <c r="P51" s="227"/>
      <c r="Q51" s="243"/>
      <c r="R51" s="229"/>
      <c r="S51" s="229"/>
      <c r="T51" s="229"/>
      <c r="U51" s="229"/>
      <c r="V51" s="229"/>
      <c r="W51" s="229"/>
      <c r="X51" s="229"/>
      <c r="Y51" s="229"/>
      <c r="Z51" s="229"/>
      <c r="AA51" s="229"/>
      <c r="AB51" s="229"/>
      <c r="AC51" s="229"/>
      <c r="AD51" s="229"/>
      <c r="AE51" s="229"/>
      <c r="AF51" s="229"/>
      <c r="AG51" s="229"/>
      <c r="AH51" s="229"/>
      <c r="AI51" s="229"/>
      <c r="AJ51" s="235"/>
    </row>
    <row r="52" spans="2:42" ht="15" customHeight="1">
      <c r="B52" s="1187"/>
      <c r="C52" s="1184"/>
      <c r="D52" s="250"/>
      <c r="E52" s="276"/>
      <c r="F52" s="261"/>
      <c r="G52" s="261"/>
      <c r="H52" s="261"/>
      <c r="I52" s="261"/>
      <c r="J52" s="261"/>
      <c r="K52" s="261"/>
      <c r="L52" s="261"/>
      <c r="M52" s="261"/>
      <c r="N52" s="261"/>
      <c r="O52" s="261"/>
      <c r="P52" s="281"/>
      <c r="Q52" s="273"/>
      <c r="R52" s="275"/>
      <c r="S52" s="275"/>
      <c r="T52" s="275"/>
      <c r="U52" s="275"/>
      <c r="V52" s="275"/>
      <c r="W52" s="275"/>
      <c r="X52" s="275"/>
      <c r="Y52" s="275"/>
      <c r="Z52" s="275"/>
      <c r="AA52" s="275"/>
      <c r="AB52" s="275"/>
      <c r="AC52" s="275"/>
      <c r="AD52" s="275"/>
      <c r="AE52" s="275"/>
      <c r="AF52" s="275"/>
      <c r="AG52" s="275"/>
      <c r="AH52" s="275"/>
      <c r="AI52" s="275"/>
      <c r="AJ52" s="266"/>
    </row>
    <row r="53" spans="2:42" ht="15" customHeight="1">
      <c r="B53" s="1187"/>
      <c r="C53" s="1184"/>
      <c r="D53" s="250"/>
      <c r="E53" s="276"/>
      <c r="F53" s="261"/>
      <c r="G53" s="261"/>
      <c r="H53" s="261"/>
      <c r="I53" s="261"/>
      <c r="J53" s="261"/>
      <c r="K53" s="261"/>
      <c r="L53" s="261"/>
      <c r="M53" s="261"/>
      <c r="N53" s="261"/>
      <c r="O53" s="261"/>
      <c r="P53" s="281"/>
      <c r="Q53" s="273"/>
      <c r="R53" s="275"/>
      <c r="S53" s="275"/>
      <c r="T53" s="275"/>
      <c r="U53" s="275"/>
      <c r="V53" s="275"/>
      <c r="W53" s="275"/>
      <c r="X53" s="275"/>
      <c r="Y53" s="275"/>
      <c r="Z53" s="275"/>
      <c r="AA53" s="275"/>
      <c r="AB53" s="275"/>
      <c r="AC53" s="275"/>
      <c r="AD53" s="275"/>
      <c r="AE53" s="275"/>
      <c r="AF53" s="275"/>
      <c r="AG53" s="275"/>
      <c r="AH53" s="275"/>
      <c r="AI53" s="275"/>
      <c r="AJ53" s="266"/>
    </row>
    <row r="54" spans="2:42" ht="15" customHeight="1">
      <c r="B54" s="1187"/>
      <c r="C54" s="1184"/>
      <c r="D54" s="232"/>
      <c r="E54" s="239"/>
      <c r="F54" s="236"/>
      <c r="G54" s="236"/>
      <c r="H54" s="236"/>
      <c r="I54" s="236"/>
      <c r="J54" s="236"/>
      <c r="K54" s="236"/>
      <c r="L54" s="236"/>
      <c r="M54" s="236"/>
      <c r="N54" s="236"/>
      <c r="O54" s="236"/>
      <c r="P54" s="245"/>
      <c r="Q54" s="241"/>
      <c r="R54" s="247"/>
      <c r="S54" s="247"/>
      <c r="T54" s="247"/>
      <c r="U54" s="247"/>
      <c r="V54" s="247"/>
      <c r="W54" s="247"/>
      <c r="X54" s="247"/>
      <c r="Y54" s="247"/>
      <c r="Z54" s="247"/>
      <c r="AA54" s="247"/>
      <c r="AB54" s="247"/>
      <c r="AC54" s="247"/>
      <c r="AD54" s="247"/>
      <c r="AE54" s="247"/>
      <c r="AF54" s="247"/>
      <c r="AG54" s="247"/>
      <c r="AH54" s="247"/>
      <c r="AI54" s="247"/>
      <c r="AJ54" s="231"/>
    </row>
    <row r="55" spans="2:42" ht="15" customHeight="1">
      <c r="B55" s="1187"/>
      <c r="C55" s="1181" t="s">
        <v>563</v>
      </c>
      <c r="D55" s="249"/>
      <c r="E55" s="248"/>
      <c r="F55" s="246"/>
      <c r="G55" s="246"/>
      <c r="H55" s="246"/>
      <c r="I55" s="246"/>
      <c r="J55" s="246"/>
      <c r="K55" s="246"/>
      <c r="L55" s="246"/>
      <c r="M55" s="246"/>
      <c r="N55" s="246"/>
      <c r="O55" s="246"/>
      <c r="P55" s="227"/>
      <c r="Q55" s="243"/>
      <c r="R55" s="229"/>
      <c r="S55" s="229"/>
      <c r="T55" s="229"/>
      <c r="U55" s="229"/>
      <c r="V55" s="229"/>
      <c r="W55" s="229"/>
      <c r="X55" s="229"/>
      <c r="Y55" s="229"/>
      <c r="Z55" s="229"/>
      <c r="AA55" s="229"/>
      <c r="AB55" s="229"/>
      <c r="AC55" s="229"/>
      <c r="AD55" s="229"/>
      <c r="AE55" s="229"/>
      <c r="AF55" s="229"/>
      <c r="AG55" s="229"/>
      <c r="AH55" s="229"/>
      <c r="AI55" s="229"/>
      <c r="AJ55" s="235"/>
    </row>
    <row r="56" spans="2:42" ht="15" customHeight="1">
      <c r="B56" s="1187"/>
      <c r="C56" s="1181"/>
      <c r="D56" s="250"/>
      <c r="E56" s="276"/>
      <c r="F56" s="261"/>
      <c r="G56" s="261"/>
      <c r="H56" s="261"/>
      <c r="I56" s="261"/>
      <c r="J56" s="261"/>
      <c r="K56" s="261"/>
      <c r="L56" s="261"/>
      <c r="M56" s="261"/>
      <c r="N56" s="261"/>
      <c r="O56" s="261"/>
      <c r="P56" s="281"/>
      <c r="Q56" s="273"/>
      <c r="R56" s="275"/>
      <c r="S56" s="275"/>
      <c r="T56" s="275"/>
      <c r="U56" s="275"/>
      <c r="V56" s="275"/>
      <c r="W56" s="275"/>
      <c r="X56" s="275"/>
      <c r="Y56" s="275"/>
      <c r="Z56" s="275"/>
      <c r="AA56" s="275"/>
      <c r="AB56" s="275"/>
      <c r="AC56" s="275"/>
      <c r="AD56" s="275"/>
      <c r="AE56" s="275"/>
      <c r="AF56" s="275"/>
      <c r="AG56" s="275"/>
      <c r="AH56" s="275"/>
      <c r="AI56" s="275"/>
      <c r="AJ56" s="266"/>
    </row>
    <row r="57" spans="2:42" ht="15" customHeight="1">
      <c r="B57" s="1187"/>
      <c r="C57" s="1181"/>
      <c r="D57" s="250"/>
      <c r="E57" s="276"/>
      <c r="F57" s="261"/>
      <c r="G57" s="261"/>
      <c r="H57" s="261"/>
      <c r="I57" s="261"/>
      <c r="J57" s="261"/>
      <c r="K57" s="261"/>
      <c r="L57" s="261"/>
      <c r="M57" s="261"/>
      <c r="N57" s="261"/>
      <c r="O57" s="261"/>
      <c r="P57" s="281"/>
      <c r="Q57" s="273"/>
      <c r="R57" s="275"/>
      <c r="S57" s="275"/>
      <c r="T57" s="275"/>
      <c r="U57" s="275"/>
      <c r="V57" s="275"/>
      <c r="W57" s="275"/>
      <c r="X57" s="275"/>
      <c r="Y57" s="275"/>
      <c r="Z57" s="275"/>
      <c r="AA57" s="275"/>
      <c r="AB57" s="275"/>
      <c r="AC57" s="275"/>
      <c r="AD57" s="275"/>
      <c r="AE57" s="275"/>
      <c r="AF57" s="275"/>
      <c r="AG57" s="275"/>
      <c r="AH57" s="275"/>
      <c r="AI57" s="275"/>
      <c r="AJ57" s="266"/>
    </row>
    <row r="58" spans="2:42" ht="15" customHeight="1" thickBot="1">
      <c r="B58" s="1188"/>
      <c r="C58" s="1185"/>
      <c r="D58" s="234"/>
      <c r="E58" s="222"/>
      <c r="F58" s="223"/>
      <c r="G58" s="223"/>
      <c r="H58" s="223"/>
      <c r="I58" s="223"/>
      <c r="J58" s="223"/>
      <c r="K58" s="223"/>
      <c r="L58" s="223"/>
      <c r="M58" s="223"/>
      <c r="N58" s="223"/>
      <c r="O58" s="223"/>
      <c r="P58" s="258"/>
      <c r="Q58" s="238"/>
      <c r="R58" s="240"/>
      <c r="S58" s="240"/>
      <c r="T58" s="240"/>
      <c r="U58" s="240"/>
      <c r="V58" s="240"/>
      <c r="W58" s="240"/>
      <c r="X58" s="240"/>
      <c r="Y58" s="240"/>
      <c r="Z58" s="240"/>
      <c r="AA58" s="240"/>
      <c r="AB58" s="240"/>
      <c r="AC58" s="240"/>
      <c r="AD58" s="240"/>
      <c r="AE58" s="240"/>
      <c r="AF58" s="240"/>
      <c r="AG58" s="240"/>
      <c r="AH58" s="240"/>
      <c r="AI58" s="240"/>
      <c r="AJ58" s="226"/>
    </row>
    <row r="59" spans="2:42" ht="8.25" customHeight="1">
      <c r="B59" s="778"/>
      <c r="C59" s="779"/>
      <c r="D59" s="779"/>
      <c r="E59" s="779"/>
      <c r="F59" s="779"/>
      <c r="G59" s="779"/>
      <c r="H59" s="779"/>
      <c r="I59" s="779"/>
      <c r="J59" s="779"/>
      <c r="K59" s="779"/>
      <c r="L59" s="779"/>
      <c r="M59" s="780"/>
      <c r="N59" s="780"/>
      <c r="O59" s="780"/>
      <c r="P59" s="780"/>
      <c r="Q59" s="780"/>
      <c r="R59" s="780"/>
      <c r="S59" s="780"/>
      <c r="T59" s="780"/>
      <c r="U59" s="780"/>
      <c r="V59" s="780"/>
      <c r="W59" s="780"/>
      <c r="X59" s="778"/>
      <c r="Y59" s="778"/>
      <c r="Z59" s="778"/>
      <c r="AA59" s="778"/>
      <c r="AB59" s="778"/>
      <c r="AC59" s="778"/>
      <c r="AD59" s="778"/>
      <c r="AE59" s="778"/>
      <c r="AF59" s="778"/>
      <c r="AG59" s="778"/>
      <c r="AH59" s="778"/>
      <c r="AI59" s="778"/>
      <c r="AJ59" s="778"/>
    </row>
    <row r="60" spans="2:42" ht="15" customHeight="1">
      <c r="B60" s="778"/>
      <c r="C60" s="781" t="s">
        <v>274</v>
      </c>
      <c r="D60" s="781"/>
      <c r="E60" s="781"/>
      <c r="F60" s="781"/>
      <c r="G60" s="782"/>
      <c r="H60" s="782"/>
      <c r="I60" s="782"/>
      <c r="J60" s="782"/>
      <c r="K60" s="782"/>
      <c r="L60" s="782"/>
      <c r="M60" s="782"/>
      <c r="N60" s="782"/>
      <c r="O60" s="782"/>
      <c r="P60" s="782"/>
      <c r="Q60" s="782"/>
      <c r="R60" s="782"/>
      <c r="S60" s="782"/>
      <c r="T60" s="782"/>
      <c r="U60" s="782"/>
      <c r="V60" s="782"/>
      <c r="W60" s="782"/>
      <c r="X60" s="782"/>
      <c r="Y60" s="782"/>
      <c r="Z60" s="782"/>
      <c r="AA60" s="782"/>
      <c r="AB60" s="782"/>
      <c r="AC60" s="782"/>
      <c r="AD60" s="782"/>
      <c r="AE60" s="782"/>
      <c r="AF60" s="782"/>
      <c r="AG60" s="782"/>
      <c r="AH60" s="782"/>
      <c r="AI60" s="782"/>
      <c r="AJ60" s="782"/>
      <c r="AL60" s="478"/>
      <c r="AM60" s="478"/>
      <c r="AN60" s="478"/>
      <c r="AO60" s="478"/>
      <c r="AP60" s="478"/>
    </row>
    <row r="61" spans="2:42" ht="15" customHeight="1">
      <c r="B61" s="778"/>
      <c r="C61" s="781" t="s">
        <v>564</v>
      </c>
      <c r="D61" s="781"/>
      <c r="E61" s="781"/>
      <c r="F61" s="781"/>
      <c r="G61" s="782"/>
      <c r="H61" s="782"/>
      <c r="I61" s="782"/>
      <c r="J61" s="782"/>
      <c r="K61" s="782"/>
      <c r="L61" s="782"/>
      <c r="M61" s="782"/>
      <c r="N61" s="782"/>
      <c r="O61" s="782"/>
      <c r="P61" s="782"/>
      <c r="Q61" s="782"/>
      <c r="R61" s="782"/>
      <c r="S61" s="782"/>
      <c r="T61" s="782"/>
      <c r="U61" s="782"/>
      <c r="V61" s="782"/>
      <c r="W61" s="782"/>
      <c r="X61" s="782"/>
      <c r="Y61" s="782"/>
      <c r="Z61" s="782"/>
      <c r="AA61" s="782"/>
      <c r="AB61" s="782"/>
      <c r="AC61" s="782"/>
      <c r="AD61" s="782"/>
      <c r="AE61" s="782"/>
      <c r="AF61" s="782"/>
      <c r="AG61" s="782"/>
      <c r="AH61" s="782"/>
      <c r="AI61" s="782"/>
      <c r="AJ61" s="782"/>
      <c r="AL61" s="478"/>
      <c r="AM61" s="478"/>
      <c r="AN61" s="478"/>
      <c r="AO61" s="478"/>
      <c r="AP61" s="478"/>
    </row>
    <row r="62" spans="2:42" ht="15" customHeight="1">
      <c r="B62" s="778"/>
      <c r="C62" s="781" t="s">
        <v>275</v>
      </c>
      <c r="D62" s="781"/>
      <c r="E62" s="781"/>
      <c r="F62" s="781"/>
      <c r="G62" s="782"/>
      <c r="H62" s="782"/>
      <c r="I62" s="782"/>
      <c r="J62" s="782"/>
      <c r="K62" s="782"/>
      <c r="L62" s="782"/>
      <c r="M62" s="782"/>
      <c r="N62" s="782"/>
      <c r="O62" s="782"/>
      <c r="P62" s="782"/>
      <c r="Q62" s="782"/>
      <c r="R62" s="782"/>
      <c r="S62" s="782"/>
      <c r="T62" s="782"/>
      <c r="U62" s="782"/>
      <c r="V62" s="782"/>
      <c r="W62" s="782"/>
      <c r="X62" s="782"/>
      <c r="Y62" s="782"/>
      <c r="Z62" s="782"/>
      <c r="AA62" s="782"/>
      <c r="AB62" s="782"/>
      <c r="AC62" s="782"/>
      <c r="AD62" s="782"/>
      <c r="AE62" s="782"/>
      <c r="AF62" s="782"/>
      <c r="AG62" s="782"/>
      <c r="AH62" s="782"/>
      <c r="AI62" s="782"/>
      <c r="AJ62" s="782"/>
      <c r="AL62" s="478"/>
      <c r="AM62" s="478"/>
      <c r="AN62" s="478"/>
      <c r="AO62" s="478"/>
      <c r="AP62" s="478"/>
    </row>
    <row r="63" spans="2:42" ht="15" customHeight="1" thickBot="1">
      <c r="B63" s="778"/>
      <c r="C63" s="781" t="s">
        <v>276</v>
      </c>
      <c r="D63" s="781"/>
      <c r="E63" s="781"/>
      <c r="F63" s="781"/>
      <c r="G63" s="782"/>
      <c r="H63" s="782"/>
      <c r="I63" s="782"/>
      <c r="J63" s="782"/>
      <c r="K63" s="782"/>
      <c r="L63" s="782"/>
      <c r="M63" s="782"/>
      <c r="N63" s="782"/>
      <c r="O63" s="782"/>
      <c r="P63" s="782"/>
      <c r="Q63" s="782"/>
      <c r="R63" s="782"/>
      <c r="S63" s="782"/>
      <c r="T63" s="782"/>
      <c r="U63" s="782"/>
      <c r="V63" s="782"/>
      <c r="W63" s="782"/>
      <c r="X63" s="782"/>
      <c r="Y63" s="782"/>
      <c r="Z63" s="782"/>
      <c r="AA63" s="782"/>
      <c r="AB63" s="778"/>
      <c r="AC63" s="778"/>
      <c r="AD63" s="778"/>
      <c r="AE63" s="778"/>
      <c r="AF63" s="782"/>
      <c r="AG63" s="782"/>
      <c r="AH63" s="782"/>
      <c r="AI63" s="782"/>
      <c r="AJ63" s="782"/>
      <c r="AL63" s="478"/>
      <c r="AM63" s="478"/>
      <c r="AN63" s="478"/>
      <c r="AO63" s="478"/>
      <c r="AP63" s="478"/>
    </row>
    <row r="64" spans="2:42" ht="15" customHeight="1">
      <c r="B64" s="778"/>
      <c r="C64" s="781" t="s">
        <v>277</v>
      </c>
      <c r="D64" s="781"/>
      <c r="E64" s="781"/>
      <c r="F64" s="781"/>
      <c r="G64" s="782"/>
      <c r="H64" s="782"/>
      <c r="I64" s="782"/>
      <c r="J64" s="782"/>
      <c r="K64" s="782"/>
      <c r="L64" s="782"/>
      <c r="M64" s="782"/>
      <c r="N64" s="782"/>
      <c r="O64" s="782"/>
      <c r="P64" s="782"/>
      <c r="Q64" s="782"/>
      <c r="R64" s="782"/>
      <c r="S64" s="782"/>
      <c r="T64" s="782"/>
      <c r="U64" s="782"/>
      <c r="V64" s="782"/>
      <c r="W64" s="782"/>
      <c r="X64" s="782"/>
      <c r="Y64" s="782"/>
      <c r="Z64" s="782"/>
      <c r="AA64" s="782"/>
      <c r="AB64" s="778"/>
      <c r="AC64" s="778"/>
      <c r="AD64" s="778"/>
      <c r="AE64" s="778"/>
      <c r="AF64" s="782"/>
      <c r="AG64" s="1168" t="s">
        <v>1850</v>
      </c>
      <c r="AH64" s="1169"/>
      <c r="AI64" s="1169"/>
      <c r="AJ64" s="1170"/>
      <c r="AL64" s="478"/>
      <c r="AM64" s="478"/>
      <c r="AN64" s="478"/>
      <c r="AO64" s="478"/>
      <c r="AP64" s="478"/>
    </row>
    <row r="65" spans="2:42" ht="15" customHeight="1" thickBot="1">
      <c r="B65" s="778"/>
      <c r="C65" s="781" t="s">
        <v>279</v>
      </c>
      <c r="D65" s="781"/>
      <c r="E65" s="781"/>
      <c r="F65" s="781"/>
      <c r="G65" s="782"/>
      <c r="H65" s="782"/>
      <c r="I65" s="782"/>
      <c r="J65" s="782"/>
      <c r="K65" s="782"/>
      <c r="L65" s="782"/>
      <c r="M65" s="782"/>
      <c r="N65" s="782"/>
      <c r="O65" s="782"/>
      <c r="P65" s="782"/>
      <c r="Q65" s="782"/>
      <c r="R65" s="782"/>
      <c r="S65" s="782"/>
      <c r="T65" s="782"/>
      <c r="U65" s="782"/>
      <c r="V65" s="782"/>
      <c r="W65" s="782"/>
      <c r="X65" s="782"/>
      <c r="Y65" s="782"/>
      <c r="Z65" s="782"/>
      <c r="AA65" s="782"/>
      <c r="AB65" s="782"/>
      <c r="AC65" s="782"/>
      <c r="AD65" s="782"/>
      <c r="AE65" s="782"/>
      <c r="AF65" s="782"/>
      <c r="AG65" s="1171"/>
      <c r="AH65" s="1172"/>
      <c r="AI65" s="1172"/>
      <c r="AJ65" s="1173"/>
      <c r="AL65" s="478"/>
      <c r="AM65" s="478"/>
      <c r="AN65" s="478"/>
      <c r="AO65" s="478"/>
      <c r="AP65" s="478"/>
    </row>
    <row r="66" spans="2:42" ht="6.75" customHeight="1">
      <c r="C66" s="478"/>
      <c r="D66" s="478"/>
    </row>
    <row r="67" spans="2:42" ht="15" customHeight="1">
      <c r="C67" s="478"/>
      <c r="D67" s="478"/>
    </row>
  </sheetData>
  <mergeCells count="26">
    <mergeCell ref="B7:B58"/>
    <mergeCell ref="B3:AJ3"/>
    <mergeCell ref="Q5:AJ5"/>
    <mergeCell ref="B5:C6"/>
    <mergeCell ref="D5:D6"/>
    <mergeCell ref="E5:E6"/>
    <mergeCell ref="F5:F6"/>
    <mergeCell ref="G5:G6"/>
    <mergeCell ref="H5:H6"/>
    <mergeCell ref="I5:K5"/>
    <mergeCell ref="L5:O5"/>
    <mergeCell ref="P5:P6"/>
    <mergeCell ref="AG64:AJ65"/>
    <mergeCell ref="C7:C10"/>
    <mergeCell ref="C11:C14"/>
    <mergeCell ref="C15:C18"/>
    <mergeCell ref="C19:C22"/>
    <mergeCell ref="C23:C26"/>
    <mergeCell ref="C27:C30"/>
    <mergeCell ref="C31:C34"/>
    <mergeCell ref="C35:C38"/>
    <mergeCell ref="C39:C42"/>
    <mergeCell ref="C43:C46"/>
    <mergeCell ref="C47:C50"/>
    <mergeCell ref="C51:C54"/>
    <mergeCell ref="C55:C58"/>
  </mergeCells>
  <phoneticPr fontId="11"/>
  <printOptions horizontalCentered="1"/>
  <pageMargins left="0.70866141732283472" right="0.70866141732283472" top="0.74803149606299213" bottom="0.74803149606299213" header="0.31496062992125984" footer="0.31496062992125984"/>
  <pageSetup paperSize="8"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CC3F-E4F0-4482-8826-BF010B0ACFEC}">
  <sheetPr>
    <tabColor theme="9" tint="0.79998168889431442"/>
  </sheetPr>
  <dimension ref="B1:AP67"/>
  <sheetViews>
    <sheetView view="pageBreakPreview" topLeftCell="A48" zoomScaleNormal="100" zoomScaleSheetLayoutView="100" workbookViewId="0">
      <selection activeCell="B2" sqref="B2"/>
    </sheetView>
  </sheetViews>
  <sheetFormatPr defaultColWidth="9" defaultRowHeight="13.5"/>
  <cols>
    <col min="1" max="1" width="3.625" style="280" customWidth="1"/>
    <col min="2" max="2" width="4.625" style="280" customWidth="1"/>
    <col min="3" max="3" width="13.625" style="280" customWidth="1"/>
    <col min="4" max="4" width="6.25" style="280" customWidth="1"/>
    <col min="5" max="5" width="25.625" style="280" customWidth="1"/>
    <col min="6" max="6" width="12.625" style="280" customWidth="1"/>
    <col min="7" max="8" width="7" style="280" customWidth="1"/>
    <col min="9" max="11" width="4.125" style="280" customWidth="1"/>
    <col min="12" max="15" width="12.5" style="280" customWidth="1"/>
    <col min="16" max="16" width="7.625" style="280" customWidth="1"/>
    <col min="17" max="36" width="8.625" style="280" customWidth="1"/>
    <col min="37" max="37" width="1.5" style="280" customWidth="1"/>
    <col min="38" max="38" width="25.625" style="280" customWidth="1"/>
    <col min="39" max="39" width="13.875" style="280" customWidth="1"/>
    <col min="40" max="40" width="8.75" style="280" customWidth="1"/>
    <col min="41" max="41" width="9" style="280"/>
    <col min="42" max="42" width="23.625" style="280" customWidth="1"/>
    <col min="43" max="16384" width="9" style="280"/>
  </cols>
  <sheetData>
    <row r="1" spans="2:42" ht="9.9499999999999993" customHeight="1"/>
    <row r="2" spans="2:42" ht="20.100000000000001" customHeight="1">
      <c r="B2" s="896" t="s">
        <v>562</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row>
    <row r="3" spans="2:42" s="230" customFormat="1" ht="21.75" customHeight="1">
      <c r="B3" s="1208" t="s">
        <v>565</v>
      </c>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c r="AD3" s="1209"/>
      <c r="AE3" s="1209"/>
      <c r="AF3" s="1209"/>
      <c r="AG3" s="1209"/>
      <c r="AH3" s="1209"/>
      <c r="AI3" s="1209"/>
      <c r="AJ3" s="1209"/>
      <c r="AK3" s="278"/>
      <c r="AL3" s="278"/>
      <c r="AM3" s="278"/>
      <c r="AN3" s="278"/>
      <c r="AO3" s="278"/>
      <c r="AP3" s="278"/>
    </row>
    <row r="4" spans="2:42" ht="15" customHeight="1" thickBot="1">
      <c r="B4" s="778"/>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83"/>
    </row>
    <row r="5" spans="2:42" s="267" customFormat="1" ht="21" customHeight="1">
      <c r="B5" s="1193" t="s">
        <v>224</v>
      </c>
      <c r="C5" s="1194"/>
      <c r="D5" s="1196" t="s">
        <v>225</v>
      </c>
      <c r="E5" s="1198" t="s">
        <v>226</v>
      </c>
      <c r="F5" s="1200" t="s">
        <v>227</v>
      </c>
      <c r="G5" s="1202" t="s">
        <v>228</v>
      </c>
      <c r="H5" s="1202" t="s">
        <v>229</v>
      </c>
      <c r="I5" s="1204" t="s">
        <v>230</v>
      </c>
      <c r="J5" s="1191"/>
      <c r="K5" s="1205"/>
      <c r="L5" s="1204" t="s">
        <v>231</v>
      </c>
      <c r="M5" s="1191"/>
      <c r="N5" s="1191"/>
      <c r="O5" s="1191"/>
      <c r="P5" s="1206" t="s">
        <v>232</v>
      </c>
      <c r="Q5" s="1190" t="s">
        <v>233</v>
      </c>
      <c r="R5" s="1191"/>
      <c r="S5" s="1191"/>
      <c r="T5" s="1191"/>
      <c r="U5" s="1191"/>
      <c r="V5" s="1191"/>
      <c r="W5" s="1191"/>
      <c r="X5" s="1191"/>
      <c r="Y5" s="1191"/>
      <c r="Z5" s="1191"/>
      <c r="AA5" s="1191"/>
      <c r="AB5" s="1191"/>
      <c r="AC5" s="1191"/>
      <c r="AD5" s="1191"/>
      <c r="AE5" s="1191"/>
      <c r="AF5" s="1191"/>
      <c r="AG5" s="1191"/>
      <c r="AH5" s="1191"/>
      <c r="AI5" s="1191"/>
      <c r="AJ5" s="1192"/>
      <c r="AN5" s="228"/>
      <c r="AO5" s="228"/>
    </row>
    <row r="6" spans="2:42" s="267" customFormat="1" ht="50.25" customHeight="1" thickBot="1">
      <c r="B6" s="1195"/>
      <c r="C6" s="1185"/>
      <c r="D6" s="1197"/>
      <c r="E6" s="1199"/>
      <c r="F6" s="1201"/>
      <c r="G6" s="1203"/>
      <c r="H6" s="1203"/>
      <c r="I6" s="270" t="s">
        <v>234</v>
      </c>
      <c r="J6" s="270" t="s">
        <v>235</v>
      </c>
      <c r="K6" s="270" t="s">
        <v>236</v>
      </c>
      <c r="L6" s="270" t="s">
        <v>237</v>
      </c>
      <c r="M6" s="270" t="s">
        <v>238</v>
      </c>
      <c r="N6" s="270" t="s">
        <v>239</v>
      </c>
      <c r="O6" s="270" t="s">
        <v>240</v>
      </c>
      <c r="P6" s="1207"/>
      <c r="Q6" s="268" t="s">
        <v>280</v>
      </c>
      <c r="R6" s="225" t="s">
        <v>281</v>
      </c>
      <c r="S6" s="225" t="s">
        <v>282</v>
      </c>
      <c r="T6" s="225" t="s">
        <v>283</v>
      </c>
      <c r="U6" s="225" t="s">
        <v>284</v>
      </c>
      <c r="V6" s="225" t="s">
        <v>285</v>
      </c>
      <c r="W6" s="225" t="s">
        <v>286</v>
      </c>
      <c r="X6" s="225" t="s">
        <v>287</v>
      </c>
      <c r="Y6" s="225" t="s">
        <v>288</v>
      </c>
      <c r="Z6" s="225" t="s">
        <v>289</v>
      </c>
      <c r="AA6" s="225" t="s">
        <v>566</v>
      </c>
      <c r="AB6" s="225" t="s">
        <v>567</v>
      </c>
      <c r="AC6" s="225" t="s">
        <v>568</v>
      </c>
      <c r="AD6" s="225" t="s">
        <v>569</v>
      </c>
      <c r="AE6" s="225" t="s">
        <v>570</v>
      </c>
      <c r="AF6" s="225" t="s">
        <v>571</v>
      </c>
      <c r="AG6" s="225" t="s">
        <v>572</v>
      </c>
      <c r="AH6" s="225" t="s">
        <v>573</v>
      </c>
      <c r="AI6" s="225" t="s">
        <v>574</v>
      </c>
      <c r="AJ6" s="583" t="s">
        <v>575</v>
      </c>
      <c r="AN6" s="228"/>
      <c r="AO6" s="228"/>
    </row>
    <row r="7" spans="2:42" ht="15" customHeight="1">
      <c r="B7" s="1186" t="s">
        <v>264</v>
      </c>
      <c r="C7" s="1174" t="s">
        <v>261</v>
      </c>
      <c r="D7" s="255"/>
      <c r="E7" s="254"/>
      <c r="F7" s="271"/>
      <c r="G7" s="271"/>
      <c r="H7" s="271"/>
      <c r="I7" s="271"/>
      <c r="J7" s="271"/>
      <c r="K7" s="271"/>
      <c r="L7" s="271"/>
      <c r="M7" s="271"/>
      <c r="N7" s="271"/>
      <c r="O7" s="271"/>
      <c r="P7" s="253"/>
      <c r="Q7" s="252"/>
      <c r="R7" s="265"/>
      <c r="S7" s="265"/>
      <c r="T7" s="265"/>
      <c r="U7" s="265"/>
      <c r="V7" s="265"/>
      <c r="W7" s="265"/>
      <c r="X7" s="265"/>
      <c r="Y7" s="265"/>
      <c r="Z7" s="265"/>
      <c r="AA7" s="265"/>
      <c r="AB7" s="265"/>
      <c r="AC7" s="265"/>
      <c r="AD7" s="265"/>
      <c r="AE7" s="265"/>
      <c r="AF7" s="265"/>
      <c r="AG7" s="265"/>
      <c r="AH7" s="265"/>
      <c r="AI7" s="265"/>
      <c r="AJ7" s="251"/>
    </row>
    <row r="8" spans="2:42" ht="15" customHeight="1">
      <c r="B8" s="1187"/>
      <c r="C8" s="1175"/>
      <c r="D8" s="250"/>
      <c r="E8" s="276"/>
      <c r="F8" s="261"/>
      <c r="G8" s="261"/>
      <c r="H8" s="261"/>
      <c r="I8" s="261"/>
      <c r="J8" s="261"/>
      <c r="K8" s="261"/>
      <c r="L8" s="261"/>
      <c r="M8" s="261"/>
      <c r="N8" s="261"/>
      <c r="O8" s="261"/>
      <c r="P8" s="281"/>
      <c r="Q8" s="273"/>
      <c r="R8" s="275"/>
      <c r="S8" s="275"/>
      <c r="T8" s="275"/>
      <c r="U8" s="275"/>
      <c r="V8" s="275"/>
      <c r="W8" s="275"/>
      <c r="X8" s="275"/>
      <c r="Y8" s="275"/>
      <c r="Z8" s="275"/>
      <c r="AA8" s="275"/>
      <c r="AB8" s="275"/>
      <c r="AC8" s="275"/>
      <c r="AD8" s="275"/>
      <c r="AE8" s="275"/>
      <c r="AF8" s="275"/>
      <c r="AG8" s="275"/>
      <c r="AH8" s="275"/>
      <c r="AI8" s="275"/>
      <c r="AJ8" s="266"/>
    </row>
    <row r="9" spans="2:42" ht="15" customHeight="1">
      <c r="B9" s="1187"/>
      <c r="C9" s="1175"/>
      <c r="D9" s="250"/>
      <c r="E9" s="276"/>
      <c r="F9" s="261"/>
      <c r="G9" s="261"/>
      <c r="H9" s="261"/>
      <c r="I9" s="261"/>
      <c r="J9" s="261"/>
      <c r="K9" s="261"/>
      <c r="L9" s="261"/>
      <c r="M9" s="261"/>
      <c r="N9" s="261"/>
      <c r="O9" s="261"/>
      <c r="P9" s="281"/>
      <c r="Q9" s="273"/>
      <c r="R9" s="275"/>
      <c r="S9" s="275"/>
      <c r="T9" s="275"/>
      <c r="U9" s="275"/>
      <c r="V9" s="275"/>
      <c r="W9" s="275"/>
      <c r="X9" s="275"/>
      <c r="Y9" s="275"/>
      <c r="Z9" s="275"/>
      <c r="AA9" s="275"/>
      <c r="AB9" s="275"/>
      <c r="AC9" s="275"/>
      <c r="AD9" s="275"/>
      <c r="AE9" s="275"/>
      <c r="AF9" s="275"/>
      <c r="AG9" s="275"/>
      <c r="AH9" s="275"/>
      <c r="AI9" s="275"/>
      <c r="AJ9" s="266"/>
    </row>
    <row r="10" spans="2:42" ht="15" customHeight="1">
      <c r="B10" s="1187"/>
      <c r="C10" s="1176"/>
      <c r="D10" s="263"/>
      <c r="E10" s="272"/>
      <c r="F10" s="262"/>
      <c r="G10" s="262"/>
      <c r="H10" s="262"/>
      <c r="I10" s="262"/>
      <c r="J10" s="262"/>
      <c r="K10" s="262"/>
      <c r="L10" s="262"/>
      <c r="M10" s="262"/>
      <c r="N10" s="262"/>
      <c r="O10" s="262"/>
      <c r="P10" s="279"/>
      <c r="Q10" s="259"/>
      <c r="R10" s="274"/>
      <c r="S10" s="274"/>
      <c r="T10" s="274"/>
      <c r="U10" s="274"/>
      <c r="V10" s="274"/>
      <c r="W10" s="274"/>
      <c r="X10" s="274"/>
      <c r="Y10" s="274"/>
      <c r="Z10" s="274"/>
      <c r="AA10" s="274"/>
      <c r="AB10" s="274"/>
      <c r="AC10" s="274"/>
      <c r="AD10" s="274"/>
      <c r="AE10" s="274"/>
      <c r="AF10" s="274"/>
      <c r="AG10" s="274"/>
      <c r="AH10" s="274"/>
      <c r="AI10" s="274"/>
      <c r="AJ10" s="257"/>
    </row>
    <row r="11" spans="2:42" ht="15" customHeight="1">
      <c r="B11" s="1187"/>
      <c r="C11" s="1177" t="s">
        <v>265</v>
      </c>
      <c r="D11" s="249"/>
      <c r="E11" s="248"/>
      <c r="F11" s="246"/>
      <c r="G11" s="246"/>
      <c r="H11" s="246"/>
      <c r="I11" s="246"/>
      <c r="J11" s="246"/>
      <c r="K11" s="246"/>
      <c r="L11" s="246"/>
      <c r="M11" s="246"/>
      <c r="N11" s="246"/>
      <c r="O11" s="246"/>
      <c r="P11" s="227"/>
      <c r="Q11" s="243"/>
      <c r="R11" s="229"/>
      <c r="S11" s="229"/>
      <c r="T11" s="229"/>
      <c r="U11" s="229"/>
      <c r="V11" s="229"/>
      <c r="W11" s="229"/>
      <c r="X11" s="229"/>
      <c r="Y11" s="229"/>
      <c r="Z11" s="229"/>
      <c r="AA11" s="229"/>
      <c r="AB11" s="229"/>
      <c r="AC11" s="229"/>
      <c r="AD11" s="229"/>
      <c r="AE11" s="229"/>
      <c r="AF11" s="229"/>
      <c r="AG11" s="229"/>
      <c r="AH11" s="229"/>
      <c r="AI11" s="229"/>
      <c r="AJ11" s="235"/>
    </row>
    <row r="12" spans="2:42" ht="15" customHeight="1">
      <c r="B12" s="1187"/>
      <c r="C12" s="1178"/>
      <c r="D12" s="250"/>
      <c r="E12" s="276"/>
      <c r="F12" s="261"/>
      <c r="G12" s="261"/>
      <c r="H12" s="261"/>
      <c r="I12" s="261"/>
      <c r="J12" s="261"/>
      <c r="K12" s="261"/>
      <c r="L12" s="261"/>
      <c r="M12" s="261"/>
      <c r="N12" s="261"/>
      <c r="O12" s="261"/>
      <c r="P12" s="281"/>
      <c r="Q12" s="273"/>
      <c r="R12" s="275"/>
      <c r="S12" s="275"/>
      <c r="T12" s="275"/>
      <c r="U12" s="275"/>
      <c r="V12" s="275"/>
      <c r="W12" s="275"/>
      <c r="X12" s="275"/>
      <c r="Y12" s="275"/>
      <c r="Z12" s="275"/>
      <c r="AA12" s="275"/>
      <c r="AB12" s="275"/>
      <c r="AC12" s="275"/>
      <c r="AD12" s="275"/>
      <c r="AE12" s="275"/>
      <c r="AF12" s="275"/>
      <c r="AG12" s="275"/>
      <c r="AH12" s="275"/>
      <c r="AI12" s="275"/>
      <c r="AJ12" s="266"/>
    </row>
    <row r="13" spans="2:42" ht="15" customHeight="1">
      <c r="B13" s="1187"/>
      <c r="C13" s="1178"/>
      <c r="D13" s="250"/>
      <c r="E13" s="276"/>
      <c r="F13" s="261"/>
      <c r="G13" s="261"/>
      <c r="H13" s="261"/>
      <c r="I13" s="261"/>
      <c r="J13" s="261"/>
      <c r="K13" s="261"/>
      <c r="L13" s="261"/>
      <c r="M13" s="261"/>
      <c r="N13" s="261"/>
      <c r="O13" s="261"/>
      <c r="P13" s="281"/>
      <c r="Q13" s="273"/>
      <c r="R13" s="275"/>
      <c r="S13" s="275"/>
      <c r="T13" s="275"/>
      <c r="U13" s="275"/>
      <c r="V13" s="275"/>
      <c r="W13" s="275"/>
      <c r="X13" s="275"/>
      <c r="Y13" s="275"/>
      <c r="Z13" s="275"/>
      <c r="AA13" s="275"/>
      <c r="AB13" s="275"/>
      <c r="AC13" s="275"/>
      <c r="AD13" s="275"/>
      <c r="AE13" s="275"/>
      <c r="AF13" s="275"/>
      <c r="AG13" s="275"/>
      <c r="AH13" s="275"/>
      <c r="AI13" s="275"/>
      <c r="AJ13" s="266"/>
    </row>
    <row r="14" spans="2:42" ht="15" customHeight="1">
      <c r="B14" s="1187"/>
      <c r="C14" s="1179"/>
      <c r="D14" s="263"/>
      <c r="E14" s="272"/>
      <c r="F14" s="262"/>
      <c r="G14" s="262"/>
      <c r="H14" s="262"/>
      <c r="I14" s="262"/>
      <c r="J14" s="262"/>
      <c r="K14" s="262"/>
      <c r="L14" s="262"/>
      <c r="M14" s="262"/>
      <c r="N14" s="262"/>
      <c r="O14" s="262"/>
      <c r="P14" s="279"/>
      <c r="Q14" s="259"/>
      <c r="R14" s="274"/>
      <c r="S14" s="274"/>
      <c r="T14" s="274"/>
      <c r="U14" s="274"/>
      <c r="V14" s="274"/>
      <c r="W14" s="274"/>
      <c r="X14" s="274"/>
      <c r="Y14" s="274"/>
      <c r="Z14" s="274"/>
      <c r="AA14" s="274"/>
      <c r="AB14" s="274"/>
      <c r="AC14" s="274"/>
      <c r="AD14" s="274"/>
      <c r="AE14" s="274"/>
      <c r="AF14" s="274"/>
      <c r="AG14" s="274"/>
      <c r="AH14" s="274"/>
      <c r="AI14" s="274"/>
      <c r="AJ14" s="257"/>
    </row>
    <row r="15" spans="2:42" ht="15" customHeight="1">
      <c r="B15" s="1187"/>
      <c r="C15" s="1177" t="s">
        <v>266</v>
      </c>
      <c r="D15" s="249"/>
      <c r="E15" s="248"/>
      <c r="F15" s="246"/>
      <c r="G15" s="246"/>
      <c r="H15" s="246"/>
      <c r="I15" s="246"/>
      <c r="J15" s="246"/>
      <c r="K15" s="246"/>
      <c r="L15" s="246"/>
      <c r="M15" s="246"/>
      <c r="N15" s="246"/>
      <c r="O15" s="246"/>
      <c r="P15" s="227"/>
      <c r="Q15" s="243"/>
      <c r="R15" s="229"/>
      <c r="S15" s="229"/>
      <c r="T15" s="229"/>
      <c r="U15" s="229"/>
      <c r="V15" s="229"/>
      <c r="W15" s="229"/>
      <c r="X15" s="229"/>
      <c r="Y15" s="229"/>
      <c r="Z15" s="229"/>
      <c r="AA15" s="229"/>
      <c r="AB15" s="229"/>
      <c r="AC15" s="229"/>
      <c r="AD15" s="229"/>
      <c r="AE15" s="229"/>
      <c r="AF15" s="229"/>
      <c r="AG15" s="229"/>
      <c r="AH15" s="229"/>
      <c r="AI15" s="229"/>
      <c r="AJ15" s="235"/>
    </row>
    <row r="16" spans="2:42" ht="15" customHeight="1">
      <c r="B16" s="1187"/>
      <c r="C16" s="1178"/>
      <c r="D16" s="250"/>
      <c r="E16" s="276"/>
      <c r="F16" s="261"/>
      <c r="G16" s="261"/>
      <c r="H16" s="261"/>
      <c r="I16" s="261"/>
      <c r="J16" s="261"/>
      <c r="K16" s="261"/>
      <c r="L16" s="261"/>
      <c r="M16" s="261"/>
      <c r="N16" s="261"/>
      <c r="O16" s="261"/>
      <c r="P16" s="281"/>
      <c r="Q16" s="273"/>
      <c r="R16" s="275"/>
      <c r="S16" s="275"/>
      <c r="T16" s="275"/>
      <c r="U16" s="275"/>
      <c r="V16" s="275"/>
      <c r="W16" s="275"/>
      <c r="X16" s="275"/>
      <c r="Y16" s="275"/>
      <c r="Z16" s="275"/>
      <c r="AA16" s="275"/>
      <c r="AB16" s="275"/>
      <c r="AC16" s="275"/>
      <c r="AD16" s="275"/>
      <c r="AE16" s="275"/>
      <c r="AF16" s="275"/>
      <c r="AG16" s="275"/>
      <c r="AH16" s="275"/>
      <c r="AI16" s="275"/>
      <c r="AJ16" s="266"/>
    </row>
    <row r="17" spans="2:36" ht="15" customHeight="1">
      <c r="B17" s="1187"/>
      <c r="C17" s="1178"/>
      <c r="D17" s="250"/>
      <c r="E17" s="276"/>
      <c r="F17" s="261"/>
      <c r="G17" s="261"/>
      <c r="H17" s="261"/>
      <c r="I17" s="261"/>
      <c r="J17" s="261"/>
      <c r="K17" s="261"/>
      <c r="L17" s="261"/>
      <c r="M17" s="261"/>
      <c r="N17" s="261"/>
      <c r="O17" s="261"/>
      <c r="P17" s="281"/>
      <c r="Q17" s="273"/>
      <c r="R17" s="275"/>
      <c r="S17" s="275"/>
      <c r="T17" s="275"/>
      <c r="U17" s="275"/>
      <c r="V17" s="275"/>
      <c r="W17" s="275"/>
      <c r="X17" s="275"/>
      <c r="Y17" s="275"/>
      <c r="Z17" s="275"/>
      <c r="AA17" s="275"/>
      <c r="AB17" s="275"/>
      <c r="AC17" s="275"/>
      <c r="AD17" s="275"/>
      <c r="AE17" s="275"/>
      <c r="AF17" s="275"/>
      <c r="AG17" s="275"/>
      <c r="AH17" s="275"/>
      <c r="AI17" s="275"/>
      <c r="AJ17" s="266"/>
    </row>
    <row r="18" spans="2:36" ht="15" customHeight="1">
      <c r="B18" s="1187"/>
      <c r="C18" s="1179"/>
      <c r="D18" s="263"/>
      <c r="E18" s="272"/>
      <c r="F18" s="262"/>
      <c r="G18" s="262"/>
      <c r="H18" s="262"/>
      <c r="I18" s="262"/>
      <c r="J18" s="262"/>
      <c r="K18" s="262"/>
      <c r="L18" s="262"/>
      <c r="M18" s="262"/>
      <c r="N18" s="262"/>
      <c r="O18" s="262"/>
      <c r="P18" s="279"/>
      <c r="Q18" s="259"/>
      <c r="R18" s="274"/>
      <c r="S18" s="274"/>
      <c r="T18" s="274"/>
      <c r="U18" s="274"/>
      <c r="V18" s="274"/>
      <c r="W18" s="274"/>
      <c r="X18" s="274"/>
      <c r="Y18" s="274"/>
      <c r="Z18" s="274"/>
      <c r="AA18" s="274"/>
      <c r="AB18" s="274"/>
      <c r="AC18" s="274"/>
      <c r="AD18" s="274"/>
      <c r="AE18" s="274"/>
      <c r="AF18" s="274"/>
      <c r="AG18" s="274"/>
      <c r="AH18" s="274"/>
      <c r="AI18" s="274"/>
      <c r="AJ18" s="257"/>
    </row>
    <row r="19" spans="2:36" ht="15" customHeight="1">
      <c r="B19" s="1187"/>
      <c r="C19" s="1177" t="s">
        <v>267</v>
      </c>
      <c r="D19" s="249"/>
      <c r="E19" s="248"/>
      <c r="F19" s="246"/>
      <c r="G19" s="246"/>
      <c r="H19" s="246"/>
      <c r="I19" s="246"/>
      <c r="J19" s="246"/>
      <c r="K19" s="246"/>
      <c r="L19" s="246"/>
      <c r="M19" s="246"/>
      <c r="N19" s="246"/>
      <c r="O19" s="246"/>
      <c r="P19" s="227"/>
      <c r="Q19" s="243"/>
      <c r="R19" s="229"/>
      <c r="S19" s="229"/>
      <c r="T19" s="229"/>
      <c r="U19" s="229"/>
      <c r="V19" s="229"/>
      <c r="W19" s="229"/>
      <c r="X19" s="229"/>
      <c r="Y19" s="229"/>
      <c r="Z19" s="229"/>
      <c r="AA19" s="229"/>
      <c r="AB19" s="229"/>
      <c r="AC19" s="229"/>
      <c r="AD19" s="229"/>
      <c r="AE19" s="229"/>
      <c r="AF19" s="229"/>
      <c r="AG19" s="229"/>
      <c r="AH19" s="229"/>
      <c r="AI19" s="229"/>
      <c r="AJ19" s="235"/>
    </row>
    <row r="20" spans="2:36" ht="15" customHeight="1">
      <c r="B20" s="1187"/>
      <c r="C20" s="1178"/>
      <c r="D20" s="250"/>
      <c r="E20" s="276"/>
      <c r="F20" s="261"/>
      <c r="G20" s="261"/>
      <c r="H20" s="261"/>
      <c r="I20" s="261"/>
      <c r="J20" s="261"/>
      <c r="K20" s="261"/>
      <c r="L20" s="261"/>
      <c r="M20" s="261"/>
      <c r="N20" s="261"/>
      <c r="O20" s="261"/>
      <c r="P20" s="281"/>
      <c r="Q20" s="273"/>
      <c r="R20" s="275"/>
      <c r="S20" s="275"/>
      <c r="T20" s="275"/>
      <c r="U20" s="275"/>
      <c r="V20" s="275"/>
      <c r="W20" s="275"/>
      <c r="X20" s="275"/>
      <c r="Y20" s="275"/>
      <c r="Z20" s="275"/>
      <c r="AA20" s="275"/>
      <c r="AB20" s="275"/>
      <c r="AC20" s="275"/>
      <c r="AD20" s="275"/>
      <c r="AE20" s="275"/>
      <c r="AF20" s="275"/>
      <c r="AG20" s="275"/>
      <c r="AH20" s="275"/>
      <c r="AI20" s="275"/>
      <c r="AJ20" s="266"/>
    </row>
    <row r="21" spans="2:36" ht="15" customHeight="1">
      <c r="B21" s="1187"/>
      <c r="C21" s="1178"/>
      <c r="D21" s="250"/>
      <c r="E21" s="276"/>
      <c r="F21" s="261"/>
      <c r="G21" s="261"/>
      <c r="H21" s="261"/>
      <c r="I21" s="261"/>
      <c r="J21" s="261"/>
      <c r="K21" s="261"/>
      <c r="L21" s="261"/>
      <c r="M21" s="261"/>
      <c r="N21" s="261"/>
      <c r="O21" s="261"/>
      <c r="P21" s="281"/>
      <c r="Q21" s="273"/>
      <c r="R21" s="275"/>
      <c r="S21" s="275"/>
      <c r="T21" s="275"/>
      <c r="U21" s="275"/>
      <c r="V21" s="275"/>
      <c r="W21" s="275"/>
      <c r="X21" s="275"/>
      <c r="Y21" s="275"/>
      <c r="Z21" s="275"/>
      <c r="AA21" s="275"/>
      <c r="AB21" s="275"/>
      <c r="AC21" s="275"/>
      <c r="AD21" s="275"/>
      <c r="AE21" s="275"/>
      <c r="AF21" s="275"/>
      <c r="AG21" s="275"/>
      <c r="AH21" s="275"/>
      <c r="AI21" s="275"/>
      <c r="AJ21" s="266"/>
    </row>
    <row r="22" spans="2:36" ht="15" customHeight="1">
      <c r="B22" s="1187"/>
      <c r="C22" s="1179"/>
      <c r="D22" s="263"/>
      <c r="E22" s="272"/>
      <c r="F22" s="262"/>
      <c r="G22" s="262"/>
      <c r="H22" s="262"/>
      <c r="I22" s="262"/>
      <c r="J22" s="262"/>
      <c r="K22" s="262"/>
      <c r="L22" s="262"/>
      <c r="M22" s="262"/>
      <c r="N22" s="262"/>
      <c r="O22" s="262"/>
      <c r="P22" s="279"/>
      <c r="Q22" s="259"/>
      <c r="R22" s="274"/>
      <c r="S22" s="274"/>
      <c r="T22" s="274"/>
      <c r="U22" s="274"/>
      <c r="V22" s="274"/>
      <c r="W22" s="274"/>
      <c r="X22" s="274"/>
      <c r="Y22" s="274"/>
      <c r="Z22" s="274"/>
      <c r="AA22" s="274"/>
      <c r="AB22" s="274"/>
      <c r="AC22" s="274"/>
      <c r="AD22" s="274"/>
      <c r="AE22" s="274"/>
      <c r="AF22" s="274"/>
      <c r="AG22" s="274"/>
      <c r="AH22" s="274"/>
      <c r="AI22" s="274"/>
      <c r="AJ22" s="257"/>
    </row>
    <row r="23" spans="2:36" ht="15" customHeight="1">
      <c r="B23" s="1187"/>
      <c r="C23" s="1177" t="s">
        <v>268</v>
      </c>
      <c r="D23" s="249"/>
      <c r="E23" s="248"/>
      <c r="F23" s="246"/>
      <c r="G23" s="246"/>
      <c r="H23" s="246"/>
      <c r="I23" s="246"/>
      <c r="J23" s="246"/>
      <c r="K23" s="246"/>
      <c r="L23" s="246"/>
      <c r="M23" s="246"/>
      <c r="N23" s="246"/>
      <c r="O23" s="246"/>
      <c r="P23" s="227"/>
      <c r="Q23" s="243"/>
      <c r="R23" s="229"/>
      <c r="S23" s="229"/>
      <c r="T23" s="229"/>
      <c r="U23" s="229"/>
      <c r="V23" s="229"/>
      <c r="W23" s="229"/>
      <c r="X23" s="229"/>
      <c r="Y23" s="229"/>
      <c r="Z23" s="229"/>
      <c r="AA23" s="229"/>
      <c r="AB23" s="229"/>
      <c r="AC23" s="229"/>
      <c r="AD23" s="229"/>
      <c r="AE23" s="229"/>
      <c r="AF23" s="229"/>
      <c r="AG23" s="229"/>
      <c r="AH23" s="229"/>
      <c r="AI23" s="229"/>
      <c r="AJ23" s="235"/>
    </row>
    <row r="24" spans="2:36" ht="15" customHeight="1">
      <c r="B24" s="1187"/>
      <c r="C24" s="1178"/>
      <c r="D24" s="250"/>
      <c r="E24" s="276"/>
      <c r="F24" s="261"/>
      <c r="G24" s="261"/>
      <c r="H24" s="261"/>
      <c r="I24" s="261"/>
      <c r="J24" s="261"/>
      <c r="K24" s="261"/>
      <c r="L24" s="261"/>
      <c r="M24" s="261"/>
      <c r="N24" s="261"/>
      <c r="O24" s="261"/>
      <c r="P24" s="281"/>
      <c r="Q24" s="273"/>
      <c r="R24" s="275"/>
      <c r="S24" s="275"/>
      <c r="T24" s="275"/>
      <c r="U24" s="275"/>
      <c r="V24" s="275"/>
      <c r="W24" s="275"/>
      <c r="X24" s="275"/>
      <c r="Y24" s="275"/>
      <c r="Z24" s="275"/>
      <c r="AA24" s="275"/>
      <c r="AB24" s="275"/>
      <c r="AC24" s="275"/>
      <c r="AD24" s="275"/>
      <c r="AE24" s="275"/>
      <c r="AF24" s="275"/>
      <c r="AG24" s="275"/>
      <c r="AH24" s="275"/>
      <c r="AI24" s="275"/>
      <c r="AJ24" s="266"/>
    </row>
    <row r="25" spans="2:36" ht="15" customHeight="1">
      <c r="B25" s="1187"/>
      <c r="C25" s="1178"/>
      <c r="D25" s="250"/>
      <c r="E25" s="276"/>
      <c r="F25" s="261"/>
      <c r="G25" s="261"/>
      <c r="H25" s="261"/>
      <c r="I25" s="261"/>
      <c r="J25" s="261"/>
      <c r="K25" s="261"/>
      <c r="L25" s="261"/>
      <c r="M25" s="261"/>
      <c r="N25" s="261"/>
      <c r="O25" s="261"/>
      <c r="P25" s="281"/>
      <c r="Q25" s="273"/>
      <c r="R25" s="275"/>
      <c r="S25" s="275"/>
      <c r="T25" s="275"/>
      <c r="U25" s="275"/>
      <c r="V25" s="275"/>
      <c r="W25" s="275"/>
      <c r="X25" s="275"/>
      <c r="Y25" s="275"/>
      <c r="Z25" s="275"/>
      <c r="AA25" s="275"/>
      <c r="AB25" s="275"/>
      <c r="AC25" s="275"/>
      <c r="AD25" s="275"/>
      <c r="AE25" s="275"/>
      <c r="AF25" s="275"/>
      <c r="AG25" s="275"/>
      <c r="AH25" s="275"/>
      <c r="AI25" s="275"/>
      <c r="AJ25" s="266"/>
    </row>
    <row r="26" spans="2:36" ht="15" customHeight="1">
      <c r="B26" s="1187"/>
      <c r="C26" s="1179"/>
      <c r="D26" s="263"/>
      <c r="E26" s="272"/>
      <c r="F26" s="262"/>
      <c r="G26" s="262"/>
      <c r="H26" s="262"/>
      <c r="I26" s="262"/>
      <c r="J26" s="262"/>
      <c r="K26" s="262"/>
      <c r="L26" s="262"/>
      <c r="M26" s="262"/>
      <c r="N26" s="262"/>
      <c r="O26" s="262"/>
      <c r="P26" s="279"/>
      <c r="Q26" s="259"/>
      <c r="R26" s="274"/>
      <c r="S26" s="274"/>
      <c r="T26" s="274"/>
      <c r="U26" s="274"/>
      <c r="V26" s="274"/>
      <c r="W26" s="274"/>
      <c r="X26" s="274"/>
      <c r="Y26" s="274"/>
      <c r="Z26" s="274"/>
      <c r="AA26" s="274"/>
      <c r="AB26" s="274"/>
      <c r="AC26" s="274"/>
      <c r="AD26" s="274"/>
      <c r="AE26" s="274"/>
      <c r="AF26" s="274"/>
      <c r="AG26" s="274"/>
      <c r="AH26" s="274"/>
      <c r="AI26" s="274"/>
      <c r="AJ26" s="257"/>
    </row>
    <row r="27" spans="2:36" ht="15" customHeight="1">
      <c r="B27" s="1187"/>
      <c r="C27" s="1177" t="s">
        <v>269</v>
      </c>
      <c r="D27" s="249"/>
      <c r="E27" s="248"/>
      <c r="F27" s="246"/>
      <c r="G27" s="246"/>
      <c r="H27" s="246"/>
      <c r="I27" s="246"/>
      <c r="J27" s="246"/>
      <c r="K27" s="246"/>
      <c r="L27" s="246"/>
      <c r="M27" s="246"/>
      <c r="N27" s="246"/>
      <c r="O27" s="246"/>
      <c r="P27" s="227"/>
      <c r="Q27" s="243"/>
      <c r="R27" s="229"/>
      <c r="S27" s="229"/>
      <c r="T27" s="229"/>
      <c r="U27" s="229"/>
      <c r="V27" s="229"/>
      <c r="W27" s="229"/>
      <c r="X27" s="229"/>
      <c r="Y27" s="229"/>
      <c r="Z27" s="229"/>
      <c r="AA27" s="229"/>
      <c r="AB27" s="229"/>
      <c r="AC27" s="229"/>
      <c r="AD27" s="229"/>
      <c r="AE27" s="229"/>
      <c r="AF27" s="229"/>
      <c r="AG27" s="229"/>
      <c r="AH27" s="229"/>
      <c r="AI27" s="229"/>
      <c r="AJ27" s="235"/>
    </row>
    <row r="28" spans="2:36" ht="15" customHeight="1">
      <c r="B28" s="1187"/>
      <c r="C28" s="1178"/>
      <c r="D28" s="250"/>
      <c r="E28" s="276"/>
      <c r="F28" s="261"/>
      <c r="G28" s="261"/>
      <c r="H28" s="261"/>
      <c r="I28" s="261"/>
      <c r="J28" s="261"/>
      <c r="K28" s="261"/>
      <c r="L28" s="261"/>
      <c r="M28" s="261"/>
      <c r="N28" s="261"/>
      <c r="O28" s="261"/>
      <c r="P28" s="281"/>
      <c r="Q28" s="273"/>
      <c r="R28" s="275"/>
      <c r="S28" s="275"/>
      <c r="T28" s="275"/>
      <c r="U28" s="275"/>
      <c r="V28" s="275"/>
      <c r="W28" s="275"/>
      <c r="X28" s="275"/>
      <c r="Y28" s="275"/>
      <c r="Z28" s="275"/>
      <c r="AA28" s="275"/>
      <c r="AB28" s="275"/>
      <c r="AC28" s="275"/>
      <c r="AD28" s="275"/>
      <c r="AE28" s="275"/>
      <c r="AF28" s="275"/>
      <c r="AG28" s="275"/>
      <c r="AH28" s="275"/>
      <c r="AI28" s="275"/>
      <c r="AJ28" s="266"/>
    </row>
    <row r="29" spans="2:36" ht="15" customHeight="1">
      <c r="B29" s="1187"/>
      <c r="C29" s="1178"/>
      <c r="D29" s="250"/>
      <c r="E29" s="276"/>
      <c r="F29" s="261"/>
      <c r="G29" s="261"/>
      <c r="H29" s="261"/>
      <c r="I29" s="261"/>
      <c r="J29" s="261"/>
      <c r="K29" s="261"/>
      <c r="L29" s="261"/>
      <c r="M29" s="261"/>
      <c r="N29" s="261"/>
      <c r="O29" s="261"/>
      <c r="P29" s="281"/>
      <c r="Q29" s="273"/>
      <c r="R29" s="275"/>
      <c r="S29" s="275"/>
      <c r="T29" s="275"/>
      <c r="U29" s="275"/>
      <c r="V29" s="275"/>
      <c r="W29" s="275"/>
      <c r="X29" s="275"/>
      <c r="Y29" s="275"/>
      <c r="Z29" s="275"/>
      <c r="AA29" s="275"/>
      <c r="AB29" s="275"/>
      <c r="AC29" s="275"/>
      <c r="AD29" s="275"/>
      <c r="AE29" s="275"/>
      <c r="AF29" s="275"/>
      <c r="AG29" s="275"/>
      <c r="AH29" s="275"/>
      <c r="AI29" s="275"/>
      <c r="AJ29" s="266"/>
    </row>
    <row r="30" spans="2:36" ht="15" customHeight="1">
      <c r="B30" s="1187"/>
      <c r="C30" s="1179"/>
      <c r="D30" s="263"/>
      <c r="E30" s="272"/>
      <c r="F30" s="262"/>
      <c r="G30" s="262"/>
      <c r="H30" s="262"/>
      <c r="I30" s="262"/>
      <c r="J30" s="262"/>
      <c r="K30" s="262"/>
      <c r="L30" s="262"/>
      <c r="M30" s="262"/>
      <c r="N30" s="262"/>
      <c r="O30" s="262"/>
      <c r="P30" s="279"/>
      <c r="Q30" s="259"/>
      <c r="R30" s="274"/>
      <c r="S30" s="274"/>
      <c r="T30" s="274"/>
      <c r="U30" s="274"/>
      <c r="V30" s="274"/>
      <c r="W30" s="274"/>
      <c r="X30" s="274"/>
      <c r="Y30" s="274"/>
      <c r="Z30" s="274"/>
      <c r="AA30" s="274"/>
      <c r="AB30" s="274"/>
      <c r="AC30" s="274"/>
      <c r="AD30" s="274"/>
      <c r="AE30" s="274"/>
      <c r="AF30" s="274"/>
      <c r="AG30" s="274"/>
      <c r="AH30" s="274"/>
      <c r="AI30" s="274"/>
      <c r="AJ30" s="257"/>
    </row>
    <row r="31" spans="2:36" ht="15" customHeight="1">
      <c r="B31" s="1187"/>
      <c r="C31" s="1177" t="s">
        <v>262</v>
      </c>
      <c r="D31" s="249"/>
      <c r="E31" s="248"/>
      <c r="F31" s="246"/>
      <c r="G31" s="246"/>
      <c r="H31" s="246"/>
      <c r="I31" s="246"/>
      <c r="J31" s="246"/>
      <c r="K31" s="246"/>
      <c r="L31" s="246"/>
      <c r="M31" s="246"/>
      <c r="N31" s="246"/>
      <c r="O31" s="246"/>
      <c r="P31" s="227"/>
      <c r="Q31" s="243"/>
      <c r="R31" s="229"/>
      <c r="S31" s="229"/>
      <c r="T31" s="229"/>
      <c r="U31" s="229"/>
      <c r="V31" s="229"/>
      <c r="W31" s="229"/>
      <c r="X31" s="229"/>
      <c r="Y31" s="229"/>
      <c r="Z31" s="229"/>
      <c r="AA31" s="229"/>
      <c r="AB31" s="229"/>
      <c r="AC31" s="229"/>
      <c r="AD31" s="229"/>
      <c r="AE31" s="229"/>
      <c r="AF31" s="229"/>
      <c r="AG31" s="229"/>
      <c r="AH31" s="229"/>
      <c r="AI31" s="229"/>
      <c r="AJ31" s="235"/>
    </row>
    <row r="32" spans="2:36" ht="15" customHeight="1">
      <c r="B32" s="1187"/>
      <c r="C32" s="1178"/>
      <c r="D32" s="250"/>
      <c r="E32" s="276"/>
      <c r="F32" s="261"/>
      <c r="G32" s="261"/>
      <c r="H32" s="261"/>
      <c r="I32" s="261"/>
      <c r="J32" s="261"/>
      <c r="K32" s="261"/>
      <c r="L32" s="261"/>
      <c r="M32" s="261"/>
      <c r="N32" s="261"/>
      <c r="O32" s="261"/>
      <c r="P32" s="281"/>
      <c r="Q32" s="273"/>
      <c r="R32" s="275"/>
      <c r="S32" s="275"/>
      <c r="T32" s="275"/>
      <c r="U32" s="275"/>
      <c r="V32" s="275"/>
      <c r="W32" s="275"/>
      <c r="X32" s="275"/>
      <c r="Y32" s="275"/>
      <c r="Z32" s="275"/>
      <c r="AA32" s="275"/>
      <c r="AB32" s="275"/>
      <c r="AC32" s="275"/>
      <c r="AD32" s="275"/>
      <c r="AE32" s="275"/>
      <c r="AF32" s="275"/>
      <c r="AG32" s="275"/>
      <c r="AH32" s="275"/>
      <c r="AI32" s="275"/>
      <c r="AJ32" s="266"/>
    </row>
    <row r="33" spans="2:36" ht="15" customHeight="1">
      <c r="B33" s="1187"/>
      <c r="C33" s="1178"/>
      <c r="D33" s="250"/>
      <c r="E33" s="276"/>
      <c r="F33" s="261"/>
      <c r="G33" s="261"/>
      <c r="H33" s="261"/>
      <c r="I33" s="261"/>
      <c r="J33" s="261"/>
      <c r="K33" s="261"/>
      <c r="L33" s="261"/>
      <c r="M33" s="261"/>
      <c r="N33" s="261"/>
      <c r="O33" s="261"/>
      <c r="P33" s="281"/>
      <c r="Q33" s="273"/>
      <c r="R33" s="275"/>
      <c r="S33" s="275"/>
      <c r="T33" s="275"/>
      <c r="U33" s="275"/>
      <c r="V33" s="275"/>
      <c r="W33" s="275"/>
      <c r="X33" s="275"/>
      <c r="Y33" s="275"/>
      <c r="Z33" s="275"/>
      <c r="AA33" s="275"/>
      <c r="AB33" s="275"/>
      <c r="AC33" s="275"/>
      <c r="AD33" s="275"/>
      <c r="AE33" s="275"/>
      <c r="AF33" s="275"/>
      <c r="AG33" s="275"/>
      <c r="AH33" s="275"/>
      <c r="AI33" s="275"/>
      <c r="AJ33" s="266"/>
    </row>
    <row r="34" spans="2:36" ht="15" customHeight="1">
      <c r="B34" s="1187"/>
      <c r="C34" s="1179"/>
      <c r="D34" s="263"/>
      <c r="E34" s="272"/>
      <c r="F34" s="262"/>
      <c r="G34" s="262"/>
      <c r="H34" s="262"/>
      <c r="I34" s="262"/>
      <c r="J34" s="262"/>
      <c r="K34" s="262"/>
      <c r="L34" s="262"/>
      <c r="M34" s="262"/>
      <c r="N34" s="262"/>
      <c r="O34" s="262"/>
      <c r="P34" s="279"/>
      <c r="Q34" s="259"/>
      <c r="R34" s="274"/>
      <c r="S34" s="274"/>
      <c r="T34" s="274"/>
      <c r="U34" s="274"/>
      <c r="V34" s="274"/>
      <c r="W34" s="274"/>
      <c r="X34" s="274"/>
      <c r="Y34" s="274"/>
      <c r="Z34" s="274"/>
      <c r="AA34" s="274"/>
      <c r="AB34" s="274"/>
      <c r="AC34" s="274"/>
      <c r="AD34" s="274"/>
      <c r="AE34" s="274"/>
      <c r="AF34" s="274"/>
      <c r="AG34" s="274"/>
      <c r="AH34" s="274"/>
      <c r="AI34" s="274"/>
      <c r="AJ34" s="257"/>
    </row>
    <row r="35" spans="2:36" ht="15" customHeight="1">
      <c r="B35" s="1187"/>
      <c r="C35" s="1177" t="s">
        <v>263</v>
      </c>
      <c r="D35" s="249"/>
      <c r="E35" s="248"/>
      <c r="F35" s="246"/>
      <c r="G35" s="246"/>
      <c r="H35" s="246"/>
      <c r="I35" s="246"/>
      <c r="J35" s="246"/>
      <c r="K35" s="246"/>
      <c r="L35" s="246"/>
      <c r="M35" s="246"/>
      <c r="N35" s="246"/>
      <c r="O35" s="246"/>
      <c r="P35" s="227"/>
      <c r="Q35" s="243"/>
      <c r="R35" s="229"/>
      <c r="S35" s="229"/>
      <c r="T35" s="229"/>
      <c r="U35" s="229"/>
      <c r="V35" s="229"/>
      <c r="W35" s="229"/>
      <c r="X35" s="229"/>
      <c r="Y35" s="229"/>
      <c r="Z35" s="229"/>
      <c r="AA35" s="229"/>
      <c r="AB35" s="229"/>
      <c r="AC35" s="229"/>
      <c r="AD35" s="229"/>
      <c r="AE35" s="229"/>
      <c r="AF35" s="229"/>
      <c r="AG35" s="229"/>
      <c r="AH35" s="229"/>
      <c r="AI35" s="229"/>
      <c r="AJ35" s="235"/>
    </row>
    <row r="36" spans="2:36" ht="15" customHeight="1">
      <c r="B36" s="1187"/>
      <c r="C36" s="1178"/>
      <c r="D36" s="250"/>
      <c r="E36" s="276"/>
      <c r="F36" s="261"/>
      <c r="G36" s="261"/>
      <c r="H36" s="261"/>
      <c r="I36" s="261"/>
      <c r="J36" s="261"/>
      <c r="K36" s="261"/>
      <c r="L36" s="261"/>
      <c r="M36" s="261"/>
      <c r="N36" s="261"/>
      <c r="O36" s="261"/>
      <c r="P36" s="281"/>
      <c r="Q36" s="273"/>
      <c r="R36" s="275"/>
      <c r="S36" s="275"/>
      <c r="T36" s="275"/>
      <c r="U36" s="275"/>
      <c r="V36" s="275"/>
      <c r="W36" s="275"/>
      <c r="X36" s="275"/>
      <c r="Y36" s="275"/>
      <c r="Z36" s="275"/>
      <c r="AA36" s="275"/>
      <c r="AB36" s="275"/>
      <c r="AC36" s="275"/>
      <c r="AD36" s="275"/>
      <c r="AE36" s="275"/>
      <c r="AF36" s="275"/>
      <c r="AG36" s="275"/>
      <c r="AH36" s="275"/>
      <c r="AI36" s="275"/>
      <c r="AJ36" s="266"/>
    </row>
    <row r="37" spans="2:36" ht="15" customHeight="1">
      <c r="B37" s="1187"/>
      <c r="C37" s="1178"/>
      <c r="D37" s="250"/>
      <c r="E37" s="276"/>
      <c r="F37" s="261"/>
      <c r="G37" s="261"/>
      <c r="H37" s="261"/>
      <c r="I37" s="261"/>
      <c r="J37" s="261"/>
      <c r="K37" s="261"/>
      <c r="L37" s="261"/>
      <c r="M37" s="261"/>
      <c r="N37" s="261"/>
      <c r="O37" s="261"/>
      <c r="P37" s="281"/>
      <c r="Q37" s="273"/>
      <c r="R37" s="275"/>
      <c r="S37" s="275"/>
      <c r="T37" s="275"/>
      <c r="U37" s="275"/>
      <c r="V37" s="275"/>
      <c r="W37" s="275"/>
      <c r="X37" s="275"/>
      <c r="Y37" s="275"/>
      <c r="Z37" s="275"/>
      <c r="AA37" s="275"/>
      <c r="AB37" s="275"/>
      <c r="AC37" s="275"/>
      <c r="AD37" s="275"/>
      <c r="AE37" s="275"/>
      <c r="AF37" s="275"/>
      <c r="AG37" s="275"/>
      <c r="AH37" s="275"/>
      <c r="AI37" s="275"/>
      <c r="AJ37" s="266"/>
    </row>
    <row r="38" spans="2:36" ht="15" customHeight="1">
      <c r="B38" s="1187"/>
      <c r="C38" s="1179"/>
      <c r="D38" s="263"/>
      <c r="E38" s="272"/>
      <c r="F38" s="262"/>
      <c r="G38" s="262"/>
      <c r="H38" s="262"/>
      <c r="I38" s="262"/>
      <c r="J38" s="262"/>
      <c r="K38" s="262"/>
      <c r="L38" s="262"/>
      <c r="M38" s="262"/>
      <c r="N38" s="262"/>
      <c r="O38" s="262"/>
      <c r="P38" s="279"/>
      <c r="Q38" s="259"/>
      <c r="R38" s="274"/>
      <c r="S38" s="274"/>
      <c r="T38" s="274"/>
      <c r="U38" s="274"/>
      <c r="V38" s="274"/>
      <c r="W38" s="274"/>
      <c r="X38" s="274"/>
      <c r="Y38" s="274"/>
      <c r="Z38" s="274"/>
      <c r="AA38" s="274"/>
      <c r="AB38" s="274"/>
      <c r="AC38" s="274"/>
      <c r="AD38" s="274"/>
      <c r="AE38" s="274"/>
      <c r="AF38" s="274"/>
      <c r="AG38" s="274"/>
      <c r="AH38" s="274"/>
      <c r="AI38" s="274"/>
      <c r="AJ38" s="257"/>
    </row>
    <row r="39" spans="2:36" ht="15" customHeight="1">
      <c r="B39" s="1187"/>
      <c r="C39" s="1180" t="s">
        <v>270</v>
      </c>
      <c r="D39" s="249"/>
      <c r="E39" s="248"/>
      <c r="F39" s="246"/>
      <c r="G39" s="246"/>
      <c r="H39" s="246"/>
      <c r="I39" s="246"/>
      <c r="J39" s="246"/>
      <c r="K39" s="246"/>
      <c r="L39" s="246"/>
      <c r="M39" s="246"/>
      <c r="N39" s="246"/>
      <c r="O39" s="246"/>
      <c r="P39" s="227"/>
      <c r="Q39" s="243"/>
      <c r="R39" s="229"/>
      <c r="S39" s="229"/>
      <c r="T39" s="229"/>
      <c r="U39" s="229"/>
      <c r="V39" s="229"/>
      <c r="W39" s="229"/>
      <c r="X39" s="229"/>
      <c r="Y39" s="229"/>
      <c r="Z39" s="229"/>
      <c r="AA39" s="229"/>
      <c r="AB39" s="229"/>
      <c r="AC39" s="229"/>
      <c r="AD39" s="229"/>
      <c r="AE39" s="229"/>
      <c r="AF39" s="229"/>
      <c r="AG39" s="229"/>
      <c r="AH39" s="229"/>
      <c r="AI39" s="229"/>
      <c r="AJ39" s="235"/>
    </row>
    <row r="40" spans="2:36" ht="15" customHeight="1">
      <c r="B40" s="1187"/>
      <c r="C40" s="1175"/>
      <c r="D40" s="250"/>
      <c r="E40" s="276"/>
      <c r="F40" s="261"/>
      <c r="G40" s="261"/>
      <c r="H40" s="261"/>
      <c r="I40" s="261"/>
      <c r="J40" s="261"/>
      <c r="K40" s="261"/>
      <c r="L40" s="261"/>
      <c r="M40" s="261"/>
      <c r="N40" s="261"/>
      <c r="O40" s="261"/>
      <c r="P40" s="281"/>
      <c r="Q40" s="273"/>
      <c r="R40" s="275"/>
      <c r="S40" s="275"/>
      <c r="T40" s="275"/>
      <c r="U40" s="275"/>
      <c r="V40" s="275"/>
      <c r="W40" s="275"/>
      <c r="X40" s="275"/>
      <c r="Y40" s="275"/>
      <c r="Z40" s="275"/>
      <c r="AA40" s="275"/>
      <c r="AB40" s="275"/>
      <c r="AC40" s="275"/>
      <c r="AD40" s="275"/>
      <c r="AE40" s="275"/>
      <c r="AF40" s="275"/>
      <c r="AG40" s="275"/>
      <c r="AH40" s="275"/>
      <c r="AI40" s="275"/>
      <c r="AJ40" s="266"/>
    </row>
    <row r="41" spans="2:36" ht="15" customHeight="1">
      <c r="B41" s="1187"/>
      <c r="C41" s="1175"/>
      <c r="D41" s="250"/>
      <c r="E41" s="276"/>
      <c r="F41" s="261"/>
      <c r="G41" s="261"/>
      <c r="H41" s="261"/>
      <c r="I41" s="261"/>
      <c r="J41" s="261"/>
      <c r="K41" s="261"/>
      <c r="L41" s="261"/>
      <c r="M41" s="261"/>
      <c r="N41" s="261"/>
      <c r="O41" s="261"/>
      <c r="P41" s="281"/>
      <c r="Q41" s="273"/>
      <c r="R41" s="275"/>
      <c r="S41" s="275"/>
      <c r="T41" s="275"/>
      <c r="U41" s="275"/>
      <c r="V41" s="275"/>
      <c r="W41" s="275"/>
      <c r="X41" s="275"/>
      <c r="Y41" s="275"/>
      <c r="Z41" s="275"/>
      <c r="AA41" s="275"/>
      <c r="AB41" s="275"/>
      <c r="AC41" s="275"/>
      <c r="AD41" s="275"/>
      <c r="AE41" s="275"/>
      <c r="AF41" s="275"/>
      <c r="AG41" s="275"/>
      <c r="AH41" s="275"/>
      <c r="AI41" s="275"/>
      <c r="AJ41" s="266"/>
    </row>
    <row r="42" spans="2:36" ht="15" customHeight="1">
      <c r="B42" s="1187"/>
      <c r="C42" s="1176"/>
      <c r="D42" s="263"/>
      <c r="E42" s="272"/>
      <c r="F42" s="262"/>
      <c r="G42" s="262"/>
      <c r="H42" s="262"/>
      <c r="I42" s="262"/>
      <c r="J42" s="262"/>
      <c r="K42" s="262"/>
      <c r="L42" s="262"/>
      <c r="M42" s="262"/>
      <c r="N42" s="262"/>
      <c r="O42" s="262"/>
      <c r="P42" s="279"/>
      <c r="Q42" s="259"/>
      <c r="R42" s="274"/>
      <c r="S42" s="274"/>
      <c r="T42" s="274"/>
      <c r="U42" s="274"/>
      <c r="V42" s="274"/>
      <c r="W42" s="274"/>
      <c r="X42" s="274"/>
      <c r="Y42" s="274"/>
      <c r="Z42" s="274"/>
      <c r="AA42" s="274"/>
      <c r="AB42" s="274"/>
      <c r="AC42" s="274"/>
      <c r="AD42" s="274"/>
      <c r="AE42" s="274"/>
      <c r="AF42" s="274"/>
      <c r="AG42" s="274"/>
      <c r="AH42" s="274"/>
      <c r="AI42" s="274"/>
      <c r="AJ42" s="257"/>
    </row>
    <row r="43" spans="2:36" ht="15" customHeight="1">
      <c r="B43" s="1187"/>
      <c r="C43" s="1181" t="s">
        <v>271</v>
      </c>
      <c r="D43" s="237"/>
      <c r="E43" s="224"/>
      <c r="F43" s="269"/>
      <c r="G43" s="269"/>
      <c r="H43" s="269"/>
      <c r="I43" s="269"/>
      <c r="J43" s="269"/>
      <c r="K43" s="269"/>
      <c r="L43" s="269"/>
      <c r="M43" s="269"/>
      <c r="N43" s="269"/>
      <c r="O43" s="269"/>
      <c r="P43" s="233"/>
      <c r="Q43" s="260"/>
      <c r="R43" s="242"/>
      <c r="S43" s="242"/>
      <c r="T43" s="242"/>
      <c r="U43" s="242"/>
      <c r="V43" s="242"/>
      <c r="W43" s="242"/>
      <c r="X43" s="242"/>
      <c r="Y43" s="242"/>
      <c r="Z43" s="242"/>
      <c r="AA43" s="242"/>
      <c r="AB43" s="242"/>
      <c r="AC43" s="242"/>
      <c r="AD43" s="242"/>
      <c r="AE43" s="242"/>
      <c r="AF43" s="242"/>
      <c r="AG43" s="242"/>
      <c r="AH43" s="242"/>
      <c r="AI43" s="242"/>
      <c r="AJ43" s="244"/>
    </row>
    <row r="44" spans="2:36" ht="15" customHeight="1">
      <c r="B44" s="1187"/>
      <c r="C44" s="1181"/>
      <c r="D44" s="250"/>
      <c r="E44" s="276"/>
      <c r="F44" s="261"/>
      <c r="G44" s="261"/>
      <c r="H44" s="261"/>
      <c r="I44" s="261"/>
      <c r="J44" s="261"/>
      <c r="K44" s="261"/>
      <c r="L44" s="261"/>
      <c r="M44" s="261"/>
      <c r="N44" s="261"/>
      <c r="O44" s="261"/>
      <c r="P44" s="281"/>
      <c r="Q44" s="273"/>
      <c r="R44" s="275"/>
      <c r="S44" s="275"/>
      <c r="T44" s="275"/>
      <c r="U44" s="275"/>
      <c r="V44" s="275"/>
      <c r="W44" s="275"/>
      <c r="X44" s="275"/>
      <c r="Y44" s="275"/>
      <c r="Z44" s="275"/>
      <c r="AA44" s="275"/>
      <c r="AB44" s="275"/>
      <c r="AC44" s="275"/>
      <c r="AD44" s="275"/>
      <c r="AE44" s="275"/>
      <c r="AF44" s="275"/>
      <c r="AG44" s="275"/>
      <c r="AH44" s="275"/>
      <c r="AI44" s="275"/>
      <c r="AJ44" s="266"/>
    </row>
    <row r="45" spans="2:36" ht="15" customHeight="1">
      <c r="B45" s="1187"/>
      <c r="C45" s="1181"/>
      <c r="D45" s="250"/>
      <c r="E45" s="276"/>
      <c r="F45" s="261"/>
      <c r="G45" s="261"/>
      <c r="H45" s="261"/>
      <c r="I45" s="261"/>
      <c r="J45" s="261"/>
      <c r="K45" s="261"/>
      <c r="L45" s="261"/>
      <c r="M45" s="261"/>
      <c r="N45" s="261"/>
      <c r="O45" s="261"/>
      <c r="P45" s="281"/>
      <c r="Q45" s="273"/>
      <c r="R45" s="275"/>
      <c r="S45" s="275"/>
      <c r="T45" s="275"/>
      <c r="U45" s="275"/>
      <c r="V45" s="275"/>
      <c r="W45" s="275"/>
      <c r="X45" s="275"/>
      <c r="Y45" s="275"/>
      <c r="Z45" s="275"/>
      <c r="AA45" s="275"/>
      <c r="AB45" s="275"/>
      <c r="AC45" s="275"/>
      <c r="AD45" s="275"/>
      <c r="AE45" s="275"/>
      <c r="AF45" s="275"/>
      <c r="AG45" s="275"/>
      <c r="AH45" s="275"/>
      <c r="AI45" s="275"/>
      <c r="AJ45" s="266"/>
    </row>
    <row r="46" spans="2:36" ht="15" customHeight="1">
      <c r="B46" s="1187"/>
      <c r="C46" s="1182"/>
      <c r="D46" s="263"/>
      <c r="E46" s="272"/>
      <c r="F46" s="262"/>
      <c r="G46" s="262"/>
      <c r="H46" s="262"/>
      <c r="I46" s="262"/>
      <c r="J46" s="262"/>
      <c r="K46" s="262"/>
      <c r="L46" s="262"/>
      <c r="M46" s="262"/>
      <c r="N46" s="262"/>
      <c r="O46" s="262"/>
      <c r="P46" s="279"/>
      <c r="Q46" s="259"/>
      <c r="R46" s="274"/>
      <c r="S46" s="274"/>
      <c r="T46" s="274"/>
      <c r="U46" s="274"/>
      <c r="V46" s="274"/>
      <c r="W46" s="274"/>
      <c r="X46" s="274"/>
      <c r="Y46" s="274"/>
      <c r="Z46" s="274"/>
      <c r="AA46" s="274"/>
      <c r="AB46" s="274"/>
      <c r="AC46" s="274"/>
      <c r="AD46" s="274"/>
      <c r="AE46" s="274"/>
      <c r="AF46" s="274"/>
      <c r="AG46" s="274"/>
      <c r="AH46" s="274"/>
      <c r="AI46" s="274"/>
      <c r="AJ46" s="257"/>
    </row>
    <row r="47" spans="2:36" ht="15" customHeight="1">
      <c r="B47" s="1187"/>
      <c r="C47" s="1183" t="s">
        <v>272</v>
      </c>
      <c r="D47" s="249"/>
      <c r="E47" s="248"/>
      <c r="F47" s="246"/>
      <c r="G47" s="246"/>
      <c r="H47" s="246"/>
      <c r="I47" s="246"/>
      <c r="J47" s="246"/>
      <c r="K47" s="246"/>
      <c r="L47" s="246"/>
      <c r="M47" s="246"/>
      <c r="N47" s="246"/>
      <c r="O47" s="246"/>
      <c r="P47" s="227"/>
      <c r="Q47" s="243"/>
      <c r="R47" s="229"/>
      <c r="S47" s="229"/>
      <c r="T47" s="229"/>
      <c r="U47" s="229"/>
      <c r="V47" s="229"/>
      <c r="W47" s="229"/>
      <c r="X47" s="229"/>
      <c r="Y47" s="229"/>
      <c r="Z47" s="229"/>
      <c r="AA47" s="229"/>
      <c r="AB47" s="229"/>
      <c r="AC47" s="229"/>
      <c r="AD47" s="229"/>
      <c r="AE47" s="229"/>
      <c r="AF47" s="229"/>
      <c r="AG47" s="229"/>
      <c r="AH47" s="229"/>
      <c r="AI47" s="229"/>
      <c r="AJ47" s="235"/>
    </row>
    <row r="48" spans="2:36" ht="15" customHeight="1">
      <c r="B48" s="1187"/>
      <c r="C48" s="1181"/>
      <c r="D48" s="250"/>
      <c r="E48" s="276"/>
      <c r="F48" s="261"/>
      <c r="G48" s="261"/>
      <c r="H48" s="261"/>
      <c r="I48" s="261"/>
      <c r="J48" s="261"/>
      <c r="K48" s="261"/>
      <c r="L48" s="261"/>
      <c r="M48" s="261"/>
      <c r="N48" s="261"/>
      <c r="O48" s="261"/>
      <c r="P48" s="281"/>
      <c r="Q48" s="273"/>
      <c r="R48" s="275"/>
      <c r="S48" s="275"/>
      <c r="T48" s="275"/>
      <c r="U48" s="275"/>
      <c r="V48" s="275"/>
      <c r="W48" s="275"/>
      <c r="X48" s="275"/>
      <c r="Y48" s="275"/>
      <c r="Z48" s="275"/>
      <c r="AA48" s="275"/>
      <c r="AB48" s="275"/>
      <c r="AC48" s="275"/>
      <c r="AD48" s="275"/>
      <c r="AE48" s="275"/>
      <c r="AF48" s="275"/>
      <c r="AG48" s="275"/>
      <c r="AH48" s="275"/>
      <c r="AI48" s="275"/>
      <c r="AJ48" s="266"/>
    </row>
    <row r="49" spans="2:42" ht="15" customHeight="1">
      <c r="B49" s="1187"/>
      <c r="C49" s="1181"/>
      <c r="D49" s="250"/>
      <c r="E49" s="276"/>
      <c r="F49" s="261"/>
      <c r="G49" s="261"/>
      <c r="H49" s="261"/>
      <c r="I49" s="261"/>
      <c r="J49" s="261"/>
      <c r="K49" s="261"/>
      <c r="L49" s="261"/>
      <c r="M49" s="261"/>
      <c r="N49" s="261"/>
      <c r="O49" s="261"/>
      <c r="P49" s="281"/>
      <c r="Q49" s="273"/>
      <c r="R49" s="275"/>
      <c r="S49" s="275"/>
      <c r="T49" s="275"/>
      <c r="U49" s="275"/>
      <c r="V49" s="275"/>
      <c r="W49" s="275"/>
      <c r="X49" s="275"/>
      <c r="Y49" s="275"/>
      <c r="Z49" s="275"/>
      <c r="AA49" s="275"/>
      <c r="AB49" s="275"/>
      <c r="AC49" s="275"/>
      <c r="AD49" s="275"/>
      <c r="AE49" s="275"/>
      <c r="AF49" s="275"/>
      <c r="AG49" s="275"/>
      <c r="AH49" s="275"/>
      <c r="AI49" s="275"/>
      <c r="AJ49" s="266"/>
    </row>
    <row r="50" spans="2:42" ht="15" customHeight="1">
      <c r="B50" s="1187"/>
      <c r="C50" s="1182"/>
      <c r="D50" s="263"/>
      <c r="E50" s="272"/>
      <c r="F50" s="262"/>
      <c r="G50" s="262"/>
      <c r="H50" s="262"/>
      <c r="I50" s="262"/>
      <c r="J50" s="262"/>
      <c r="K50" s="262"/>
      <c r="L50" s="262"/>
      <c r="M50" s="262"/>
      <c r="N50" s="262"/>
      <c r="O50" s="262"/>
      <c r="P50" s="279"/>
      <c r="Q50" s="259"/>
      <c r="R50" s="274"/>
      <c r="S50" s="274"/>
      <c r="T50" s="274"/>
      <c r="U50" s="274"/>
      <c r="V50" s="274"/>
      <c r="W50" s="274"/>
      <c r="X50" s="274"/>
      <c r="Y50" s="274"/>
      <c r="Z50" s="274"/>
      <c r="AA50" s="274"/>
      <c r="AB50" s="274"/>
      <c r="AC50" s="274"/>
      <c r="AD50" s="274"/>
      <c r="AE50" s="274"/>
      <c r="AF50" s="274"/>
      <c r="AG50" s="274"/>
      <c r="AH50" s="274"/>
      <c r="AI50" s="274"/>
      <c r="AJ50" s="257"/>
    </row>
    <row r="51" spans="2:42" ht="15" customHeight="1">
      <c r="B51" s="1187"/>
      <c r="C51" s="1184" t="s">
        <v>273</v>
      </c>
      <c r="D51" s="249"/>
      <c r="E51" s="248"/>
      <c r="F51" s="246"/>
      <c r="G51" s="246"/>
      <c r="H51" s="246"/>
      <c r="I51" s="246"/>
      <c r="J51" s="246"/>
      <c r="K51" s="246"/>
      <c r="L51" s="246"/>
      <c r="M51" s="246"/>
      <c r="N51" s="246"/>
      <c r="O51" s="246"/>
      <c r="P51" s="227"/>
      <c r="Q51" s="243"/>
      <c r="R51" s="229"/>
      <c r="S51" s="229"/>
      <c r="T51" s="229"/>
      <c r="U51" s="229"/>
      <c r="V51" s="229"/>
      <c r="W51" s="229"/>
      <c r="X51" s="229"/>
      <c r="Y51" s="229"/>
      <c r="Z51" s="229"/>
      <c r="AA51" s="229"/>
      <c r="AB51" s="229"/>
      <c r="AC51" s="229"/>
      <c r="AD51" s="229"/>
      <c r="AE51" s="229"/>
      <c r="AF51" s="229"/>
      <c r="AG51" s="229"/>
      <c r="AH51" s="229"/>
      <c r="AI51" s="229"/>
      <c r="AJ51" s="235"/>
    </row>
    <row r="52" spans="2:42" ht="15" customHeight="1">
      <c r="B52" s="1187"/>
      <c r="C52" s="1184"/>
      <c r="D52" s="250"/>
      <c r="E52" s="276"/>
      <c r="F52" s="261"/>
      <c r="G52" s="261"/>
      <c r="H52" s="261"/>
      <c r="I52" s="261"/>
      <c r="J52" s="261"/>
      <c r="K52" s="261"/>
      <c r="L52" s="261"/>
      <c r="M52" s="261"/>
      <c r="N52" s="261"/>
      <c r="O52" s="261"/>
      <c r="P52" s="281"/>
      <c r="Q52" s="273"/>
      <c r="R52" s="275"/>
      <c r="S52" s="275"/>
      <c r="T52" s="275"/>
      <c r="U52" s="275"/>
      <c r="V52" s="275"/>
      <c r="W52" s="275"/>
      <c r="X52" s="275"/>
      <c r="Y52" s="275"/>
      <c r="Z52" s="275"/>
      <c r="AA52" s="275"/>
      <c r="AB52" s="275"/>
      <c r="AC52" s="275"/>
      <c r="AD52" s="275"/>
      <c r="AE52" s="275"/>
      <c r="AF52" s="275"/>
      <c r="AG52" s="275"/>
      <c r="AH52" s="275"/>
      <c r="AI52" s="275"/>
      <c r="AJ52" s="266"/>
    </row>
    <row r="53" spans="2:42" ht="15" customHeight="1">
      <c r="B53" s="1187"/>
      <c r="C53" s="1184"/>
      <c r="D53" s="250"/>
      <c r="E53" s="276"/>
      <c r="F53" s="261"/>
      <c r="G53" s="261"/>
      <c r="H53" s="261"/>
      <c r="I53" s="261"/>
      <c r="J53" s="261"/>
      <c r="K53" s="261"/>
      <c r="L53" s="261"/>
      <c r="M53" s="261"/>
      <c r="N53" s="261"/>
      <c r="O53" s="261"/>
      <c r="P53" s="281"/>
      <c r="Q53" s="273"/>
      <c r="R53" s="275"/>
      <c r="S53" s="275"/>
      <c r="T53" s="275"/>
      <c r="U53" s="275"/>
      <c r="V53" s="275"/>
      <c r="W53" s="275"/>
      <c r="X53" s="275"/>
      <c r="Y53" s="275"/>
      <c r="Z53" s="275"/>
      <c r="AA53" s="275"/>
      <c r="AB53" s="275"/>
      <c r="AC53" s="275"/>
      <c r="AD53" s="275"/>
      <c r="AE53" s="275"/>
      <c r="AF53" s="275"/>
      <c r="AG53" s="275"/>
      <c r="AH53" s="275"/>
      <c r="AI53" s="275"/>
      <c r="AJ53" s="266"/>
    </row>
    <row r="54" spans="2:42" ht="15" customHeight="1">
      <c r="B54" s="1187"/>
      <c r="C54" s="1184"/>
      <c r="D54" s="232"/>
      <c r="E54" s="239"/>
      <c r="F54" s="236"/>
      <c r="G54" s="236"/>
      <c r="H54" s="236"/>
      <c r="I54" s="236"/>
      <c r="J54" s="236"/>
      <c r="K54" s="236"/>
      <c r="L54" s="236"/>
      <c r="M54" s="236"/>
      <c r="N54" s="236"/>
      <c r="O54" s="236"/>
      <c r="P54" s="245"/>
      <c r="Q54" s="241"/>
      <c r="R54" s="247"/>
      <c r="S54" s="247"/>
      <c r="T54" s="247"/>
      <c r="U54" s="247"/>
      <c r="V54" s="247"/>
      <c r="W54" s="247"/>
      <c r="X54" s="247"/>
      <c r="Y54" s="247"/>
      <c r="Z54" s="247"/>
      <c r="AA54" s="247"/>
      <c r="AB54" s="247"/>
      <c r="AC54" s="247"/>
      <c r="AD54" s="247"/>
      <c r="AE54" s="247"/>
      <c r="AF54" s="247"/>
      <c r="AG54" s="247"/>
      <c r="AH54" s="247"/>
      <c r="AI54" s="247"/>
      <c r="AJ54" s="231"/>
    </row>
    <row r="55" spans="2:42" ht="15" customHeight="1">
      <c r="B55" s="1187"/>
      <c r="C55" s="1181" t="s">
        <v>563</v>
      </c>
      <c r="D55" s="249"/>
      <c r="E55" s="248"/>
      <c r="F55" s="246"/>
      <c r="G55" s="246"/>
      <c r="H55" s="246"/>
      <c r="I55" s="246"/>
      <c r="J55" s="246"/>
      <c r="K55" s="246"/>
      <c r="L55" s="246"/>
      <c r="M55" s="246"/>
      <c r="N55" s="246"/>
      <c r="O55" s="246"/>
      <c r="P55" s="227"/>
      <c r="Q55" s="243"/>
      <c r="R55" s="229"/>
      <c r="S55" s="229"/>
      <c r="T55" s="229"/>
      <c r="U55" s="229"/>
      <c r="V55" s="229"/>
      <c r="W55" s="229"/>
      <c r="X55" s="229"/>
      <c r="Y55" s="229"/>
      <c r="Z55" s="229"/>
      <c r="AA55" s="229"/>
      <c r="AB55" s="229"/>
      <c r="AC55" s="229"/>
      <c r="AD55" s="229"/>
      <c r="AE55" s="229"/>
      <c r="AF55" s="229"/>
      <c r="AG55" s="229"/>
      <c r="AH55" s="229"/>
      <c r="AI55" s="229"/>
      <c r="AJ55" s="235"/>
    </row>
    <row r="56" spans="2:42" ht="15" customHeight="1">
      <c r="B56" s="1187"/>
      <c r="C56" s="1181"/>
      <c r="D56" s="250"/>
      <c r="E56" s="276"/>
      <c r="F56" s="261"/>
      <c r="G56" s="261"/>
      <c r="H56" s="261"/>
      <c r="I56" s="261"/>
      <c r="J56" s="261"/>
      <c r="K56" s="261"/>
      <c r="L56" s="261"/>
      <c r="M56" s="261"/>
      <c r="N56" s="261"/>
      <c r="O56" s="261"/>
      <c r="P56" s="281"/>
      <c r="Q56" s="273"/>
      <c r="R56" s="275"/>
      <c r="S56" s="275"/>
      <c r="T56" s="275"/>
      <c r="U56" s="275"/>
      <c r="V56" s="275"/>
      <c r="W56" s="275"/>
      <c r="X56" s="275"/>
      <c r="Y56" s="275"/>
      <c r="Z56" s="275"/>
      <c r="AA56" s="275"/>
      <c r="AB56" s="275"/>
      <c r="AC56" s="275"/>
      <c r="AD56" s="275"/>
      <c r="AE56" s="275"/>
      <c r="AF56" s="275"/>
      <c r="AG56" s="275"/>
      <c r="AH56" s="275"/>
      <c r="AI56" s="275"/>
      <c r="AJ56" s="266"/>
    </row>
    <row r="57" spans="2:42" ht="15" customHeight="1">
      <c r="B57" s="1187"/>
      <c r="C57" s="1181"/>
      <c r="D57" s="250"/>
      <c r="E57" s="276"/>
      <c r="F57" s="261"/>
      <c r="G57" s="261"/>
      <c r="H57" s="261"/>
      <c r="I57" s="261"/>
      <c r="J57" s="261"/>
      <c r="K57" s="261"/>
      <c r="L57" s="261"/>
      <c r="M57" s="261"/>
      <c r="N57" s="261"/>
      <c r="O57" s="261"/>
      <c r="P57" s="281"/>
      <c r="Q57" s="273"/>
      <c r="R57" s="275"/>
      <c r="S57" s="275"/>
      <c r="T57" s="275"/>
      <c r="U57" s="275"/>
      <c r="V57" s="275"/>
      <c r="W57" s="275"/>
      <c r="X57" s="275"/>
      <c r="Y57" s="275"/>
      <c r="Z57" s="275"/>
      <c r="AA57" s="275"/>
      <c r="AB57" s="275"/>
      <c r="AC57" s="275"/>
      <c r="AD57" s="275"/>
      <c r="AE57" s="275"/>
      <c r="AF57" s="275"/>
      <c r="AG57" s="275"/>
      <c r="AH57" s="275"/>
      <c r="AI57" s="275"/>
      <c r="AJ57" s="266"/>
    </row>
    <row r="58" spans="2:42" ht="15" customHeight="1" thickBot="1">
      <c r="B58" s="1188"/>
      <c r="C58" s="1185"/>
      <c r="D58" s="234"/>
      <c r="E58" s="222"/>
      <c r="F58" s="223"/>
      <c r="G58" s="223"/>
      <c r="H58" s="223"/>
      <c r="I58" s="223"/>
      <c r="J58" s="223"/>
      <c r="K58" s="223"/>
      <c r="L58" s="223"/>
      <c r="M58" s="223"/>
      <c r="N58" s="223"/>
      <c r="O58" s="223"/>
      <c r="P58" s="258"/>
      <c r="Q58" s="238"/>
      <c r="R58" s="240"/>
      <c r="S58" s="240"/>
      <c r="T58" s="240"/>
      <c r="U58" s="240"/>
      <c r="V58" s="240"/>
      <c r="W58" s="240"/>
      <c r="X58" s="240"/>
      <c r="Y58" s="240"/>
      <c r="Z58" s="240"/>
      <c r="AA58" s="240"/>
      <c r="AB58" s="240"/>
      <c r="AC58" s="240"/>
      <c r="AD58" s="240"/>
      <c r="AE58" s="240"/>
      <c r="AF58" s="240"/>
      <c r="AG58" s="240"/>
      <c r="AH58" s="240"/>
      <c r="AI58" s="240"/>
      <c r="AJ58" s="226"/>
    </row>
    <row r="59" spans="2:42" ht="8.25" customHeight="1">
      <c r="B59" s="778"/>
      <c r="C59" s="779"/>
      <c r="D59" s="779"/>
      <c r="E59" s="779"/>
      <c r="F59" s="779"/>
      <c r="G59" s="779"/>
      <c r="H59" s="779"/>
      <c r="I59" s="779"/>
      <c r="J59" s="779"/>
      <c r="K59" s="779"/>
      <c r="L59" s="779"/>
      <c r="M59" s="780"/>
      <c r="N59" s="780"/>
      <c r="O59" s="780"/>
      <c r="P59" s="780"/>
      <c r="Q59" s="780"/>
      <c r="R59" s="780"/>
      <c r="S59" s="780"/>
      <c r="T59" s="780"/>
      <c r="U59" s="780"/>
      <c r="V59" s="780"/>
      <c r="W59" s="780"/>
      <c r="X59" s="778"/>
      <c r="Y59" s="778"/>
      <c r="Z59" s="778"/>
      <c r="AA59" s="778"/>
      <c r="AB59" s="778"/>
      <c r="AC59" s="778"/>
      <c r="AD59" s="778"/>
      <c r="AE59" s="778"/>
      <c r="AF59" s="778"/>
      <c r="AG59" s="778"/>
      <c r="AH59" s="778"/>
      <c r="AI59" s="778"/>
      <c r="AJ59" s="778"/>
    </row>
    <row r="60" spans="2:42" ht="15" customHeight="1">
      <c r="B60" s="778"/>
      <c r="C60" s="781" t="s">
        <v>274</v>
      </c>
      <c r="D60" s="781"/>
      <c r="E60" s="781"/>
      <c r="F60" s="781"/>
      <c r="G60" s="782"/>
      <c r="H60" s="782"/>
      <c r="I60" s="782"/>
      <c r="J60" s="782"/>
      <c r="K60" s="782"/>
      <c r="L60" s="782"/>
      <c r="M60" s="782"/>
      <c r="N60" s="782"/>
      <c r="O60" s="782"/>
      <c r="P60" s="782"/>
      <c r="Q60" s="782"/>
      <c r="R60" s="782"/>
      <c r="S60" s="782"/>
      <c r="T60" s="782"/>
      <c r="U60" s="782"/>
      <c r="V60" s="782"/>
      <c r="W60" s="782"/>
      <c r="X60" s="782"/>
      <c r="Y60" s="782"/>
      <c r="Z60" s="782"/>
      <c r="AA60" s="782"/>
      <c r="AB60" s="782"/>
      <c r="AC60" s="782"/>
      <c r="AD60" s="782"/>
      <c r="AE60" s="782"/>
      <c r="AF60" s="782"/>
      <c r="AG60" s="782"/>
      <c r="AH60" s="782"/>
      <c r="AI60" s="782"/>
      <c r="AJ60" s="782"/>
      <c r="AL60" s="478"/>
      <c r="AM60" s="478"/>
      <c r="AN60" s="478"/>
      <c r="AO60" s="478"/>
      <c r="AP60" s="478"/>
    </row>
    <row r="61" spans="2:42" ht="15" customHeight="1">
      <c r="B61" s="778"/>
      <c r="C61" s="781" t="s">
        <v>564</v>
      </c>
      <c r="D61" s="781"/>
      <c r="E61" s="781"/>
      <c r="F61" s="781"/>
      <c r="G61" s="782"/>
      <c r="H61" s="782"/>
      <c r="I61" s="782"/>
      <c r="J61" s="782"/>
      <c r="K61" s="782"/>
      <c r="L61" s="782"/>
      <c r="M61" s="782"/>
      <c r="N61" s="782"/>
      <c r="O61" s="782"/>
      <c r="P61" s="782"/>
      <c r="Q61" s="782"/>
      <c r="R61" s="782"/>
      <c r="S61" s="782"/>
      <c r="T61" s="782"/>
      <c r="U61" s="782"/>
      <c r="V61" s="782"/>
      <c r="W61" s="782"/>
      <c r="X61" s="782"/>
      <c r="Y61" s="782"/>
      <c r="Z61" s="782"/>
      <c r="AA61" s="782"/>
      <c r="AB61" s="782"/>
      <c r="AC61" s="782"/>
      <c r="AD61" s="782"/>
      <c r="AE61" s="782"/>
      <c r="AF61" s="782"/>
      <c r="AG61" s="782"/>
      <c r="AH61" s="782"/>
      <c r="AI61" s="782"/>
      <c r="AJ61" s="782"/>
      <c r="AL61" s="478"/>
      <c r="AM61" s="478"/>
      <c r="AN61" s="478"/>
      <c r="AO61" s="478"/>
      <c r="AP61" s="478"/>
    </row>
    <row r="62" spans="2:42" ht="15" customHeight="1">
      <c r="B62" s="778"/>
      <c r="C62" s="781" t="s">
        <v>275</v>
      </c>
      <c r="D62" s="781"/>
      <c r="E62" s="781"/>
      <c r="F62" s="781"/>
      <c r="G62" s="782"/>
      <c r="H62" s="782"/>
      <c r="I62" s="782"/>
      <c r="J62" s="782"/>
      <c r="K62" s="782"/>
      <c r="L62" s="782"/>
      <c r="M62" s="782"/>
      <c r="N62" s="782"/>
      <c r="O62" s="782"/>
      <c r="P62" s="782"/>
      <c r="Q62" s="782"/>
      <c r="R62" s="782"/>
      <c r="S62" s="782"/>
      <c r="T62" s="782"/>
      <c r="U62" s="782"/>
      <c r="V62" s="782"/>
      <c r="W62" s="782"/>
      <c r="X62" s="782"/>
      <c r="Y62" s="782"/>
      <c r="Z62" s="782"/>
      <c r="AA62" s="782"/>
      <c r="AB62" s="782"/>
      <c r="AC62" s="782"/>
      <c r="AD62" s="782"/>
      <c r="AE62" s="782"/>
      <c r="AF62" s="782"/>
      <c r="AG62" s="782"/>
      <c r="AH62" s="782"/>
      <c r="AI62" s="782"/>
      <c r="AJ62" s="782"/>
      <c r="AL62" s="478"/>
      <c r="AM62" s="478"/>
      <c r="AN62" s="478"/>
      <c r="AO62" s="478"/>
      <c r="AP62" s="478"/>
    </row>
    <row r="63" spans="2:42" ht="15" customHeight="1" thickBot="1">
      <c r="B63" s="778"/>
      <c r="C63" s="781" t="s">
        <v>276</v>
      </c>
      <c r="D63" s="781"/>
      <c r="E63" s="781"/>
      <c r="F63" s="781"/>
      <c r="G63" s="782"/>
      <c r="H63" s="782"/>
      <c r="I63" s="782"/>
      <c r="J63" s="782"/>
      <c r="K63" s="782"/>
      <c r="L63" s="782"/>
      <c r="M63" s="782"/>
      <c r="N63" s="782"/>
      <c r="O63" s="782"/>
      <c r="P63" s="782"/>
      <c r="Q63" s="782"/>
      <c r="R63" s="782"/>
      <c r="S63" s="782"/>
      <c r="T63" s="782"/>
      <c r="U63" s="782"/>
      <c r="V63" s="782"/>
      <c r="W63" s="782"/>
      <c r="X63" s="782"/>
      <c r="Y63" s="782"/>
      <c r="Z63" s="782"/>
      <c r="AA63" s="782"/>
      <c r="AB63" s="778"/>
      <c r="AC63" s="778"/>
      <c r="AD63" s="778"/>
      <c r="AE63" s="778"/>
      <c r="AF63" s="782"/>
      <c r="AG63" s="782"/>
      <c r="AH63" s="782"/>
      <c r="AI63" s="782"/>
      <c r="AJ63" s="782"/>
      <c r="AL63" s="478"/>
      <c r="AM63" s="478"/>
      <c r="AN63" s="478"/>
      <c r="AO63" s="478"/>
      <c r="AP63" s="478"/>
    </row>
    <row r="64" spans="2:42" ht="15" customHeight="1">
      <c r="B64" s="778"/>
      <c r="C64" s="781" t="s">
        <v>277</v>
      </c>
      <c r="D64" s="781"/>
      <c r="E64" s="781"/>
      <c r="F64" s="781"/>
      <c r="G64" s="782"/>
      <c r="H64" s="782"/>
      <c r="I64" s="782"/>
      <c r="J64" s="782"/>
      <c r="K64" s="782"/>
      <c r="L64" s="782"/>
      <c r="M64" s="782"/>
      <c r="N64" s="782"/>
      <c r="O64" s="782"/>
      <c r="P64" s="782"/>
      <c r="Q64" s="782"/>
      <c r="R64" s="782"/>
      <c r="S64" s="782"/>
      <c r="T64" s="782"/>
      <c r="U64" s="782"/>
      <c r="V64" s="782"/>
      <c r="W64" s="782"/>
      <c r="X64" s="782"/>
      <c r="Y64" s="782"/>
      <c r="Z64" s="782"/>
      <c r="AA64" s="782"/>
      <c r="AB64" s="778"/>
      <c r="AC64" s="778"/>
      <c r="AD64" s="778"/>
      <c r="AE64" s="778"/>
      <c r="AF64" s="782"/>
      <c r="AG64" s="1168" t="s">
        <v>1850</v>
      </c>
      <c r="AH64" s="1169"/>
      <c r="AI64" s="1169"/>
      <c r="AJ64" s="1170"/>
      <c r="AL64" s="478"/>
      <c r="AM64" s="478"/>
      <c r="AN64" s="478"/>
      <c r="AO64" s="478"/>
      <c r="AP64" s="478"/>
    </row>
    <row r="65" spans="2:42" ht="15" customHeight="1" thickBot="1">
      <c r="B65" s="778"/>
      <c r="C65" s="781" t="s">
        <v>279</v>
      </c>
      <c r="D65" s="781"/>
      <c r="E65" s="781"/>
      <c r="F65" s="781"/>
      <c r="G65" s="782"/>
      <c r="H65" s="782"/>
      <c r="I65" s="782"/>
      <c r="J65" s="782"/>
      <c r="K65" s="782"/>
      <c r="L65" s="782"/>
      <c r="M65" s="782"/>
      <c r="N65" s="782"/>
      <c r="O65" s="782"/>
      <c r="P65" s="782"/>
      <c r="Q65" s="782"/>
      <c r="R65" s="782"/>
      <c r="S65" s="782"/>
      <c r="T65" s="782"/>
      <c r="U65" s="782"/>
      <c r="V65" s="782"/>
      <c r="W65" s="782"/>
      <c r="X65" s="782"/>
      <c r="Y65" s="782"/>
      <c r="Z65" s="782"/>
      <c r="AA65" s="782"/>
      <c r="AB65" s="782"/>
      <c r="AC65" s="782"/>
      <c r="AD65" s="782"/>
      <c r="AE65" s="782"/>
      <c r="AF65" s="782"/>
      <c r="AG65" s="1171"/>
      <c r="AH65" s="1172"/>
      <c r="AI65" s="1172"/>
      <c r="AJ65" s="1173"/>
      <c r="AL65" s="478"/>
      <c r="AM65" s="478"/>
      <c r="AN65" s="478"/>
      <c r="AO65" s="478"/>
      <c r="AP65" s="478"/>
    </row>
    <row r="66" spans="2:42" ht="6.75" customHeight="1">
      <c r="C66" s="478"/>
      <c r="D66" s="478"/>
    </row>
    <row r="67" spans="2:42" ht="15" customHeight="1">
      <c r="C67" s="478"/>
      <c r="D67" s="478"/>
    </row>
  </sheetData>
  <mergeCells count="26">
    <mergeCell ref="AG64:AJ65"/>
    <mergeCell ref="Q5:AJ5"/>
    <mergeCell ref="B7:B58"/>
    <mergeCell ref="C7:C10"/>
    <mergeCell ref="C11:C14"/>
    <mergeCell ref="C15:C18"/>
    <mergeCell ref="C19:C22"/>
    <mergeCell ref="C23:C26"/>
    <mergeCell ref="C27:C30"/>
    <mergeCell ref="C31:C34"/>
    <mergeCell ref="C35:C38"/>
    <mergeCell ref="C39:C42"/>
    <mergeCell ref="C43:C46"/>
    <mergeCell ref="C47:C50"/>
    <mergeCell ref="C51:C54"/>
    <mergeCell ref="C55:C58"/>
    <mergeCell ref="B3:AJ3"/>
    <mergeCell ref="B5:C6"/>
    <mergeCell ref="D5:D6"/>
    <mergeCell ref="E5:E6"/>
    <mergeCell ref="F5:F6"/>
    <mergeCell ref="G5:G6"/>
    <mergeCell ref="H5:H6"/>
    <mergeCell ref="I5:K5"/>
    <mergeCell ref="L5:O5"/>
    <mergeCell ref="P5:P6"/>
  </mergeCells>
  <phoneticPr fontId="11"/>
  <printOptions horizontalCentered="1"/>
  <pageMargins left="0.70866141732283472" right="0.70866141732283472" top="0.74803149606299213" bottom="0.74803149606299213" header="0.31496062992125984" footer="0.31496062992125984"/>
  <pageSetup paperSize="8"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C761-3A49-44EE-9BAB-BD5EEC4CFFCE}">
  <sheetPr>
    <tabColor theme="9" tint="0.79998168889431442"/>
  </sheetPr>
  <dimension ref="B1:H52"/>
  <sheetViews>
    <sheetView view="pageBreakPreview" zoomScaleNormal="100" zoomScaleSheetLayoutView="100" workbookViewId="0">
      <selection activeCell="B2" sqref="B2"/>
    </sheetView>
  </sheetViews>
  <sheetFormatPr defaultColWidth="5.625" defaultRowHeight="19.5" customHeight="1"/>
  <cols>
    <col min="1" max="1" width="3.625" style="464" customWidth="1"/>
    <col min="2" max="2" width="11.625" style="464" customWidth="1"/>
    <col min="3" max="3" width="20.625" style="464" customWidth="1"/>
    <col min="4" max="4" width="14.625" style="464" customWidth="1"/>
    <col min="5" max="7" width="6.625" style="464" customWidth="1"/>
    <col min="8" max="8" width="14.625" style="464" customWidth="1"/>
    <col min="9" max="16384" width="5.625" style="464"/>
  </cols>
  <sheetData>
    <row r="1" spans="2:8" ht="9.9499999999999993" customHeight="1"/>
    <row r="2" spans="2:8" ht="15" customHeight="1">
      <c r="B2" s="904" t="s">
        <v>576</v>
      </c>
      <c r="C2" s="784"/>
      <c r="D2" s="784"/>
      <c r="E2" s="784"/>
      <c r="F2" s="784"/>
      <c r="G2" s="784"/>
      <c r="H2" s="785"/>
    </row>
    <row r="3" spans="2:8" ht="19.5" customHeight="1">
      <c r="B3" s="784"/>
      <c r="C3" s="784"/>
      <c r="D3" s="784"/>
      <c r="E3" s="784"/>
      <c r="F3" s="784"/>
      <c r="G3" s="784"/>
      <c r="H3" s="785"/>
    </row>
    <row r="4" spans="2:8" ht="19.5" customHeight="1">
      <c r="B4" s="1223" t="s">
        <v>290</v>
      </c>
      <c r="C4" s="1223"/>
      <c r="D4" s="1223"/>
      <c r="E4" s="1223"/>
      <c r="F4" s="1223"/>
      <c r="G4" s="1223"/>
      <c r="H4" s="1223"/>
    </row>
    <row r="5" spans="2:8" ht="19.5" customHeight="1">
      <c r="B5" s="784"/>
      <c r="C5" s="784"/>
      <c r="D5" s="784"/>
      <c r="E5" s="784"/>
      <c r="F5" s="784"/>
      <c r="G5" s="784"/>
      <c r="H5" s="784"/>
    </row>
    <row r="6" spans="2:8" ht="19.5" customHeight="1">
      <c r="B6" s="784" t="s">
        <v>291</v>
      </c>
      <c r="C6" s="784"/>
      <c r="D6" s="784"/>
      <c r="E6" s="784"/>
      <c r="F6" s="784"/>
      <c r="G6" s="784"/>
      <c r="H6" s="784"/>
    </row>
    <row r="7" spans="2:8" s="465" customFormat="1" ht="19.5" customHeight="1">
      <c r="B7" s="1215" t="s">
        <v>292</v>
      </c>
      <c r="C7" s="1217" t="s">
        <v>293</v>
      </c>
      <c r="D7" s="1217" t="s">
        <v>294</v>
      </c>
      <c r="E7" s="1219" t="s">
        <v>295</v>
      </c>
      <c r="F7" s="1219"/>
      <c r="G7" s="1220"/>
      <c r="H7" s="1217" t="s">
        <v>296</v>
      </c>
    </row>
    <row r="8" spans="2:8" ht="19.5" customHeight="1">
      <c r="B8" s="1216"/>
      <c r="C8" s="1218"/>
      <c r="D8" s="1218"/>
      <c r="E8" s="1221"/>
      <c r="F8" s="1221"/>
      <c r="G8" s="1222"/>
      <c r="H8" s="1218"/>
    </row>
    <row r="9" spans="2:8" ht="19.5" customHeight="1">
      <c r="B9" s="786" t="s">
        <v>297</v>
      </c>
      <c r="C9" s="787"/>
      <c r="D9" s="787"/>
      <c r="E9" s="788"/>
      <c r="F9" s="789"/>
      <c r="G9" s="790"/>
      <c r="H9" s="787"/>
    </row>
    <row r="10" spans="2:8" ht="19.5" customHeight="1">
      <c r="B10" s="791"/>
      <c r="C10" s="792"/>
      <c r="D10" s="792"/>
      <c r="E10" s="793"/>
      <c r="F10" s="794"/>
      <c r="G10" s="795"/>
      <c r="H10" s="792"/>
    </row>
    <row r="11" spans="2:8" ht="19.5" customHeight="1">
      <c r="B11" s="791"/>
      <c r="C11" s="792"/>
      <c r="D11" s="792"/>
      <c r="E11" s="793"/>
      <c r="F11" s="794"/>
      <c r="G11" s="795"/>
      <c r="H11" s="792"/>
    </row>
    <row r="12" spans="2:8" ht="19.5" customHeight="1">
      <c r="B12" s="791"/>
      <c r="C12" s="792"/>
      <c r="D12" s="792"/>
      <c r="E12" s="793"/>
      <c r="F12" s="794"/>
      <c r="G12" s="795"/>
      <c r="H12" s="792"/>
    </row>
    <row r="13" spans="2:8" ht="19.5" customHeight="1">
      <c r="B13" s="791"/>
      <c r="C13" s="792"/>
      <c r="D13" s="792"/>
      <c r="E13" s="793"/>
      <c r="F13" s="794"/>
      <c r="G13" s="795"/>
      <c r="H13" s="792"/>
    </row>
    <row r="14" spans="2:8" ht="19.5" customHeight="1">
      <c r="B14" s="796"/>
      <c r="C14" s="797" t="s">
        <v>298</v>
      </c>
      <c r="D14" s="798"/>
      <c r="E14" s="799"/>
      <c r="F14" s="800"/>
      <c r="G14" s="801"/>
      <c r="H14" s="802"/>
    </row>
    <row r="15" spans="2:8" ht="19.5" customHeight="1">
      <c r="B15" s="786" t="s">
        <v>299</v>
      </c>
      <c r="C15" s="787"/>
      <c r="D15" s="787"/>
      <c r="E15" s="788"/>
      <c r="F15" s="789"/>
      <c r="G15" s="790"/>
      <c r="H15" s="787"/>
    </row>
    <row r="16" spans="2:8" ht="19.5" customHeight="1">
      <c r="B16" s="791"/>
      <c r="C16" s="792"/>
      <c r="D16" s="792"/>
      <c r="E16" s="793"/>
      <c r="F16" s="794"/>
      <c r="G16" s="795"/>
      <c r="H16" s="792"/>
    </row>
    <row r="17" spans="2:8" ht="19.5" customHeight="1">
      <c r="B17" s="791"/>
      <c r="C17" s="792"/>
      <c r="D17" s="792"/>
      <c r="E17" s="793"/>
      <c r="F17" s="794"/>
      <c r="G17" s="795"/>
      <c r="H17" s="792"/>
    </row>
    <row r="18" spans="2:8" ht="19.5" customHeight="1">
      <c r="B18" s="791"/>
      <c r="C18" s="792"/>
      <c r="D18" s="792"/>
      <c r="E18" s="793"/>
      <c r="F18" s="794"/>
      <c r="G18" s="795"/>
      <c r="H18" s="792"/>
    </row>
    <row r="19" spans="2:8" ht="19.5" customHeight="1">
      <c r="B19" s="791"/>
      <c r="C19" s="792"/>
      <c r="D19" s="792"/>
      <c r="E19" s="793"/>
      <c r="F19" s="794"/>
      <c r="G19" s="795"/>
      <c r="H19" s="792"/>
    </row>
    <row r="20" spans="2:8" ht="19.5" customHeight="1">
      <c r="B20" s="796"/>
      <c r="C20" s="797" t="s">
        <v>298</v>
      </c>
      <c r="D20" s="798"/>
      <c r="E20" s="799"/>
      <c r="F20" s="800"/>
      <c r="G20" s="801"/>
      <c r="H20" s="802"/>
    </row>
    <row r="21" spans="2:8" ht="19.5" customHeight="1">
      <c r="B21" s="1213" t="s">
        <v>300</v>
      </c>
      <c r="C21" s="788"/>
      <c r="D21" s="787"/>
      <c r="E21" s="788"/>
      <c r="F21" s="789"/>
      <c r="G21" s="790"/>
      <c r="H21" s="787"/>
    </row>
    <row r="22" spans="2:8" ht="19.5" customHeight="1">
      <c r="B22" s="1214"/>
      <c r="C22" s="793"/>
      <c r="D22" s="792"/>
      <c r="E22" s="793"/>
      <c r="F22" s="794"/>
      <c r="G22" s="795"/>
      <c r="H22" s="792"/>
    </row>
    <row r="23" spans="2:8" ht="19.5" customHeight="1">
      <c r="B23" s="791"/>
      <c r="C23" s="792"/>
      <c r="D23" s="792"/>
      <c r="E23" s="793"/>
      <c r="F23" s="794"/>
      <c r="G23" s="795"/>
      <c r="H23" s="792"/>
    </row>
    <row r="24" spans="2:8" ht="19.5" customHeight="1">
      <c r="B24" s="791"/>
      <c r="C24" s="792"/>
      <c r="D24" s="792"/>
      <c r="E24" s="793"/>
      <c r="F24" s="794"/>
      <c r="G24" s="795"/>
      <c r="H24" s="792"/>
    </row>
    <row r="25" spans="2:8" ht="19.5" customHeight="1">
      <c r="B25" s="791"/>
      <c r="C25" s="803"/>
      <c r="D25" s="803"/>
      <c r="E25" s="804"/>
      <c r="F25" s="805"/>
      <c r="G25" s="806"/>
      <c r="H25" s="803"/>
    </row>
    <row r="26" spans="2:8" ht="19.5" customHeight="1">
      <c r="B26" s="796"/>
      <c r="C26" s="797" t="s">
        <v>298</v>
      </c>
      <c r="D26" s="798"/>
      <c r="E26" s="799"/>
      <c r="F26" s="800"/>
      <c r="G26" s="801"/>
      <c r="H26" s="802"/>
    </row>
    <row r="27" spans="2:8" ht="19.5" customHeight="1">
      <c r="B27" s="807" t="s">
        <v>301</v>
      </c>
      <c r="C27" s="800"/>
      <c r="D27" s="797"/>
      <c r="E27" s="799"/>
      <c r="F27" s="800"/>
      <c r="G27" s="801"/>
      <c r="H27" s="802"/>
    </row>
    <row r="28" spans="2:8" ht="19.5" customHeight="1">
      <c r="B28" s="784"/>
      <c r="C28" s="784"/>
      <c r="D28" s="784"/>
      <c r="E28" s="784"/>
      <c r="F28" s="784"/>
      <c r="G28" s="784"/>
      <c r="H28" s="784"/>
    </row>
    <row r="29" spans="2:8" ht="19.5" customHeight="1">
      <c r="B29" s="784" t="s">
        <v>474</v>
      </c>
      <c r="C29" s="784"/>
      <c r="D29" s="784"/>
      <c r="E29" s="784"/>
      <c r="F29" s="784"/>
      <c r="G29" s="784"/>
      <c r="H29" s="784"/>
    </row>
    <row r="30" spans="2:8" ht="19.5" customHeight="1">
      <c r="B30" s="1215" t="s">
        <v>292</v>
      </c>
      <c r="C30" s="1217" t="s">
        <v>293</v>
      </c>
      <c r="D30" s="1217" t="s">
        <v>294</v>
      </c>
      <c r="E30" s="1219" t="s">
        <v>295</v>
      </c>
      <c r="F30" s="1219"/>
      <c r="G30" s="1220"/>
      <c r="H30" s="1217" t="s">
        <v>296</v>
      </c>
    </row>
    <row r="31" spans="2:8" ht="19.5" customHeight="1">
      <c r="B31" s="1216"/>
      <c r="C31" s="1218"/>
      <c r="D31" s="1218"/>
      <c r="E31" s="1221"/>
      <c r="F31" s="1221"/>
      <c r="G31" s="1222"/>
      <c r="H31" s="1218"/>
    </row>
    <row r="32" spans="2:8" ht="19.5" customHeight="1">
      <c r="B32" s="786" t="s">
        <v>297</v>
      </c>
      <c r="C32" s="787"/>
      <c r="D32" s="787"/>
      <c r="E32" s="788"/>
      <c r="F32" s="789"/>
      <c r="G32" s="790"/>
      <c r="H32" s="787"/>
    </row>
    <row r="33" spans="2:8" ht="19.5" customHeight="1">
      <c r="B33" s="791"/>
      <c r="C33" s="792"/>
      <c r="D33" s="792"/>
      <c r="E33" s="793"/>
      <c r="F33" s="794"/>
      <c r="G33" s="795"/>
      <c r="H33" s="792"/>
    </row>
    <row r="34" spans="2:8" ht="19.5" customHeight="1">
      <c r="B34" s="791"/>
      <c r="C34" s="792"/>
      <c r="D34" s="792"/>
      <c r="E34" s="793"/>
      <c r="F34" s="794"/>
      <c r="G34" s="795"/>
      <c r="H34" s="792"/>
    </row>
    <row r="35" spans="2:8" ht="19.5" customHeight="1">
      <c r="B35" s="791"/>
      <c r="C35" s="792"/>
      <c r="D35" s="792"/>
      <c r="E35" s="793"/>
      <c r="F35" s="794"/>
      <c r="G35" s="795"/>
      <c r="H35" s="792"/>
    </row>
    <row r="36" spans="2:8" ht="19.5" customHeight="1">
      <c r="B36" s="791"/>
      <c r="C36" s="792"/>
      <c r="D36" s="792"/>
      <c r="E36" s="793"/>
      <c r="F36" s="794"/>
      <c r="G36" s="795"/>
      <c r="H36" s="792"/>
    </row>
    <row r="37" spans="2:8" ht="19.5" customHeight="1">
      <c r="B37" s="796"/>
      <c r="C37" s="797" t="s">
        <v>298</v>
      </c>
      <c r="D37" s="798"/>
      <c r="E37" s="799"/>
      <c r="F37" s="800"/>
      <c r="G37" s="801"/>
      <c r="H37" s="802"/>
    </row>
    <row r="38" spans="2:8" ht="19.5" customHeight="1">
      <c r="B38" s="786" t="s">
        <v>299</v>
      </c>
      <c r="C38" s="787"/>
      <c r="D38" s="787"/>
      <c r="E38" s="788"/>
      <c r="F38" s="789"/>
      <c r="G38" s="790"/>
      <c r="H38" s="787"/>
    </row>
    <row r="39" spans="2:8" ht="19.5" customHeight="1">
      <c r="B39" s="791"/>
      <c r="C39" s="792"/>
      <c r="D39" s="792"/>
      <c r="E39" s="793"/>
      <c r="F39" s="794"/>
      <c r="G39" s="795"/>
      <c r="H39" s="792"/>
    </row>
    <row r="40" spans="2:8" ht="19.5" customHeight="1">
      <c r="B40" s="791"/>
      <c r="C40" s="792"/>
      <c r="D40" s="792"/>
      <c r="E40" s="793"/>
      <c r="F40" s="794"/>
      <c r="G40" s="795"/>
      <c r="H40" s="792"/>
    </row>
    <row r="41" spans="2:8" ht="19.5" customHeight="1">
      <c r="B41" s="791"/>
      <c r="C41" s="792"/>
      <c r="D41" s="792"/>
      <c r="E41" s="793"/>
      <c r="F41" s="794"/>
      <c r="G41" s="795"/>
      <c r="H41" s="792"/>
    </row>
    <row r="42" spans="2:8" ht="19.5" customHeight="1">
      <c r="B42" s="791"/>
      <c r="C42" s="792"/>
      <c r="D42" s="792"/>
      <c r="E42" s="793"/>
      <c r="F42" s="794"/>
      <c r="G42" s="795"/>
      <c r="H42" s="792"/>
    </row>
    <row r="43" spans="2:8" ht="19.5" customHeight="1">
      <c r="B43" s="796"/>
      <c r="C43" s="797" t="s">
        <v>298</v>
      </c>
      <c r="D43" s="798"/>
      <c r="E43" s="799"/>
      <c r="F43" s="800"/>
      <c r="G43" s="801"/>
      <c r="H43" s="802"/>
    </row>
    <row r="44" spans="2:8" ht="19.5" customHeight="1">
      <c r="B44" s="1213" t="s">
        <v>300</v>
      </c>
      <c r="C44" s="788"/>
      <c r="D44" s="787"/>
      <c r="E44" s="788"/>
      <c r="F44" s="789"/>
      <c r="G44" s="790"/>
      <c r="H44" s="787"/>
    </row>
    <row r="45" spans="2:8" ht="19.5" customHeight="1">
      <c r="B45" s="1214"/>
      <c r="C45" s="793"/>
      <c r="D45" s="792"/>
      <c r="E45" s="793"/>
      <c r="F45" s="794"/>
      <c r="G45" s="795"/>
      <c r="H45" s="792"/>
    </row>
    <row r="46" spans="2:8" ht="19.5" customHeight="1">
      <c r="B46" s="791"/>
      <c r="C46" s="792"/>
      <c r="D46" s="792"/>
      <c r="E46" s="793"/>
      <c r="F46" s="794"/>
      <c r="G46" s="795"/>
      <c r="H46" s="792"/>
    </row>
    <row r="47" spans="2:8" ht="19.5" customHeight="1">
      <c r="B47" s="791"/>
      <c r="C47" s="792"/>
      <c r="D47" s="792"/>
      <c r="E47" s="793"/>
      <c r="F47" s="794"/>
      <c r="G47" s="795"/>
      <c r="H47" s="792"/>
    </row>
    <row r="48" spans="2:8" ht="19.5" customHeight="1">
      <c r="B48" s="791"/>
      <c r="C48" s="803"/>
      <c r="D48" s="803"/>
      <c r="E48" s="804"/>
      <c r="F48" s="805"/>
      <c r="G48" s="806"/>
      <c r="H48" s="803"/>
    </row>
    <row r="49" spans="2:8" ht="19.5" customHeight="1">
      <c r="B49" s="796"/>
      <c r="C49" s="797" t="s">
        <v>298</v>
      </c>
      <c r="D49" s="798"/>
      <c r="E49" s="799"/>
      <c r="F49" s="800"/>
      <c r="G49" s="801"/>
      <c r="H49" s="802"/>
    </row>
    <row r="50" spans="2:8" ht="19.5" customHeight="1">
      <c r="B50" s="807" t="s">
        <v>301</v>
      </c>
      <c r="C50" s="800"/>
      <c r="D50" s="797"/>
      <c r="E50" s="799"/>
      <c r="F50" s="800"/>
      <c r="G50" s="801"/>
      <c r="H50" s="802"/>
    </row>
    <row r="51" spans="2:8" ht="19.5" customHeight="1" thickBot="1">
      <c r="B51" s="784"/>
      <c r="C51" s="784"/>
      <c r="D51" s="784"/>
      <c r="E51" s="784"/>
      <c r="F51" s="784"/>
      <c r="G51" s="784"/>
      <c r="H51" s="784"/>
    </row>
    <row r="52" spans="2:8" ht="27" customHeight="1" thickBot="1">
      <c r="B52" s="784"/>
      <c r="C52" s="784"/>
      <c r="D52" s="784"/>
      <c r="E52" s="1210" t="s">
        <v>1865</v>
      </c>
      <c r="F52" s="1211"/>
      <c r="G52" s="1211"/>
      <c r="H52" s="1212"/>
    </row>
  </sheetData>
  <mergeCells count="14">
    <mergeCell ref="B21:B22"/>
    <mergeCell ref="B4:H4"/>
    <mergeCell ref="B7:B8"/>
    <mergeCell ref="C7:C8"/>
    <mergeCell ref="D7:D8"/>
    <mergeCell ref="E7:G8"/>
    <mergeCell ref="H7:H8"/>
    <mergeCell ref="E52:H52"/>
    <mergeCell ref="B44:B45"/>
    <mergeCell ref="B30:B31"/>
    <mergeCell ref="C30:C31"/>
    <mergeCell ref="D30:D31"/>
    <mergeCell ref="E30:G31"/>
    <mergeCell ref="H30:H31"/>
  </mergeCells>
  <phoneticPr fontId="11"/>
  <printOptions horizontalCentered="1"/>
  <pageMargins left="0.59055118110236227" right="0.59055118110236227" top="0.59055118110236227" bottom="0.59055118110236227" header="0.51181102362204722" footer="0.31496062992125984"/>
  <pageSetup paperSize="9"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01FF-C246-4BC3-B67F-3B8138A98472}">
  <sheetPr>
    <tabColor theme="9" tint="0.79998168889431442"/>
  </sheetPr>
  <dimension ref="A1:AD64"/>
  <sheetViews>
    <sheetView view="pageBreakPreview" zoomScaleNormal="55" zoomScaleSheetLayoutView="100" workbookViewId="0">
      <selection activeCell="C62" sqref="C62"/>
    </sheetView>
  </sheetViews>
  <sheetFormatPr defaultColWidth="8" defaultRowHeight="11.25"/>
  <cols>
    <col min="1" max="1" width="3.625" style="480" customWidth="1"/>
    <col min="2" max="2" width="3.75" style="480" customWidth="1"/>
    <col min="3" max="4" width="2.625" style="480" customWidth="1"/>
    <col min="5" max="5" width="35.375" style="480" customWidth="1"/>
    <col min="6" max="29" width="14.625" style="480" customWidth="1"/>
    <col min="30" max="30" width="15.625" style="480" customWidth="1"/>
    <col min="31" max="31" width="2.625" style="480" customWidth="1"/>
    <col min="32" max="32" width="10.25" style="480" customWidth="1"/>
    <col min="33" max="16384" width="8" style="480"/>
  </cols>
  <sheetData>
    <row r="1" spans="1:30" ht="9.9499999999999993" customHeight="1"/>
    <row r="2" spans="1:30" ht="20.100000000000001" customHeight="1">
      <c r="B2" s="1300" t="s">
        <v>541</v>
      </c>
      <c r="C2" s="1301"/>
      <c r="D2" s="1301"/>
      <c r="E2" s="1301"/>
      <c r="F2" s="1301"/>
      <c r="G2" s="1301"/>
      <c r="H2" s="1301"/>
      <c r="I2" s="1301"/>
      <c r="J2" s="1301"/>
      <c r="K2" s="1301"/>
      <c r="L2" s="1301"/>
      <c r="M2" s="1301"/>
      <c r="N2" s="1301"/>
      <c r="O2" s="1301"/>
      <c r="P2" s="1301"/>
      <c r="Q2" s="1301"/>
      <c r="R2" s="1301"/>
      <c r="S2" s="1301"/>
      <c r="T2" s="1301"/>
      <c r="U2" s="1301"/>
      <c r="V2" s="1301"/>
      <c r="W2" s="1301"/>
      <c r="X2" s="1301"/>
      <c r="Y2" s="1301"/>
      <c r="Z2" s="1301"/>
      <c r="AA2" s="1301"/>
      <c r="AB2" s="1301"/>
      <c r="AC2" s="1301"/>
      <c r="AD2" s="1301"/>
    </row>
    <row r="3" spans="1:30" ht="9.9499999999999993" customHeight="1">
      <c r="A3" s="481"/>
      <c r="B3" s="487"/>
      <c r="C3" s="487"/>
      <c r="D3" s="487"/>
      <c r="E3" s="487"/>
      <c r="F3" s="487"/>
      <c r="G3" s="487"/>
      <c r="H3" s="487"/>
      <c r="I3" s="487"/>
      <c r="J3" s="487"/>
      <c r="K3" s="487"/>
      <c r="T3" s="507"/>
      <c r="U3" s="507"/>
      <c r="V3" s="507"/>
      <c r="W3" s="507"/>
      <c r="X3" s="507"/>
      <c r="Y3" s="507"/>
      <c r="Z3" s="507"/>
      <c r="AA3" s="507"/>
      <c r="AB3" s="507"/>
      <c r="AC3" s="507"/>
      <c r="AD3" s="327"/>
    </row>
    <row r="4" spans="1:30" ht="20.100000000000001" customHeight="1">
      <c r="B4" s="1302" t="s">
        <v>302</v>
      </c>
      <c r="C4" s="1303"/>
      <c r="D4" s="1303"/>
      <c r="E4" s="1303"/>
      <c r="F4" s="1303"/>
      <c r="G4" s="1303"/>
      <c r="H4" s="1303"/>
      <c r="I4" s="1303"/>
      <c r="J4" s="1303"/>
      <c r="K4" s="1303"/>
      <c r="L4" s="1303"/>
      <c r="M4" s="1303"/>
      <c r="N4" s="1303"/>
      <c r="O4" s="1303"/>
      <c r="P4" s="1303"/>
      <c r="Q4" s="1303"/>
      <c r="R4" s="1303"/>
      <c r="S4" s="1303"/>
      <c r="T4" s="1303"/>
      <c r="U4" s="1303"/>
      <c r="V4" s="1303"/>
      <c r="W4" s="1303"/>
      <c r="X4" s="1303"/>
      <c r="Y4" s="1303"/>
      <c r="Z4" s="1303"/>
      <c r="AA4" s="1303"/>
      <c r="AB4" s="1303"/>
      <c r="AC4" s="1303"/>
      <c r="AD4" s="1303"/>
    </row>
    <row r="5" spans="1:30" ht="8.25" customHeight="1">
      <c r="B5" s="482"/>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row>
    <row r="6" spans="1:30" s="484" customFormat="1" ht="20.25" customHeight="1" thickBot="1">
      <c r="B6" s="485" t="s">
        <v>303</v>
      </c>
      <c r="C6" s="486" t="s">
        <v>304</v>
      </c>
      <c r="D6" s="487"/>
      <c r="E6" s="487"/>
      <c r="F6" s="488"/>
      <c r="G6" s="488"/>
      <c r="H6" s="488"/>
      <c r="I6" s="488"/>
      <c r="J6" s="488"/>
      <c r="K6" s="488"/>
      <c r="L6" s="488"/>
      <c r="M6" s="488"/>
      <c r="N6" s="488"/>
      <c r="O6" s="488"/>
      <c r="P6" s="488"/>
      <c r="Q6" s="488"/>
      <c r="R6" s="488"/>
      <c r="S6" s="488"/>
      <c r="T6" s="488"/>
      <c r="U6" s="488"/>
      <c r="V6" s="488"/>
      <c r="W6" s="488"/>
      <c r="X6" s="488"/>
      <c r="Y6" s="488"/>
      <c r="Z6" s="488"/>
      <c r="AA6" s="488"/>
      <c r="AB6" s="488"/>
      <c r="AC6" s="488"/>
      <c r="AD6" s="489" t="s">
        <v>96</v>
      </c>
    </row>
    <row r="7" spans="1:30" s="491" customFormat="1" ht="20.25" customHeight="1">
      <c r="A7" s="490"/>
      <c r="B7" s="1248" t="s">
        <v>305</v>
      </c>
      <c r="C7" s="1225"/>
      <c r="D7" s="1225"/>
      <c r="E7" s="1229"/>
      <c r="F7" s="1224" t="s">
        <v>306</v>
      </c>
      <c r="G7" s="1225"/>
      <c r="H7" s="1225"/>
      <c r="I7" s="1225"/>
      <c r="J7" s="1228" t="s">
        <v>307</v>
      </c>
      <c r="K7" s="1225"/>
      <c r="L7" s="1225"/>
      <c r="M7" s="1225"/>
      <c r="N7" s="1225"/>
      <c r="O7" s="1225"/>
      <c r="P7" s="1225"/>
      <c r="Q7" s="1225"/>
      <c r="R7" s="1225"/>
      <c r="S7" s="1225"/>
      <c r="T7" s="1225"/>
      <c r="U7" s="1225"/>
      <c r="V7" s="1225"/>
      <c r="W7" s="1225"/>
      <c r="X7" s="1225"/>
      <c r="Y7" s="1225"/>
      <c r="Z7" s="1225"/>
      <c r="AA7" s="1225"/>
      <c r="AB7" s="1225"/>
      <c r="AC7" s="1229"/>
      <c r="AD7" s="1279" t="s">
        <v>308</v>
      </c>
    </row>
    <row r="8" spans="1:30" s="491" customFormat="1" ht="20.25" customHeight="1">
      <c r="A8" s="490"/>
      <c r="B8" s="1249"/>
      <c r="C8" s="1250"/>
      <c r="D8" s="1250"/>
      <c r="E8" s="1251"/>
      <c r="F8" s="1226"/>
      <c r="G8" s="1227"/>
      <c r="H8" s="1227"/>
      <c r="I8" s="1227"/>
      <c r="J8" s="1230"/>
      <c r="K8" s="1227"/>
      <c r="L8" s="1227"/>
      <c r="M8" s="1227"/>
      <c r="N8" s="1227"/>
      <c r="O8" s="1227"/>
      <c r="P8" s="1227"/>
      <c r="Q8" s="1227"/>
      <c r="R8" s="1227"/>
      <c r="S8" s="1227"/>
      <c r="T8" s="1227"/>
      <c r="U8" s="1227"/>
      <c r="V8" s="1227"/>
      <c r="W8" s="1227"/>
      <c r="X8" s="1227"/>
      <c r="Y8" s="1227"/>
      <c r="Z8" s="1227"/>
      <c r="AA8" s="1227"/>
      <c r="AB8" s="1227"/>
      <c r="AC8" s="1231"/>
      <c r="AD8" s="1280"/>
    </row>
    <row r="9" spans="1:30" s="491" customFormat="1" ht="20.25" customHeight="1" thickBot="1">
      <c r="A9" s="490"/>
      <c r="B9" s="1252"/>
      <c r="C9" s="1253"/>
      <c r="D9" s="1253"/>
      <c r="E9" s="1254"/>
      <c r="F9" s="311" t="s">
        <v>188</v>
      </c>
      <c r="G9" s="526" t="s">
        <v>143</v>
      </c>
      <c r="H9" s="526" t="s">
        <v>189</v>
      </c>
      <c r="I9" s="526" t="s">
        <v>190</v>
      </c>
      <c r="J9" s="526" t="s">
        <v>127</v>
      </c>
      <c r="K9" s="526" t="s">
        <v>128</v>
      </c>
      <c r="L9" s="526" t="s">
        <v>129</v>
      </c>
      <c r="M9" s="526" t="s">
        <v>130</v>
      </c>
      <c r="N9" s="526" t="s">
        <v>131</v>
      </c>
      <c r="O9" s="526" t="s">
        <v>132</v>
      </c>
      <c r="P9" s="526" t="s">
        <v>133</v>
      </c>
      <c r="Q9" s="526" t="s">
        <v>134</v>
      </c>
      <c r="R9" s="526" t="s">
        <v>135</v>
      </c>
      <c r="S9" s="526" t="s">
        <v>136</v>
      </c>
      <c r="T9" s="526" t="s">
        <v>137</v>
      </c>
      <c r="U9" s="526" t="s">
        <v>138</v>
      </c>
      <c r="V9" s="526" t="s">
        <v>139</v>
      </c>
      <c r="W9" s="526" t="s">
        <v>191</v>
      </c>
      <c r="X9" s="526" t="s">
        <v>192</v>
      </c>
      <c r="Y9" s="526" t="s">
        <v>193</v>
      </c>
      <c r="Z9" s="526" t="s">
        <v>194</v>
      </c>
      <c r="AA9" s="526" t="s">
        <v>482</v>
      </c>
      <c r="AB9" s="526" t="s">
        <v>483</v>
      </c>
      <c r="AC9" s="526" t="s">
        <v>484</v>
      </c>
      <c r="AD9" s="1281"/>
    </row>
    <row r="10" spans="1:30" s="494" customFormat="1" ht="20.25" customHeight="1">
      <c r="A10" s="492"/>
      <c r="B10" s="541" t="s">
        <v>114</v>
      </c>
      <c r="C10" s="1293" t="s">
        <v>309</v>
      </c>
      <c r="D10" s="1287"/>
      <c r="E10" s="1288"/>
      <c r="F10" s="328">
        <f>SUM(F11)</f>
        <v>0</v>
      </c>
      <c r="G10" s="564">
        <f t="shared" ref="G10:AC10" si="0">SUM(G11)</f>
        <v>0</v>
      </c>
      <c r="H10" s="564">
        <f t="shared" si="0"/>
        <v>0</v>
      </c>
      <c r="I10" s="565">
        <f t="shared" si="0"/>
        <v>0</v>
      </c>
      <c r="J10" s="331">
        <f t="shared" si="0"/>
        <v>0</v>
      </c>
      <c r="K10" s="331">
        <f t="shared" si="0"/>
        <v>0</v>
      </c>
      <c r="L10" s="331">
        <f t="shared" si="0"/>
        <v>0</v>
      </c>
      <c r="M10" s="331">
        <f t="shared" si="0"/>
        <v>0</v>
      </c>
      <c r="N10" s="331">
        <f t="shared" si="0"/>
        <v>0</v>
      </c>
      <c r="O10" s="331">
        <f t="shared" si="0"/>
        <v>0</v>
      </c>
      <c r="P10" s="331">
        <f t="shared" si="0"/>
        <v>0</v>
      </c>
      <c r="Q10" s="331">
        <f t="shared" si="0"/>
        <v>0</v>
      </c>
      <c r="R10" s="331">
        <f t="shared" si="0"/>
        <v>0</v>
      </c>
      <c r="S10" s="331">
        <f t="shared" si="0"/>
        <v>0</v>
      </c>
      <c r="T10" s="331">
        <f>SUM(T11)</f>
        <v>0</v>
      </c>
      <c r="U10" s="331">
        <f t="shared" si="0"/>
        <v>0</v>
      </c>
      <c r="V10" s="331">
        <f t="shared" si="0"/>
        <v>0</v>
      </c>
      <c r="W10" s="331">
        <f t="shared" si="0"/>
        <v>0</v>
      </c>
      <c r="X10" s="331">
        <f t="shared" si="0"/>
        <v>0</v>
      </c>
      <c r="Y10" s="331">
        <f t="shared" si="0"/>
        <v>0</v>
      </c>
      <c r="Z10" s="331">
        <f t="shared" si="0"/>
        <v>0</v>
      </c>
      <c r="AA10" s="331">
        <f t="shared" si="0"/>
        <v>0</v>
      </c>
      <c r="AB10" s="331">
        <f t="shared" si="0"/>
        <v>0</v>
      </c>
      <c r="AC10" s="331">
        <f t="shared" si="0"/>
        <v>0</v>
      </c>
      <c r="AD10" s="332">
        <f t="shared" ref="AD10:AD28" si="1">SUM(F10:AC10)</f>
        <v>0</v>
      </c>
    </row>
    <row r="11" spans="1:30" s="494" customFormat="1" ht="20.25" customHeight="1">
      <c r="A11" s="492"/>
      <c r="B11" s="498"/>
      <c r="C11" s="497" t="s">
        <v>112</v>
      </c>
      <c r="D11" s="1294" t="s">
        <v>310</v>
      </c>
      <c r="E11" s="1283"/>
      <c r="F11" s="328">
        <f>SUM(F13,F12)</f>
        <v>0</v>
      </c>
      <c r="G11" s="335">
        <f t="shared" ref="G11:I11" si="2">SUM(G13,G12)</f>
        <v>0</v>
      </c>
      <c r="H11" s="335">
        <f t="shared" si="2"/>
        <v>0</v>
      </c>
      <c r="I11" s="335">
        <f t="shared" si="2"/>
        <v>0</v>
      </c>
      <c r="J11" s="331">
        <f>SUM(J13,J12)</f>
        <v>0</v>
      </c>
      <c r="K11" s="331">
        <f>SUM(K13,K12)</f>
        <v>0</v>
      </c>
      <c r="L11" s="331">
        <f>SUM(L13,L12)</f>
        <v>0</v>
      </c>
      <c r="M11" s="331">
        <f t="shared" ref="M11:AC11" si="3">SUM(M13,M12)</f>
        <v>0</v>
      </c>
      <c r="N11" s="331">
        <f t="shared" si="3"/>
        <v>0</v>
      </c>
      <c r="O11" s="331">
        <f t="shared" si="3"/>
        <v>0</v>
      </c>
      <c r="P11" s="331">
        <f t="shared" si="3"/>
        <v>0</v>
      </c>
      <c r="Q11" s="331">
        <f t="shared" si="3"/>
        <v>0</v>
      </c>
      <c r="R11" s="331">
        <f t="shared" si="3"/>
        <v>0</v>
      </c>
      <c r="S11" s="331">
        <f t="shared" si="3"/>
        <v>0</v>
      </c>
      <c r="T11" s="331">
        <f t="shared" si="3"/>
        <v>0</v>
      </c>
      <c r="U11" s="331">
        <f t="shared" si="3"/>
        <v>0</v>
      </c>
      <c r="V11" s="331">
        <f t="shared" si="3"/>
        <v>0</v>
      </c>
      <c r="W11" s="331">
        <f t="shared" si="3"/>
        <v>0</v>
      </c>
      <c r="X11" s="331">
        <f t="shared" si="3"/>
        <v>0</v>
      </c>
      <c r="Y11" s="331">
        <f t="shared" si="3"/>
        <v>0</v>
      </c>
      <c r="Z11" s="331">
        <f t="shared" si="3"/>
        <v>0</v>
      </c>
      <c r="AA11" s="331">
        <f t="shared" si="3"/>
        <v>0</v>
      </c>
      <c r="AB11" s="331">
        <f t="shared" ref="AB11" si="4">SUM(AB13,AB12)</f>
        <v>0</v>
      </c>
      <c r="AC11" s="331">
        <f t="shared" si="3"/>
        <v>0</v>
      </c>
      <c r="AD11" s="333">
        <f t="shared" si="1"/>
        <v>0</v>
      </c>
    </row>
    <row r="12" spans="1:30" s="494" customFormat="1" ht="20.25" customHeight="1">
      <c r="A12" s="492"/>
      <c r="B12" s="498"/>
      <c r="C12" s="496"/>
      <c r="D12" s="1295" t="s">
        <v>475</v>
      </c>
      <c r="E12" s="1283"/>
      <c r="F12" s="334">
        <v>0</v>
      </c>
      <c r="G12" s="335">
        <v>0</v>
      </c>
      <c r="H12" s="335">
        <v>0</v>
      </c>
      <c r="I12" s="335">
        <v>0</v>
      </c>
      <c r="J12" s="343"/>
      <c r="K12" s="343"/>
      <c r="L12" s="343"/>
      <c r="M12" s="343"/>
      <c r="N12" s="343"/>
      <c r="O12" s="343"/>
      <c r="P12" s="343"/>
      <c r="Q12" s="343"/>
      <c r="R12" s="343"/>
      <c r="S12" s="343"/>
      <c r="T12" s="343"/>
      <c r="U12" s="343"/>
      <c r="V12" s="343"/>
      <c r="W12" s="343"/>
      <c r="X12" s="343"/>
      <c r="Y12" s="343"/>
      <c r="Z12" s="343"/>
      <c r="AA12" s="343"/>
      <c r="AB12" s="343"/>
      <c r="AC12" s="343"/>
      <c r="AD12" s="333">
        <f t="shared" si="1"/>
        <v>0</v>
      </c>
    </row>
    <row r="13" spans="1:30" s="494" customFormat="1" ht="20.25" customHeight="1">
      <c r="A13" s="492"/>
      <c r="B13" s="498"/>
      <c r="C13" s="496"/>
      <c r="D13" s="1296" t="s">
        <v>486</v>
      </c>
      <c r="E13" s="1297"/>
      <c r="F13" s="328">
        <f t="shared" ref="F13:AC13" si="5">SUM(F14:F15)</f>
        <v>0</v>
      </c>
      <c r="G13" s="331">
        <f t="shared" si="5"/>
        <v>0</v>
      </c>
      <c r="H13" s="331">
        <f t="shared" si="5"/>
        <v>0</v>
      </c>
      <c r="I13" s="330">
        <f t="shared" si="5"/>
        <v>0</v>
      </c>
      <c r="J13" s="331">
        <f t="shared" ref="J13" si="6">SUM(J14:J15)</f>
        <v>0</v>
      </c>
      <c r="K13" s="331">
        <f t="shared" si="5"/>
        <v>0</v>
      </c>
      <c r="L13" s="331">
        <f t="shared" si="5"/>
        <v>0</v>
      </c>
      <c r="M13" s="331">
        <f t="shared" si="5"/>
        <v>0</v>
      </c>
      <c r="N13" s="331">
        <f t="shared" si="5"/>
        <v>0</v>
      </c>
      <c r="O13" s="331">
        <f t="shared" si="5"/>
        <v>0</v>
      </c>
      <c r="P13" s="331">
        <f t="shared" si="5"/>
        <v>0</v>
      </c>
      <c r="Q13" s="331">
        <f t="shared" si="5"/>
        <v>0</v>
      </c>
      <c r="R13" s="331">
        <f t="shared" si="5"/>
        <v>0</v>
      </c>
      <c r="S13" s="331">
        <f t="shared" si="5"/>
        <v>0</v>
      </c>
      <c r="T13" s="331">
        <f t="shared" si="5"/>
        <v>0</v>
      </c>
      <c r="U13" s="331">
        <f t="shared" si="5"/>
        <v>0</v>
      </c>
      <c r="V13" s="331">
        <f t="shared" si="5"/>
        <v>0</v>
      </c>
      <c r="W13" s="331">
        <f t="shared" si="5"/>
        <v>0</v>
      </c>
      <c r="X13" s="331">
        <f t="shared" si="5"/>
        <v>0</v>
      </c>
      <c r="Y13" s="331">
        <f t="shared" si="5"/>
        <v>0</v>
      </c>
      <c r="Z13" s="331">
        <f t="shared" si="5"/>
        <v>0</v>
      </c>
      <c r="AA13" s="331">
        <f>SUM(AA14:AA15)</f>
        <v>0</v>
      </c>
      <c r="AB13" s="331">
        <f>SUM(AB14:AB15)</f>
        <v>0</v>
      </c>
      <c r="AC13" s="331">
        <f t="shared" si="5"/>
        <v>0</v>
      </c>
      <c r="AD13" s="337">
        <f t="shared" si="1"/>
        <v>0</v>
      </c>
    </row>
    <row r="14" spans="1:30" s="494" customFormat="1" ht="20.25" customHeight="1">
      <c r="A14" s="492"/>
      <c r="B14" s="498"/>
      <c r="C14" s="496"/>
      <c r="D14" s="496"/>
      <c r="E14" s="534" t="s">
        <v>311</v>
      </c>
      <c r="F14" s="338">
        <v>0</v>
      </c>
      <c r="G14" s="339">
        <v>0</v>
      </c>
      <c r="H14" s="339">
        <v>0</v>
      </c>
      <c r="I14" s="340">
        <v>0</v>
      </c>
      <c r="J14" s="341"/>
      <c r="K14" s="341"/>
      <c r="L14" s="341"/>
      <c r="M14" s="341"/>
      <c r="N14" s="341"/>
      <c r="O14" s="341"/>
      <c r="P14" s="341"/>
      <c r="Q14" s="341"/>
      <c r="R14" s="341"/>
      <c r="S14" s="341"/>
      <c r="T14" s="341"/>
      <c r="U14" s="341"/>
      <c r="V14" s="341"/>
      <c r="W14" s="341"/>
      <c r="X14" s="341"/>
      <c r="Y14" s="341"/>
      <c r="Z14" s="341"/>
      <c r="AA14" s="341"/>
      <c r="AB14" s="341"/>
      <c r="AC14" s="341"/>
      <c r="AD14" s="342">
        <f t="shared" si="1"/>
        <v>0</v>
      </c>
    </row>
    <row r="15" spans="1:30" s="494" customFormat="1" ht="20.25" customHeight="1">
      <c r="A15" s="492"/>
      <c r="B15" s="498"/>
      <c r="C15" s="496"/>
      <c r="D15" s="496"/>
      <c r="E15" s="535" t="s">
        <v>312</v>
      </c>
      <c r="F15" s="338">
        <v>0</v>
      </c>
      <c r="G15" s="339">
        <v>0</v>
      </c>
      <c r="H15" s="339">
        <v>0</v>
      </c>
      <c r="I15" s="340">
        <v>0</v>
      </c>
      <c r="J15" s="341"/>
      <c r="K15" s="341"/>
      <c r="L15" s="341"/>
      <c r="M15" s="341"/>
      <c r="N15" s="341"/>
      <c r="O15" s="341"/>
      <c r="P15" s="341"/>
      <c r="Q15" s="341"/>
      <c r="R15" s="341"/>
      <c r="S15" s="341"/>
      <c r="T15" s="341"/>
      <c r="U15" s="341"/>
      <c r="V15" s="341"/>
      <c r="W15" s="341"/>
      <c r="X15" s="341"/>
      <c r="Y15" s="341"/>
      <c r="Z15" s="341"/>
      <c r="AA15" s="341"/>
      <c r="AB15" s="341"/>
      <c r="AC15" s="341"/>
      <c r="AD15" s="342">
        <f t="shared" si="1"/>
        <v>0</v>
      </c>
    </row>
    <row r="16" spans="1:30" s="494" customFormat="1" ht="20.25" customHeight="1">
      <c r="A16" s="492"/>
      <c r="B16" s="556" t="s">
        <v>115</v>
      </c>
      <c r="C16" s="1282" t="s">
        <v>313</v>
      </c>
      <c r="D16" s="1282"/>
      <c r="E16" s="1284"/>
      <c r="F16" s="334">
        <f>F17</f>
        <v>0</v>
      </c>
      <c r="G16" s="335">
        <f>G17</f>
        <v>0</v>
      </c>
      <c r="H16" s="335">
        <f>H17</f>
        <v>0</v>
      </c>
      <c r="I16" s="336">
        <f t="shared" ref="I16:AC16" si="7">I17</f>
        <v>0</v>
      </c>
      <c r="J16" s="335">
        <f t="shared" si="7"/>
        <v>0</v>
      </c>
      <c r="K16" s="335">
        <f t="shared" si="7"/>
        <v>0</v>
      </c>
      <c r="L16" s="335">
        <f t="shared" si="7"/>
        <v>0</v>
      </c>
      <c r="M16" s="335">
        <f t="shared" si="7"/>
        <v>0</v>
      </c>
      <c r="N16" s="335">
        <f t="shared" si="7"/>
        <v>0</v>
      </c>
      <c r="O16" s="335">
        <f t="shared" si="7"/>
        <v>0</v>
      </c>
      <c r="P16" s="335">
        <f t="shared" si="7"/>
        <v>0</v>
      </c>
      <c r="Q16" s="335">
        <f t="shared" si="7"/>
        <v>0</v>
      </c>
      <c r="R16" s="335">
        <f t="shared" si="7"/>
        <v>0</v>
      </c>
      <c r="S16" s="335">
        <f t="shared" si="7"/>
        <v>0</v>
      </c>
      <c r="T16" s="335">
        <f t="shared" si="7"/>
        <v>0</v>
      </c>
      <c r="U16" s="335">
        <f t="shared" si="7"/>
        <v>0</v>
      </c>
      <c r="V16" s="335">
        <f t="shared" si="7"/>
        <v>0</v>
      </c>
      <c r="W16" s="335">
        <f t="shared" si="7"/>
        <v>0</v>
      </c>
      <c r="X16" s="335">
        <f t="shared" si="7"/>
        <v>0</v>
      </c>
      <c r="Y16" s="335">
        <f t="shared" si="7"/>
        <v>0</v>
      </c>
      <c r="Z16" s="335">
        <f t="shared" si="7"/>
        <v>0</v>
      </c>
      <c r="AA16" s="335">
        <f t="shared" si="7"/>
        <v>0</v>
      </c>
      <c r="AB16" s="335">
        <f t="shared" si="7"/>
        <v>0</v>
      </c>
      <c r="AC16" s="335">
        <f t="shared" si="7"/>
        <v>0</v>
      </c>
      <c r="AD16" s="333">
        <f t="shared" si="1"/>
        <v>0</v>
      </c>
    </row>
    <row r="17" spans="1:30" s="494" customFormat="1" ht="20.25" customHeight="1">
      <c r="A17" s="492"/>
      <c r="B17" s="498"/>
      <c r="C17" s="495" t="s">
        <v>112</v>
      </c>
      <c r="D17" s="1298" t="s">
        <v>314</v>
      </c>
      <c r="E17" s="1299"/>
      <c r="F17" s="334">
        <f t="shared" ref="F17:AC17" si="8">SUM(F18:F18)</f>
        <v>0</v>
      </c>
      <c r="G17" s="335">
        <f t="shared" si="8"/>
        <v>0</v>
      </c>
      <c r="H17" s="335">
        <f t="shared" si="8"/>
        <v>0</v>
      </c>
      <c r="I17" s="336">
        <f t="shared" si="8"/>
        <v>0</v>
      </c>
      <c r="J17" s="335">
        <f t="shared" si="8"/>
        <v>0</v>
      </c>
      <c r="K17" s="335">
        <f t="shared" si="8"/>
        <v>0</v>
      </c>
      <c r="L17" s="335">
        <f t="shared" si="8"/>
        <v>0</v>
      </c>
      <c r="M17" s="335">
        <f t="shared" si="8"/>
        <v>0</v>
      </c>
      <c r="N17" s="335">
        <f t="shared" si="8"/>
        <v>0</v>
      </c>
      <c r="O17" s="335">
        <f t="shared" si="8"/>
        <v>0</v>
      </c>
      <c r="P17" s="335">
        <f t="shared" si="8"/>
        <v>0</v>
      </c>
      <c r="Q17" s="335">
        <f t="shared" si="8"/>
        <v>0</v>
      </c>
      <c r="R17" s="335">
        <f t="shared" si="8"/>
        <v>0</v>
      </c>
      <c r="S17" s="335">
        <f t="shared" si="8"/>
        <v>0</v>
      </c>
      <c r="T17" s="335">
        <f t="shared" si="8"/>
        <v>0</v>
      </c>
      <c r="U17" s="335">
        <f t="shared" si="8"/>
        <v>0</v>
      </c>
      <c r="V17" s="335">
        <f t="shared" si="8"/>
        <v>0</v>
      </c>
      <c r="W17" s="335">
        <f t="shared" si="8"/>
        <v>0</v>
      </c>
      <c r="X17" s="335">
        <f t="shared" si="8"/>
        <v>0</v>
      </c>
      <c r="Y17" s="335">
        <f t="shared" si="8"/>
        <v>0</v>
      </c>
      <c r="Z17" s="335"/>
      <c r="AA17" s="335">
        <f t="shared" si="8"/>
        <v>0</v>
      </c>
      <c r="AB17" s="335">
        <f t="shared" si="8"/>
        <v>0</v>
      </c>
      <c r="AC17" s="335">
        <f t="shared" si="8"/>
        <v>0</v>
      </c>
      <c r="AD17" s="333">
        <f t="shared" si="1"/>
        <v>0</v>
      </c>
    </row>
    <row r="18" spans="1:30" s="494" customFormat="1" ht="20.25" customHeight="1">
      <c r="A18" s="492"/>
      <c r="B18" s="498"/>
      <c r="C18" s="496"/>
      <c r="D18" s="1298" t="s">
        <v>175</v>
      </c>
      <c r="E18" s="1299"/>
      <c r="F18" s="344"/>
      <c r="G18" s="343"/>
      <c r="H18" s="343"/>
      <c r="I18" s="345"/>
      <c r="J18" s="343"/>
      <c r="K18" s="343"/>
      <c r="L18" s="343"/>
      <c r="M18" s="343"/>
      <c r="N18" s="343"/>
      <c r="O18" s="343"/>
      <c r="P18" s="343"/>
      <c r="Q18" s="343"/>
      <c r="R18" s="343"/>
      <c r="S18" s="343"/>
      <c r="T18" s="343"/>
      <c r="U18" s="343"/>
      <c r="V18" s="343"/>
      <c r="W18" s="343"/>
      <c r="X18" s="343"/>
      <c r="Y18" s="343"/>
      <c r="Z18" s="343"/>
      <c r="AA18" s="343"/>
      <c r="AB18" s="343"/>
      <c r="AC18" s="343"/>
      <c r="AD18" s="333">
        <f t="shared" si="1"/>
        <v>0</v>
      </c>
    </row>
    <row r="19" spans="1:30" s="494" customFormat="1" ht="20.25" customHeight="1" thickBot="1">
      <c r="A19" s="492"/>
      <c r="B19" s="558" t="s">
        <v>116</v>
      </c>
      <c r="C19" s="1261" t="s">
        <v>315</v>
      </c>
      <c r="D19" s="1262"/>
      <c r="E19" s="1263"/>
      <c r="F19" s="346">
        <f t="shared" ref="F19:AC19" si="9">F10-F16</f>
        <v>0</v>
      </c>
      <c r="G19" s="347">
        <f t="shared" si="9"/>
        <v>0</v>
      </c>
      <c r="H19" s="347">
        <f t="shared" si="9"/>
        <v>0</v>
      </c>
      <c r="I19" s="348">
        <f t="shared" si="9"/>
        <v>0</v>
      </c>
      <c r="J19" s="347">
        <f t="shared" ref="J19" si="10">J10-J16</f>
        <v>0</v>
      </c>
      <c r="K19" s="347">
        <f t="shared" si="9"/>
        <v>0</v>
      </c>
      <c r="L19" s="347">
        <f t="shared" si="9"/>
        <v>0</v>
      </c>
      <c r="M19" s="347">
        <f t="shared" si="9"/>
        <v>0</v>
      </c>
      <c r="N19" s="347">
        <f t="shared" si="9"/>
        <v>0</v>
      </c>
      <c r="O19" s="347">
        <f t="shared" si="9"/>
        <v>0</v>
      </c>
      <c r="P19" s="347">
        <f t="shared" si="9"/>
        <v>0</v>
      </c>
      <c r="Q19" s="347">
        <f t="shared" si="9"/>
        <v>0</v>
      </c>
      <c r="R19" s="347">
        <f t="shared" si="9"/>
        <v>0</v>
      </c>
      <c r="S19" s="347">
        <f t="shared" si="9"/>
        <v>0</v>
      </c>
      <c r="T19" s="347">
        <f t="shared" si="9"/>
        <v>0</v>
      </c>
      <c r="U19" s="347">
        <f t="shared" si="9"/>
        <v>0</v>
      </c>
      <c r="V19" s="347">
        <f t="shared" si="9"/>
        <v>0</v>
      </c>
      <c r="W19" s="347">
        <f t="shared" si="9"/>
        <v>0</v>
      </c>
      <c r="X19" s="347">
        <f t="shared" si="9"/>
        <v>0</v>
      </c>
      <c r="Y19" s="347">
        <f t="shared" si="9"/>
        <v>0</v>
      </c>
      <c r="Z19" s="347">
        <f t="shared" si="9"/>
        <v>0</v>
      </c>
      <c r="AA19" s="347">
        <f t="shared" si="9"/>
        <v>0</v>
      </c>
      <c r="AB19" s="347">
        <f t="shared" ref="AB19" si="11">AB10-AB16</f>
        <v>0</v>
      </c>
      <c r="AC19" s="347">
        <f t="shared" si="9"/>
        <v>0</v>
      </c>
      <c r="AD19" s="349">
        <f t="shared" si="1"/>
        <v>0</v>
      </c>
    </row>
    <row r="20" spans="1:30" s="494" customFormat="1" ht="20.25" customHeight="1">
      <c r="A20" s="492"/>
      <c r="B20" s="559" t="s">
        <v>316</v>
      </c>
      <c r="C20" s="1286" t="s">
        <v>317</v>
      </c>
      <c r="D20" s="1286"/>
      <c r="E20" s="1292"/>
      <c r="F20" s="350">
        <f>SUM(F21)</f>
        <v>0</v>
      </c>
      <c r="G20" s="329">
        <f t="shared" ref="G20:AC20" si="12">SUM(G21)</f>
        <v>0</v>
      </c>
      <c r="H20" s="329">
        <f t="shared" si="12"/>
        <v>0</v>
      </c>
      <c r="I20" s="351">
        <f t="shared" si="12"/>
        <v>0</v>
      </c>
      <c r="J20" s="329">
        <f t="shared" si="12"/>
        <v>0</v>
      </c>
      <c r="K20" s="329">
        <f t="shared" si="12"/>
        <v>0</v>
      </c>
      <c r="L20" s="329">
        <f t="shared" si="12"/>
        <v>0</v>
      </c>
      <c r="M20" s="329">
        <f t="shared" si="12"/>
        <v>0</v>
      </c>
      <c r="N20" s="329">
        <f t="shared" si="12"/>
        <v>0</v>
      </c>
      <c r="O20" s="329">
        <f t="shared" si="12"/>
        <v>0</v>
      </c>
      <c r="P20" s="329">
        <f t="shared" si="12"/>
        <v>0</v>
      </c>
      <c r="Q20" s="329">
        <f t="shared" si="12"/>
        <v>0</v>
      </c>
      <c r="R20" s="329">
        <f t="shared" si="12"/>
        <v>0</v>
      </c>
      <c r="S20" s="329">
        <f t="shared" si="12"/>
        <v>0</v>
      </c>
      <c r="T20" s="329">
        <f t="shared" si="12"/>
        <v>0</v>
      </c>
      <c r="U20" s="329">
        <f t="shared" si="12"/>
        <v>0</v>
      </c>
      <c r="V20" s="329">
        <f t="shared" si="12"/>
        <v>0</v>
      </c>
      <c r="W20" s="329">
        <f t="shared" si="12"/>
        <v>0</v>
      </c>
      <c r="X20" s="329">
        <f t="shared" si="12"/>
        <v>0</v>
      </c>
      <c r="Y20" s="329">
        <f t="shared" si="12"/>
        <v>0</v>
      </c>
      <c r="Z20" s="329">
        <f t="shared" si="12"/>
        <v>0</v>
      </c>
      <c r="AA20" s="329">
        <f t="shared" si="12"/>
        <v>0</v>
      </c>
      <c r="AB20" s="329">
        <f t="shared" si="12"/>
        <v>0</v>
      </c>
      <c r="AC20" s="329">
        <f t="shared" si="12"/>
        <v>0</v>
      </c>
      <c r="AD20" s="337">
        <f t="shared" si="1"/>
        <v>0</v>
      </c>
    </row>
    <row r="21" spans="1:30" s="494" customFormat="1" ht="20.25" customHeight="1">
      <c r="A21" s="492"/>
      <c r="B21" s="499"/>
      <c r="C21" s="500" t="s">
        <v>112</v>
      </c>
      <c r="D21" s="1282" t="s">
        <v>318</v>
      </c>
      <c r="E21" s="1283"/>
      <c r="F21" s="352"/>
      <c r="G21" s="353"/>
      <c r="H21" s="353"/>
      <c r="I21" s="354"/>
      <c r="J21" s="353"/>
      <c r="K21" s="353"/>
      <c r="L21" s="353"/>
      <c r="M21" s="353"/>
      <c r="N21" s="353"/>
      <c r="O21" s="353"/>
      <c r="P21" s="353"/>
      <c r="Q21" s="353"/>
      <c r="R21" s="353"/>
      <c r="S21" s="353"/>
      <c r="T21" s="353"/>
      <c r="U21" s="353"/>
      <c r="V21" s="353"/>
      <c r="W21" s="353"/>
      <c r="X21" s="353"/>
      <c r="Y21" s="353"/>
      <c r="Z21" s="353"/>
      <c r="AA21" s="353"/>
      <c r="AB21" s="353"/>
      <c r="AC21" s="353"/>
      <c r="AD21" s="355">
        <f t="shared" si="1"/>
        <v>0</v>
      </c>
    </row>
    <row r="22" spans="1:30" s="494" customFormat="1" ht="20.25" customHeight="1">
      <c r="A22" s="492"/>
      <c r="B22" s="556" t="s">
        <v>319</v>
      </c>
      <c r="C22" s="1282" t="s">
        <v>320</v>
      </c>
      <c r="D22" s="1282"/>
      <c r="E22" s="1284"/>
      <c r="F22" s="344"/>
      <c r="G22" s="343"/>
      <c r="H22" s="343"/>
      <c r="I22" s="345"/>
      <c r="J22" s="343"/>
      <c r="K22" s="343"/>
      <c r="L22" s="343"/>
      <c r="M22" s="343"/>
      <c r="N22" s="343"/>
      <c r="O22" s="343"/>
      <c r="P22" s="343"/>
      <c r="Q22" s="343"/>
      <c r="R22" s="343"/>
      <c r="S22" s="343"/>
      <c r="T22" s="343"/>
      <c r="U22" s="343"/>
      <c r="V22" s="343"/>
      <c r="W22" s="343"/>
      <c r="X22" s="343"/>
      <c r="Y22" s="343"/>
      <c r="Z22" s="343"/>
      <c r="AA22" s="343"/>
      <c r="AB22" s="343"/>
      <c r="AC22" s="343"/>
      <c r="AD22" s="333">
        <f t="shared" si="1"/>
        <v>0</v>
      </c>
    </row>
    <row r="23" spans="1:30" s="494" customFormat="1" ht="20.25" customHeight="1" thickBot="1">
      <c r="A23" s="492"/>
      <c r="B23" s="558" t="s">
        <v>321</v>
      </c>
      <c r="C23" s="1261" t="s">
        <v>322</v>
      </c>
      <c r="D23" s="1261"/>
      <c r="E23" s="1285"/>
      <c r="F23" s="356">
        <f>F20-F22</f>
        <v>0</v>
      </c>
      <c r="G23" s="357">
        <f>G20-G22</f>
        <v>0</v>
      </c>
      <c r="H23" s="357">
        <f>H20-H22</f>
        <v>0</v>
      </c>
      <c r="I23" s="358">
        <f t="shared" ref="I23:AA23" si="13">I20-I22</f>
        <v>0</v>
      </c>
      <c r="J23" s="357">
        <f t="shared" ref="J23" si="14">J20-J22</f>
        <v>0</v>
      </c>
      <c r="K23" s="357">
        <f t="shared" si="13"/>
        <v>0</v>
      </c>
      <c r="L23" s="357">
        <f t="shared" si="13"/>
        <v>0</v>
      </c>
      <c r="M23" s="357">
        <f t="shared" si="13"/>
        <v>0</v>
      </c>
      <c r="N23" s="357">
        <f t="shared" si="13"/>
        <v>0</v>
      </c>
      <c r="O23" s="357">
        <f>O20-O22</f>
        <v>0</v>
      </c>
      <c r="P23" s="357">
        <f t="shared" si="13"/>
        <v>0</v>
      </c>
      <c r="Q23" s="357">
        <f t="shared" si="13"/>
        <v>0</v>
      </c>
      <c r="R23" s="357">
        <f t="shared" si="13"/>
        <v>0</v>
      </c>
      <c r="S23" s="357">
        <f t="shared" si="13"/>
        <v>0</v>
      </c>
      <c r="T23" s="357">
        <f t="shared" si="13"/>
        <v>0</v>
      </c>
      <c r="U23" s="357">
        <f t="shared" si="13"/>
        <v>0</v>
      </c>
      <c r="V23" s="357">
        <f t="shared" si="13"/>
        <v>0</v>
      </c>
      <c r="W23" s="357">
        <f>W20-W22</f>
        <v>0</v>
      </c>
      <c r="X23" s="357">
        <f>X20-X22</f>
        <v>0</v>
      </c>
      <c r="Y23" s="357">
        <f>Y20-Y22</f>
        <v>0</v>
      </c>
      <c r="Z23" s="357">
        <f>Z20-Z22</f>
        <v>0</v>
      </c>
      <c r="AA23" s="357">
        <f t="shared" si="13"/>
        <v>0</v>
      </c>
      <c r="AB23" s="357">
        <f t="shared" ref="AB23" si="15">AB20-AB22</f>
        <v>0</v>
      </c>
      <c r="AC23" s="357">
        <f>AC20-AC22</f>
        <v>0</v>
      </c>
      <c r="AD23" s="355">
        <f t="shared" si="1"/>
        <v>0</v>
      </c>
    </row>
    <row r="24" spans="1:30" s="494" customFormat="1" ht="20.25" customHeight="1">
      <c r="A24" s="492"/>
      <c r="B24" s="542" t="s">
        <v>323</v>
      </c>
      <c r="C24" s="1286" t="s">
        <v>324</v>
      </c>
      <c r="D24" s="1287"/>
      <c r="E24" s="1288"/>
      <c r="F24" s="359">
        <f>F19+F23</f>
        <v>0</v>
      </c>
      <c r="G24" s="360">
        <f>G19+G23</f>
        <v>0</v>
      </c>
      <c r="H24" s="360">
        <f>H19+H23</f>
        <v>0</v>
      </c>
      <c r="I24" s="361">
        <f t="shared" ref="I24:AA24" si="16">I19+I23</f>
        <v>0</v>
      </c>
      <c r="J24" s="360">
        <f t="shared" ref="J24" si="17">J19+J23</f>
        <v>0</v>
      </c>
      <c r="K24" s="360">
        <f t="shared" si="16"/>
        <v>0</v>
      </c>
      <c r="L24" s="360">
        <f t="shared" si="16"/>
        <v>0</v>
      </c>
      <c r="M24" s="360">
        <f t="shared" si="16"/>
        <v>0</v>
      </c>
      <c r="N24" s="360">
        <f t="shared" si="16"/>
        <v>0</v>
      </c>
      <c r="O24" s="360">
        <f t="shared" si="16"/>
        <v>0</v>
      </c>
      <c r="P24" s="360">
        <f t="shared" si="16"/>
        <v>0</v>
      </c>
      <c r="Q24" s="360">
        <f t="shared" si="16"/>
        <v>0</v>
      </c>
      <c r="R24" s="360">
        <f t="shared" si="16"/>
        <v>0</v>
      </c>
      <c r="S24" s="360">
        <f t="shared" si="16"/>
        <v>0</v>
      </c>
      <c r="T24" s="360">
        <f t="shared" si="16"/>
        <v>0</v>
      </c>
      <c r="U24" s="360">
        <f t="shared" si="16"/>
        <v>0</v>
      </c>
      <c r="V24" s="360">
        <f t="shared" si="16"/>
        <v>0</v>
      </c>
      <c r="W24" s="360">
        <f>W19+W23</f>
        <v>0</v>
      </c>
      <c r="X24" s="360">
        <f>X19+X23</f>
        <v>0</v>
      </c>
      <c r="Y24" s="360">
        <f>Y19+Y23</f>
        <v>0</v>
      </c>
      <c r="Z24" s="360">
        <f>Z19+Z23</f>
        <v>0</v>
      </c>
      <c r="AA24" s="360">
        <f t="shared" si="16"/>
        <v>0</v>
      </c>
      <c r="AB24" s="360">
        <f t="shared" ref="AB24" si="18">AB19+AB23</f>
        <v>0</v>
      </c>
      <c r="AC24" s="360">
        <f>AC19+AC23</f>
        <v>0</v>
      </c>
      <c r="AD24" s="362">
        <f t="shared" si="1"/>
        <v>0</v>
      </c>
    </row>
    <row r="25" spans="1:30" s="494" customFormat="1" ht="20.25" customHeight="1">
      <c r="A25" s="492"/>
      <c r="B25" s="556" t="s">
        <v>325</v>
      </c>
      <c r="C25" s="1282" t="s">
        <v>326</v>
      </c>
      <c r="D25" s="1282"/>
      <c r="E25" s="1284"/>
      <c r="F25" s="363">
        <f>SUM(F26:F27)</f>
        <v>0</v>
      </c>
      <c r="G25" s="364">
        <f t="shared" ref="G25:AA25" si="19">SUM(G26:G27)</f>
        <v>0</v>
      </c>
      <c r="H25" s="364">
        <f t="shared" si="19"/>
        <v>0</v>
      </c>
      <c r="I25" s="365">
        <f t="shared" si="19"/>
        <v>0</v>
      </c>
      <c r="J25" s="364">
        <f t="shared" ref="J25" si="20">SUM(J26:J27)</f>
        <v>0</v>
      </c>
      <c r="K25" s="364">
        <f t="shared" si="19"/>
        <v>0</v>
      </c>
      <c r="L25" s="364">
        <f t="shared" si="19"/>
        <v>0</v>
      </c>
      <c r="M25" s="364">
        <f t="shared" si="19"/>
        <v>0</v>
      </c>
      <c r="N25" s="364">
        <f t="shared" si="19"/>
        <v>0</v>
      </c>
      <c r="O25" s="364">
        <f t="shared" si="19"/>
        <v>0</v>
      </c>
      <c r="P25" s="364">
        <f t="shared" si="19"/>
        <v>0</v>
      </c>
      <c r="Q25" s="364">
        <f t="shared" si="19"/>
        <v>0</v>
      </c>
      <c r="R25" s="364">
        <f t="shared" si="19"/>
        <v>0</v>
      </c>
      <c r="S25" s="364">
        <f t="shared" si="19"/>
        <v>0</v>
      </c>
      <c r="T25" s="364">
        <f t="shared" si="19"/>
        <v>0</v>
      </c>
      <c r="U25" s="364">
        <f t="shared" si="19"/>
        <v>0</v>
      </c>
      <c r="V25" s="364">
        <f t="shared" si="19"/>
        <v>0</v>
      </c>
      <c r="W25" s="364">
        <f>SUM(W26:W27)</f>
        <v>0</v>
      </c>
      <c r="X25" s="364">
        <f>SUM(X26:X27)</f>
        <v>0</v>
      </c>
      <c r="Y25" s="364">
        <f>SUM(Y26:Y27)</f>
        <v>0</v>
      </c>
      <c r="Z25" s="364">
        <f>SUM(Z26:Z27)</f>
        <v>0</v>
      </c>
      <c r="AA25" s="364">
        <f t="shared" si="19"/>
        <v>0</v>
      </c>
      <c r="AB25" s="364">
        <f t="shared" ref="AB25" si="21">SUM(AB26:AB27)</f>
        <v>0</v>
      </c>
      <c r="AC25" s="364">
        <f>SUM(AC26:AC27)</f>
        <v>0</v>
      </c>
      <c r="AD25" s="355">
        <f t="shared" si="1"/>
        <v>0</v>
      </c>
    </row>
    <row r="26" spans="1:30" s="494" customFormat="1" ht="20.25" customHeight="1">
      <c r="A26" s="492"/>
      <c r="B26" s="498"/>
      <c r="C26" s="1289" t="s">
        <v>327</v>
      </c>
      <c r="D26" s="1290"/>
      <c r="E26" s="1291"/>
      <c r="F26" s="366"/>
      <c r="G26" s="367"/>
      <c r="H26" s="367"/>
      <c r="I26" s="368"/>
      <c r="J26" s="367"/>
      <c r="K26" s="367"/>
      <c r="L26" s="367"/>
      <c r="M26" s="367"/>
      <c r="N26" s="367"/>
      <c r="O26" s="367"/>
      <c r="P26" s="367"/>
      <c r="Q26" s="367"/>
      <c r="R26" s="367"/>
      <c r="S26" s="367"/>
      <c r="T26" s="367"/>
      <c r="U26" s="367"/>
      <c r="V26" s="367"/>
      <c r="W26" s="367"/>
      <c r="X26" s="367"/>
      <c r="Y26" s="367"/>
      <c r="Z26" s="367"/>
      <c r="AA26" s="367"/>
      <c r="AB26" s="367"/>
      <c r="AC26" s="367"/>
      <c r="AD26" s="369">
        <f t="shared" si="1"/>
        <v>0</v>
      </c>
    </row>
    <row r="27" spans="1:30" s="494" customFormat="1" ht="20.25" customHeight="1">
      <c r="A27" s="492"/>
      <c r="B27" s="499"/>
      <c r="C27" s="1258" t="s">
        <v>328</v>
      </c>
      <c r="D27" s="1259"/>
      <c r="E27" s="1260"/>
      <c r="F27" s="370"/>
      <c r="G27" s="371"/>
      <c r="H27" s="371"/>
      <c r="I27" s="372"/>
      <c r="J27" s="371"/>
      <c r="K27" s="371"/>
      <c r="L27" s="371"/>
      <c r="M27" s="371"/>
      <c r="N27" s="371"/>
      <c r="O27" s="371"/>
      <c r="P27" s="371"/>
      <c r="Q27" s="371"/>
      <c r="R27" s="371"/>
      <c r="S27" s="371"/>
      <c r="T27" s="371"/>
      <c r="U27" s="371"/>
      <c r="V27" s="371"/>
      <c r="W27" s="371"/>
      <c r="X27" s="371"/>
      <c r="Y27" s="371"/>
      <c r="Z27" s="371"/>
      <c r="AA27" s="371"/>
      <c r="AB27" s="371"/>
      <c r="AC27" s="371"/>
      <c r="AD27" s="369">
        <f t="shared" si="1"/>
        <v>0</v>
      </c>
    </row>
    <row r="28" spans="1:30" s="494" customFormat="1" ht="20.25" customHeight="1" thickBot="1">
      <c r="A28" s="492"/>
      <c r="B28" s="557" t="s">
        <v>329</v>
      </c>
      <c r="C28" s="1261" t="s">
        <v>330</v>
      </c>
      <c r="D28" s="1262"/>
      <c r="E28" s="1263"/>
      <c r="F28" s="346">
        <f>F24-F25</f>
        <v>0</v>
      </c>
      <c r="G28" s="347">
        <f>G24-G25</f>
        <v>0</v>
      </c>
      <c r="H28" s="347">
        <f>H24-H25</f>
        <v>0</v>
      </c>
      <c r="I28" s="348">
        <f t="shared" ref="I28:AC28" si="22">I24-I25</f>
        <v>0</v>
      </c>
      <c r="J28" s="347">
        <f t="shared" ref="J28" si="23">J24-J25</f>
        <v>0</v>
      </c>
      <c r="K28" s="347">
        <f t="shared" si="22"/>
        <v>0</v>
      </c>
      <c r="L28" s="347">
        <f t="shared" si="22"/>
        <v>0</v>
      </c>
      <c r="M28" s="347">
        <f t="shared" si="22"/>
        <v>0</v>
      </c>
      <c r="N28" s="347">
        <f t="shared" si="22"/>
        <v>0</v>
      </c>
      <c r="O28" s="347">
        <f t="shared" si="22"/>
        <v>0</v>
      </c>
      <c r="P28" s="347">
        <f t="shared" si="22"/>
        <v>0</v>
      </c>
      <c r="Q28" s="347">
        <f t="shared" si="22"/>
        <v>0</v>
      </c>
      <c r="R28" s="347">
        <f t="shared" si="22"/>
        <v>0</v>
      </c>
      <c r="S28" s="347">
        <f t="shared" si="22"/>
        <v>0</v>
      </c>
      <c r="T28" s="347">
        <f t="shared" si="22"/>
        <v>0</v>
      </c>
      <c r="U28" s="347">
        <f t="shared" si="22"/>
        <v>0</v>
      </c>
      <c r="V28" s="347">
        <f t="shared" si="22"/>
        <v>0</v>
      </c>
      <c r="W28" s="347">
        <f t="shared" si="22"/>
        <v>0</v>
      </c>
      <c r="X28" s="347">
        <f t="shared" si="22"/>
        <v>0</v>
      </c>
      <c r="Y28" s="347">
        <f t="shared" si="22"/>
        <v>0</v>
      </c>
      <c r="Z28" s="347">
        <f t="shared" si="22"/>
        <v>0</v>
      </c>
      <c r="AA28" s="347">
        <f t="shared" si="22"/>
        <v>0</v>
      </c>
      <c r="AB28" s="347">
        <f t="shared" ref="AB28" si="24">AB24-AB25</f>
        <v>0</v>
      </c>
      <c r="AC28" s="347">
        <f t="shared" si="22"/>
        <v>0</v>
      </c>
      <c r="AD28" s="349">
        <f t="shared" si="1"/>
        <v>0</v>
      </c>
    </row>
    <row r="29" spans="1:30" s="491" customFormat="1" ht="20.25" customHeight="1">
      <c r="B29" s="501"/>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1"/>
    </row>
    <row r="30" spans="1:30" s="491" customFormat="1" ht="20.25" customHeight="1" thickBot="1">
      <c r="B30" s="485" t="s">
        <v>303</v>
      </c>
      <c r="C30" s="486" t="s">
        <v>331</v>
      </c>
      <c r="D30" s="487"/>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489" t="s">
        <v>96</v>
      </c>
    </row>
    <row r="31" spans="1:30" s="491" customFormat="1" ht="20.25" customHeight="1">
      <c r="A31" s="490"/>
      <c r="B31" s="1248" t="s">
        <v>305</v>
      </c>
      <c r="C31" s="1225"/>
      <c r="D31" s="1225"/>
      <c r="E31" s="1229"/>
      <c r="F31" s="1224" t="s">
        <v>306</v>
      </c>
      <c r="G31" s="1225"/>
      <c r="H31" s="1225"/>
      <c r="I31" s="1225"/>
      <c r="J31" s="1228" t="s">
        <v>307</v>
      </c>
      <c r="K31" s="1225"/>
      <c r="L31" s="1225"/>
      <c r="M31" s="1225"/>
      <c r="N31" s="1225"/>
      <c r="O31" s="1225"/>
      <c r="P31" s="1225"/>
      <c r="Q31" s="1225"/>
      <c r="R31" s="1225"/>
      <c r="S31" s="1225"/>
      <c r="T31" s="1225"/>
      <c r="U31" s="1225"/>
      <c r="V31" s="1225"/>
      <c r="W31" s="1225"/>
      <c r="X31" s="1225"/>
      <c r="Y31" s="1225"/>
      <c r="Z31" s="1225"/>
      <c r="AA31" s="1225"/>
      <c r="AB31" s="1225"/>
      <c r="AC31" s="1229"/>
      <c r="AD31" s="1279" t="s">
        <v>308</v>
      </c>
    </row>
    <row r="32" spans="1:30" s="491" customFormat="1" ht="20.25" customHeight="1">
      <c r="A32" s="490"/>
      <c r="B32" s="1249"/>
      <c r="C32" s="1250"/>
      <c r="D32" s="1250"/>
      <c r="E32" s="1251"/>
      <c r="F32" s="1226"/>
      <c r="G32" s="1227"/>
      <c r="H32" s="1227"/>
      <c r="I32" s="1227"/>
      <c r="J32" s="1230"/>
      <c r="K32" s="1227"/>
      <c r="L32" s="1227"/>
      <c r="M32" s="1227"/>
      <c r="N32" s="1227"/>
      <c r="O32" s="1227"/>
      <c r="P32" s="1227"/>
      <c r="Q32" s="1227"/>
      <c r="R32" s="1227"/>
      <c r="S32" s="1227"/>
      <c r="T32" s="1227"/>
      <c r="U32" s="1227"/>
      <c r="V32" s="1227"/>
      <c r="W32" s="1227"/>
      <c r="X32" s="1227"/>
      <c r="Y32" s="1227"/>
      <c r="Z32" s="1227"/>
      <c r="AA32" s="1227"/>
      <c r="AB32" s="1227"/>
      <c r="AC32" s="1231"/>
      <c r="AD32" s="1280"/>
    </row>
    <row r="33" spans="1:30" s="491" customFormat="1" ht="20.25" customHeight="1" thickBot="1">
      <c r="A33" s="490"/>
      <c r="B33" s="1252"/>
      <c r="C33" s="1253"/>
      <c r="D33" s="1253"/>
      <c r="E33" s="1254"/>
      <c r="F33" s="311" t="s">
        <v>188</v>
      </c>
      <c r="G33" s="526" t="s">
        <v>143</v>
      </c>
      <c r="H33" s="526" t="s">
        <v>189</v>
      </c>
      <c r="I33" s="526" t="s">
        <v>190</v>
      </c>
      <c r="J33" s="526" t="s">
        <v>127</v>
      </c>
      <c r="K33" s="526" t="s">
        <v>128</v>
      </c>
      <c r="L33" s="526" t="s">
        <v>129</v>
      </c>
      <c r="M33" s="526" t="s">
        <v>130</v>
      </c>
      <c r="N33" s="526" t="s">
        <v>131</v>
      </c>
      <c r="O33" s="526" t="s">
        <v>132</v>
      </c>
      <c r="P33" s="526" t="s">
        <v>133</v>
      </c>
      <c r="Q33" s="526" t="s">
        <v>134</v>
      </c>
      <c r="R33" s="526" t="s">
        <v>135</v>
      </c>
      <c r="S33" s="526" t="s">
        <v>136</v>
      </c>
      <c r="T33" s="526" t="s">
        <v>137</v>
      </c>
      <c r="U33" s="526" t="s">
        <v>138</v>
      </c>
      <c r="V33" s="526" t="s">
        <v>139</v>
      </c>
      <c r="W33" s="526" t="s">
        <v>191</v>
      </c>
      <c r="X33" s="526" t="s">
        <v>192</v>
      </c>
      <c r="Y33" s="526" t="s">
        <v>193</v>
      </c>
      <c r="Z33" s="526" t="s">
        <v>194</v>
      </c>
      <c r="AA33" s="526" t="s">
        <v>482</v>
      </c>
      <c r="AB33" s="526" t="s">
        <v>483</v>
      </c>
      <c r="AC33" s="526" t="s">
        <v>484</v>
      </c>
      <c r="AD33" s="1281"/>
    </row>
    <row r="34" spans="1:30" s="491" customFormat="1" ht="20.25" customHeight="1">
      <c r="A34" s="490"/>
      <c r="B34" s="1274" t="s">
        <v>332</v>
      </c>
      <c r="C34" s="1275"/>
      <c r="D34" s="1275"/>
      <c r="E34" s="1276"/>
      <c r="F34" s="373"/>
      <c r="G34" s="374"/>
      <c r="H34" s="374"/>
      <c r="I34" s="375"/>
      <c r="J34" s="374"/>
      <c r="K34" s="374"/>
      <c r="L34" s="374"/>
      <c r="M34" s="374"/>
      <c r="N34" s="374"/>
      <c r="O34" s="374"/>
      <c r="P34" s="374"/>
      <c r="Q34" s="374"/>
      <c r="R34" s="374"/>
      <c r="S34" s="374"/>
      <c r="T34" s="374"/>
      <c r="U34" s="374"/>
      <c r="V34" s="374"/>
      <c r="W34" s="374"/>
      <c r="X34" s="374"/>
      <c r="Y34" s="374"/>
      <c r="Z34" s="374"/>
      <c r="AA34" s="374"/>
      <c r="AB34" s="374"/>
      <c r="AC34" s="374"/>
      <c r="AD34" s="376">
        <f t="shared" ref="AD34:AD45" si="25">SUM(F34:AC34)</f>
        <v>0</v>
      </c>
    </row>
    <row r="35" spans="1:30" s="491" customFormat="1" ht="20.25" customHeight="1">
      <c r="A35" s="490"/>
      <c r="B35" s="520"/>
      <c r="C35" s="503" t="s">
        <v>112</v>
      </c>
      <c r="D35" s="1266" t="s">
        <v>333</v>
      </c>
      <c r="E35" s="1267"/>
      <c r="F35" s="377"/>
      <c r="G35" s="378"/>
      <c r="H35" s="378"/>
      <c r="I35" s="379"/>
      <c r="J35" s="378"/>
      <c r="K35" s="378"/>
      <c r="L35" s="378"/>
      <c r="M35" s="378"/>
      <c r="N35" s="378"/>
      <c r="O35" s="378"/>
      <c r="P35" s="378"/>
      <c r="Q35" s="378"/>
      <c r="R35" s="378"/>
      <c r="S35" s="378"/>
      <c r="T35" s="378"/>
      <c r="U35" s="378"/>
      <c r="V35" s="378"/>
      <c r="W35" s="378"/>
      <c r="X35" s="378"/>
      <c r="Y35" s="378"/>
      <c r="Z35" s="378"/>
      <c r="AA35" s="378"/>
      <c r="AB35" s="378"/>
      <c r="AC35" s="378"/>
      <c r="AD35" s="380">
        <f t="shared" si="25"/>
        <v>0</v>
      </c>
    </row>
    <row r="36" spans="1:30" s="491" customFormat="1" ht="20.25" customHeight="1">
      <c r="A36" s="490"/>
      <c r="B36" s="520"/>
      <c r="C36" s="504" t="s">
        <v>112</v>
      </c>
      <c r="D36" s="1268" t="s">
        <v>334</v>
      </c>
      <c r="E36" s="1269"/>
      <c r="F36" s="381"/>
      <c r="G36" s="382"/>
      <c r="H36" s="382"/>
      <c r="I36" s="383"/>
      <c r="J36" s="382"/>
      <c r="K36" s="382"/>
      <c r="L36" s="382"/>
      <c r="M36" s="382"/>
      <c r="N36" s="382"/>
      <c r="O36" s="382"/>
      <c r="P36" s="382"/>
      <c r="Q36" s="382"/>
      <c r="R36" s="382"/>
      <c r="S36" s="382"/>
      <c r="T36" s="382"/>
      <c r="U36" s="382"/>
      <c r="V36" s="382"/>
      <c r="W36" s="382"/>
      <c r="X36" s="382"/>
      <c r="Y36" s="382"/>
      <c r="Z36" s="382"/>
      <c r="AA36" s="382"/>
      <c r="AB36" s="382"/>
      <c r="AC36" s="382"/>
      <c r="AD36" s="384">
        <f t="shared" si="25"/>
        <v>0</v>
      </c>
    </row>
    <row r="37" spans="1:30" s="491" customFormat="1" ht="20.25" customHeight="1">
      <c r="A37" s="490"/>
      <c r="B37" s="520"/>
      <c r="C37" s="504" t="s">
        <v>112</v>
      </c>
      <c r="D37" s="1268" t="s">
        <v>335</v>
      </c>
      <c r="E37" s="1269"/>
      <c r="F37" s="381"/>
      <c r="G37" s="382"/>
      <c r="H37" s="382"/>
      <c r="I37" s="383"/>
      <c r="J37" s="382"/>
      <c r="K37" s="382"/>
      <c r="L37" s="382"/>
      <c r="M37" s="382"/>
      <c r="N37" s="382"/>
      <c r="O37" s="382"/>
      <c r="P37" s="382"/>
      <c r="Q37" s="382"/>
      <c r="R37" s="382"/>
      <c r="S37" s="382"/>
      <c r="T37" s="382"/>
      <c r="U37" s="382"/>
      <c r="V37" s="382"/>
      <c r="W37" s="382"/>
      <c r="X37" s="382"/>
      <c r="Y37" s="382"/>
      <c r="Z37" s="382"/>
      <c r="AA37" s="382"/>
      <c r="AB37" s="382"/>
      <c r="AC37" s="382"/>
      <c r="AD37" s="384">
        <f t="shared" si="25"/>
        <v>0</v>
      </c>
    </row>
    <row r="38" spans="1:30" s="491" customFormat="1" ht="20.25" customHeight="1">
      <c r="A38" s="490"/>
      <c r="B38" s="520"/>
      <c r="C38" s="493" t="s">
        <v>112</v>
      </c>
      <c r="D38" s="1264" t="s">
        <v>336</v>
      </c>
      <c r="E38" s="1265"/>
      <c r="F38" s="385"/>
      <c r="G38" s="386"/>
      <c r="H38" s="386"/>
      <c r="I38" s="387"/>
      <c r="J38" s="386"/>
      <c r="K38" s="386"/>
      <c r="L38" s="386"/>
      <c r="M38" s="386"/>
      <c r="N38" s="386"/>
      <c r="O38" s="386"/>
      <c r="P38" s="386"/>
      <c r="Q38" s="386"/>
      <c r="R38" s="386"/>
      <c r="S38" s="386"/>
      <c r="T38" s="386"/>
      <c r="U38" s="386"/>
      <c r="V38" s="386"/>
      <c r="W38" s="386"/>
      <c r="X38" s="386"/>
      <c r="Y38" s="386"/>
      <c r="Z38" s="386"/>
      <c r="AA38" s="386"/>
      <c r="AB38" s="386"/>
      <c r="AC38" s="386"/>
      <c r="AD38" s="388">
        <f t="shared" si="25"/>
        <v>0</v>
      </c>
    </row>
    <row r="39" spans="1:30" s="491" customFormat="1" ht="20.25" customHeight="1">
      <c r="A39" s="490"/>
      <c r="B39" s="1255" t="s">
        <v>337</v>
      </c>
      <c r="C39" s="1256"/>
      <c r="D39" s="1256"/>
      <c r="E39" s="1257"/>
      <c r="F39" s="389"/>
      <c r="G39" s="390"/>
      <c r="H39" s="390"/>
      <c r="I39" s="391"/>
      <c r="J39" s="390"/>
      <c r="K39" s="390"/>
      <c r="L39" s="390"/>
      <c r="M39" s="390"/>
      <c r="N39" s="390"/>
      <c r="O39" s="390"/>
      <c r="P39" s="390"/>
      <c r="Q39" s="390"/>
      <c r="R39" s="390"/>
      <c r="S39" s="390"/>
      <c r="T39" s="390"/>
      <c r="U39" s="390"/>
      <c r="V39" s="390"/>
      <c r="W39" s="390"/>
      <c r="X39" s="390"/>
      <c r="Y39" s="390"/>
      <c r="Z39" s="390"/>
      <c r="AA39" s="390"/>
      <c r="AB39" s="390"/>
      <c r="AC39" s="390"/>
      <c r="AD39" s="392">
        <f t="shared" si="25"/>
        <v>0</v>
      </c>
    </row>
    <row r="40" spans="1:30" s="491" customFormat="1" ht="20.25" customHeight="1">
      <c r="A40" s="490"/>
      <c r="B40" s="520"/>
      <c r="C40" s="503" t="s">
        <v>112</v>
      </c>
      <c r="D40" s="1266" t="s">
        <v>338</v>
      </c>
      <c r="E40" s="1267"/>
      <c r="F40" s="377"/>
      <c r="G40" s="378"/>
      <c r="H40" s="378"/>
      <c r="I40" s="379"/>
      <c r="J40" s="378"/>
      <c r="K40" s="378"/>
      <c r="L40" s="378"/>
      <c r="M40" s="378"/>
      <c r="N40" s="378"/>
      <c r="O40" s="378"/>
      <c r="P40" s="378"/>
      <c r="Q40" s="378"/>
      <c r="R40" s="378"/>
      <c r="S40" s="378"/>
      <c r="T40" s="378"/>
      <c r="U40" s="378"/>
      <c r="V40" s="378"/>
      <c r="W40" s="378"/>
      <c r="X40" s="378"/>
      <c r="Y40" s="378"/>
      <c r="Z40" s="378"/>
      <c r="AA40" s="378"/>
      <c r="AB40" s="378"/>
      <c r="AC40" s="378"/>
      <c r="AD40" s="380">
        <f t="shared" si="25"/>
        <v>0</v>
      </c>
    </row>
    <row r="41" spans="1:30" s="491" customFormat="1" ht="20.25" customHeight="1">
      <c r="A41" s="490"/>
      <c r="B41" s="520"/>
      <c r="C41" s="504" t="s">
        <v>112</v>
      </c>
      <c r="D41" s="1268" t="s">
        <v>335</v>
      </c>
      <c r="E41" s="1269"/>
      <c r="F41" s="381"/>
      <c r="G41" s="382"/>
      <c r="H41" s="382"/>
      <c r="I41" s="382"/>
      <c r="J41" s="393"/>
      <c r="K41" s="393"/>
      <c r="L41" s="393"/>
      <c r="M41" s="393"/>
      <c r="N41" s="393"/>
      <c r="O41" s="393"/>
      <c r="P41" s="393"/>
      <c r="Q41" s="393"/>
      <c r="R41" s="393"/>
      <c r="S41" s="393"/>
      <c r="T41" s="393"/>
      <c r="U41" s="393"/>
      <c r="V41" s="393"/>
      <c r="W41" s="393"/>
      <c r="X41" s="393"/>
      <c r="Y41" s="393"/>
      <c r="Z41" s="393"/>
      <c r="AA41" s="393"/>
      <c r="AB41" s="393"/>
      <c r="AC41" s="393"/>
      <c r="AD41" s="384">
        <f t="shared" si="25"/>
        <v>0</v>
      </c>
    </row>
    <row r="42" spans="1:30" s="491" customFormat="1" ht="20.25" customHeight="1">
      <c r="A42" s="490"/>
      <c r="B42" s="543"/>
      <c r="C42" s="493" t="s">
        <v>112</v>
      </c>
      <c r="D42" s="1264" t="s">
        <v>336</v>
      </c>
      <c r="E42" s="1265"/>
      <c r="F42" s="394"/>
      <c r="G42" s="395"/>
      <c r="H42" s="395"/>
      <c r="I42" s="386"/>
      <c r="J42" s="396"/>
      <c r="K42" s="396"/>
      <c r="L42" s="396"/>
      <c r="M42" s="396"/>
      <c r="N42" s="396"/>
      <c r="O42" s="396"/>
      <c r="P42" s="396"/>
      <c r="Q42" s="396"/>
      <c r="R42" s="396"/>
      <c r="S42" s="396"/>
      <c r="T42" s="396"/>
      <c r="U42" s="396"/>
      <c r="V42" s="396"/>
      <c r="W42" s="396"/>
      <c r="X42" s="396"/>
      <c r="Y42" s="396"/>
      <c r="Z42" s="396"/>
      <c r="AA42" s="396"/>
      <c r="AB42" s="396"/>
      <c r="AC42" s="396"/>
      <c r="AD42" s="388">
        <f t="shared" si="25"/>
        <v>0</v>
      </c>
    </row>
    <row r="43" spans="1:30" s="491" customFormat="1" ht="20.25" customHeight="1" thickBot="1">
      <c r="A43" s="490"/>
      <c r="B43" s="1270" t="s">
        <v>339</v>
      </c>
      <c r="C43" s="1262"/>
      <c r="D43" s="1262"/>
      <c r="E43" s="1263"/>
      <c r="F43" s="397"/>
      <c r="G43" s="398"/>
      <c r="H43" s="398"/>
      <c r="I43" s="398"/>
      <c r="J43" s="577"/>
      <c r="K43" s="398"/>
      <c r="L43" s="398"/>
      <c r="M43" s="398"/>
      <c r="N43" s="398"/>
      <c r="O43" s="398"/>
      <c r="P43" s="398"/>
      <c r="Q43" s="398"/>
      <c r="R43" s="398"/>
      <c r="S43" s="398"/>
      <c r="T43" s="398"/>
      <c r="U43" s="398"/>
      <c r="V43" s="398"/>
      <c r="W43" s="398"/>
      <c r="X43" s="398"/>
      <c r="Y43" s="398"/>
      <c r="Z43" s="398"/>
      <c r="AA43" s="398"/>
      <c r="AB43" s="398"/>
      <c r="AC43" s="398"/>
      <c r="AD43" s="399">
        <f t="shared" si="25"/>
        <v>0</v>
      </c>
    </row>
    <row r="44" spans="1:30" s="491" customFormat="1" ht="20.25" customHeight="1">
      <c r="A44" s="490"/>
      <c r="B44" s="1271" t="s">
        <v>340</v>
      </c>
      <c r="C44" s="1272"/>
      <c r="D44" s="1272"/>
      <c r="E44" s="1273"/>
      <c r="F44" s="400"/>
      <c r="G44" s="401"/>
      <c r="H44" s="401"/>
      <c r="I44" s="402"/>
      <c r="J44" s="401"/>
      <c r="K44" s="401"/>
      <c r="L44" s="401"/>
      <c r="M44" s="401"/>
      <c r="N44" s="401"/>
      <c r="O44" s="401"/>
      <c r="P44" s="401"/>
      <c r="Q44" s="401"/>
      <c r="R44" s="401"/>
      <c r="S44" s="401"/>
      <c r="T44" s="401"/>
      <c r="U44" s="401"/>
      <c r="V44" s="401"/>
      <c r="W44" s="401"/>
      <c r="X44" s="401"/>
      <c r="Y44" s="401"/>
      <c r="Z44" s="401"/>
      <c r="AA44" s="401"/>
      <c r="AB44" s="401"/>
      <c r="AC44" s="401"/>
      <c r="AD44" s="403">
        <f t="shared" si="25"/>
        <v>0</v>
      </c>
    </row>
    <row r="45" spans="1:30" s="491" customFormat="1" ht="20.25" customHeight="1">
      <c r="A45" s="490"/>
      <c r="B45" s="1277" t="s">
        <v>341</v>
      </c>
      <c r="C45" s="1278"/>
      <c r="D45" s="1278"/>
      <c r="E45" s="1269"/>
      <c r="F45" s="381"/>
      <c r="G45" s="382"/>
      <c r="H45" s="382"/>
      <c r="I45" s="383"/>
      <c r="J45" s="382"/>
      <c r="K45" s="382"/>
      <c r="L45" s="382"/>
      <c r="M45" s="382"/>
      <c r="N45" s="382"/>
      <c r="O45" s="382"/>
      <c r="P45" s="382"/>
      <c r="Q45" s="382"/>
      <c r="R45" s="382"/>
      <c r="S45" s="382"/>
      <c r="T45" s="382"/>
      <c r="U45" s="382"/>
      <c r="V45" s="382"/>
      <c r="W45" s="382"/>
      <c r="X45" s="382"/>
      <c r="Y45" s="382"/>
      <c r="Z45" s="382"/>
      <c r="AA45" s="382"/>
      <c r="AB45" s="382"/>
      <c r="AC45" s="382"/>
      <c r="AD45" s="384">
        <f t="shared" si="25"/>
        <v>0</v>
      </c>
    </row>
    <row r="46" spans="1:30" s="491" customFormat="1" ht="20.25" customHeight="1" thickBot="1">
      <c r="A46" s="490"/>
      <c r="B46" s="1245" t="s">
        <v>342</v>
      </c>
      <c r="C46" s="1246"/>
      <c r="D46" s="1246"/>
      <c r="E46" s="1247"/>
      <c r="F46" s="404"/>
      <c r="G46" s="405"/>
      <c r="H46" s="405"/>
      <c r="I46" s="406"/>
      <c r="J46" s="405"/>
      <c r="K46" s="405"/>
      <c r="L46" s="405"/>
      <c r="M46" s="405"/>
      <c r="N46" s="405"/>
      <c r="O46" s="405"/>
      <c r="P46" s="405"/>
      <c r="Q46" s="405"/>
      <c r="R46" s="405"/>
      <c r="S46" s="405"/>
      <c r="T46" s="405"/>
      <c r="U46" s="405"/>
      <c r="V46" s="405"/>
      <c r="W46" s="405"/>
      <c r="X46" s="405"/>
      <c r="Y46" s="405"/>
      <c r="Z46" s="405"/>
      <c r="AA46" s="405"/>
      <c r="AB46" s="405"/>
      <c r="AC46" s="405"/>
      <c r="AD46" s="407" t="s">
        <v>343</v>
      </c>
    </row>
    <row r="47" spans="1:30" s="491" customFormat="1" ht="20.25" customHeight="1">
      <c r="B47" s="502"/>
      <c r="C47" s="502"/>
      <c r="D47" s="502"/>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row>
    <row r="48" spans="1:30" s="491" customFormat="1" ht="20.25" customHeight="1" thickBot="1">
      <c r="B48" s="485" t="s">
        <v>303</v>
      </c>
      <c r="C48" s="486" t="s">
        <v>344</v>
      </c>
      <c r="D48" s="408"/>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2"/>
      <c r="AC48" s="502"/>
      <c r="AD48" s="502"/>
    </row>
    <row r="49" spans="1:30" s="491" customFormat="1" ht="20.25" customHeight="1">
      <c r="A49" s="490"/>
      <c r="B49" s="1248" t="s">
        <v>305</v>
      </c>
      <c r="C49" s="1225"/>
      <c r="D49" s="1225"/>
      <c r="E49" s="1229"/>
      <c r="F49" s="1224" t="s">
        <v>306</v>
      </c>
      <c r="G49" s="1225"/>
      <c r="H49" s="1225"/>
      <c r="I49" s="1225"/>
      <c r="J49" s="1228" t="s">
        <v>307</v>
      </c>
      <c r="K49" s="1225"/>
      <c r="L49" s="1225"/>
      <c r="M49" s="1225"/>
      <c r="N49" s="1225"/>
      <c r="O49" s="1225"/>
      <c r="P49" s="1225"/>
      <c r="Q49" s="1225"/>
      <c r="R49" s="1225"/>
      <c r="S49" s="1225"/>
      <c r="T49" s="1225"/>
      <c r="U49" s="1225"/>
      <c r="V49" s="1225"/>
      <c r="W49" s="1225"/>
      <c r="X49" s="1225"/>
      <c r="Y49" s="1225"/>
      <c r="Z49" s="1225"/>
      <c r="AA49" s="1225"/>
      <c r="AB49" s="1225"/>
      <c r="AC49" s="1229"/>
    </row>
    <row r="50" spans="1:30" s="491" customFormat="1" ht="20.25" customHeight="1">
      <c r="A50" s="490"/>
      <c r="B50" s="1249"/>
      <c r="C50" s="1250"/>
      <c r="D50" s="1250"/>
      <c r="E50" s="1251"/>
      <c r="F50" s="1226"/>
      <c r="G50" s="1227"/>
      <c r="H50" s="1227"/>
      <c r="I50" s="1227"/>
      <c r="J50" s="1230"/>
      <c r="K50" s="1227"/>
      <c r="L50" s="1227"/>
      <c r="M50" s="1227"/>
      <c r="N50" s="1227"/>
      <c r="O50" s="1227"/>
      <c r="P50" s="1227"/>
      <c r="Q50" s="1227"/>
      <c r="R50" s="1227"/>
      <c r="S50" s="1227"/>
      <c r="T50" s="1227"/>
      <c r="U50" s="1227"/>
      <c r="V50" s="1227"/>
      <c r="W50" s="1227"/>
      <c r="X50" s="1227"/>
      <c r="Y50" s="1227"/>
      <c r="Z50" s="1227"/>
      <c r="AA50" s="1227"/>
      <c r="AB50" s="1227"/>
      <c r="AC50" s="1231"/>
    </row>
    <row r="51" spans="1:30" s="491" customFormat="1" ht="20.25" customHeight="1" thickBot="1">
      <c r="A51" s="490"/>
      <c r="B51" s="1252"/>
      <c r="C51" s="1253"/>
      <c r="D51" s="1253"/>
      <c r="E51" s="1254"/>
      <c r="F51" s="311" t="s">
        <v>188</v>
      </c>
      <c r="G51" s="526" t="s">
        <v>143</v>
      </c>
      <c r="H51" s="526" t="s">
        <v>189</v>
      </c>
      <c r="I51" s="526" t="s">
        <v>190</v>
      </c>
      <c r="J51" s="526" t="s">
        <v>127</v>
      </c>
      <c r="K51" s="526" t="s">
        <v>128</v>
      </c>
      <c r="L51" s="526" t="s">
        <v>129</v>
      </c>
      <c r="M51" s="526" t="s">
        <v>130</v>
      </c>
      <c r="N51" s="526" t="s">
        <v>131</v>
      </c>
      <c r="O51" s="526" t="s">
        <v>132</v>
      </c>
      <c r="P51" s="526" t="s">
        <v>133</v>
      </c>
      <c r="Q51" s="526" t="s">
        <v>134</v>
      </c>
      <c r="R51" s="526" t="s">
        <v>135</v>
      </c>
      <c r="S51" s="526" t="s">
        <v>136</v>
      </c>
      <c r="T51" s="526" t="s">
        <v>137</v>
      </c>
      <c r="U51" s="526" t="s">
        <v>138</v>
      </c>
      <c r="V51" s="526" t="s">
        <v>139</v>
      </c>
      <c r="W51" s="526" t="s">
        <v>191</v>
      </c>
      <c r="X51" s="526" t="s">
        <v>192</v>
      </c>
      <c r="Y51" s="526" t="s">
        <v>193</v>
      </c>
      <c r="Z51" s="526" t="s">
        <v>194</v>
      </c>
      <c r="AA51" s="526" t="s">
        <v>482</v>
      </c>
      <c r="AB51" s="526" t="s">
        <v>483</v>
      </c>
      <c r="AC51" s="526" t="s">
        <v>484</v>
      </c>
      <c r="AD51" s="576"/>
    </row>
    <row r="52" spans="1:30" s="491" customFormat="1" ht="20.25" customHeight="1">
      <c r="A52" s="490"/>
      <c r="B52" s="1232" t="s">
        <v>345</v>
      </c>
      <c r="C52" s="1233"/>
      <c r="D52" s="1233"/>
      <c r="E52" s="1234"/>
      <c r="F52" s="548"/>
      <c r="G52" s="549"/>
      <c r="H52" s="549"/>
      <c r="I52" s="549"/>
      <c r="J52" s="550"/>
      <c r="K52" s="549"/>
      <c r="L52" s="549"/>
      <c r="M52" s="549"/>
      <c r="N52" s="549"/>
      <c r="O52" s="549"/>
      <c r="P52" s="549"/>
      <c r="Q52" s="549"/>
      <c r="R52" s="549"/>
      <c r="S52" s="549"/>
      <c r="T52" s="549"/>
      <c r="U52" s="549"/>
      <c r="V52" s="549"/>
      <c r="W52" s="549"/>
      <c r="X52" s="549"/>
      <c r="Y52" s="549"/>
      <c r="Z52" s="549"/>
      <c r="AA52" s="549"/>
      <c r="AB52" s="551"/>
      <c r="AC52" s="552"/>
      <c r="AD52" s="502"/>
    </row>
    <row r="53" spans="1:30" s="491" customFormat="1" ht="20.25" customHeight="1" thickBot="1">
      <c r="A53" s="490"/>
      <c r="B53" s="505"/>
      <c r="C53" s="1242" t="s">
        <v>346</v>
      </c>
      <c r="D53" s="1243"/>
      <c r="E53" s="1244"/>
      <c r="F53" s="554"/>
      <c r="G53" s="555"/>
      <c r="H53" s="555"/>
      <c r="I53" s="547"/>
      <c r="J53" s="409">
        <f>+J43</f>
        <v>0</v>
      </c>
      <c r="K53" s="409">
        <f>+K43</f>
        <v>0</v>
      </c>
      <c r="L53" s="409">
        <f t="shared" ref="L53:AC53" si="26">+L43</f>
        <v>0</v>
      </c>
      <c r="M53" s="409">
        <f t="shared" si="26"/>
        <v>0</v>
      </c>
      <c r="N53" s="409">
        <f t="shared" si="26"/>
        <v>0</v>
      </c>
      <c r="O53" s="409">
        <f t="shared" si="26"/>
        <v>0</v>
      </c>
      <c r="P53" s="409">
        <f t="shared" si="26"/>
        <v>0</v>
      </c>
      <c r="Q53" s="409">
        <f t="shared" si="26"/>
        <v>0</v>
      </c>
      <c r="R53" s="409">
        <f t="shared" si="26"/>
        <v>0</v>
      </c>
      <c r="S53" s="409">
        <f t="shared" si="26"/>
        <v>0</v>
      </c>
      <c r="T53" s="409">
        <f t="shared" si="26"/>
        <v>0</v>
      </c>
      <c r="U53" s="409">
        <f t="shared" si="26"/>
        <v>0</v>
      </c>
      <c r="V53" s="409">
        <f t="shared" si="26"/>
        <v>0</v>
      </c>
      <c r="W53" s="409">
        <f t="shared" si="26"/>
        <v>0</v>
      </c>
      <c r="X53" s="409">
        <f t="shared" si="26"/>
        <v>0</v>
      </c>
      <c r="Y53" s="409">
        <f>+Y43</f>
        <v>0</v>
      </c>
      <c r="Z53" s="409">
        <f t="shared" si="26"/>
        <v>0</v>
      </c>
      <c r="AA53" s="409">
        <f t="shared" si="26"/>
        <v>0</v>
      </c>
      <c r="AB53" s="409">
        <f t="shared" si="26"/>
        <v>0</v>
      </c>
      <c r="AC53" s="410">
        <f t="shared" si="26"/>
        <v>0</v>
      </c>
      <c r="AD53" s="502"/>
    </row>
    <row r="54" spans="1:30" s="491" customFormat="1" ht="20.25" customHeight="1" thickBot="1">
      <c r="B54" s="501"/>
      <c r="C54" s="501"/>
      <c r="D54" s="502"/>
      <c r="E54" s="502"/>
      <c r="F54" s="502"/>
      <c r="G54" s="502"/>
      <c r="H54" s="553" t="s">
        <v>347</v>
      </c>
      <c r="I54" s="561" t="e">
        <f>+IRR(I53:AC53)</f>
        <v>#NUM!</v>
      </c>
      <c r="K54" s="502"/>
      <c r="L54" s="502"/>
      <c r="M54" s="502"/>
      <c r="N54" s="502"/>
      <c r="O54" s="502"/>
      <c r="P54" s="502"/>
      <c r="Q54" s="502"/>
      <c r="R54" s="502"/>
      <c r="S54" s="502"/>
      <c r="T54" s="502"/>
      <c r="U54" s="502"/>
      <c r="V54" s="502"/>
      <c r="W54" s="502"/>
      <c r="X54" s="502"/>
      <c r="Y54" s="502"/>
      <c r="Z54" s="502"/>
      <c r="AA54" s="502"/>
      <c r="AB54" s="502"/>
      <c r="AC54" s="502"/>
      <c r="AD54" s="502"/>
    </row>
    <row r="55" spans="1:30" s="491" customFormat="1" ht="20.25" customHeight="1">
      <c r="B55" s="502"/>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row>
    <row r="56" spans="1:30" s="506" customFormat="1" ht="14.25" customHeight="1">
      <c r="B56" s="560" t="s">
        <v>83</v>
      </c>
      <c r="C56" s="1241" t="s">
        <v>348</v>
      </c>
      <c r="D56" s="1241"/>
      <c r="E56" s="1241"/>
      <c r="F56" s="1241"/>
      <c r="G56" s="1241"/>
      <c r="H56" s="1241"/>
      <c r="I56" s="1241"/>
      <c r="J56" s="1241"/>
      <c r="K56" s="1241"/>
      <c r="L56" s="1241"/>
      <c r="M56" s="1241"/>
      <c r="N56" s="1241"/>
      <c r="O56" s="1241"/>
      <c r="P56" s="1241"/>
      <c r="Q56" s="1241"/>
      <c r="R56" s="1241"/>
      <c r="S56" s="1241"/>
      <c r="T56" s="1241"/>
      <c r="U56" s="1241"/>
      <c r="V56" s="1241"/>
      <c r="W56" s="1241"/>
      <c r="X56" s="1241"/>
      <c r="Y56" s="1241"/>
      <c r="Z56" s="1241"/>
      <c r="AA56" s="1241"/>
      <c r="AB56" s="1241"/>
      <c r="AC56" s="1241"/>
      <c r="AD56" s="1241"/>
    </row>
    <row r="57" spans="1:30" s="506" customFormat="1" ht="14.25" customHeight="1">
      <c r="B57" s="560" t="s">
        <v>84</v>
      </c>
      <c r="C57" s="1241" t="s">
        <v>349</v>
      </c>
      <c r="D57" s="1241"/>
      <c r="E57" s="1241"/>
      <c r="F57" s="1241"/>
      <c r="G57" s="1241"/>
      <c r="H57" s="1241"/>
      <c r="I57" s="1241"/>
      <c r="J57" s="1241"/>
      <c r="K57" s="1241"/>
      <c r="L57" s="1241"/>
      <c r="M57" s="1241"/>
      <c r="N57" s="1241"/>
      <c r="O57" s="1241"/>
      <c r="P57" s="1241"/>
      <c r="Q57" s="1241"/>
      <c r="R57" s="1241"/>
      <c r="S57" s="1241"/>
      <c r="T57" s="1241"/>
      <c r="U57" s="1241"/>
      <c r="V57" s="1241"/>
      <c r="W57" s="1241"/>
      <c r="X57" s="1241"/>
      <c r="Y57" s="1241"/>
      <c r="Z57" s="1241"/>
      <c r="AA57" s="1241"/>
      <c r="AB57" s="1241"/>
      <c r="AC57" s="1241"/>
      <c r="AD57" s="1241"/>
    </row>
    <row r="58" spans="1:30" s="506" customFormat="1" ht="14.25" customHeight="1">
      <c r="B58" s="560" t="s">
        <v>85</v>
      </c>
      <c r="C58" s="1241" t="s">
        <v>350</v>
      </c>
      <c r="D58" s="1241"/>
      <c r="E58" s="1241"/>
      <c r="F58" s="1241"/>
      <c r="G58" s="1241"/>
      <c r="H58" s="1241"/>
      <c r="I58" s="1241"/>
      <c r="J58" s="1241"/>
      <c r="K58" s="1241"/>
      <c r="L58" s="1241"/>
      <c r="M58" s="1241"/>
      <c r="N58" s="1241"/>
      <c r="O58" s="1241"/>
      <c r="P58" s="1241"/>
      <c r="Q58" s="1241"/>
      <c r="R58" s="1241"/>
      <c r="S58" s="1241"/>
      <c r="T58" s="1241"/>
      <c r="U58" s="1241"/>
      <c r="V58" s="1241"/>
      <c r="W58" s="1241"/>
      <c r="X58" s="1241"/>
      <c r="Y58" s="1241"/>
      <c r="Z58" s="1241"/>
      <c r="AA58" s="1241"/>
      <c r="AB58" s="1241"/>
      <c r="AC58" s="1241"/>
      <c r="AD58" s="1241"/>
    </row>
    <row r="59" spans="1:30" s="506" customFormat="1" ht="14.25" customHeight="1">
      <c r="B59" s="560" t="s">
        <v>123</v>
      </c>
      <c r="C59" s="1241" t="s">
        <v>577</v>
      </c>
      <c r="D59" s="1241"/>
      <c r="E59" s="1241"/>
      <c r="F59" s="1241"/>
      <c r="G59" s="1241"/>
      <c r="H59" s="1241"/>
      <c r="I59" s="1241"/>
      <c r="J59" s="1241"/>
      <c r="K59" s="1241"/>
      <c r="L59" s="1241"/>
      <c r="M59" s="1241"/>
      <c r="N59" s="1241"/>
      <c r="O59" s="1241"/>
      <c r="P59" s="1241"/>
      <c r="Q59" s="1241"/>
      <c r="R59" s="1241"/>
      <c r="S59" s="1241"/>
      <c r="T59" s="1241"/>
      <c r="U59" s="1241"/>
      <c r="V59" s="1241"/>
      <c r="W59" s="1241"/>
      <c r="X59" s="1241"/>
      <c r="Y59" s="1241"/>
      <c r="Z59" s="1241"/>
      <c r="AA59" s="1241"/>
      <c r="AB59" s="1241"/>
      <c r="AC59" s="1241"/>
      <c r="AD59" s="1241"/>
    </row>
    <row r="60" spans="1:30" s="506" customFormat="1" ht="14.25" customHeight="1">
      <c r="B60" s="560" t="s">
        <v>124</v>
      </c>
      <c r="C60" s="1241" t="s">
        <v>580</v>
      </c>
      <c r="D60" s="1241"/>
      <c r="E60" s="1241"/>
      <c r="F60" s="1241"/>
      <c r="G60" s="1241"/>
      <c r="H60" s="1241"/>
      <c r="I60" s="1241"/>
      <c r="J60" s="1241"/>
      <c r="K60" s="1241"/>
      <c r="L60" s="1241"/>
      <c r="M60" s="1241"/>
      <c r="N60" s="1241"/>
      <c r="O60" s="1241"/>
      <c r="P60" s="1241"/>
      <c r="Q60" s="1241"/>
      <c r="R60" s="1241"/>
      <c r="S60" s="1241"/>
      <c r="T60" s="1241"/>
      <c r="U60" s="1241"/>
      <c r="V60" s="1241"/>
      <c r="W60" s="1241"/>
      <c r="X60" s="1241"/>
      <c r="Y60" s="1241"/>
      <c r="Z60" s="1241"/>
      <c r="AA60" s="1241"/>
      <c r="AB60" s="1241"/>
      <c r="AC60" s="1241"/>
      <c r="AD60" s="1241"/>
    </row>
    <row r="61" spans="1:30" s="484" customFormat="1" ht="14.25" customHeight="1" thickBot="1">
      <c r="A61" s="411"/>
      <c r="B61" s="560" t="s">
        <v>351</v>
      </c>
      <c r="C61" s="1241" t="s">
        <v>3942</v>
      </c>
      <c r="D61" s="1241"/>
      <c r="E61" s="1241"/>
      <c r="F61" s="1241"/>
      <c r="G61" s="1241"/>
      <c r="H61" s="1241"/>
      <c r="I61" s="1241"/>
      <c r="J61" s="1241"/>
      <c r="K61" s="1241"/>
      <c r="L61" s="1241"/>
      <c r="M61" s="1241"/>
      <c r="N61" s="1241"/>
      <c r="O61" s="1241"/>
      <c r="P61" s="1241"/>
      <c r="Q61" s="1241"/>
      <c r="R61" s="1241"/>
      <c r="S61" s="1241"/>
      <c r="T61" s="1241"/>
      <c r="U61" s="1241"/>
      <c r="V61" s="1241"/>
      <c r="W61" s="1241"/>
      <c r="X61" s="1241"/>
      <c r="Y61" s="1241"/>
      <c r="Z61" s="1241"/>
      <c r="AA61" s="1241"/>
      <c r="AB61" s="1241"/>
      <c r="AC61" s="1241"/>
      <c r="AD61" s="1241"/>
    </row>
    <row r="62" spans="1:30" s="484" customFormat="1" ht="14.25" customHeight="1">
      <c r="A62" s="487"/>
      <c r="B62" s="487"/>
      <c r="C62" s="487"/>
      <c r="AA62" s="1235" t="s">
        <v>1850</v>
      </c>
      <c r="AB62" s="1236"/>
      <c r="AC62" s="1236"/>
      <c r="AD62" s="1237"/>
    </row>
    <row r="63" spans="1:30" s="484" customFormat="1" ht="14.25" customHeight="1" thickBot="1">
      <c r="AA63" s="1238"/>
      <c r="AB63" s="1239"/>
      <c r="AC63" s="1239"/>
      <c r="AD63" s="1240"/>
    </row>
    <row r="64" spans="1:30" s="484" customFormat="1" ht="8.25" customHeight="1"/>
  </sheetData>
  <mergeCells count="52">
    <mergeCell ref="B2:AD2"/>
    <mergeCell ref="B4:AD4"/>
    <mergeCell ref="B7:E9"/>
    <mergeCell ref="AD7:AD9"/>
    <mergeCell ref="F7:I8"/>
    <mergeCell ref="J7:AC8"/>
    <mergeCell ref="C20:E20"/>
    <mergeCell ref="C10:E10"/>
    <mergeCell ref="D11:E11"/>
    <mergeCell ref="D12:E12"/>
    <mergeCell ref="D13:E13"/>
    <mergeCell ref="C16:E16"/>
    <mergeCell ref="D17:E17"/>
    <mergeCell ref="D18:E18"/>
    <mergeCell ref="C19:E19"/>
    <mergeCell ref="B45:E45"/>
    <mergeCell ref="AD31:AD33"/>
    <mergeCell ref="D21:E21"/>
    <mergeCell ref="C22:E22"/>
    <mergeCell ref="C23:E23"/>
    <mergeCell ref="C24:E24"/>
    <mergeCell ref="C25:E25"/>
    <mergeCell ref="C26:E26"/>
    <mergeCell ref="F31:I32"/>
    <mergeCell ref="J31:AC32"/>
    <mergeCell ref="B46:E46"/>
    <mergeCell ref="B49:E51"/>
    <mergeCell ref="B39:E39"/>
    <mergeCell ref="C27:E27"/>
    <mergeCell ref="C28:E28"/>
    <mergeCell ref="B31:E33"/>
    <mergeCell ref="D38:E38"/>
    <mergeCell ref="D40:E40"/>
    <mergeCell ref="D41:E41"/>
    <mergeCell ref="D42:E42"/>
    <mergeCell ref="B43:E43"/>
    <mergeCell ref="B44:E44"/>
    <mergeCell ref="B34:E34"/>
    <mergeCell ref="D35:E35"/>
    <mergeCell ref="D36:E36"/>
    <mergeCell ref="D37:E37"/>
    <mergeCell ref="F49:I50"/>
    <mergeCell ref="J49:AC50"/>
    <mergeCell ref="B52:E52"/>
    <mergeCell ref="AA62:AD63"/>
    <mergeCell ref="C56:AD56"/>
    <mergeCell ref="C57:AD57"/>
    <mergeCell ref="C58:AD58"/>
    <mergeCell ref="C59:AD59"/>
    <mergeCell ref="C60:AD60"/>
    <mergeCell ref="C61:AD61"/>
    <mergeCell ref="C53:E53"/>
  </mergeCells>
  <phoneticPr fontId="11"/>
  <printOptions horizontalCentered="1"/>
  <pageMargins left="0.78740157480314965" right="0.59055118110236227" top="0.78740157480314965" bottom="0.59055118110236227" header="0.51181102362204722" footer="0.78740157480314965"/>
  <pageSetup paperSize="8" scale="44"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785A-2560-438F-9393-E4B38151D36A}">
  <sheetPr>
    <tabColor theme="9" tint="0.79998168889431442"/>
  </sheetPr>
  <dimension ref="A1:O28"/>
  <sheetViews>
    <sheetView showGridLines="0" view="pageBreakPreview" zoomScaleNormal="100" zoomScaleSheetLayoutView="100" workbookViewId="0">
      <selection activeCell="B2" sqref="B2:G2"/>
    </sheetView>
  </sheetViews>
  <sheetFormatPr defaultColWidth="9" defaultRowHeight="12"/>
  <cols>
    <col min="1" max="1" width="3.625" style="456" customWidth="1"/>
    <col min="2" max="2" width="3.375" style="456" customWidth="1"/>
    <col min="3" max="3" width="21.875" style="456" customWidth="1"/>
    <col min="4" max="5" width="25" style="456" customWidth="1"/>
    <col min="6" max="7" width="14.375" style="456" customWidth="1"/>
    <col min="8" max="8" width="1.5" style="456" customWidth="1"/>
    <col min="9" max="12" width="13.625" style="456" customWidth="1"/>
    <col min="13" max="16384" width="9" style="456"/>
  </cols>
  <sheetData>
    <row r="1" spans="1:15" ht="9.9499999999999993" customHeight="1"/>
    <row r="2" spans="1:15" s="307" customFormat="1" ht="15" customHeight="1">
      <c r="B2" s="1304" t="s">
        <v>578</v>
      </c>
      <c r="C2" s="1098"/>
      <c r="D2" s="1098"/>
      <c r="E2" s="1098"/>
      <c r="F2" s="1098"/>
      <c r="G2" s="1098"/>
      <c r="H2" s="540"/>
      <c r="I2" s="412"/>
      <c r="J2" s="412"/>
      <c r="K2" s="412"/>
      <c r="L2" s="412"/>
    </row>
    <row r="3" spans="1:15" s="307" customFormat="1" ht="9.9499999999999993" customHeight="1">
      <c r="B3" s="308"/>
      <c r="C3" s="412"/>
      <c r="D3" s="412"/>
      <c r="E3" s="412"/>
      <c r="F3" s="509"/>
      <c r="G3" s="540"/>
      <c r="H3" s="412"/>
      <c r="I3" s="412"/>
    </row>
    <row r="4" spans="1:15" s="307" customFormat="1" ht="20.100000000000001" customHeight="1">
      <c r="B4" s="1305" t="s">
        <v>590</v>
      </c>
      <c r="C4" s="1306"/>
      <c r="D4" s="1306"/>
      <c r="E4" s="1306"/>
      <c r="F4" s="1306"/>
      <c r="G4" s="1306"/>
      <c r="H4" s="413"/>
      <c r="I4" s="509"/>
      <c r="J4" s="509"/>
      <c r="K4" s="509"/>
      <c r="L4" s="509"/>
      <c r="M4" s="309"/>
      <c r="N4" s="309"/>
      <c r="O4" s="309"/>
    </row>
    <row r="5" spans="1:15" s="307" customFormat="1" ht="8.25" customHeight="1">
      <c r="A5" s="310"/>
      <c r="B5" s="414"/>
      <c r="C5" s="414"/>
      <c r="D5" s="414"/>
      <c r="E5" s="414"/>
      <c r="F5" s="414"/>
      <c r="G5" s="414"/>
      <c r="H5" s="414"/>
      <c r="I5" s="509"/>
      <c r="J5" s="509"/>
      <c r="K5" s="509"/>
      <c r="L5" s="509"/>
      <c r="M5" s="309"/>
      <c r="N5" s="309"/>
      <c r="O5" s="309"/>
    </row>
    <row r="6" spans="1:15" s="412" customFormat="1" ht="20.100000000000001" customHeight="1" thickBot="1">
      <c r="B6" s="230" t="s">
        <v>303</v>
      </c>
      <c r="C6" s="230" t="s">
        <v>579</v>
      </c>
      <c r="F6" s="415"/>
      <c r="G6" s="415"/>
    </row>
    <row r="7" spans="1:15" s="412" customFormat="1" ht="20.100000000000001" customHeight="1">
      <c r="B7" s="1307" t="s">
        <v>352</v>
      </c>
      <c r="C7" s="1308"/>
      <c r="D7" s="1308" t="s">
        <v>353</v>
      </c>
      <c r="E7" s="1311" t="s">
        <v>354</v>
      </c>
      <c r="F7" s="1313" t="s">
        <v>355</v>
      </c>
      <c r="G7" s="1314"/>
    </row>
    <row r="8" spans="1:15" s="412" customFormat="1" ht="20.100000000000001" customHeight="1" thickBot="1">
      <c r="B8" s="1309"/>
      <c r="C8" s="1310"/>
      <c r="D8" s="1310"/>
      <c r="E8" s="1312"/>
      <c r="F8" s="311" t="s">
        <v>356</v>
      </c>
      <c r="G8" s="524" t="s">
        <v>357</v>
      </c>
    </row>
    <row r="9" spans="1:15" s="412" customFormat="1" ht="20.100000000000001" customHeight="1">
      <c r="B9" s="1315"/>
      <c r="C9" s="1316"/>
      <c r="D9" s="450"/>
      <c r="E9" s="416"/>
      <c r="F9" s="417"/>
      <c r="G9" s="1317">
        <f>SUM(F9:F18)</f>
        <v>0</v>
      </c>
    </row>
    <row r="10" spans="1:15" s="412" customFormat="1" ht="20.100000000000001" customHeight="1">
      <c r="B10" s="1319"/>
      <c r="C10" s="1320"/>
      <c r="D10" s="451"/>
      <c r="E10" s="418"/>
      <c r="F10" s="419"/>
      <c r="G10" s="1317"/>
    </row>
    <row r="11" spans="1:15" s="412" customFormat="1" ht="20.100000000000001" customHeight="1">
      <c r="B11" s="1319"/>
      <c r="C11" s="1320"/>
      <c r="D11" s="451"/>
      <c r="E11" s="418"/>
      <c r="F11" s="419"/>
      <c r="G11" s="1317"/>
    </row>
    <row r="12" spans="1:15" s="412" customFormat="1" ht="20.100000000000001" customHeight="1">
      <c r="B12" s="1319"/>
      <c r="C12" s="1320"/>
      <c r="D12" s="451"/>
      <c r="E12" s="418"/>
      <c r="F12" s="419"/>
      <c r="G12" s="1317"/>
    </row>
    <row r="13" spans="1:15" s="412" customFormat="1" ht="20.100000000000001" customHeight="1">
      <c r="B13" s="1319"/>
      <c r="C13" s="1320"/>
      <c r="D13" s="451"/>
      <c r="E13" s="418"/>
      <c r="F13" s="419"/>
      <c r="G13" s="1317"/>
    </row>
    <row r="14" spans="1:15" s="412" customFormat="1" ht="20.100000000000001" customHeight="1">
      <c r="B14" s="1319"/>
      <c r="C14" s="1320"/>
      <c r="D14" s="451"/>
      <c r="E14" s="418"/>
      <c r="F14" s="419"/>
      <c r="G14" s="1317"/>
    </row>
    <row r="15" spans="1:15" s="412" customFormat="1" ht="20.100000000000001" customHeight="1">
      <c r="B15" s="1319"/>
      <c r="C15" s="1320"/>
      <c r="D15" s="451"/>
      <c r="E15" s="418"/>
      <c r="F15" s="419"/>
      <c r="G15" s="1317"/>
    </row>
    <row r="16" spans="1:15" s="412" customFormat="1" ht="20.100000000000001" customHeight="1">
      <c r="B16" s="1319"/>
      <c r="C16" s="1320"/>
      <c r="D16" s="451"/>
      <c r="E16" s="418"/>
      <c r="F16" s="419"/>
      <c r="G16" s="1317"/>
    </row>
    <row r="17" spans="2:8" s="412" customFormat="1" ht="20.100000000000001" customHeight="1">
      <c r="B17" s="1319"/>
      <c r="C17" s="1320"/>
      <c r="D17" s="451"/>
      <c r="E17" s="418"/>
      <c r="F17" s="419"/>
      <c r="G17" s="1317"/>
    </row>
    <row r="18" spans="2:8" s="412" customFormat="1" ht="20.100000000000001" customHeight="1" thickBot="1">
      <c r="B18" s="1322"/>
      <c r="C18" s="1323"/>
      <c r="D18" s="449"/>
      <c r="E18" s="420"/>
      <c r="F18" s="421"/>
      <c r="G18" s="1318"/>
    </row>
    <row r="19" spans="2:8" ht="19.5" customHeight="1"/>
    <row r="20" spans="2:8" ht="13.5" customHeight="1">
      <c r="B20" s="422" t="s">
        <v>83</v>
      </c>
      <c r="C20" s="1324" t="s">
        <v>358</v>
      </c>
      <c r="D20" s="1325"/>
      <c r="E20" s="1325"/>
      <c r="F20" s="1325"/>
      <c r="G20" s="1325"/>
    </row>
    <row r="21" spans="2:8" ht="13.5" customHeight="1">
      <c r="B21" s="422" t="s">
        <v>84</v>
      </c>
      <c r="C21" s="1324" t="s">
        <v>359</v>
      </c>
      <c r="D21" s="1325"/>
      <c r="E21" s="1325"/>
      <c r="F21" s="1325"/>
      <c r="G21" s="1325"/>
    </row>
    <row r="22" spans="2:8" ht="13.5" customHeight="1">
      <c r="B22" s="422" t="s">
        <v>76</v>
      </c>
      <c r="C22" s="1326" t="s">
        <v>350</v>
      </c>
      <c r="D22" s="1325"/>
      <c r="E22" s="1325"/>
      <c r="F22" s="1325"/>
      <c r="G22" s="1325"/>
    </row>
    <row r="23" spans="2:8" ht="13.5" customHeight="1">
      <c r="B23" s="422" t="s">
        <v>67</v>
      </c>
      <c r="C23" s="1324" t="s">
        <v>360</v>
      </c>
      <c r="D23" s="1325"/>
      <c r="E23" s="1325"/>
      <c r="F23" s="1325"/>
      <c r="G23" s="1325"/>
    </row>
    <row r="24" spans="2:8" ht="22.5" customHeight="1">
      <c r="B24" s="422" t="s">
        <v>77</v>
      </c>
      <c r="C24" s="1321" t="s">
        <v>361</v>
      </c>
      <c r="D24" s="1321"/>
      <c r="E24" s="1321"/>
      <c r="F24" s="1321"/>
      <c r="G24" s="1321"/>
    </row>
    <row r="25" spans="2:8" ht="22.5" customHeight="1">
      <c r="B25" s="422" t="s">
        <v>362</v>
      </c>
      <c r="C25" s="1321" t="s">
        <v>581</v>
      </c>
      <c r="D25" s="1321"/>
      <c r="E25" s="1321"/>
      <c r="F25" s="1321"/>
      <c r="G25" s="1321"/>
    </row>
    <row r="26" spans="2:8" ht="12.75" thickBot="1">
      <c r="B26" s="422" t="s">
        <v>363</v>
      </c>
      <c r="C26" s="447" t="s">
        <v>364</v>
      </c>
    </row>
    <row r="27" spans="2:8">
      <c r="F27" s="1235" t="s">
        <v>278</v>
      </c>
      <c r="G27" s="1236"/>
      <c r="H27" s="1237"/>
    </row>
    <row r="28" spans="2:8" ht="12.75" thickBot="1">
      <c r="F28" s="1238"/>
      <c r="G28" s="1239"/>
      <c r="H28" s="1240"/>
    </row>
  </sheetData>
  <mergeCells count="24">
    <mergeCell ref="C25:G25"/>
    <mergeCell ref="F27:H28"/>
    <mergeCell ref="B18:C18"/>
    <mergeCell ref="C20:G20"/>
    <mergeCell ref="C21:G21"/>
    <mergeCell ref="C22:G22"/>
    <mergeCell ref="C23:G23"/>
    <mergeCell ref="C24:G24"/>
    <mergeCell ref="B9:C9"/>
    <mergeCell ref="G9:G18"/>
    <mergeCell ref="B10:C10"/>
    <mergeCell ref="B11:C11"/>
    <mergeCell ref="B12:C12"/>
    <mergeCell ref="B13:C13"/>
    <mergeCell ref="B14:C14"/>
    <mergeCell ref="B15:C15"/>
    <mergeCell ref="B16:C16"/>
    <mergeCell ref="B17:C17"/>
    <mergeCell ref="B2:G2"/>
    <mergeCell ref="B4:G4"/>
    <mergeCell ref="B7:C8"/>
    <mergeCell ref="D7:D8"/>
    <mergeCell ref="E7:E8"/>
    <mergeCell ref="F7:G7"/>
  </mergeCells>
  <phoneticPr fontId="11"/>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G67"/>
  <sheetViews>
    <sheetView view="pageBreakPreview" topLeftCell="A35" zoomScale="115" zoomScaleNormal="130" zoomScaleSheetLayoutView="115" workbookViewId="0">
      <selection activeCell="D52" sqref="D52"/>
    </sheetView>
  </sheetViews>
  <sheetFormatPr defaultColWidth="9" defaultRowHeight="12"/>
  <cols>
    <col min="1" max="1" width="1.625" style="7" customWidth="1"/>
    <col min="2" max="2" width="3.625" style="7" customWidth="1"/>
    <col min="3" max="3" width="21.625" style="7" customWidth="1"/>
    <col min="4" max="4" width="64.625" style="7" bestFit="1" customWidth="1"/>
    <col min="5" max="5" width="15.375" style="7" customWidth="1"/>
    <col min="6" max="7" width="7.625" style="7" customWidth="1"/>
    <col min="8" max="16384" width="9" style="7"/>
  </cols>
  <sheetData>
    <row r="1" spans="2:7">
      <c r="B1" s="6"/>
    </row>
    <row r="3" spans="2:7" ht="18.75" customHeight="1">
      <c r="B3" s="892" t="s">
        <v>81</v>
      </c>
    </row>
    <row r="5" spans="2:7">
      <c r="B5" s="926" t="s">
        <v>1</v>
      </c>
      <c r="C5" s="928" t="s">
        <v>2</v>
      </c>
      <c r="D5" s="930" t="s">
        <v>3</v>
      </c>
      <c r="E5" s="933" t="s">
        <v>207</v>
      </c>
      <c r="F5" s="930" t="s">
        <v>4</v>
      </c>
      <c r="G5" s="932"/>
    </row>
    <row r="6" spans="2:7" ht="13.5" customHeight="1">
      <c r="B6" s="927"/>
      <c r="C6" s="929"/>
      <c r="D6" s="931"/>
      <c r="E6" s="934"/>
      <c r="F6" s="90" t="s">
        <v>5</v>
      </c>
      <c r="G6" s="88" t="s">
        <v>6</v>
      </c>
    </row>
    <row r="7" spans="2:7">
      <c r="B7" s="89">
        <v>1</v>
      </c>
      <c r="C7" s="8" t="s">
        <v>7</v>
      </c>
      <c r="D7" s="9" t="s">
        <v>8</v>
      </c>
      <c r="E7" s="96" t="s">
        <v>208</v>
      </c>
      <c r="F7" s="10" t="s">
        <v>9</v>
      </c>
      <c r="G7" s="11" t="s">
        <v>10</v>
      </c>
    </row>
    <row r="8" spans="2:7">
      <c r="B8" s="89">
        <v>2</v>
      </c>
      <c r="C8" s="8" t="s">
        <v>165</v>
      </c>
      <c r="D8" s="9" t="s">
        <v>166</v>
      </c>
      <c r="E8" s="96" t="s">
        <v>208</v>
      </c>
      <c r="F8" s="10" t="s">
        <v>142</v>
      </c>
      <c r="G8" s="11"/>
    </row>
    <row r="9" spans="2:7">
      <c r="B9" s="89">
        <v>3</v>
      </c>
      <c r="C9" s="8" t="s">
        <v>168</v>
      </c>
      <c r="D9" s="96" t="s">
        <v>167</v>
      </c>
      <c r="E9" s="96" t="s">
        <v>208</v>
      </c>
      <c r="F9" s="10" t="s">
        <v>142</v>
      </c>
      <c r="G9" s="11"/>
    </row>
    <row r="10" spans="2:7">
      <c r="B10" s="89">
        <v>4</v>
      </c>
      <c r="C10" s="12" t="s">
        <v>11</v>
      </c>
      <c r="D10" s="13" t="s">
        <v>12</v>
      </c>
      <c r="E10" s="96" t="s">
        <v>208</v>
      </c>
      <c r="F10" s="14" t="s">
        <v>10</v>
      </c>
      <c r="G10" s="15"/>
    </row>
    <row r="11" spans="2:7">
      <c r="B11" s="89">
        <v>5</v>
      </c>
      <c r="C11" s="12" t="s">
        <v>146</v>
      </c>
      <c r="D11" s="13" t="s">
        <v>13</v>
      </c>
      <c r="E11" s="96" t="s">
        <v>208</v>
      </c>
      <c r="F11" s="14" t="s">
        <v>10</v>
      </c>
      <c r="G11" s="15"/>
    </row>
    <row r="12" spans="2:7">
      <c r="B12" s="89">
        <v>6</v>
      </c>
      <c r="C12" s="12" t="s">
        <v>147</v>
      </c>
      <c r="D12" s="13" t="s">
        <v>935</v>
      </c>
      <c r="E12" s="96" t="s">
        <v>208</v>
      </c>
      <c r="F12" s="14" t="s">
        <v>10</v>
      </c>
      <c r="G12" s="15"/>
    </row>
    <row r="13" spans="2:7">
      <c r="B13" s="89">
        <v>7</v>
      </c>
      <c r="C13" s="12" t="s">
        <v>148</v>
      </c>
      <c r="D13" s="13" t="s">
        <v>502</v>
      </c>
      <c r="E13" s="96" t="s">
        <v>208</v>
      </c>
      <c r="F13" s="14" t="s">
        <v>10</v>
      </c>
      <c r="G13" s="15"/>
    </row>
    <row r="14" spans="2:7">
      <c r="B14" s="89">
        <v>8</v>
      </c>
      <c r="C14" s="12" t="s">
        <v>151</v>
      </c>
      <c r="D14" s="13" t="s">
        <v>14</v>
      </c>
      <c r="E14" s="96" t="s">
        <v>208</v>
      </c>
      <c r="F14" s="14" t="s">
        <v>10</v>
      </c>
      <c r="G14" s="15"/>
    </row>
    <row r="15" spans="2:7">
      <c r="B15" s="89">
        <v>9</v>
      </c>
      <c r="C15" s="12" t="s">
        <v>149</v>
      </c>
      <c r="D15" s="13" t="s">
        <v>15</v>
      </c>
      <c r="E15" s="96" t="s">
        <v>208</v>
      </c>
      <c r="F15" s="14" t="s">
        <v>10</v>
      </c>
      <c r="G15" s="15"/>
    </row>
    <row r="16" spans="2:7">
      <c r="B16" s="89">
        <v>10</v>
      </c>
      <c r="C16" s="12" t="s">
        <v>150</v>
      </c>
      <c r="D16" s="13" t="s">
        <v>936</v>
      </c>
      <c r="E16" s="96" t="s">
        <v>208</v>
      </c>
      <c r="F16" s="14" t="s">
        <v>10</v>
      </c>
      <c r="G16" s="15"/>
    </row>
    <row r="17" spans="2:7">
      <c r="B17" s="89">
        <v>11</v>
      </c>
      <c r="C17" s="12" t="s">
        <v>169</v>
      </c>
      <c r="D17" s="578" t="s">
        <v>499</v>
      </c>
      <c r="E17" s="96" t="s">
        <v>208</v>
      </c>
      <c r="F17" s="14" t="s">
        <v>10</v>
      </c>
      <c r="G17" s="15"/>
    </row>
    <row r="18" spans="2:7">
      <c r="B18" s="89">
        <v>12</v>
      </c>
      <c r="C18" s="12" t="s">
        <v>202</v>
      </c>
      <c r="D18" s="578" t="s">
        <v>500</v>
      </c>
      <c r="E18" s="96" t="s">
        <v>208</v>
      </c>
      <c r="F18" s="14" t="s">
        <v>10</v>
      </c>
      <c r="G18" s="15"/>
    </row>
    <row r="19" spans="2:7">
      <c r="B19" s="89">
        <v>13</v>
      </c>
      <c r="C19" s="12" t="s">
        <v>203</v>
      </c>
      <c r="D19" s="578" t="s">
        <v>501</v>
      </c>
      <c r="E19" s="96" t="s">
        <v>208</v>
      </c>
      <c r="F19" s="14" t="s">
        <v>10</v>
      </c>
      <c r="G19" s="15"/>
    </row>
    <row r="20" spans="2:7">
      <c r="B20" s="89">
        <v>14</v>
      </c>
      <c r="C20" s="12" t="s">
        <v>152</v>
      </c>
      <c r="D20" s="13" t="s">
        <v>16</v>
      </c>
      <c r="E20" s="96" t="s">
        <v>208</v>
      </c>
      <c r="F20" s="14" t="s">
        <v>10</v>
      </c>
      <c r="G20" s="15"/>
    </row>
    <row r="21" spans="2:7">
      <c r="B21" s="89">
        <v>15</v>
      </c>
      <c r="C21" s="12" t="s">
        <v>153</v>
      </c>
      <c r="D21" s="13" t="s">
        <v>154</v>
      </c>
      <c r="E21" s="96" t="s">
        <v>208</v>
      </c>
      <c r="F21" s="14" t="s">
        <v>10</v>
      </c>
      <c r="G21" s="15"/>
    </row>
    <row r="22" spans="2:7">
      <c r="B22" s="89">
        <v>16</v>
      </c>
      <c r="C22" s="12" t="s">
        <v>155</v>
      </c>
      <c r="D22" s="13" t="s">
        <v>156</v>
      </c>
      <c r="E22" s="96" t="s">
        <v>208</v>
      </c>
      <c r="F22" s="14" t="s">
        <v>9</v>
      </c>
      <c r="G22" s="15" t="s">
        <v>10</v>
      </c>
    </row>
    <row r="23" spans="2:7">
      <c r="B23" s="89">
        <v>17</v>
      </c>
      <c r="C23" s="12" t="s">
        <v>17</v>
      </c>
      <c r="D23" s="13" t="s">
        <v>157</v>
      </c>
      <c r="E23" s="96" t="s">
        <v>208</v>
      </c>
      <c r="F23" s="14" t="s">
        <v>10</v>
      </c>
      <c r="G23" s="15"/>
    </row>
    <row r="24" spans="2:7">
      <c r="B24" s="89">
        <v>18</v>
      </c>
      <c r="C24" s="12" t="s">
        <v>118</v>
      </c>
      <c r="D24" s="13" t="s">
        <v>79</v>
      </c>
      <c r="E24" s="96" t="s">
        <v>208</v>
      </c>
      <c r="F24" s="14" t="s">
        <v>10</v>
      </c>
      <c r="G24" s="15"/>
    </row>
    <row r="25" spans="2:7">
      <c r="B25" s="89">
        <v>19</v>
      </c>
      <c r="C25" s="12" t="s">
        <v>595</v>
      </c>
      <c r="D25" s="13" t="s">
        <v>657</v>
      </c>
      <c r="E25" s="96" t="s">
        <v>208</v>
      </c>
      <c r="F25" s="14" t="s">
        <v>9</v>
      </c>
      <c r="G25" s="15" t="s">
        <v>10</v>
      </c>
    </row>
    <row r="26" spans="2:7">
      <c r="B26" s="89">
        <v>21</v>
      </c>
      <c r="C26" s="12" t="s">
        <v>158</v>
      </c>
      <c r="D26" s="13" t="s">
        <v>78</v>
      </c>
      <c r="E26" s="96" t="s">
        <v>208</v>
      </c>
      <c r="F26" s="14" t="s">
        <v>10</v>
      </c>
      <c r="G26" s="15"/>
    </row>
    <row r="27" spans="2:7">
      <c r="B27" s="89">
        <v>22</v>
      </c>
      <c r="C27" s="282" t="s">
        <v>197</v>
      </c>
      <c r="D27" s="283" t="s">
        <v>198</v>
      </c>
      <c r="E27" s="96" t="s">
        <v>208</v>
      </c>
      <c r="F27" s="458" t="s">
        <v>201</v>
      </c>
      <c r="G27" s="217" t="s">
        <v>141</v>
      </c>
    </row>
    <row r="28" spans="2:7">
      <c r="B28" s="89">
        <v>23</v>
      </c>
      <c r="C28" s="282" t="s">
        <v>181</v>
      </c>
      <c r="D28" s="283" t="s">
        <v>199</v>
      </c>
      <c r="E28" s="96" t="s">
        <v>208</v>
      </c>
      <c r="F28" s="458" t="s">
        <v>201</v>
      </c>
      <c r="G28" s="217" t="s">
        <v>141</v>
      </c>
    </row>
    <row r="29" spans="2:7">
      <c r="B29" s="89">
        <v>24</v>
      </c>
      <c r="C29" s="282" t="s">
        <v>185</v>
      </c>
      <c r="D29" s="283" t="s">
        <v>200</v>
      </c>
      <c r="E29" s="96" t="s">
        <v>208</v>
      </c>
      <c r="F29" s="458" t="s">
        <v>201</v>
      </c>
      <c r="G29" s="217" t="s">
        <v>141</v>
      </c>
    </row>
    <row r="30" spans="2:7">
      <c r="B30" s="89">
        <v>25</v>
      </c>
      <c r="C30" s="12" t="s">
        <v>159</v>
      </c>
      <c r="D30" s="13" t="s">
        <v>503</v>
      </c>
      <c r="E30" s="96" t="s">
        <v>208</v>
      </c>
      <c r="F30" s="14" t="s">
        <v>10</v>
      </c>
      <c r="G30" s="15"/>
    </row>
    <row r="31" spans="2:7">
      <c r="B31" s="89">
        <v>26</v>
      </c>
      <c r="C31" s="282" t="s">
        <v>209</v>
      </c>
      <c r="D31" s="13" t="s">
        <v>204</v>
      </c>
      <c r="E31" s="544" t="s">
        <v>208</v>
      </c>
      <c r="F31" s="458" t="s">
        <v>210</v>
      </c>
      <c r="G31" s="15"/>
    </row>
    <row r="32" spans="2:7">
      <c r="B32" s="89">
        <v>27</v>
      </c>
      <c r="C32" s="282" t="s">
        <v>211</v>
      </c>
      <c r="D32" s="283" t="s">
        <v>507</v>
      </c>
      <c r="E32" s="544" t="s">
        <v>212</v>
      </c>
      <c r="F32" s="458" t="s">
        <v>210</v>
      </c>
      <c r="G32" s="15"/>
    </row>
    <row r="33" spans="2:7">
      <c r="B33" s="89">
        <v>28</v>
      </c>
      <c r="C33" s="282" t="s">
        <v>504</v>
      </c>
      <c r="D33" s="283" t="s">
        <v>511</v>
      </c>
      <c r="E33" s="544" t="s">
        <v>212</v>
      </c>
      <c r="F33" s="458" t="s">
        <v>210</v>
      </c>
      <c r="G33" s="15"/>
    </row>
    <row r="34" spans="2:7">
      <c r="B34" s="89">
        <v>29</v>
      </c>
      <c r="C34" s="282" t="s">
        <v>492</v>
      </c>
      <c r="D34" s="283" t="s">
        <v>512</v>
      </c>
      <c r="E34" s="544" t="s">
        <v>212</v>
      </c>
      <c r="F34" s="458" t="s">
        <v>210</v>
      </c>
      <c r="G34" s="15"/>
    </row>
    <row r="35" spans="2:7">
      <c r="B35" s="89">
        <v>30</v>
      </c>
      <c r="C35" s="282" t="s">
        <v>561</v>
      </c>
      <c r="D35" s="283" t="s">
        <v>222</v>
      </c>
      <c r="E35" s="544" t="s">
        <v>208</v>
      </c>
      <c r="F35" s="458"/>
      <c r="G35" s="217" t="s">
        <v>210</v>
      </c>
    </row>
    <row r="36" spans="2:7">
      <c r="B36" s="89">
        <v>31</v>
      </c>
      <c r="C36" s="282" t="s">
        <v>562</v>
      </c>
      <c r="D36" s="283" t="s">
        <v>506</v>
      </c>
      <c r="E36" s="544" t="s">
        <v>208</v>
      </c>
      <c r="F36" s="458"/>
      <c r="G36" s="217" t="s">
        <v>210</v>
      </c>
    </row>
    <row r="37" spans="2:7">
      <c r="B37" s="89">
        <v>32</v>
      </c>
      <c r="C37" s="282" t="s">
        <v>491</v>
      </c>
      <c r="D37" s="283" t="s">
        <v>513</v>
      </c>
      <c r="E37" s="544" t="s">
        <v>212</v>
      </c>
      <c r="F37" s="458" t="s">
        <v>210</v>
      </c>
      <c r="G37" s="15"/>
    </row>
    <row r="38" spans="2:7">
      <c r="B38" s="89">
        <v>33</v>
      </c>
      <c r="C38" s="282" t="s">
        <v>505</v>
      </c>
      <c r="D38" s="283" t="s">
        <v>514</v>
      </c>
      <c r="E38" s="544" t="s">
        <v>212</v>
      </c>
      <c r="F38" s="458" t="s">
        <v>210</v>
      </c>
      <c r="G38" s="15"/>
    </row>
    <row r="39" spans="2:7">
      <c r="B39" s="89">
        <v>34</v>
      </c>
      <c r="C39" s="282" t="s">
        <v>509</v>
      </c>
      <c r="D39" s="283" t="s">
        <v>594</v>
      </c>
      <c r="E39" s="544" t="s">
        <v>212</v>
      </c>
      <c r="F39" s="458" t="s">
        <v>210</v>
      </c>
      <c r="G39" s="15"/>
    </row>
    <row r="40" spans="2:7">
      <c r="B40" s="89">
        <v>35</v>
      </c>
      <c r="C40" s="282" t="s">
        <v>510</v>
      </c>
      <c r="D40" s="283" t="s">
        <v>508</v>
      </c>
      <c r="E40" s="544" t="s">
        <v>213</v>
      </c>
      <c r="F40" s="458" t="s">
        <v>210</v>
      </c>
      <c r="G40" s="15"/>
    </row>
    <row r="41" spans="2:7">
      <c r="B41" s="89">
        <v>36</v>
      </c>
      <c r="C41" s="282" t="s">
        <v>531</v>
      </c>
      <c r="D41" s="283" t="s">
        <v>515</v>
      </c>
      <c r="E41" s="544" t="s">
        <v>213</v>
      </c>
      <c r="F41" s="458" t="s">
        <v>210</v>
      </c>
      <c r="G41" s="15"/>
    </row>
    <row r="42" spans="2:7">
      <c r="B42" s="89">
        <v>37</v>
      </c>
      <c r="C42" s="282" t="s">
        <v>532</v>
      </c>
      <c r="D42" s="283" t="s">
        <v>516</v>
      </c>
      <c r="E42" s="544" t="s">
        <v>213</v>
      </c>
      <c r="F42" s="458" t="s">
        <v>210</v>
      </c>
      <c r="G42" s="15"/>
    </row>
    <row r="43" spans="2:7">
      <c r="B43" s="89">
        <v>38</v>
      </c>
      <c r="C43" s="282" t="s">
        <v>533</v>
      </c>
      <c r="D43" s="283" t="s">
        <v>517</v>
      </c>
      <c r="E43" s="544" t="s">
        <v>213</v>
      </c>
      <c r="F43" s="458" t="s">
        <v>210</v>
      </c>
      <c r="G43" s="15"/>
    </row>
    <row r="44" spans="2:7">
      <c r="B44" s="89">
        <v>39</v>
      </c>
      <c r="C44" s="282" t="s">
        <v>534</v>
      </c>
      <c r="D44" s="13" t="s">
        <v>518</v>
      </c>
      <c r="E44" s="544" t="s">
        <v>213</v>
      </c>
      <c r="F44" s="458" t="s">
        <v>210</v>
      </c>
      <c r="G44" s="15"/>
    </row>
    <row r="45" spans="2:7">
      <c r="B45" s="89">
        <v>40</v>
      </c>
      <c r="C45" s="282" t="s">
        <v>535</v>
      </c>
      <c r="D45" s="13" t="s">
        <v>519</v>
      </c>
      <c r="E45" s="544" t="s">
        <v>213</v>
      </c>
      <c r="F45" s="458" t="s">
        <v>210</v>
      </c>
      <c r="G45" s="15"/>
    </row>
    <row r="46" spans="2:7">
      <c r="B46" s="89">
        <v>41</v>
      </c>
      <c r="C46" s="282" t="s">
        <v>536</v>
      </c>
      <c r="D46" s="13" t="s">
        <v>520</v>
      </c>
      <c r="E46" s="544" t="s">
        <v>213</v>
      </c>
      <c r="F46" s="458" t="s">
        <v>210</v>
      </c>
      <c r="G46" s="15"/>
    </row>
    <row r="47" spans="2:7">
      <c r="B47" s="89">
        <v>42</v>
      </c>
      <c r="C47" s="12" t="s">
        <v>537</v>
      </c>
      <c r="D47" s="13" t="s">
        <v>205</v>
      </c>
      <c r="E47" s="544" t="s">
        <v>208</v>
      </c>
      <c r="F47" s="458" t="s">
        <v>210</v>
      </c>
      <c r="G47" s="15"/>
    </row>
    <row r="48" spans="2:7">
      <c r="B48" s="89">
        <v>43</v>
      </c>
      <c r="C48" s="282" t="s">
        <v>214</v>
      </c>
      <c r="D48" s="13" t="s">
        <v>521</v>
      </c>
      <c r="E48" s="544" t="s">
        <v>213</v>
      </c>
      <c r="F48" s="458" t="s">
        <v>210</v>
      </c>
      <c r="G48" s="15"/>
    </row>
    <row r="49" spans="2:7">
      <c r="B49" s="89">
        <v>44</v>
      </c>
      <c r="C49" s="282" t="s">
        <v>538</v>
      </c>
      <c r="D49" s="283" t="s">
        <v>473</v>
      </c>
      <c r="E49" s="544" t="s">
        <v>208</v>
      </c>
      <c r="F49" s="458"/>
      <c r="G49" s="217" t="s">
        <v>141</v>
      </c>
    </row>
    <row r="50" spans="2:7">
      <c r="B50" s="89">
        <v>45</v>
      </c>
      <c r="C50" s="282" t="s">
        <v>539</v>
      </c>
      <c r="D50" s="13" t="s">
        <v>522</v>
      </c>
      <c r="E50" s="544" t="s">
        <v>213</v>
      </c>
      <c r="F50" s="458" t="s">
        <v>210</v>
      </c>
      <c r="G50" s="15"/>
    </row>
    <row r="51" spans="2:7">
      <c r="B51" s="89">
        <v>46</v>
      </c>
      <c r="C51" s="282" t="s">
        <v>540</v>
      </c>
      <c r="D51" s="13" t="s">
        <v>523</v>
      </c>
      <c r="E51" s="544" t="s">
        <v>213</v>
      </c>
      <c r="F51" s="458" t="s">
        <v>210</v>
      </c>
      <c r="G51" s="15"/>
    </row>
    <row r="52" spans="2:7">
      <c r="B52" s="89">
        <v>47</v>
      </c>
      <c r="C52" s="282" t="s">
        <v>541</v>
      </c>
      <c r="D52" s="283" t="s">
        <v>215</v>
      </c>
      <c r="E52" s="544" t="s">
        <v>208</v>
      </c>
      <c r="F52" s="458"/>
      <c r="G52" s="217" t="s">
        <v>210</v>
      </c>
    </row>
    <row r="53" spans="2:7">
      <c r="B53" s="89">
        <v>48</v>
      </c>
      <c r="C53" s="282" t="s">
        <v>542</v>
      </c>
      <c r="D53" s="283" t="s">
        <v>593</v>
      </c>
      <c r="E53" s="544" t="s">
        <v>208</v>
      </c>
      <c r="F53" s="458"/>
      <c r="G53" s="217" t="s">
        <v>210</v>
      </c>
    </row>
    <row r="54" spans="2:7">
      <c r="B54" s="89">
        <v>49</v>
      </c>
      <c r="C54" s="282" t="s">
        <v>543</v>
      </c>
      <c r="D54" s="283" t="s">
        <v>216</v>
      </c>
      <c r="E54" s="544" t="s">
        <v>208</v>
      </c>
      <c r="F54" s="458"/>
      <c r="G54" s="217" t="s">
        <v>210</v>
      </c>
    </row>
    <row r="55" spans="2:7">
      <c r="B55" s="89">
        <v>50</v>
      </c>
      <c r="C55" s="282" t="s">
        <v>544</v>
      </c>
      <c r="D55" s="283" t="s">
        <v>217</v>
      </c>
      <c r="E55" s="544" t="s">
        <v>208</v>
      </c>
      <c r="F55" s="458"/>
      <c r="G55" s="217" t="s">
        <v>210</v>
      </c>
    </row>
    <row r="56" spans="2:7">
      <c r="B56" s="89">
        <v>51</v>
      </c>
      <c r="C56" s="282" t="s">
        <v>545</v>
      </c>
      <c r="D56" s="283" t="s">
        <v>218</v>
      </c>
      <c r="E56" s="544" t="s">
        <v>208</v>
      </c>
      <c r="F56" s="458"/>
      <c r="G56" s="217" t="s">
        <v>210</v>
      </c>
    </row>
    <row r="57" spans="2:7">
      <c r="B57" s="89">
        <v>52</v>
      </c>
      <c r="C57" s="282" t="s">
        <v>546</v>
      </c>
      <c r="D57" s="283" t="s">
        <v>219</v>
      </c>
      <c r="E57" s="544" t="s">
        <v>208</v>
      </c>
      <c r="F57" s="458"/>
      <c r="G57" s="217" t="s">
        <v>210</v>
      </c>
    </row>
    <row r="58" spans="2:7">
      <c r="B58" s="89">
        <v>53</v>
      </c>
      <c r="C58" s="282" t="s">
        <v>547</v>
      </c>
      <c r="D58" s="13" t="s">
        <v>524</v>
      </c>
      <c r="E58" s="544" t="s">
        <v>528</v>
      </c>
      <c r="F58" s="458" t="s">
        <v>210</v>
      </c>
      <c r="G58" s="15"/>
    </row>
    <row r="59" spans="2:7">
      <c r="B59" s="89">
        <v>54</v>
      </c>
      <c r="C59" s="282" t="s">
        <v>548</v>
      </c>
      <c r="D59" s="283" t="s">
        <v>220</v>
      </c>
      <c r="E59" s="544" t="s">
        <v>208</v>
      </c>
      <c r="F59" s="458"/>
      <c r="G59" s="217" t="s">
        <v>210</v>
      </c>
    </row>
    <row r="60" spans="2:7">
      <c r="B60" s="89">
        <v>55</v>
      </c>
      <c r="C60" s="282" t="s">
        <v>549</v>
      </c>
      <c r="D60" s="13" t="s">
        <v>525</v>
      </c>
      <c r="E60" s="544" t="s">
        <v>213</v>
      </c>
      <c r="F60" s="458" t="s">
        <v>210</v>
      </c>
      <c r="G60" s="15"/>
    </row>
    <row r="61" spans="2:7">
      <c r="B61" s="89">
        <v>56</v>
      </c>
      <c r="C61" s="282" t="s">
        <v>550</v>
      </c>
      <c r="D61" s="13" t="s">
        <v>526</v>
      </c>
      <c r="E61" s="544" t="s">
        <v>213</v>
      </c>
      <c r="F61" s="458" t="s">
        <v>210</v>
      </c>
      <c r="G61" s="15"/>
    </row>
    <row r="62" spans="2:7">
      <c r="B62" s="89">
        <v>57</v>
      </c>
      <c r="C62" s="282" t="s">
        <v>552</v>
      </c>
      <c r="D62" s="283" t="s">
        <v>221</v>
      </c>
      <c r="E62" s="544" t="s">
        <v>208</v>
      </c>
      <c r="F62" s="458"/>
      <c r="G62" s="217" t="s">
        <v>210</v>
      </c>
    </row>
    <row r="63" spans="2:7">
      <c r="B63" s="89">
        <v>58</v>
      </c>
      <c r="C63" s="282" t="s">
        <v>551</v>
      </c>
      <c r="D63" s="13" t="s">
        <v>527</v>
      </c>
      <c r="E63" s="544" t="s">
        <v>213</v>
      </c>
      <c r="F63" s="14" t="s">
        <v>142</v>
      </c>
      <c r="G63" s="15"/>
    </row>
    <row r="64" spans="2:7">
      <c r="B64" s="89">
        <v>59</v>
      </c>
      <c r="C64" s="12" t="s">
        <v>553</v>
      </c>
      <c r="D64" s="13" t="s">
        <v>206</v>
      </c>
      <c r="E64" s="544" t="s">
        <v>208</v>
      </c>
      <c r="F64" s="14" t="s">
        <v>142</v>
      </c>
      <c r="G64" s="15"/>
    </row>
    <row r="65" spans="2:7">
      <c r="B65" s="89">
        <v>60</v>
      </c>
      <c r="C65" s="579" t="s">
        <v>554</v>
      </c>
      <c r="D65" s="580" t="s">
        <v>529</v>
      </c>
      <c r="E65" s="545" t="s">
        <v>530</v>
      </c>
      <c r="F65" s="581" t="s">
        <v>9</v>
      </c>
      <c r="G65" s="457"/>
    </row>
    <row r="66" spans="2:7">
      <c r="B66" s="89">
        <v>61</v>
      </c>
      <c r="C66" s="218" t="s">
        <v>555</v>
      </c>
      <c r="D66" s="219" t="s">
        <v>164</v>
      </c>
      <c r="E66" s="546" t="s">
        <v>208</v>
      </c>
      <c r="F66" s="220" t="s">
        <v>142</v>
      </c>
      <c r="G66" s="221"/>
    </row>
    <row r="67" spans="2:7">
      <c r="B67" s="7" t="s">
        <v>18</v>
      </c>
    </row>
  </sheetData>
  <mergeCells count="5">
    <mergeCell ref="B5:B6"/>
    <mergeCell ref="C5:C6"/>
    <mergeCell ref="D5:D6"/>
    <mergeCell ref="F5:G5"/>
    <mergeCell ref="E5:E6"/>
  </mergeCells>
  <phoneticPr fontId="11"/>
  <printOptions horizontalCentered="1"/>
  <pageMargins left="0.7" right="0.7" top="0.75" bottom="0.75" header="0.3" footer="0.3"/>
  <pageSetup paperSize="9" scale="74"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3917-E400-4B02-B969-0A4498895710}">
  <sheetPr>
    <tabColor theme="9" tint="0.79998168889431442"/>
  </sheetPr>
  <dimension ref="A1:AB22"/>
  <sheetViews>
    <sheetView view="pageBreakPreview" zoomScaleNormal="145" zoomScaleSheetLayoutView="100" workbookViewId="0">
      <selection activeCell="B2" sqref="B2:AA2"/>
    </sheetView>
  </sheetViews>
  <sheetFormatPr defaultColWidth="8" defaultRowHeight="11.25"/>
  <cols>
    <col min="1" max="2" width="3.625" style="170" customWidth="1"/>
    <col min="3" max="3" width="12.5" style="170" customWidth="1"/>
    <col min="4" max="4" width="16.125" style="170" customWidth="1"/>
    <col min="5" max="5" width="14.125" style="170" customWidth="1"/>
    <col min="6" max="6" width="5.125" style="170" bestFit="1" customWidth="1"/>
    <col min="7" max="27" width="12.25" style="170" customWidth="1"/>
    <col min="28" max="28" width="2.25" style="170" customWidth="1"/>
    <col min="29" max="29" width="10.25" style="170" customWidth="1"/>
    <col min="30" max="16384" width="8" style="170"/>
  </cols>
  <sheetData>
    <row r="1" spans="1:28" ht="9.9499999999999993" customHeight="1"/>
    <row r="2" spans="1:28" ht="19.5" customHeight="1">
      <c r="B2" s="1334" t="s">
        <v>582</v>
      </c>
      <c r="C2" s="936"/>
      <c r="D2" s="936"/>
      <c r="E2" s="936"/>
      <c r="F2" s="936"/>
      <c r="G2" s="936"/>
      <c r="H2" s="936"/>
      <c r="I2" s="936"/>
      <c r="J2" s="936"/>
      <c r="K2" s="936"/>
      <c r="L2" s="936"/>
      <c r="M2" s="936"/>
      <c r="N2" s="936"/>
      <c r="O2" s="936"/>
      <c r="P2" s="936"/>
      <c r="Q2" s="936"/>
      <c r="R2" s="936"/>
      <c r="S2" s="936"/>
      <c r="T2" s="936"/>
      <c r="U2" s="936"/>
      <c r="V2" s="936"/>
      <c r="W2" s="936"/>
      <c r="X2" s="936"/>
      <c r="Y2" s="936"/>
      <c r="Z2" s="936"/>
      <c r="AA2" s="936"/>
    </row>
    <row r="3" spans="1:28" ht="8.25" customHeight="1">
      <c r="B3" s="294"/>
      <c r="C3" s="423"/>
      <c r="D3" s="101"/>
      <c r="E3" s="102"/>
      <c r="F3" s="102"/>
      <c r="G3" s="102"/>
      <c r="H3" s="102"/>
      <c r="I3" s="102"/>
      <c r="J3" s="102"/>
      <c r="K3" s="423"/>
    </row>
    <row r="4" spans="1:28" ht="20.100000000000001" customHeight="1">
      <c r="B4" s="1302" t="s">
        <v>365</v>
      </c>
      <c r="C4" s="1335"/>
      <c r="D4" s="1335"/>
      <c r="E4" s="1335"/>
      <c r="F4" s="1335"/>
      <c r="G4" s="1335"/>
      <c r="H4" s="1335"/>
      <c r="I4" s="1335"/>
      <c r="J4" s="1335"/>
      <c r="K4" s="1335"/>
      <c r="L4" s="1335"/>
      <c r="M4" s="1335"/>
      <c r="N4" s="1335"/>
      <c r="O4" s="1335"/>
      <c r="P4" s="1335"/>
      <c r="Q4" s="1335"/>
      <c r="R4" s="1335"/>
      <c r="S4" s="1335"/>
      <c r="T4" s="1335"/>
      <c r="U4" s="1335"/>
      <c r="V4" s="1335"/>
      <c r="W4" s="1335"/>
      <c r="X4" s="1335"/>
      <c r="Y4" s="1335"/>
      <c r="Z4" s="1335"/>
      <c r="AA4" s="1335"/>
    </row>
    <row r="5" spans="1:28" ht="8.25" customHeight="1">
      <c r="B5" s="98"/>
      <c r="C5" s="424"/>
      <c r="D5" s="424"/>
      <c r="E5" s="424"/>
      <c r="F5" s="424"/>
      <c r="G5" s="424"/>
      <c r="H5" s="424"/>
      <c r="I5" s="424"/>
      <c r="J5" s="424"/>
      <c r="K5" s="424"/>
      <c r="L5" s="424"/>
      <c r="M5" s="424"/>
      <c r="N5" s="424"/>
      <c r="O5" s="424"/>
      <c r="P5" s="424"/>
      <c r="Q5" s="424"/>
      <c r="R5" s="424"/>
      <c r="S5" s="424"/>
      <c r="T5" s="424"/>
      <c r="U5" s="424"/>
      <c r="V5" s="424"/>
      <c r="W5" s="424"/>
      <c r="X5" s="424"/>
      <c r="Y5" s="424"/>
      <c r="Z5" s="424"/>
      <c r="AA5" s="424"/>
    </row>
    <row r="6" spans="1:28" s="302" customFormat="1" ht="20.100000000000001" customHeight="1" thickBot="1">
      <c r="B6" s="305" t="s">
        <v>366</v>
      </c>
      <c r="AA6" s="425" t="s">
        <v>96</v>
      </c>
    </row>
    <row r="7" spans="1:28" s="491" customFormat="1" ht="20.100000000000001" customHeight="1" thickBot="1">
      <c r="A7" s="490"/>
      <c r="B7" s="1336" t="s">
        <v>120</v>
      </c>
      <c r="C7" s="1337"/>
      <c r="D7" s="1337"/>
      <c r="E7" s="1337"/>
      <c r="F7" s="1338"/>
      <c r="G7" s="312" t="s">
        <v>370</v>
      </c>
      <c r="H7" s="312" t="s">
        <v>371</v>
      </c>
      <c r="I7" s="312" t="s">
        <v>372</v>
      </c>
      <c r="J7" s="312" t="s">
        <v>373</v>
      </c>
      <c r="K7" s="312" t="s">
        <v>374</v>
      </c>
      <c r="L7" s="312" t="s">
        <v>375</v>
      </c>
      <c r="M7" s="312" t="s">
        <v>376</v>
      </c>
      <c r="N7" s="312" t="s">
        <v>377</v>
      </c>
      <c r="O7" s="312" t="s">
        <v>378</v>
      </c>
      <c r="P7" s="312" t="s">
        <v>379</v>
      </c>
      <c r="Q7" s="312" t="s">
        <v>380</v>
      </c>
      <c r="R7" s="312" t="s">
        <v>381</v>
      </c>
      <c r="S7" s="312" t="s">
        <v>382</v>
      </c>
      <c r="T7" s="312" t="s">
        <v>383</v>
      </c>
      <c r="U7" s="312" t="s">
        <v>384</v>
      </c>
      <c r="V7" s="312" t="s">
        <v>385</v>
      </c>
      <c r="W7" s="312" t="s">
        <v>386</v>
      </c>
      <c r="X7" s="312" t="s">
        <v>496</v>
      </c>
      <c r="Y7" s="312" t="s">
        <v>497</v>
      </c>
      <c r="Z7" s="312" t="s">
        <v>498</v>
      </c>
      <c r="AA7" s="313" t="s">
        <v>121</v>
      </c>
    </row>
    <row r="8" spans="1:28" s="480" customFormat="1" ht="20.100000000000001" customHeight="1" thickBot="1">
      <c r="A8" s="490"/>
      <c r="B8" s="520"/>
      <c r="C8" s="1339" t="s">
        <v>175</v>
      </c>
      <c r="D8" s="1340"/>
      <c r="E8" s="293" t="s">
        <v>387</v>
      </c>
      <c r="F8" s="295" t="s">
        <v>388</v>
      </c>
      <c r="G8" s="426">
        <v>14300</v>
      </c>
      <c r="H8" s="426">
        <v>14300</v>
      </c>
      <c r="I8" s="426">
        <v>14300</v>
      </c>
      <c r="J8" s="426">
        <v>14300</v>
      </c>
      <c r="K8" s="426">
        <v>14300</v>
      </c>
      <c r="L8" s="426">
        <v>14300</v>
      </c>
      <c r="M8" s="426">
        <v>14300</v>
      </c>
      <c r="N8" s="426">
        <v>14300</v>
      </c>
      <c r="O8" s="426">
        <v>14300</v>
      </c>
      <c r="P8" s="426">
        <v>14300</v>
      </c>
      <c r="Q8" s="426">
        <v>14300</v>
      </c>
      <c r="R8" s="426">
        <v>14300</v>
      </c>
      <c r="S8" s="426">
        <v>14300</v>
      </c>
      <c r="T8" s="426">
        <v>14300</v>
      </c>
      <c r="U8" s="426">
        <v>14300</v>
      </c>
      <c r="V8" s="426">
        <v>14300</v>
      </c>
      <c r="W8" s="426">
        <v>14300</v>
      </c>
      <c r="X8" s="426">
        <v>14300</v>
      </c>
      <c r="Y8" s="426">
        <v>14300</v>
      </c>
      <c r="Z8" s="426">
        <v>14300</v>
      </c>
      <c r="AA8" s="427">
        <f>SUM(G8:Z8)</f>
        <v>286000</v>
      </c>
    </row>
    <row r="9" spans="1:28" s="480" customFormat="1" ht="20.100000000000001" customHeight="1" thickBot="1">
      <c r="A9" s="490"/>
      <c r="B9" s="520"/>
      <c r="C9" s="297"/>
      <c r="D9" s="306" t="s">
        <v>355</v>
      </c>
      <c r="E9" s="428"/>
      <c r="F9" s="296" t="s">
        <v>109</v>
      </c>
      <c r="G9" s="334">
        <f>G8*$E$9</f>
        <v>0</v>
      </c>
      <c r="H9" s="335">
        <f>H8*$E$9</f>
        <v>0</v>
      </c>
      <c r="I9" s="335">
        <f>I8*$E$9</f>
        <v>0</v>
      </c>
      <c r="J9" s="335">
        <f t="shared" ref="J9:X9" si="0">J8*$E$9</f>
        <v>0</v>
      </c>
      <c r="K9" s="335">
        <f t="shared" si="0"/>
        <v>0</v>
      </c>
      <c r="L9" s="335">
        <f t="shared" si="0"/>
        <v>0</v>
      </c>
      <c r="M9" s="335">
        <f t="shared" si="0"/>
        <v>0</v>
      </c>
      <c r="N9" s="335">
        <f t="shared" si="0"/>
        <v>0</v>
      </c>
      <c r="O9" s="335">
        <f t="shared" si="0"/>
        <v>0</v>
      </c>
      <c r="P9" s="335">
        <f t="shared" si="0"/>
        <v>0</v>
      </c>
      <c r="Q9" s="335">
        <f t="shared" si="0"/>
        <v>0</v>
      </c>
      <c r="R9" s="335">
        <f t="shared" si="0"/>
        <v>0</v>
      </c>
      <c r="S9" s="335">
        <f t="shared" si="0"/>
        <v>0</v>
      </c>
      <c r="T9" s="335">
        <f t="shared" si="0"/>
        <v>0</v>
      </c>
      <c r="U9" s="335">
        <f t="shared" si="0"/>
        <v>0</v>
      </c>
      <c r="V9" s="335">
        <f t="shared" si="0"/>
        <v>0</v>
      </c>
      <c r="W9" s="335">
        <f t="shared" si="0"/>
        <v>0</v>
      </c>
      <c r="X9" s="335">
        <f t="shared" si="0"/>
        <v>0</v>
      </c>
      <c r="Y9" s="335">
        <f>Y8*$E$9</f>
        <v>0</v>
      </c>
      <c r="Z9" s="335">
        <f>Z8*$E$9</f>
        <v>0</v>
      </c>
      <c r="AA9" s="333">
        <f>SUM(G9:Z9)</f>
        <v>0</v>
      </c>
    </row>
    <row r="10" spans="1:28" s="491" customFormat="1" ht="20.100000000000001" customHeight="1" thickBot="1">
      <c r="A10" s="490"/>
      <c r="B10" s="1341" t="s">
        <v>487</v>
      </c>
      <c r="C10" s="1342"/>
      <c r="D10" s="1342"/>
      <c r="E10" s="1342"/>
      <c r="F10" s="301"/>
      <c r="G10" s="429">
        <f t="shared" ref="G10:X10" si="1">G9</f>
        <v>0</v>
      </c>
      <c r="H10" s="347">
        <f t="shared" si="1"/>
        <v>0</v>
      </c>
      <c r="I10" s="347">
        <f t="shared" si="1"/>
        <v>0</v>
      </c>
      <c r="J10" s="347">
        <f t="shared" si="1"/>
        <v>0</v>
      </c>
      <c r="K10" s="347">
        <f t="shared" si="1"/>
        <v>0</v>
      </c>
      <c r="L10" s="347">
        <f t="shared" si="1"/>
        <v>0</v>
      </c>
      <c r="M10" s="347">
        <f t="shared" si="1"/>
        <v>0</v>
      </c>
      <c r="N10" s="347">
        <f t="shared" si="1"/>
        <v>0</v>
      </c>
      <c r="O10" s="347">
        <f t="shared" si="1"/>
        <v>0</v>
      </c>
      <c r="P10" s="347">
        <f t="shared" si="1"/>
        <v>0</v>
      </c>
      <c r="Q10" s="347">
        <f t="shared" si="1"/>
        <v>0</v>
      </c>
      <c r="R10" s="347">
        <f t="shared" si="1"/>
        <v>0</v>
      </c>
      <c r="S10" s="347">
        <f t="shared" si="1"/>
        <v>0</v>
      </c>
      <c r="T10" s="347">
        <f t="shared" si="1"/>
        <v>0</v>
      </c>
      <c r="U10" s="347">
        <f t="shared" si="1"/>
        <v>0</v>
      </c>
      <c r="V10" s="347">
        <f t="shared" si="1"/>
        <v>0</v>
      </c>
      <c r="W10" s="347">
        <f t="shared" si="1"/>
        <v>0</v>
      </c>
      <c r="X10" s="347">
        <f t="shared" si="1"/>
        <v>0</v>
      </c>
      <c r="Y10" s="347">
        <f>Y9</f>
        <v>0</v>
      </c>
      <c r="Z10" s="347">
        <f t="shared" ref="Z10" si="2">Z9</f>
        <v>0</v>
      </c>
      <c r="AA10" s="430">
        <f>SUM(G10:Z10)</f>
        <v>0</v>
      </c>
    </row>
    <row r="11" spans="1:28" s="480" customFormat="1" ht="8.25" customHeight="1">
      <c r="A11" s="502"/>
      <c r="B11" s="502"/>
      <c r="C11" s="304"/>
      <c r="D11" s="304"/>
      <c r="E11" s="303"/>
      <c r="F11" s="304"/>
      <c r="G11" s="431"/>
      <c r="H11" s="431"/>
      <c r="I11" s="431"/>
      <c r="J11" s="431"/>
      <c r="K11" s="431"/>
      <c r="L11" s="431"/>
      <c r="M11" s="431"/>
      <c r="N11" s="431"/>
      <c r="O11" s="431"/>
      <c r="P11" s="431"/>
      <c r="Q11" s="431"/>
      <c r="R11" s="431"/>
      <c r="S11" s="431"/>
      <c r="T11" s="431"/>
      <c r="U11" s="431"/>
      <c r="V11" s="431"/>
      <c r="W11" s="431"/>
      <c r="X11" s="431"/>
      <c r="Y11" s="431"/>
      <c r="Z11" s="431"/>
      <c r="AA11" s="431"/>
    </row>
    <row r="12" spans="1:28" s="480" customFormat="1" ht="13.5" customHeight="1">
      <c r="B12" s="287" t="s">
        <v>83</v>
      </c>
      <c r="C12" s="1343" t="s">
        <v>389</v>
      </c>
      <c r="D12" s="1325"/>
      <c r="E12" s="1325"/>
      <c r="F12" s="1325"/>
      <c r="G12" s="1325"/>
      <c r="H12" s="1325"/>
      <c r="I12" s="1325"/>
      <c r="J12" s="1325"/>
      <c r="K12" s="1325"/>
      <c r="L12" s="1325"/>
      <c r="M12" s="1325"/>
      <c r="N12" s="1325"/>
      <c r="O12" s="1325"/>
      <c r="P12" s="1325"/>
      <c r="Q12" s="1325"/>
      <c r="R12" s="1325"/>
      <c r="S12" s="1325"/>
      <c r="T12" s="1325"/>
      <c r="U12" s="1325"/>
      <c r="V12" s="1325"/>
      <c r="W12" s="1325"/>
      <c r="X12" s="1325"/>
      <c r="Y12" s="1325"/>
      <c r="Z12" s="1325"/>
      <c r="AA12" s="1325"/>
      <c r="AB12" s="1325"/>
    </row>
    <row r="13" spans="1:28" s="480" customFormat="1" ht="13.5" customHeight="1">
      <c r="B13" s="287" t="s">
        <v>84</v>
      </c>
      <c r="C13" s="1343" t="s">
        <v>390</v>
      </c>
      <c r="D13" s="1325"/>
      <c r="E13" s="1325"/>
      <c r="F13" s="1325"/>
      <c r="G13" s="1325"/>
      <c r="H13" s="1325"/>
      <c r="I13" s="1325"/>
      <c r="J13" s="1325"/>
      <c r="K13" s="1325"/>
      <c r="L13" s="1325"/>
      <c r="M13" s="1325"/>
      <c r="N13" s="1325"/>
      <c r="O13" s="1325"/>
      <c r="P13" s="1325"/>
      <c r="Q13" s="1325"/>
      <c r="R13" s="1325"/>
      <c r="S13" s="1325"/>
      <c r="T13" s="1325"/>
      <c r="U13" s="1325"/>
      <c r="V13" s="1325"/>
      <c r="W13" s="1325"/>
      <c r="X13" s="1325"/>
      <c r="Y13" s="1325"/>
      <c r="Z13" s="1325"/>
      <c r="AA13" s="1325"/>
      <c r="AB13" s="1325"/>
    </row>
    <row r="14" spans="1:28" s="480" customFormat="1" ht="13.5" customHeight="1">
      <c r="B14" s="287" t="s">
        <v>76</v>
      </c>
      <c r="C14" s="1344" t="s">
        <v>359</v>
      </c>
      <c r="D14" s="1325"/>
      <c r="E14" s="1325"/>
      <c r="F14" s="1325"/>
      <c r="G14" s="1325"/>
      <c r="H14" s="1325"/>
      <c r="I14" s="1325"/>
      <c r="J14" s="1325"/>
      <c r="K14" s="1325"/>
      <c r="L14" s="1325"/>
      <c r="M14" s="1325"/>
      <c r="N14" s="1325"/>
      <c r="O14" s="1325"/>
      <c r="P14" s="1325"/>
      <c r="Q14" s="1325"/>
      <c r="R14" s="1325"/>
      <c r="S14" s="1325"/>
      <c r="T14" s="1325"/>
      <c r="U14" s="1325"/>
      <c r="V14" s="1325"/>
      <c r="W14" s="1325"/>
      <c r="X14" s="1325"/>
      <c r="Y14" s="1325"/>
      <c r="Z14" s="1325"/>
      <c r="AA14" s="1325"/>
      <c r="AB14" s="1325"/>
    </row>
    <row r="15" spans="1:28" s="480" customFormat="1" ht="13.5" customHeight="1">
      <c r="B15" s="287" t="s">
        <v>67</v>
      </c>
      <c r="C15" s="1345" t="s">
        <v>350</v>
      </c>
      <c r="D15" s="1325"/>
      <c r="E15" s="1325"/>
      <c r="F15" s="1325"/>
      <c r="G15" s="1325"/>
      <c r="H15" s="1325"/>
      <c r="I15" s="1325"/>
      <c r="J15" s="1325"/>
      <c r="K15" s="1325"/>
      <c r="L15" s="1325"/>
      <c r="M15" s="1325"/>
      <c r="N15" s="1325"/>
      <c r="O15" s="1325"/>
      <c r="P15" s="1325"/>
      <c r="Q15" s="1325"/>
      <c r="R15" s="1325"/>
      <c r="S15" s="1325"/>
      <c r="T15" s="1325"/>
      <c r="U15" s="1325"/>
      <c r="V15" s="1325"/>
      <c r="W15" s="1325"/>
      <c r="X15" s="1325"/>
      <c r="Y15" s="1325"/>
      <c r="Z15" s="1325"/>
      <c r="AA15" s="1325"/>
      <c r="AB15" s="1325"/>
    </row>
    <row r="16" spans="1:28" s="480" customFormat="1" ht="13.5" customHeight="1">
      <c r="B16" s="287" t="s">
        <v>77</v>
      </c>
      <c r="C16" s="1327" t="s">
        <v>577</v>
      </c>
      <c r="D16" s="1321"/>
      <c r="E16" s="1321"/>
      <c r="F16" s="1321"/>
      <c r="G16" s="1321"/>
      <c r="H16" s="1321"/>
      <c r="I16" s="1321"/>
      <c r="J16" s="1321"/>
      <c r="K16" s="1321"/>
      <c r="L16" s="1321"/>
      <c r="M16" s="1321"/>
      <c r="N16" s="1321"/>
      <c r="O16" s="1321"/>
      <c r="P16" s="1321"/>
      <c r="Q16" s="1321"/>
      <c r="R16" s="1321"/>
      <c r="S16" s="1321"/>
      <c r="T16" s="1321"/>
      <c r="U16" s="1321"/>
      <c r="V16" s="1321"/>
      <c r="W16" s="1321"/>
      <c r="X16" s="1321"/>
      <c r="Y16" s="1321"/>
      <c r="Z16" s="1321"/>
      <c r="AA16" s="1321"/>
      <c r="AB16" s="1321"/>
    </row>
    <row r="17" spans="1:28" s="480" customFormat="1" ht="13.5" customHeight="1">
      <c r="B17" s="287" t="s">
        <v>362</v>
      </c>
      <c r="C17" s="1324" t="s">
        <v>583</v>
      </c>
      <c r="D17" s="1325"/>
      <c r="E17" s="1325"/>
      <c r="F17" s="1325"/>
      <c r="G17" s="1325"/>
      <c r="H17" s="1325"/>
      <c r="I17" s="1325"/>
      <c r="J17" s="1325"/>
      <c r="K17" s="1325"/>
      <c r="L17" s="1325"/>
      <c r="M17" s="1325"/>
      <c r="N17" s="1325"/>
      <c r="O17" s="1325"/>
      <c r="P17" s="1325"/>
      <c r="Q17" s="1325"/>
      <c r="R17" s="1325"/>
      <c r="S17" s="1325"/>
      <c r="T17" s="1325"/>
      <c r="U17" s="1325"/>
      <c r="V17" s="1325"/>
      <c r="W17" s="1325"/>
      <c r="X17" s="1325"/>
      <c r="Y17" s="1325"/>
      <c r="Z17" s="1325"/>
      <c r="AA17" s="1325"/>
      <c r="AB17" s="1325"/>
    </row>
    <row r="18" spans="1:28" s="480" customFormat="1" ht="15.75" customHeight="1"/>
    <row r="19" spans="1:28" ht="19.5" customHeight="1" thickBot="1"/>
    <row r="20" spans="1:28" s="480" customFormat="1" ht="13.5">
      <c r="A20" s="487"/>
      <c r="B20" s="487"/>
      <c r="C20" s="487"/>
      <c r="Y20" s="1328" t="s">
        <v>278</v>
      </c>
      <c r="Z20" s="1329"/>
      <c r="AA20" s="1330"/>
    </row>
    <row r="21" spans="1:28" s="480" customFormat="1" ht="12" customHeight="1" thickBot="1">
      <c r="Y21" s="1331"/>
      <c r="Z21" s="1332"/>
      <c r="AA21" s="1333"/>
    </row>
    <row r="22" spans="1:28" ht="20.100000000000001" customHeight="1"/>
  </sheetData>
  <mergeCells count="12">
    <mergeCell ref="C16:AB16"/>
    <mergeCell ref="Y20:AA21"/>
    <mergeCell ref="B2:AA2"/>
    <mergeCell ref="B4:AA4"/>
    <mergeCell ref="B7:F7"/>
    <mergeCell ref="C8:D8"/>
    <mergeCell ref="C17:AB17"/>
    <mergeCell ref="B10:E10"/>
    <mergeCell ref="C12:AB12"/>
    <mergeCell ref="C13:AB13"/>
    <mergeCell ref="C14:AB14"/>
    <mergeCell ref="C15:AB15"/>
  </mergeCells>
  <phoneticPr fontId="11"/>
  <printOptions horizontalCentered="1"/>
  <pageMargins left="0.78740157480314965" right="0.59055118110236227" top="0.98425196850393704" bottom="0.98425196850393704" header="0.51181102362204722" footer="0.51181102362204722"/>
  <pageSetup paperSize="8" scale="61"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3679F-EAAF-454C-8229-D1A1F3FB5490}">
  <sheetPr>
    <tabColor theme="9" tint="0.79998168889431442"/>
  </sheetPr>
  <dimension ref="A1:Q28"/>
  <sheetViews>
    <sheetView view="pageBreakPreview" zoomScaleNormal="70" zoomScaleSheetLayoutView="100" workbookViewId="0">
      <selection activeCell="B2" sqref="B2:J2"/>
    </sheetView>
  </sheetViews>
  <sheetFormatPr defaultColWidth="9" defaultRowHeight="12"/>
  <cols>
    <col min="1" max="1" width="3.625" style="484" customWidth="1"/>
    <col min="2" max="2" width="3.5" style="484" customWidth="1"/>
    <col min="3" max="4" width="2.625" style="484" customWidth="1"/>
    <col min="5" max="5" width="44.625" style="484" customWidth="1"/>
    <col min="6" max="7" width="15.625" style="484" customWidth="1"/>
    <col min="8" max="10" width="14.625" style="484" customWidth="1"/>
    <col min="11" max="11" width="2.625" style="484" customWidth="1"/>
    <col min="12" max="24" width="12.625" style="484" customWidth="1"/>
    <col min="25" max="25" width="3.125" style="484" customWidth="1"/>
    <col min="26" max="39" width="12.625" style="484" customWidth="1"/>
    <col min="40" max="59" width="13.625" style="484" customWidth="1"/>
    <col min="60" max="16384" width="9" style="484"/>
  </cols>
  <sheetData>
    <row r="1" spans="1:17" ht="9.9499999999999993" customHeight="1"/>
    <row r="2" spans="1:17" s="480" customFormat="1" ht="15" customHeight="1">
      <c r="B2" s="1354" t="s">
        <v>584</v>
      </c>
      <c r="C2" s="1098"/>
      <c r="D2" s="1098"/>
      <c r="E2" s="1098"/>
      <c r="F2" s="1098"/>
      <c r="G2" s="1098"/>
      <c r="H2" s="1098"/>
      <c r="I2" s="1098"/>
      <c r="J2" s="1098"/>
      <c r="K2" s="487"/>
      <c r="L2" s="487"/>
      <c r="M2" s="487"/>
      <c r="N2" s="487"/>
    </row>
    <row r="3" spans="1:17" s="480" customFormat="1" ht="9.9499999999999993" customHeight="1">
      <c r="A3" s="481"/>
      <c r="B3" s="487"/>
      <c r="C3" s="487"/>
      <c r="D3" s="487"/>
      <c r="E3" s="507"/>
      <c r="F3" s="327"/>
      <c r="G3" s="327"/>
      <c r="H3" s="327"/>
      <c r="I3" s="327"/>
      <c r="J3" s="327"/>
      <c r="K3" s="487"/>
    </row>
    <row r="4" spans="1:17" s="290" customFormat="1" ht="20.100000000000001" customHeight="1">
      <c r="A4" s="288"/>
      <c r="B4" s="1099" t="s">
        <v>392</v>
      </c>
      <c r="C4" s="1099"/>
      <c r="D4" s="1099"/>
      <c r="E4" s="1099"/>
      <c r="F4" s="1099"/>
      <c r="G4" s="1099"/>
      <c r="H4" s="1099"/>
      <c r="I4" s="1099"/>
      <c r="J4" s="1099"/>
      <c r="K4" s="507"/>
      <c r="L4" s="507"/>
      <c r="M4" s="507"/>
      <c r="N4" s="507"/>
      <c r="O4" s="289"/>
      <c r="P4" s="289"/>
      <c r="Q4" s="289"/>
    </row>
    <row r="5" spans="1:17" ht="8.25" customHeight="1" thickBot="1">
      <c r="A5" s="507"/>
      <c r="B5" s="507"/>
      <c r="C5" s="507"/>
      <c r="D5" s="507"/>
      <c r="E5" s="507"/>
      <c r="F5" s="507"/>
      <c r="G5" s="507"/>
      <c r="H5" s="507"/>
      <c r="I5" s="507"/>
      <c r="J5" s="507"/>
      <c r="K5" s="507"/>
      <c r="L5" s="507"/>
      <c r="M5" s="507"/>
      <c r="N5" s="507"/>
    </row>
    <row r="6" spans="1:17" ht="20.100000000000001" customHeight="1">
      <c r="B6" s="1355" t="s">
        <v>393</v>
      </c>
      <c r="C6" s="1356"/>
      <c r="D6" s="1356"/>
      <c r="E6" s="1357"/>
      <c r="F6" s="455" t="s">
        <v>394</v>
      </c>
      <c r="G6" s="314" t="s">
        <v>395</v>
      </c>
      <c r="H6" s="1361" t="s">
        <v>396</v>
      </c>
      <c r="I6" s="1356"/>
      <c r="J6" s="1362"/>
      <c r="K6" s="291"/>
    </row>
    <row r="7" spans="1:17" ht="20.100000000000001" customHeight="1" thickBot="1">
      <c r="B7" s="1358"/>
      <c r="C7" s="1359"/>
      <c r="D7" s="1359"/>
      <c r="E7" s="1360"/>
      <c r="F7" s="315" t="s">
        <v>397</v>
      </c>
      <c r="G7" s="315" t="s">
        <v>398</v>
      </c>
      <c r="H7" s="1363"/>
      <c r="I7" s="1359"/>
      <c r="J7" s="1364"/>
      <c r="K7" s="291"/>
    </row>
    <row r="8" spans="1:17" s="134" customFormat="1" ht="20.100000000000001" customHeight="1">
      <c r="B8" s="298"/>
      <c r="C8" s="144"/>
      <c r="D8" s="299" t="s">
        <v>112</v>
      </c>
      <c r="E8" s="454"/>
      <c r="F8" s="432"/>
      <c r="G8" s="432"/>
      <c r="H8" s="1346"/>
      <c r="I8" s="1347"/>
      <c r="J8" s="1348"/>
      <c r="K8" s="291"/>
    </row>
    <row r="9" spans="1:17" s="134" customFormat="1" ht="20.100000000000001" customHeight="1">
      <c r="B9" s="298"/>
      <c r="C9" s="144"/>
      <c r="D9" s="284" t="s">
        <v>112</v>
      </c>
      <c r="E9" s="286"/>
      <c r="F9" s="433"/>
      <c r="G9" s="433"/>
      <c r="H9" s="1349"/>
      <c r="I9" s="1350"/>
      <c r="J9" s="1351"/>
      <c r="K9" s="291"/>
    </row>
    <row r="10" spans="1:17" s="134" customFormat="1" ht="20.100000000000001" customHeight="1">
      <c r="B10" s="298"/>
      <c r="C10" s="285" t="s">
        <v>108</v>
      </c>
      <c r="D10" s="1352" t="s">
        <v>399</v>
      </c>
      <c r="E10" s="1353"/>
      <c r="F10" s="433"/>
      <c r="G10" s="433"/>
      <c r="H10" s="1349"/>
      <c r="I10" s="1350"/>
      <c r="J10" s="1351"/>
      <c r="K10" s="291"/>
    </row>
    <row r="11" spans="1:17" s="134" customFormat="1" ht="20.100000000000001" customHeight="1">
      <c r="B11" s="298"/>
      <c r="C11" s="144"/>
      <c r="D11" s="292" t="s">
        <v>112</v>
      </c>
      <c r="E11" s="453"/>
      <c r="F11" s="434"/>
      <c r="G11" s="434"/>
      <c r="H11" s="1368"/>
      <c r="I11" s="1369"/>
      <c r="J11" s="1370"/>
      <c r="K11" s="291"/>
    </row>
    <row r="12" spans="1:17" s="134" customFormat="1" ht="20.100000000000001" customHeight="1">
      <c r="B12" s="298"/>
      <c r="C12" s="144"/>
      <c r="D12" s="284" t="s">
        <v>112</v>
      </c>
      <c r="E12" s="286"/>
      <c r="F12" s="433"/>
      <c r="G12" s="433"/>
      <c r="H12" s="1349"/>
      <c r="I12" s="1350"/>
      <c r="J12" s="1351"/>
      <c r="K12" s="291"/>
    </row>
    <row r="13" spans="1:17" s="134" customFormat="1" ht="20.100000000000001" customHeight="1">
      <c r="B13" s="298"/>
      <c r="C13" s="285" t="s">
        <v>113</v>
      </c>
      <c r="D13" s="1352" t="s">
        <v>400</v>
      </c>
      <c r="E13" s="1353"/>
      <c r="F13" s="435"/>
      <c r="G13" s="435"/>
      <c r="H13" s="1365"/>
      <c r="I13" s="1366"/>
      <c r="J13" s="1367"/>
      <c r="K13" s="291"/>
    </row>
    <row r="14" spans="1:17" s="134" customFormat="1" ht="20.100000000000001" customHeight="1">
      <c r="B14" s="298"/>
      <c r="C14" s="300"/>
      <c r="D14" s="292" t="s">
        <v>112</v>
      </c>
      <c r="E14" s="453"/>
      <c r="F14" s="434"/>
      <c r="G14" s="434"/>
      <c r="H14" s="1368"/>
      <c r="I14" s="1369"/>
      <c r="J14" s="1370"/>
      <c r="K14" s="291"/>
    </row>
    <row r="15" spans="1:17" s="134" customFormat="1" ht="20.100000000000001" customHeight="1">
      <c r="B15" s="298"/>
      <c r="C15" s="144"/>
      <c r="D15" s="284" t="s">
        <v>112</v>
      </c>
      <c r="E15" s="286"/>
      <c r="F15" s="433"/>
      <c r="G15" s="433"/>
      <c r="H15" s="1349"/>
      <c r="I15" s="1350"/>
      <c r="J15" s="1351"/>
      <c r="K15" s="291"/>
    </row>
    <row r="16" spans="1:17" s="134" customFormat="1" ht="20.100000000000001" customHeight="1">
      <c r="B16" s="298"/>
      <c r="C16" s="285" t="s">
        <v>140</v>
      </c>
      <c r="D16" s="1352" t="s">
        <v>401</v>
      </c>
      <c r="E16" s="1353"/>
      <c r="F16" s="435"/>
      <c r="G16" s="435"/>
      <c r="H16" s="1365"/>
      <c r="I16" s="1366"/>
      <c r="J16" s="1367"/>
      <c r="K16" s="291"/>
    </row>
    <row r="17" spans="2:11" s="134" customFormat="1" ht="20.100000000000001" customHeight="1" thickBot="1">
      <c r="B17" s="1374" t="s">
        <v>488</v>
      </c>
      <c r="C17" s="1375"/>
      <c r="D17" s="1375"/>
      <c r="E17" s="1376"/>
      <c r="F17" s="566">
        <f>G17/20</f>
        <v>0</v>
      </c>
      <c r="G17" s="567">
        <f>SUM(G10,G13,G16)</f>
        <v>0</v>
      </c>
      <c r="H17" s="568" t="s">
        <v>490</v>
      </c>
      <c r="I17" s="569"/>
      <c r="J17" s="570"/>
      <c r="K17" s="291"/>
    </row>
    <row r="18" spans="2:11" ht="8.25" customHeight="1"/>
    <row r="19" spans="2:11" ht="13.5" customHeight="1">
      <c r="B19" s="287" t="s">
        <v>83</v>
      </c>
      <c r="C19" s="1344" t="s">
        <v>358</v>
      </c>
      <c r="D19" s="1325"/>
      <c r="E19" s="1325"/>
      <c r="F19" s="1325"/>
      <c r="G19" s="1325"/>
      <c r="H19" s="1325"/>
      <c r="I19" s="1325"/>
      <c r="J19" s="1325"/>
    </row>
    <row r="20" spans="2:11" ht="13.5" customHeight="1">
      <c r="B20" s="287" t="s">
        <v>402</v>
      </c>
      <c r="C20" s="452" t="s">
        <v>390</v>
      </c>
      <c r="D20" s="448"/>
      <c r="E20" s="448"/>
    </row>
    <row r="21" spans="2:11" ht="13.5" customHeight="1">
      <c r="B21" s="287" t="s">
        <v>76</v>
      </c>
      <c r="C21" s="1345" t="s">
        <v>350</v>
      </c>
      <c r="D21" s="1325"/>
      <c r="E21" s="1325"/>
      <c r="F21" s="1325"/>
      <c r="G21" s="1325"/>
      <c r="H21" s="1325"/>
      <c r="I21" s="1325"/>
      <c r="J21" s="1325"/>
    </row>
    <row r="22" spans="2:11" ht="13.5" customHeight="1">
      <c r="B22" s="287" t="s">
        <v>67</v>
      </c>
      <c r="C22" s="1344" t="s">
        <v>360</v>
      </c>
      <c r="D22" s="1325"/>
      <c r="E22" s="1325"/>
      <c r="F22" s="1325"/>
      <c r="G22" s="1325"/>
      <c r="H22" s="1325"/>
      <c r="I22" s="1325"/>
      <c r="J22" s="1325"/>
    </row>
    <row r="23" spans="2:11" ht="24" customHeight="1">
      <c r="B23" s="287" t="s">
        <v>77</v>
      </c>
      <c r="C23" s="1327" t="s">
        <v>577</v>
      </c>
      <c r="D23" s="1321"/>
      <c r="E23" s="1321"/>
      <c r="F23" s="1321"/>
      <c r="G23" s="1321"/>
      <c r="H23" s="1321"/>
      <c r="I23" s="1321"/>
      <c r="J23" s="1377"/>
    </row>
    <row r="24" spans="2:11" ht="13.5" customHeight="1">
      <c r="B24" s="287" t="s">
        <v>362</v>
      </c>
      <c r="C24" s="1344" t="s">
        <v>583</v>
      </c>
      <c r="D24" s="1325"/>
      <c r="E24" s="1325"/>
      <c r="F24" s="1325"/>
      <c r="G24" s="1325"/>
      <c r="H24" s="1325"/>
      <c r="I24" s="1325"/>
      <c r="J24" s="1325"/>
    </row>
    <row r="25" spans="2:11" ht="13.5" customHeight="1" thickBot="1">
      <c r="B25" s="287" t="s">
        <v>363</v>
      </c>
      <c r="C25" s="1344" t="s">
        <v>585</v>
      </c>
      <c r="D25" s="1325"/>
      <c r="E25" s="1325"/>
      <c r="F25" s="1325"/>
      <c r="G25" s="1325"/>
      <c r="H25" s="1325"/>
      <c r="I25" s="1325"/>
      <c r="J25" s="1325"/>
    </row>
    <row r="26" spans="2:11" ht="12" customHeight="1">
      <c r="H26" s="99"/>
      <c r="I26" s="1235" t="s">
        <v>278</v>
      </c>
      <c r="J26" s="1371"/>
    </row>
    <row r="27" spans="2:11" ht="12.75" customHeight="1" thickBot="1">
      <c r="H27" s="99"/>
      <c r="I27" s="1372"/>
      <c r="J27" s="1373"/>
    </row>
    <row r="28" spans="2:11" ht="8.25" customHeight="1"/>
  </sheetData>
  <mergeCells count="24">
    <mergeCell ref="C24:J24"/>
    <mergeCell ref="C25:J25"/>
    <mergeCell ref="I26:J27"/>
    <mergeCell ref="B17:E17"/>
    <mergeCell ref="C19:J19"/>
    <mergeCell ref="C21:J21"/>
    <mergeCell ref="C22:J22"/>
    <mergeCell ref="C23:J23"/>
    <mergeCell ref="D16:E16"/>
    <mergeCell ref="H16:J16"/>
    <mergeCell ref="H11:J11"/>
    <mergeCell ref="H12:J12"/>
    <mergeCell ref="D13:E13"/>
    <mergeCell ref="H13:J13"/>
    <mergeCell ref="H14:J14"/>
    <mergeCell ref="H15:J15"/>
    <mergeCell ref="H8:J8"/>
    <mergeCell ref="H9:J9"/>
    <mergeCell ref="D10:E10"/>
    <mergeCell ref="H10:J10"/>
    <mergeCell ref="B2:J2"/>
    <mergeCell ref="B4:J4"/>
    <mergeCell ref="B6:E7"/>
    <mergeCell ref="H6:J7"/>
  </mergeCells>
  <phoneticPr fontId="11"/>
  <printOptions horizontalCentered="1"/>
  <pageMargins left="0.78740157480314965" right="0.78740157480314965" top="0.78740157480314965" bottom="0.78740157480314965" header="0.51181102362204722" footer="0.51181102362204722"/>
  <pageSetup paperSize="9" scale="64"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1E72-62B9-47B6-968A-F1585E141002}">
  <sheetPr>
    <tabColor theme="9" tint="0.79998168889431442"/>
  </sheetPr>
  <dimension ref="A1:AA30"/>
  <sheetViews>
    <sheetView view="pageBreakPreview" zoomScaleNormal="100" zoomScaleSheetLayoutView="100" workbookViewId="0">
      <selection activeCell="B2" sqref="B2:F2"/>
    </sheetView>
  </sheetViews>
  <sheetFormatPr defaultColWidth="9" defaultRowHeight="12"/>
  <cols>
    <col min="1" max="1" width="3.625" style="484" customWidth="1"/>
    <col min="2" max="2" width="2.625" style="484" customWidth="1"/>
    <col min="3" max="4" width="3.125" style="484" customWidth="1"/>
    <col min="5" max="6" width="30.625" style="484" customWidth="1"/>
    <col min="7" max="7" width="14.125" style="484" customWidth="1"/>
    <col min="8" max="27" width="13.125" style="484" customWidth="1"/>
    <col min="28" max="46" width="13.625" style="484" customWidth="1"/>
    <col min="47" max="16384" width="9" style="484"/>
  </cols>
  <sheetData>
    <row r="1" spans="1:27" ht="9.9499999999999993" customHeight="1"/>
    <row r="2" spans="1:27" s="480" customFormat="1" ht="19.5" customHeight="1">
      <c r="B2" s="1334" t="s">
        <v>586</v>
      </c>
      <c r="C2" s="936"/>
      <c r="D2" s="936"/>
      <c r="E2" s="936"/>
      <c r="F2" s="936"/>
      <c r="G2" s="508"/>
    </row>
    <row r="3" spans="1:27" s="480" customFormat="1" ht="9.9499999999999993" customHeight="1">
      <c r="A3" s="481"/>
      <c r="B3" s="487"/>
    </row>
    <row r="4" spans="1:27" s="290" customFormat="1" ht="20.100000000000001" customHeight="1">
      <c r="A4" s="288"/>
      <c r="B4" s="1302" t="s">
        <v>403</v>
      </c>
      <c r="C4" s="1302"/>
      <c r="D4" s="1378"/>
      <c r="E4" s="1378"/>
      <c r="F4" s="1378"/>
      <c r="G4" s="1378"/>
      <c r="H4" s="1378"/>
      <c r="I4" s="1378"/>
      <c r="J4" s="1378"/>
      <c r="K4" s="1378"/>
      <c r="L4" s="1378"/>
      <c r="M4" s="1378"/>
      <c r="N4" s="1378"/>
      <c r="O4" s="1378"/>
      <c r="P4" s="1378"/>
      <c r="Q4" s="1378"/>
      <c r="R4" s="1378"/>
      <c r="S4" s="1378"/>
      <c r="T4" s="1378"/>
      <c r="U4" s="1378"/>
      <c r="V4" s="1378"/>
      <c r="W4" s="1378"/>
      <c r="X4" s="1378"/>
      <c r="Y4" s="1378"/>
      <c r="Z4" s="1378"/>
    </row>
    <row r="5" spans="1:27" ht="8.25" customHeight="1" thickBot="1">
      <c r="A5" s="507"/>
      <c r="B5" s="507"/>
      <c r="C5" s="507"/>
      <c r="D5" s="507"/>
      <c r="E5" s="507"/>
    </row>
    <row r="6" spans="1:27" ht="32.25" customHeight="1" thickBot="1">
      <c r="B6" s="291"/>
      <c r="C6" s="1379" t="s">
        <v>404</v>
      </c>
      <c r="D6" s="1380"/>
      <c r="E6" s="1381"/>
      <c r="F6" s="316" t="s">
        <v>353</v>
      </c>
      <c r="G6" s="312" t="s">
        <v>405</v>
      </c>
      <c r="H6" s="312" t="s">
        <v>406</v>
      </c>
      <c r="I6" s="312" t="s">
        <v>407</v>
      </c>
      <c r="J6" s="312" t="s">
        <v>408</v>
      </c>
      <c r="K6" s="312" t="s">
        <v>409</v>
      </c>
      <c r="L6" s="312" t="s">
        <v>410</v>
      </c>
      <c r="M6" s="312" t="s">
        <v>411</v>
      </c>
      <c r="N6" s="312" t="s">
        <v>412</v>
      </c>
      <c r="O6" s="312" t="s">
        <v>413</v>
      </c>
      <c r="P6" s="312" t="s">
        <v>414</v>
      </c>
      <c r="Q6" s="312" t="s">
        <v>415</v>
      </c>
      <c r="R6" s="312" t="s">
        <v>416</v>
      </c>
      <c r="S6" s="312" t="s">
        <v>417</v>
      </c>
      <c r="T6" s="312" t="s">
        <v>418</v>
      </c>
      <c r="U6" s="312" t="s">
        <v>419</v>
      </c>
      <c r="V6" s="312" t="s">
        <v>420</v>
      </c>
      <c r="W6" s="312" t="s">
        <v>421</v>
      </c>
      <c r="X6" s="312" t="s">
        <v>493</v>
      </c>
      <c r="Y6" s="312" t="s">
        <v>494</v>
      </c>
      <c r="Z6" s="312" t="s">
        <v>495</v>
      </c>
      <c r="AA6" s="317" t="s">
        <v>308</v>
      </c>
    </row>
    <row r="7" spans="1:27" s="134" customFormat="1" ht="20.100000000000001" customHeight="1">
      <c r="B7" s="291"/>
      <c r="C7" s="186"/>
      <c r="D7" s="318" t="s">
        <v>422</v>
      </c>
      <c r="E7" s="319"/>
      <c r="F7" s="320"/>
      <c r="G7" s="436"/>
      <c r="H7" s="436"/>
      <c r="I7" s="436"/>
      <c r="J7" s="436"/>
      <c r="K7" s="436"/>
      <c r="L7" s="436"/>
      <c r="M7" s="436"/>
      <c r="N7" s="436"/>
      <c r="O7" s="436"/>
      <c r="P7" s="436"/>
      <c r="Q7" s="436"/>
      <c r="R7" s="436"/>
      <c r="S7" s="436"/>
      <c r="T7" s="436"/>
      <c r="U7" s="436"/>
      <c r="V7" s="436"/>
      <c r="W7" s="436"/>
      <c r="X7" s="436"/>
      <c r="Y7" s="436"/>
      <c r="Z7" s="436"/>
      <c r="AA7" s="438">
        <f>SUM(H7:Z7)</f>
        <v>0</v>
      </c>
    </row>
    <row r="8" spans="1:27" s="134" customFormat="1" ht="20.100000000000001" customHeight="1">
      <c r="B8" s="291"/>
      <c r="C8" s="186"/>
      <c r="D8" s="321" t="s">
        <v>422</v>
      </c>
      <c r="E8" s="322"/>
      <c r="F8" s="323"/>
      <c r="G8" s="437"/>
      <c r="H8" s="437"/>
      <c r="I8" s="437"/>
      <c r="J8" s="437"/>
      <c r="K8" s="437"/>
      <c r="L8" s="437"/>
      <c r="M8" s="437"/>
      <c r="N8" s="437"/>
      <c r="O8" s="437"/>
      <c r="P8" s="437"/>
      <c r="Q8" s="437"/>
      <c r="R8" s="437"/>
      <c r="S8" s="437"/>
      <c r="T8" s="437"/>
      <c r="U8" s="437"/>
      <c r="V8" s="437"/>
      <c r="W8" s="437"/>
      <c r="X8" s="437"/>
      <c r="Y8" s="437"/>
      <c r="Z8" s="437"/>
      <c r="AA8" s="438">
        <f>SUM(H8:Z8)</f>
        <v>0</v>
      </c>
    </row>
    <row r="9" spans="1:27" s="134" customFormat="1" ht="20.100000000000001" customHeight="1">
      <c r="B9" s="291"/>
      <c r="C9" s="186"/>
      <c r="D9" s="321" t="s">
        <v>422</v>
      </c>
      <c r="E9" s="322"/>
      <c r="F9" s="323"/>
      <c r="G9" s="437"/>
      <c r="H9" s="437"/>
      <c r="I9" s="437"/>
      <c r="J9" s="437"/>
      <c r="K9" s="437"/>
      <c r="L9" s="437"/>
      <c r="M9" s="437"/>
      <c r="N9" s="437"/>
      <c r="O9" s="437"/>
      <c r="P9" s="437"/>
      <c r="Q9" s="437"/>
      <c r="R9" s="437"/>
      <c r="S9" s="437"/>
      <c r="T9" s="437"/>
      <c r="U9" s="437"/>
      <c r="V9" s="437"/>
      <c r="W9" s="437"/>
      <c r="X9" s="437"/>
      <c r="Y9" s="437"/>
      <c r="Z9" s="437"/>
      <c r="AA9" s="438">
        <f>SUM(H9:Z9)</f>
        <v>0</v>
      </c>
    </row>
    <row r="10" spans="1:27" s="134" customFormat="1" ht="20.100000000000001" customHeight="1">
      <c r="B10" s="291"/>
      <c r="C10" s="186"/>
      <c r="D10" s="321" t="s">
        <v>422</v>
      </c>
      <c r="E10" s="322"/>
      <c r="F10" s="323"/>
      <c r="G10" s="437"/>
      <c r="H10" s="437"/>
      <c r="I10" s="437"/>
      <c r="J10" s="437"/>
      <c r="K10" s="437"/>
      <c r="L10" s="437"/>
      <c r="M10" s="437"/>
      <c r="N10" s="437"/>
      <c r="O10" s="437"/>
      <c r="P10" s="437"/>
      <c r="Q10" s="437"/>
      <c r="R10" s="437"/>
      <c r="S10" s="437"/>
      <c r="T10" s="437"/>
      <c r="U10" s="437"/>
      <c r="V10" s="437"/>
      <c r="W10" s="437"/>
      <c r="X10" s="437"/>
      <c r="Y10" s="437"/>
      <c r="Z10" s="437"/>
      <c r="AA10" s="438">
        <f>SUM(H10:Z10)</f>
        <v>0</v>
      </c>
    </row>
    <row r="11" spans="1:27" s="134" customFormat="1" ht="20.100000000000001" customHeight="1">
      <c r="B11" s="291"/>
      <c r="C11" s="186"/>
      <c r="D11" s="324" t="s">
        <v>422</v>
      </c>
      <c r="E11" s="325"/>
      <c r="F11" s="326"/>
      <c r="G11" s="439"/>
      <c r="H11" s="439"/>
      <c r="I11" s="439"/>
      <c r="J11" s="439"/>
      <c r="K11" s="439"/>
      <c r="L11" s="439"/>
      <c r="M11" s="439"/>
      <c r="N11" s="439"/>
      <c r="O11" s="439"/>
      <c r="P11" s="439"/>
      <c r="Q11" s="439"/>
      <c r="R11" s="439"/>
      <c r="S11" s="439"/>
      <c r="T11" s="439"/>
      <c r="U11" s="439"/>
      <c r="V11" s="439"/>
      <c r="W11" s="439"/>
      <c r="X11" s="439"/>
      <c r="Y11" s="439"/>
      <c r="Z11" s="439"/>
      <c r="AA11" s="438">
        <f>SUM(H11:Z11)</f>
        <v>0</v>
      </c>
    </row>
    <row r="12" spans="1:27" s="134" customFormat="1" ht="20.100000000000001" customHeight="1" thickBot="1">
      <c r="B12" s="291"/>
      <c r="C12" s="1382" t="s">
        <v>489</v>
      </c>
      <c r="D12" s="1383"/>
      <c r="E12" s="1383"/>
      <c r="F12" s="1384"/>
      <c r="G12" s="440">
        <f>SUM(G7:G11)</f>
        <v>0</v>
      </c>
      <c r="H12" s="440">
        <f>SUM(H7:H11)</f>
        <v>0</v>
      </c>
      <c r="I12" s="440">
        <f t="shared" ref="I12:AA12" si="0">SUM(I7:I11)</f>
        <v>0</v>
      </c>
      <c r="J12" s="440">
        <f t="shared" si="0"/>
        <v>0</v>
      </c>
      <c r="K12" s="440">
        <f t="shared" si="0"/>
        <v>0</v>
      </c>
      <c r="L12" s="440">
        <f t="shared" si="0"/>
        <v>0</v>
      </c>
      <c r="M12" s="440">
        <f t="shared" si="0"/>
        <v>0</v>
      </c>
      <c r="N12" s="440">
        <f t="shared" si="0"/>
        <v>0</v>
      </c>
      <c r="O12" s="440">
        <f t="shared" si="0"/>
        <v>0</v>
      </c>
      <c r="P12" s="440">
        <f t="shared" si="0"/>
        <v>0</v>
      </c>
      <c r="Q12" s="440">
        <f t="shared" si="0"/>
        <v>0</v>
      </c>
      <c r="R12" s="440">
        <f t="shared" si="0"/>
        <v>0</v>
      </c>
      <c r="S12" s="440">
        <f t="shared" si="0"/>
        <v>0</v>
      </c>
      <c r="T12" s="440">
        <f t="shared" si="0"/>
        <v>0</v>
      </c>
      <c r="U12" s="440">
        <f t="shared" si="0"/>
        <v>0</v>
      </c>
      <c r="V12" s="440">
        <f t="shared" si="0"/>
        <v>0</v>
      </c>
      <c r="W12" s="440">
        <f t="shared" ref="W12:Z12" si="1">SUM(W7:W11)</f>
        <v>0</v>
      </c>
      <c r="X12" s="440">
        <f t="shared" si="1"/>
        <v>0</v>
      </c>
      <c r="Y12" s="440">
        <f t="shared" si="1"/>
        <v>0</v>
      </c>
      <c r="Z12" s="574">
        <f t="shared" si="1"/>
        <v>0</v>
      </c>
      <c r="AA12" s="575">
        <f t="shared" si="0"/>
        <v>0</v>
      </c>
    </row>
    <row r="13" spans="1:27" s="134" customFormat="1" ht="15.75" customHeight="1">
      <c r="B13" s="291"/>
      <c r="C13" s="771" t="s">
        <v>83</v>
      </c>
      <c r="D13" s="1385" t="s">
        <v>358</v>
      </c>
      <c r="E13" s="1386"/>
      <c r="F13" s="1386"/>
      <c r="G13" s="1386"/>
      <c r="H13" s="1386"/>
      <c r="I13" s="898"/>
    </row>
    <row r="14" spans="1:27" s="134" customFormat="1" ht="15.75" customHeight="1">
      <c r="B14" s="291"/>
      <c r="C14" s="771" t="s">
        <v>402</v>
      </c>
      <c r="D14" s="772" t="s">
        <v>390</v>
      </c>
      <c r="E14" s="899"/>
      <c r="F14" s="899"/>
      <c r="G14" s="898"/>
      <c r="H14" s="898"/>
      <c r="I14" s="898"/>
    </row>
    <row r="15" spans="1:27" s="134" customFormat="1" ht="15.75" customHeight="1">
      <c r="B15" s="291"/>
      <c r="C15" s="771" t="s">
        <v>76</v>
      </c>
      <c r="D15" s="1131" t="s">
        <v>350</v>
      </c>
      <c r="E15" s="1386"/>
      <c r="F15" s="1386"/>
      <c r="G15" s="1386"/>
      <c r="H15" s="1386"/>
      <c r="I15" s="898"/>
    </row>
    <row r="16" spans="1:27" s="134" customFormat="1" ht="15.75" customHeight="1">
      <c r="B16" s="291"/>
      <c r="C16" s="771" t="s">
        <v>67</v>
      </c>
      <c r="D16" s="1385" t="s">
        <v>360</v>
      </c>
      <c r="E16" s="1386"/>
      <c r="F16" s="1386"/>
      <c r="G16" s="1386"/>
      <c r="H16" s="1386"/>
      <c r="I16" s="898"/>
    </row>
    <row r="17" spans="2:27" s="134" customFormat="1" ht="24.75" customHeight="1">
      <c r="B17" s="291"/>
      <c r="C17" s="771" t="s">
        <v>77</v>
      </c>
      <c r="D17" s="1390" t="s">
        <v>577</v>
      </c>
      <c r="E17" s="1119"/>
      <c r="F17" s="1119"/>
      <c r="G17" s="1119"/>
      <c r="H17" s="1391"/>
      <c r="I17" s="898"/>
    </row>
    <row r="18" spans="2:27" s="134" customFormat="1" ht="15.75" customHeight="1">
      <c r="B18" s="291"/>
      <c r="C18" s="771" t="s">
        <v>362</v>
      </c>
      <c r="D18" s="1385" t="s">
        <v>391</v>
      </c>
      <c r="E18" s="1386"/>
      <c r="F18" s="1386"/>
      <c r="G18" s="1386"/>
      <c r="H18" s="1386"/>
      <c r="I18" s="898"/>
    </row>
    <row r="19" spans="2:27" s="134" customFormat="1" ht="20.100000000000001" customHeight="1" thickBot="1">
      <c r="B19" s="291"/>
      <c r="C19" s="898"/>
      <c r="D19" s="898"/>
      <c r="E19" s="898"/>
      <c r="F19" s="898"/>
      <c r="G19" s="898"/>
      <c r="H19" s="898"/>
      <c r="I19" s="898"/>
    </row>
    <row r="20" spans="2:27" s="134" customFormat="1" ht="20.100000000000001" customHeight="1" thickBot="1">
      <c r="B20" s="291"/>
      <c r="Y20" s="1387" t="s">
        <v>278</v>
      </c>
      <c r="Z20" s="1388"/>
      <c r="AA20" s="1389"/>
    </row>
    <row r="21" spans="2:27" ht="13.5" customHeight="1"/>
    <row r="22" spans="2:27" ht="13.5" customHeight="1"/>
    <row r="23" spans="2:27" ht="13.5" customHeight="1"/>
    <row r="24" spans="2:27" ht="13.5" customHeight="1"/>
    <row r="25" spans="2:27" ht="24" customHeight="1"/>
    <row r="26" spans="2:27" ht="13.5" customHeight="1"/>
    <row r="27" spans="2:27" ht="13.5" customHeight="1"/>
    <row r="28" spans="2:27" ht="12" customHeight="1"/>
    <row r="29" spans="2:27" ht="12.75" customHeight="1"/>
    <row r="30" spans="2:27" ht="8.25" customHeight="1"/>
  </sheetData>
  <mergeCells count="10">
    <mergeCell ref="Y20:AA20"/>
    <mergeCell ref="D15:H15"/>
    <mergeCell ref="D16:H16"/>
    <mergeCell ref="D17:H17"/>
    <mergeCell ref="D18:H18"/>
    <mergeCell ref="B2:F2"/>
    <mergeCell ref="B4:Z4"/>
    <mergeCell ref="C6:E6"/>
    <mergeCell ref="C12:F12"/>
    <mergeCell ref="D13:H13"/>
  </mergeCells>
  <phoneticPr fontId="11"/>
  <printOptions horizontalCentered="1"/>
  <pageMargins left="0.78740157480314965" right="0.78740157480314965" top="0.78740157480314965" bottom="0.78740157480314965" header="0.51181102362204722" footer="0.51181102362204722"/>
  <pageSetup paperSize="8" scale="52" orientation="landscape" horizontalDpi="300" verticalDpi="300" r:id="rId1"/>
  <headerFooter alignWithMargins="0"/>
  <colBreaks count="1" manualBreakCount="1">
    <brk id="27" min="1" max="3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118F-EC55-4DF7-B95F-5390E6851BEF}">
  <sheetPr>
    <tabColor theme="9" tint="0.79998168889431442"/>
  </sheetPr>
  <dimension ref="A1:J48"/>
  <sheetViews>
    <sheetView showGridLines="0" view="pageBreakPreview" zoomScaleNormal="100" zoomScaleSheetLayoutView="100" workbookViewId="0">
      <selection activeCell="B2" sqref="B2:G2"/>
    </sheetView>
  </sheetViews>
  <sheetFormatPr defaultColWidth="9" defaultRowHeight="14.25"/>
  <cols>
    <col min="1" max="1" width="3.625" style="466" customWidth="1"/>
    <col min="2" max="2" width="4.625" style="466" customWidth="1"/>
    <col min="3" max="3" width="23.625" style="466" customWidth="1"/>
    <col min="4" max="4" width="8.625" style="466" customWidth="1"/>
    <col min="5" max="5" width="25.625" style="466" customWidth="1"/>
    <col min="6" max="7" width="15.625" style="466" customWidth="1"/>
    <col min="8" max="8" width="2.625" style="466" customWidth="1"/>
    <col min="9" max="16384" width="9" style="466"/>
  </cols>
  <sheetData>
    <row r="1" spans="1:10" ht="9.9499999999999993" customHeight="1"/>
    <row r="2" spans="1:10" s="460" customFormat="1" ht="15" customHeight="1">
      <c r="A2" s="16"/>
      <c r="B2" s="1410" t="s">
        <v>587</v>
      </c>
      <c r="C2" s="1411"/>
      <c r="D2" s="1411"/>
      <c r="E2" s="1411"/>
      <c r="F2" s="1411"/>
      <c r="G2" s="1411"/>
      <c r="H2" s="463"/>
      <c r="I2" s="463"/>
      <c r="J2" s="23"/>
    </row>
    <row r="3" spans="1:10" s="460" customFormat="1" ht="8.25" customHeight="1">
      <c r="A3" s="16"/>
      <c r="B3" s="459"/>
      <c r="C3" s="461"/>
      <c r="D3" s="461"/>
      <c r="E3" s="461"/>
      <c r="F3" s="461"/>
      <c r="G3" s="461"/>
      <c r="H3" s="463"/>
      <c r="I3" s="463"/>
      <c r="J3" s="23"/>
    </row>
    <row r="4" spans="1:10" ht="20.100000000000001" customHeight="1">
      <c r="A4" s="103"/>
      <c r="B4" s="1099" t="s">
        <v>423</v>
      </c>
      <c r="C4" s="1412"/>
      <c r="D4" s="1412"/>
      <c r="E4" s="1412"/>
      <c r="F4" s="1412"/>
      <c r="G4" s="1412"/>
      <c r="H4" s="462"/>
      <c r="I4" s="462"/>
      <c r="J4" s="137"/>
    </row>
    <row r="5" spans="1:10" ht="8.25" customHeight="1"/>
    <row r="6" spans="1:10" ht="18" customHeight="1" thickBot="1">
      <c r="B6" s="540" t="s">
        <v>424</v>
      </c>
    </row>
    <row r="7" spans="1:10" s="467" customFormat="1" ht="20.100000000000001" customHeight="1">
      <c r="B7" s="1403" t="s">
        <v>425</v>
      </c>
      <c r="C7" s="1405" t="s">
        <v>426</v>
      </c>
      <c r="D7" s="1406"/>
      <c r="E7" s="1407"/>
      <c r="F7" s="527" t="s">
        <v>427</v>
      </c>
      <c r="G7" s="528" t="s">
        <v>428</v>
      </c>
    </row>
    <row r="8" spans="1:10" s="467" customFormat="1" ht="20.100000000000001" customHeight="1" thickBot="1">
      <c r="B8" s="1404"/>
      <c r="C8" s="525" t="s">
        <v>429</v>
      </c>
      <c r="D8" s="1408" t="s">
        <v>430</v>
      </c>
      <c r="E8" s="1409"/>
      <c r="F8" s="529" t="s">
        <v>431</v>
      </c>
      <c r="G8" s="530" t="s">
        <v>432</v>
      </c>
    </row>
    <row r="9" spans="1:10" s="467" customFormat="1" ht="20.100000000000001" customHeight="1">
      <c r="B9" s="468">
        <v>1</v>
      </c>
      <c r="C9" s="469"/>
      <c r="D9" s="470" t="s">
        <v>433</v>
      </c>
      <c r="E9" s="537" t="s">
        <v>434</v>
      </c>
      <c r="F9" s="517"/>
      <c r="G9" s="513"/>
    </row>
    <row r="10" spans="1:10" s="467" customFormat="1" ht="20.100000000000001" customHeight="1">
      <c r="A10" s="471"/>
      <c r="B10" s="538">
        <v>2</v>
      </c>
      <c r="C10" s="472"/>
      <c r="D10" s="536" t="s">
        <v>435</v>
      </c>
      <c r="E10" s="539" t="s">
        <v>434</v>
      </c>
      <c r="F10" s="518"/>
      <c r="G10" s="514"/>
    </row>
    <row r="11" spans="1:10" s="467" customFormat="1" ht="20.100000000000001" customHeight="1">
      <c r="A11" s="471"/>
      <c r="B11" s="538">
        <v>3</v>
      </c>
      <c r="C11" s="472"/>
      <c r="D11" s="536" t="s">
        <v>435</v>
      </c>
      <c r="E11" s="539" t="s">
        <v>434</v>
      </c>
      <c r="F11" s="518"/>
      <c r="G11" s="514"/>
    </row>
    <row r="12" spans="1:10" s="467" customFormat="1" ht="20.100000000000001" customHeight="1">
      <c r="A12" s="471"/>
      <c r="B12" s="538">
        <v>4</v>
      </c>
      <c r="C12" s="472"/>
      <c r="D12" s="536" t="s">
        <v>435</v>
      </c>
      <c r="E12" s="539" t="s">
        <v>434</v>
      </c>
      <c r="F12" s="518"/>
      <c r="G12" s="514"/>
    </row>
    <row r="13" spans="1:10" s="467" customFormat="1" ht="20.100000000000001" customHeight="1" thickBot="1">
      <c r="B13" s="473">
        <v>5</v>
      </c>
      <c r="C13" s="474"/>
      <c r="D13" s="536" t="s">
        <v>435</v>
      </c>
      <c r="E13" s="539" t="s">
        <v>434</v>
      </c>
      <c r="F13" s="519"/>
      <c r="G13" s="515"/>
    </row>
    <row r="14" spans="1:10" s="467" customFormat="1" ht="20.100000000000001" customHeight="1" thickBot="1">
      <c r="B14" s="1396" t="s">
        <v>121</v>
      </c>
      <c r="C14" s="1397"/>
      <c r="D14" s="1397"/>
      <c r="E14" s="1398"/>
      <c r="F14" s="475">
        <f>SUM(F9:F13)</f>
        <v>0</v>
      </c>
      <c r="G14" s="516">
        <f>SUM(G9:G13)</f>
        <v>0</v>
      </c>
    </row>
    <row r="15" spans="1:10" s="467" customFormat="1" ht="8.25" customHeight="1">
      <c r="B15" s="264"/>
      <c r="C15" s="264"/>
      <c r="D15" s="264"/>
      <c r="E15" s="264"/>
      <c r="F15" s="476"/>
      <c r="G15" s="477"/>
    </row>
    <row r="16" spans="1:10" s="478" customFormat="1" ht="13.5" customHeight="1">
      <c r="B16" s="441" t="s">
        <v>83</v>
      </c>
      <c r="C16" s="1399" t="s">
        <v>436</v>
      </c>
      <c r="D16" s="1400"/>
      <c r="E16" s="1400"/>
      <c r="F16" s="1400"/>
      <c r="G16" s="1400"/>
    </row>
    <row r="17" spans="1:7" s="478" customFormat="1" ht="13.5" customHeight="1">
      <c r="B17" s="441" t="s">
        <v>84</v>
      </c>
      <c r="C17" s="1399" t="s">
        <v>437</v>
      </c>
      <c r="D17" s="1400"/>
      <c r="E17" s="1400"/>
      <c r="F17" s="1400"/>
      <c r="G17" s="1400"/>
    </row>
    <row r="18" spans="1:7" s="478" customFormat="1" ht="13.5" customHeight="1">
      <c r="B18" s="441" t="s">
        <v>85</v>
      </c>
      <c r="C18" s="1399" t="s">
        <v>438</v>
      </c>
      <c r="D18" s="1400"/>
      <c r="E18" s="1400"/>
      <c r="F18" s="1400"/>
      <c r="G18" s="1400"/>
    </row>
    <row r="19" spans="1:7" ht="24" customHeight="1">
      <c r="B19" s="441" t="s">
        <v>123</v>
      </c>
      <c r="C19" s="1401" t="s">
        <v>589</v>
      </c>
      <c r="D19" s="1400"/>
      <c r="E19" s="1400"/>
      <c r="F19" s="1400"/>
      <c r="G19" s="1400"/>
    </row>
    <row r="20" spans="1:7" ht="13.5" customHeight="1">
      <c r="B20" s="441" t="s">
        <v>124</v>
      </c>
      <c r="C20" s="1402" t="s">
        <v>588</v>
      </c>
      <c r="D20" s="1400"/>
      <c r="E20" s="1400"/>
      <c r="F20" s="1400"/>
      <c r="G20" s="1400"/>
    </row>
    <row r="21" spans="1:7" ht="13.5" customHeight="1">
      <c r="B21" s="441"/>
      <c r="C21" s="168"/>
      <c r="D21" s="216"/>
      <c r="E21" s="216"/>
      <c r="F21" s="216"/>
      <c r="G21" s="216"/>
    </row>
    <row r="22" spans="1:7" ht="18" customHeight="1" thickBot="1">
      <c r="B22" s="540" t="s">
        <v>439</v>
      </c>
      <c r="F22" s="479"/>
      <c r="G22" s="479"/>
    </row>
    <row r="23" spans="1:7" s="467" customFormat="1" ht="20.100000000000001" customHeight="1">
      <c r="B23" s="1403" t="s">
        <v>425</v>
      </c>
      <c r="C23" s="1405" t="s">
        <v>426</v>
      </c>
      <c r="D23" s="1406"/>
      <c r="E23" s="1407"/>
      <c r="F23" s="527" t="s">
        <v>427</v>
      </c>
      <c r="G23" s="528" t="s">
        <v>428</v>
      </c>
    </row>
    <row r="24" spans="1:7" s="467" customFormat="1" ht="20.100000000000001" customHeight="1" thickBot="1">
      <c r="B24" s="1404"/>
      <c r="C24" s="525" t="s">
        <v>429</v>
      </c>
      <c r="D24" s="1408" t="s">
        <v>430</v>
      </c>
      <c r="E24" s="1409"/>
      <c r="F24" s="529" t="s">
        <v>431</v>
      </c>
      <c r="G24" s="530" t="s">
        <v>432</v>
      </c>
    </row>
    <row r="25" spans="1:7" s="467" customFormat="1" ht="20.100000000000001" customHeight="1">
      <c r="B25" s="468">
        <v>1</v>
      </c>
      <c r="C25" s="469"/>
      <c r="D25" s="470" t="s">
        <v>433</v>
      </c>
      <c r="E25" s="537" t="s">
        <v>434</v>
      </c>
      <c r="F25" s="517"/>
      <c r="G25" s="513"/>
    </row>
    <row r="26" spans="1:7" s="467" customFormat="1" ht="20.100000000000001" customHeight="1">
      <c r="A26" s="471"/>
      <c r="B26" s="538">
        <v>2</v>
      </c>
      <c r="C26" s="472"/>
      <c r="D26" s="536" t="s">
        <v>435</v>
      </c>
      <c r="E26" s="539" t="s">
        <v>434</v>
      </c>
      <c r="F26" s="518"/>
      <c r="G26" s="514"/>
    </row>
    <row r="27" spans="1:7" s="467" customFormat="1" ht="20.100000000000001" customHeight="1">
      <c r="A27" s="471"/>
      <c r="B27" s="538">
        <v>3</v>
      </c>
      <c r="C27" s="472"/>
      <c r="D27" s="536" t="s">
        <v>435</v>
      </c>
      <c r="E27" s="539" t="s">
        <v>434</v>
      </c>
      <c r="F27" s="518"/>
      <c r="G27" s="514"/>
    </row>
    <row r="28" spans="1:7" s="467" customFormat="1" ht="20.100000000000001" customHeight="1">
      <c r="A28" s="471"/>
      <c r="B28" s="538">
        <v>4</v>
      </c>
      <c r="C28" s="472"/>
      <c r="D28" s="536" t="s">
        <v>435</v>
      </c>
      <c r="E28" s="539" t="s">
        <v>434</v>
      </c>
      <c r="F28" s="518"/>
      <c r="G28" s="514"/>
    </row>
    <row r="29" spans="1:7" s="467" customFormat="1" ht="20.100000000000001" customHeight="1" thickBot="1">
      <c r="B29" s="473">
        <v>5</v>
      </c>
      <c r="C29" s="474"/>
      <c r="D29" s="536" t="s">
        <v>435</v>
      </c>
      <c r="E29" s="539" t="s">
        <v>434</v>
      </c>
      <c r="F29" s="519"/>
      <c r="G29" s="515"/>
    </row>
    <row r="30" spans="1:7" s="467" customFormat="1" ht="20.100000000000001" customHeight="1" thickBot="1">
      <c r="B30" s="1396" t="s">
        <v>121</v>
      </c>
      <c r="C30" s="1397"/>
      <c r="D30" s="1397"/>
      <c r="E30" s="1398"/>
      <c r="F30" s="475">
        <f>SUM(F25:F29)</f>
        <v>0</v>
      </c>
      <c r="G30" s="516">
        <f>SUM(G25:G29)</f>
        <v>0</v>
      </c>
    </row>
    <row r="31" spans="1:7" s="467" customFormat="1" ht="8.25" customHeight="1">
      <c r="B31" s="264"/>
      <c r="C31" s="264"/>
      <c r="D31" s="264"/>
      <c r="E31" s="264"/>
      <c r="F31" s="476"/>
      <c r="G31" s="477"/>
    </row>
    <row r="32" spans="1:7" s="478" customFormat="1" ht="13.5" customHeight="1">
      <c r="B32" s="441" t="s">
        <v>83</v>
      </c>
      <c r="C32" s="1399" t="s">
        <v>436</v>
      </c>
      <c r="D32" s="1400"/>
      <c r="E32" s="1400"/>
      <c r="F32" s="1400"/>
      <c r="G32" s="1400"/>
    </row>
    <row r="33" spans="2:7" s="478" customFormat="1" ht="13.5" customHeight="1">
      <c r="B33" s="441" t="s">
        <v>84</v>
      </c>
      <c r="C33" s="1399" t="s">
        <v>437</v>
      </c>
      <c r="D33" s="1400"/>
      <c r="E33" s="1400"/>
      <c r="F33" s="1400"/>
      <c r="G33" s="1400"/>
    </row>
    <row r="34" spans="2:7" s="478" customFormat="1" ht="13.5" customHeight="1">
      <c r="B34" s="441" t="s">
        <v>85</v>
      </c>
      <c r="C34" s="1399" t="s">
        <v>438</v>
      </c>
      <c r="D34" s="1400"/>
      <c r="E34" s="1400"/>
      <c r="F34" s="1400"/>
      <c r="G34" s="1400"/>
    </row>
    <row r="35" spans="2:7" ht="24" customHeight="1">
      <c r="B35" s="441" t="s">
        <v>123</v>
      </c>
      <c r="C35" s="1401" t="s">
        <v>589</v>
      </c>
      <c r="D35" s="1400"/>
      <c r="E35" s="1400"/>
      <c r="F35" s="1400"/>
      <c r="G35" s="1400"/>
    </row>
    <row r="36" spans="2:7" ht="13.5" customHeight="1" thickBot="1">
      <c r="B36" s="441" t="s">
        <v>124</v>
      </c>
      <c r="C36" s="1402" t="s">
        <v>588</v>
      </c>
      <c r="D36" s="1400"/>
      <c r="E36" s="1400"/>
      <c r="F36" s="1400"/>
      <c r="G36" s="1400"/>
    </row>
    <row r="37" spans="2:7">
      <c r="F37" s="1392" t="s">
        <v>278</v>
      </c>
      <c r="G37" s="1393"/>
    </row>
    <row r="38" spans="2:7" ht="15" thickBot="1">
      <c r="F38" s="1394"/>
      <c r="G38" s="1395"/>
    </row>
    <row r="39" spans="2:7" ht="8.25" customHeight="1"/>
    <row r="48" spans="2:7" ht="20.100000000000001" customHeight="1"/>
  </sheetData>
  <mergeCells count="21">
    <mergeCell ref="B23:B24"/>
    <mergeCell ref="C23:E23"/>
    <mergeCell ref="D24:E24"/>
    <mergeCell ref="B2:G2"/>
    <mergeCell ref="B4:G4"/>
    <mergeCell ref="B7:B8"/>
    <mergeCell ref="C7:E7"/>
    <mergeCell ref="D8:E8"/>
    <mergeCell ref="B14:E14"/>
    <mergeCell ref="C16:G16"/>
    <mergeCell ref="C17:G17"/>
    <mergeCell ref="C18:G18"/>
    <mergeCell ref="C19:G19"/>
    <mergeCell ref="C20:G20"/>
    <mergeCell ref="F37:G38"/>
    <mergeCell ref="B30:E30"/>
    <mergeCell ref="C32:G32"/>
    <mergeCell ref="C33:G33"/>
    <mergeCell ref="C34:G34"/>
    <mergeCell ref="C35:G35"/>
    <mergeCell ref="C36:G36"/>
  </mergeCells>
  <phoneticPr fontId="11"/>
  <printOptions horizontalCentered="1"/>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DF552-EA75-4D68-BA60-BFF634BE4C89}">
  <sheetPr>
    <tabColor theme="9" tint="0.79998168889431442"/>
  </sheetPr>
  <dimension ref="A1:J40"/>
  <sheetViews>
    <sheetView view="pageBreakPreview" zoomScaleNormal="85" zoomScaleSheetLayoutView="100" workbookViewId="0">
      <selection activeCell="B2" sqref="B2"/>
    </sheetView>
  </sheetViews>
  <sheetFormatPr defaultColWidth="9" defaultRowHeight="13.5"/>
  <cols>
    <col min="1" max="1" width="3.625" style="509" customWidth="1"/>
    <col min="2" max="2" width="3.875" style="509" customWidth="1"/>
    <col min="3" max="3" width="16.875" style="509" customWidth="1"/>
    <col min="4" max="5" width="23.875" style="509" customWidth="1"/>
    <col min="6" max="7" width="7.125" style="509" bestFit="1" customWidth="1"/>
    <col min="8" max="8" width="45" style="509" customWidth="1"/>
    <col min="9" max="9" width="48.625" style="509" customWidth="1"/>
    <col min="10" max="10" width="16.75" style="509" customWidth="1"/>
    <col min="11" max="11" width="3.625" style="509" customWidth="1"/>
    <col min="12" max="16384" width="9" style="509"/>
  </cols>
  <sheetData>
    <row r="1" spans="1:10" ht="9.9499999999999993" customHeight="1"/>
    <row r="2" spans="1:10" ht="19.5" customHeight="1">
      <c r="A2" s="508"/>
      <c r="B2" s="911" t="s">
        <v>591</v>
      </c>
      <c r="C2" s="812"/>
      <c r="D2" s="812"/>
      <c r="E2" s="812"/>
      <c r="F2" s="812"/>
      <c r="G2" s="812"/>
      <c r="H2" s="812"/>
      <c r="I2" s="812"/>
      <c r="J2" s="812"/>
    </row>
    <row r="3" spans="1:10">
      <c r="B3" s="812"/>
      <c r="C3" s="812"/>
      <c r="D3" s="812"/>
      <c r="E3" s="812"/>
      <c r="F3" s="812"/>
      <c r="G3" s="812"/>
      <c r="H3" s="812"/>
      <c r="I3" s="812"/>
      <c r="J3" s="812"/>
    </row>
    <row r="4" spans="1:10" ht="25.5">
      <c r="B4" s="1425" t="s">
        <v>220</v>
      </c>
      <c r="C4" s="1425"/>
      <c r="D4" s="1425"/>
      <c r="E4" s="1425"/>
      <c r="F4" s="1425"/>
      <c r="G4" s="1425"/>
      <c r="H4" s="1425"/>
      <c r="I4" s="1425"/>
      <c r="J4" s="1425"/>
    </row>
    <row r="5" spans="1:10">
      <c r="B5" s="812"/>
      <c r="C5" s="812"/>
      <c r="D5" s="812"/>
      <c r="E5" s="812"/>
      <c r="F5" s="812"/>
      <c r="G5" s="812"/>
      <c r="H5" s="812"/>
      <c r="I5" s="812"/>
      <c r="J5" s="812"/>
    </row>
    <row r="6" spans="1:10" ht="20.25" customHeight="1">
      <c r="B6" s="1426" t="s">
        <v>440</v>
      </c>
      <c r="C6" s="1426" t="s">
        <v>441</v>
      </c>
      <c r="D6" s="1426" t="s">
        <v>442</v>
      </c>
      <c r="E6" s="1426" t="s">
        <v>443</v>
      </c>
      <c r="F6" s="1427" t="s">
        <v>444</v>
      </c>
      <c r="G6" s="1428"/>
      <c r="H6" s="1429"/>
      <c r="I6" s="1430" t="s">
        <v>445</v>
      </c>
      <c r="J6" s="1430"/>
    </row>
    <row r="7" spans="1:10" ht="27" customHeight="1">
      <c r="B7" s="1426"/>
      <c r="C7" s="1426"/>
      <c r="D7" s="1426"/>
      <c r="E7" s="1426"/>
      <c r="F7" s="1431" t="s">
        <v>446</v>
      </c>
      <c r="G7" s="1432"/>
      <c r="H7" s="1433"/>
      <c r="I7" s="533" t="s">
        <v>447</v>
      </c>
      <c r="J7" s="533" t="s">
        <v>448</v>
      </c>
    </row>
    <row r="8" spans="1:10">
      <c r="B8" s="510">
        <v>1</v>
      </c>
      <c r="C8" s="511"/>
      <c r="D8" s="511"/>
      <c r="E8" s="511"/>
      <c r="F8" s="1414"/>
      <c r="G8" s="1415"/>
      <c r="H8" s="1416"/>
      <c r="I8" s="511"/>
      <c r="J8" s="512"/>
    </row>
    <row r="9" spans="1:10">
      <c r="B9" s="510">
        <v>2</v>
      </c>
      <c r="C9" s="511"/>
      <c r="D9" s="511"/>
      <c r="E9" s="511"/>
      <c r="F9" s="1414"/>
      <c r="G9" s="1415"/>
      <c r="H9" s="1416"/>
      <c r="I9" s="511"/>
      <c r="J9" s="512"/>
    </row>
    <row r="10" spans="1:10">
      <c r="B10" s="510">
        <v>3</v>
      </c>
      <c r="C10" s="511"/>
      <c r="D10" s="511"/>
      <c r="E10" s="511"/>
      <c r="F10" s="1414"/>
      <c r="G10" s="1415"/>
      <c r="H10" s="1416"/>
      <c r="I10" s="511"/>
      <c r="J10" s="512"/>
    </row>
    <row r="11" spans="1:10">
      <c r="B11" s="510">
        <v>4</v>
      </c>
      <c r="C11" s="511"/>
      <c r="D11" s="511"/>
      <c r="E11" s="511"/>
      <c r="F11" s="1414"/>
      <c r="G11" s="1415"/>
      <c r="H11" s="1416"/>
      <c r="I11" s="511"/>
      <c r="J11" s="512"/>
    </row>
    <row r="12" spans="1:10">
      <c r="B12" s="510">
        <v>5</v>
      </c>
      <c r="C12" s="511"/>
      <c r="D12" s="511"/>
      <c r="E12" s="511"/>
      <c r="F12" s="1414"/>
      <c r="G12" s="1415"/>
      <c r="H12" s="1416"/>
      <c r="I12" s="511"/>
      <c r="J12" s="512"/>
    </row>
    <row r="13" spans="1:10">
      <c r="B13" s="510">
        <v>6</v>
      </c>
      <c r="C13" s="511"/>
      <c r="D13" s="511"/>
      <c r="E13" s="511"/>
      <c r="F13" s="1414"/>
      <c r="G13" s="1415"/>
      <c r="H13" s="1416"/>
      <c r="I13" s="511"/>
      <c r="J13" s="512"/>
    </row>
    <row r="14" spans="1:10">
      <c r="B14" s="510">
        <v>7</v>
      </c>
      <c r="C14" s="511"/>
      <c r="D14" s="511"/>
      <c r="E14" s="511"/>
      <c r="F14" s="1414"/>
      <c r="G14" s="1415"/>
      <c r="H14" s="1416"/>
      <c r="I14" s="511"/>
      <c r="J14" s="512"/>
    </row>
    <row r="15" spans="1:10">
      <c r="B15" s="510">
        <v>8</v>
      </c>
      <c r="C15" s="511"/>
      <c r="D15" s="511"/>
      <c r="E15" s="511"/>
      <c r="F15" s="1414"/>
      <c r="G15" s="1415"/>
      <c r="H15" s="1416"/>
      <c r="I15" s="511"/>
      <c r="J15" s="512"/>
    </row>
    <row r="16" spans="1:10">
      <c r="B16" s="510">
        <v>9</v>
      </c>
      <c r="C16" s="511"/>
      <c r="D16" s="511"/>
      <c r="E16" s="511"/>
      <c r="F16" s="1414"/>
      <c r="G16" s="1415"/>
      <c r="H16" s="1416"/>
      <c r="I16" s="511"/>
      <c r="J16" s="512"/>
    </row>
    <row r="17" spans="2:10">
      <c r="B17" s="510">
        <v>10</v>
      </c>
      <c r="C17" s="511"/>
      <c r="D17" s="511"/>
      <c r="E17" s="511"/>
      <c r="F17" s="1414"/>
      <c r="G17" s="1415"/>
      <c r="H17" s="1416"/>
      <c r="I17" s="511"/>
      <c r="J17" s="512"/>
    </row>
    <row r="18" spans="2:10">
      <c r="B18" s="510">
        <v>11</v>
      </c>
      <c r="C18" s="511"/>
      <c r="D18" s="511"/>
      <c r="E18" s="511"/>
      <c r="F18" s="1414"/>
      <c r="G18" s="1415"/>
      <c r="H18" s="1416"/>
      <c r="I18" s="511"/>
      <c r="J18" s="512"/>
    </row>
    <row r="19" spans="2:10">
      <c r="B19" s="510">
        <v>12</v>
      </c>
      <c r="C19" s="511"/>
      <c r="D19" s="511"/>
      <c r="E19" s="511"/>
      <c r="F19" s="1414"/>
      <c r="G19" s="1415"/>
      <c r="H19" s="1416"/>
      <c r="I19" s="511"/>
      <c r="J19" s="512"/>
    </row>
    <row r="20" spans="2:10">
      <c r="B20" s="510">
        <v>13</v>
      </c>
      <c r="C20" s="511"/>
      <c r="D20" s="511"/>
      <c r="E20" s="511"/>
      <c r="F20" s="1414"/>
      <c r="G20" s="1415"/>
      <c r="H20" s="1416"/>
      <c r="I20" s="511"/>
      <c r="J20" s="512"/>
    </row>
    <row r="21" spans="2:10">
      <c r="B21" s="510">
        <v>14</v>
      </c>
      <c r="C21" s="511"/>
      <c r="D21" s="511"/>
      <c r="E21" s="511"/>
      <c r="F21" s="1414"/>
      <c r="G21" s="1415"/>
      <c r="H21" s="1416"/>
      <c r="I21" s="511"/>
      <c r="J21" s="512"/>
    </row>
    <row r="22" spans="2:10">
      <c r="B22" s="510">
        <v>15</v>
      </c>
      <c r="C22" s="511"/>
      <c r="D22" s="511"/>
      <c r="E22" s="511"/>
      <c r="F22" s="1414"/>
      <c r="G22" s="1415"/>
      <c r="H22" s="1416"/>
      <c r="I22" s="511"/>
      <c r="J22" s="512"/>
    </row>
    <row r="23" spans="2:10">
      <c r="B23" s="510">
        <v>16</v>
      </c>
      <c r="C23" s="511"/>
      <c r="D23" s="511"/>
      <c r="E23" s="511"/>
      <c r="F23" s="1414"/>
      <c r="G23" s="1415"/>
      <c r="H23" s="1416"/>
      <c r="I23" s="511"/>
      <c r="J23" s="512"/>
    </row>
    <row r="24" spans="2:10">
      <c r="B24" s="510">
        <v>17</v>
      </c>
      <c r="C24" s="511"/>
      <c r="D24" s="511"/>
      <c r="E24" s="511"/>
      <c r="F24" s="1414"/>
      <c r="G24" s="1415"/>
      <c r="H24" s="1416"/>
      <c r="I24" s="511"/>
      <c r="J24" s="512"/>
    </row>
    <row r="25" spans="2:10">
      <c r="B25" s="510">
        <v>18</v>
      </c>
      <c r="C25" s="511"/>
      <c r="D25" s="511"/>
      <c r="E25" s="511"/>
      <c r="F25" s="1414"/>
      <c r="G25" s="1415"/>
      <c r="H25" s="1416"/>
      <c r="I25" s="511"/>
      <c r="J25" s="512"/>
    </row>
    <row r="26" spans="2:10">
      <c r="B26" s="510">
        <v>19</v>
      </c>
      <c r="C26" s="511"/>
      <c r="D26" s="511"/>
      <c r="E26" s="511"/>
      <c r="F26" s="1414"/>
      <c r="G26" s="1415"/>
      <c r="H26" s="1416"/>
      <c r="I26" s="511"/>
      <c r="J26" s="512"/>
    </row>
    <row r="27" spans="2:10">
      <c r="B27" s="510">
        <v>20</v>
      </c>
      <c r="C27" s="511"/>
      <c r="D27" s="511"/>
      <c r="E27" s="511"/>
      <c r="F27" s="1414"/>
      <c r="G27" s="1415"/>
      <c r="H27" s="1416"/>
      <c r="I27" s="511"/>
      <c r="J27" s="512"/>
    </row>
    <row r="28" spans="2:10">
      <c r="B28" s="809"/>
      <c r="C28" s="810"/>
      <c r="D28" s="810"/>
      <c r="E28" s="810"/>
      <c r="F28" s="810"/>
      <c r="G28" s="810"/>
      <c r="H28" s="810"/>
      <c r="I28" s="810"/>
      <c r="J28" s="811"/>
    </row>
    <row r="29" spans="2:10">
      <c r="B29" s="900" t="s">
        <v>83</v>
      </c>
      <c r="C29" s="1417" t="s">
        <v>449</v>
      </c>
      <c r="D29" s="1417"/>
      <c r="E29" s="1417"/>
      <c r="F29" s="1417"/>
      <c r="G29" s="1417"/>
      <c r="H29" s="1417"/>
      <c r="I29" s="1417"/>
      <c r="J29" s="1417"/>
    </row>
    <row r="30" spans="2:10">
      <c r="B30" s="782" t="s">
        <v>84</v>
      </c>
      <c r="C30" s="901" t="s">
        <v>450</v>
      </c>
      <c r="D30" s="782"/>
      <c r="E30" s="782"/>
      <c r="F30" s="782"/>
      <c r="G30" s="782"/>
      <c r="H30" s="782"/>
      <c r="I30" s="782"/>
      <c r="J30" s="782"/>
    </row>
    <row r="31" spans="2:10">
      <c r="B31" s="812"/>
      <c r="C31" s="811"/>
      <c r="D31" s="812"/>
      <c r="E31" s="812"/>
      <c r="F31" s="812"/>
      <c r="G31" s="812"/>
      <c r="H31" s="812"/>
      <c r="I31" s="812"/>
      <c r="J31" s="812"/>
    </row>
    <row r="32" spans="2:10" ht="13.5" customHeight="1">
      <c r="B32" s="812"/>
      <c r="C32" s="1418" t="s">
        <v>451</v>
      </c>
      <c r="D32" s="1418"/>
      <c r="E32" s="1419" t="s">
        <v>452</v>
      </c>
      <c r="F32" s="1420"/>
      <c r="G32" s="1420"/>
      <c r="H32" s="1420"/>
      <c r="I32" s="1421"/>
      <c r="J32" s="814"/>
    </row>
    <row r="33" spans="2:10">
      <c r="B33" s="812"/>
      <c r="C33" s="1418"/>
      <c r="D33" s="1418"/>
      <c r="E33" s="1422"/>
      <c r="F33" s="1423"/>
      <c r="G33" s="1423"/>
      <c r="H33" s="1423"/>
      <c r="I33" s="1424"/>
      <c r="J33" s="814"/>
    </row>
    <row r="34" spans="2:10" ht="13.5" customHeight="1">
      <c r="B34" s="812"/>
      <c r="C34" s="1418" t="s">
        <v>453</v>
      </c>
      <c r="D34" s="1418"/>
      <c r="E34" s="1419" t="s">
        <v>454</v>
      </c>
      <c r="F34" s="1420"/>
      <c r="G34" s="1420"/>
      <c r="H34" s="1420"/>
      <c r="I34" s="1421"/>
      <c r="J34" s="814"/>
    </row>
    <row r="35" spans="2:10">
      <c r="B35" s="812"/>
      <c r="C35" s="1418"/>
      <c r="D35" s="1418"/>
      <c r="E35" s="1422"/>
      <c r="F35" s="1423"/>
      <c r="G35" s="1423"/>
      <c r="H35" s="1423"/>
      <c r="I35" s="1424"/>
      <c r="J35" s="814"/>
    </row>
    <row r="36" spans="2:10">
      <c r="B36" s="812"/>
      <c r="C36" s="811"/>
      <c r="D36" s="811"/>
      <c r="E36" s="813"/>
      <c r="F36" s="813"/>
      <c r="G36" s="813"/>
      <c r="H36" s="813"/>
      <c r="I36" s="813"/>
      <c r="J36" s="813"/>
    </row>
    <row r="37" spans="2:10" ht="14.25" thickBot="1">
      <c r="B37" s="782" t="s">
        <v>85</v>
      </c>
      <c r="C37" s="1413" t="s">
        <v>455</v>
      </c>
      <c r="D37" s="1413"/>
      <c r="E37" s="1413"/>
      <c r="F37" s="1413"/>
      <c r="G37" s="1413"/>
      <c r="H37" s="1413"/>
      <c r="I37" s="1413"/>
      <c r="J37" s="1413"/>
    </row>
    <row r="38" spans="2:10">
      <c r="B38" s="812"/>
      <c r="C38" s="812"/>
      <c r="D38" s="812"/>
      <c r="E38" s="812"/>
      <c r="F38" s="812"/>
      <c r="G38" s="812"/>
      <c r="H38" s="812"/>
      <c r="I38" s="1168" t="s">
        <v>278</v>
      </c>
      <c r="J38" s="1170"/>
    </row>
    <row r="39" spans="2:10" ht="14.25" thickBot="1">
      <c r="B39" s="812"/>
      <c r="C39" s="812"/>
      <c r="D39" s="812"/>
      <c r="E39" s="812"/>
      <c r="F39" s="812"/>
      <c r="G39" s="812"/>
      <c r="H39" s="812"/>
      <c r="I39" s="1171"/>
      <c r="J39" s="1173"/>
    </row>
    <row r="40" spans="2:10">
      <c r="B40" s="812"/>
      <c r="C40" s="812"/>
      <c r="D40" s="812"/>
      <c r="E40" s="812"/>
      <c r="F40" s="812"/>
      <c r="G40" s="812"/>
      <c r="H40" s="812"/>
      <c r="I40" s="812"/>
      <c r="J40" s="812"/>
    </row>
  </sheetData>
  <mergeCells count="35">
    <mergeCell ref="F13:H13"/>
    <mergeCell ref="B4:J4"/>
    <mergeCell ref="B6:B7"/>
    <mergeCell ref="C6:C7"/>
    <mergeCell ref="D6:D7"/>
    <mergeCell ref="E6:E7"/>
    <mergeCell ref="F6:H6"/>
    <mergeCell ref="I6:J6"/>
    <mergeCell ref="F7:H7"/>
    <mergeCell ref="F8:H8"/>
    <mergeCell ref="F9:H9"/>
    <mergeCell ref="F10:H10"/>
    <mergeCell ref="F11:H11"/>
    <mergeCell ref="F12:H12"/>
    <mergeCell ref="F25:H25"/>
    <mergeCell ref="F14:H14"/>
    <mergeCell ref="F15:H15"/>
    <mergeCell ref="F16:H16"/>
    <mergeCell ref="F17:H17"/>
    <mergeCell ref="F18:H18"/>
    <mergeCell ref="F19:H19"/>
    <mergeCell ref="F20:H20"/>
    <mergeCell ref="F21:H21"/>
    <mergeCell ref="F22:H22"/>
    <mergeCell ref="F23:H23"/>
    <mergeCell ref="F24:H24"/>
    <mergeCell ref="C37:J37"/>
    <mergeCell ref="I38:J39"/>
    <mergeCell ref="F26:H26"/>
    <mergeCell ref="F27:H27"/>
    <mergeCell ref="C29:J29"/>
    <mergeCell ref="C32:D33"/>
    <mergeCell ref="E32:I33"/>
    <mergeCell ref="C34:D35"/>
    <mergeCell ref="E34:I35"/>
  </mergeCells>
  <phoneticPr fontId="11"/>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2A35-DB65-4C1F-A71B-2F13FA17EBDE}">
  <sheetPr>
    <tabColor theme="9" tint="0.79998168889431442"/>
  </sheetPr>
  <dimension ref="B1:U33"/>
  <sheetViews>
    <sheetView showGridLines="0" view="pageBreakPreview" zoomScaleNormal="100" zoomScaleSheetLayoutView="100" workbookViewId="0">
      <selection activeCell="B2" sqref="B2"/>
    </sheetView>
  </sheetViews>
  <sheetFormatPr defaultColWidth="9" defaultRowHeight="12"/>
  <cols>
    <col min="1" max="1" width="3.625" style="521" customWidth="1"/>
    <col min="2" max="2" width="4.5" style="521" customWidth="1"/>
    <col min="3" max="5" width="17.75" style="521" customWidth="1"/>
    <col min="6" max="8" width="13.25" style="521" customWidth="1"/>
    <col min="9" max="9" width="33.125" style="521" customWidth="1"/>
    <col min="10" max="10" width="9" style="521"/>
    <col min="11" max="11" width="31.5" style="521" customWidth="1"/>
    <col min="12" max="12" width="23.75" style="521" customWidth="1"/>
    <col min="13" max="16384" width="9" style="521"/>
  </cols>
  <sheetData>
    <row r="1" spans="2:12" ht="9.9499999999999993" customHeight="1"/>
    <row r="2" spans="2:12" ht="20.100000000000001" customHeight="1">
      <c r="B2" s="230" t="s">
        <v>592</v>
      </c>
    </row>
    <row r="3" spans="2:12" ht="17.25">
      <c r="B3" s="1434" t="s">
        <v>456</v>
      </c>
      <c r="C3" s="1434"/>
      <c r="D3" s="1434"/>
      <c r="E3" s="1434"/>
      <c r="F3" s="1434"/>
      <c r="G3" s="1434"/>
      <c r="H3" s="1434"/>
      <c r="I3" s="1434"/>
      <c r="J3" s="1434"/>
      <c r="K3" s="1434"/>
      <c r="L3" s="1434"/>
    </row>
    <row r="5" spans="2:12" ht="16.5" customHeight="1">
      <c r="B5" s="1435" t="s">
        <v>425</v>
      </c>
      <c r="C5" s="1437" t="s">
        <v>457</v>
      </c>
      <c r="D5" s="1437" t="s">
        <v>458</v>
      </c>
      <c r="E5" s="1437" t="s">
        <v>459</v>
      </c>
      <c r="F5" s="531" t="s">
        <v>460</v>
      </c>
      <c r="G5" s="531" t="s">
        <v>461</v>
      </c>
      <c r="H5" s="531" t="s">
        <v>462</v>
      </c>
      <c r="I5" s="1437" t="s">
        <v>463</v>
      </c>
      <c r="J5" s="1431" t="s">
        <v>464</v>
      </c>
      <c r="K5" s="1433"/>
      <c r="L5" s="1437" t="s">
        <v>465</v>
      </c>
    </row>
    <row r="6" spans="2:12" ht="16.5" customHeight="1">
      <c r="B6" s="1436"/>
      <c r="C6" s="1438"/>
      <c r="D6" s="1438"/>
      <c r="E6" s="1438"/>
      <c r="F6" s="532" t="s">
        <v>466</v>
      </c>
      <c r="G6" s="532" t="s">
        <v>467</v>
      </c>
      <c r="H6" s="532" t="s">
        <v>468</v>
      </c>
      <c r="I6" s="1438"/>
      <c r="J6" s="533" t="s">
        <v>469</v>
      </c>
      <c r="K6" s="533" t="s">
        <v>470</v>
      </c>
      <c r="L6" s="1438"/>
    </row>
    <row r="7" spans="2:12">
      <c r="B7" s="442">
        <v>1</v>
      </c>
      <c r="C7" s="442"/>
      <c r="D7" s="442"/>
      <c r="E7" s="442"/>
      <c r="F7" s="442"/>
      <c r="G7" s="442"/>
      <c r="H7" s="442"/>
      <c r="I7" s="443"/>
      <c r="J7" s="444"/>
      <c r="K7" s="444"/>
      <c r="L7" s="442"/>
    </row>
    <row r="8" spans="2:12">
      <c r="B8" s="445">
        <v>2</v>
      </c>
      <c r="C8" s="444"/>
      <c r="D8" s="444"/>
      <c r="E8" s="444"/>
      <c r="F8" s="444"/>
      <c r="G8" s="444"/>
      <c r="H8" s="444"/>
      <c r="I8" s="444"/>
      <c r="J8" s="444"/>
      <c r="K8" s="444"/>
      <c r="L8" s="444"/>
    </row>
    <row r="9" spans="2:12">
      <c r="B9" s="442">
        <v>3</v>
      </c>
      <c r="C9" s="444"/>
      <c r="D9" s="444"/>
      <c r="E9" s="444"/>
      <c r="F9" s="444"/>
      <c r="G9" s="444"/>
      <c r="H9" s="444"/>
      <c r="I9" s="444"/>
      <c r="J9" s="444"/>
      <c r="K9" s="444"/>
      <c r="L9" s="444"/>
    </row>
    <row r="10" spans="2:12">
      <c r="B10" s="445">
        <v>4</v>
      </c>
      <c r="C10" s="444"/>
      <c r="D10" s="444"/>
      <c r="E10" s="444"/>
      <c r="F10" s="444"/>
      <c r="G10" s="444"/>
      <c r="H10" s="444"/>
      <c r="I10" s="444"/>
      <c r="J10" s="444"/>
      <c r="K10" s="444"/>
      <c r="L10" s="444"/>
    </row>
    <row r="11" spans="2:12">
      <c r="B11" s="442">
        <v>5</v>
      </c>
      <c r="C11" s="444"/>
      <c r="D11" s="444"/>
      <c r="E11" s="444"/>
      <c r="F11" s="444"/>
      <c r="G11" s="444"/>
      <c r="H11" s="444"/>
      <c r="I11" s="444"/>
      <c r="J11" s="444"/>
      <c r="K11" s="444"/>
      <c r="L11" s="444"/>
    </row>
    <row r="12" spans="2:12">
      <c r="B12" s="445">
        <v>6</v>
      </c>
      <c r="C12" s="444"/>
      <c r="D12" s="444"/>
      <c r="E12" s="444"/>
      <c r="F12" s="444"/>
      <c r="G12" s="444"/>
      <c r="H12" s="444"/>
      <c r="I12" s="444"/>
      <c r="J12" s="444"/>
      <c r="K12" s="444"/>
      <c r="L12" s="444"/>
    </row>
    <row r="13" spans="2:12">
      <c r="B13" s="442">
        <v>7</v>
      </c>
      <c r="C13" s="444"/>
      <c r="D13" s="444"/>
      <c r="E13" s="444"/>
      <c r="F13" s="444"/>
      <c r="G13" s="444"/>
      <c r="H13" s="444"/>
      <c r="I13" s="444"/>
      <c r="J13" s="444"/>
      <c r="K13" s="444"/>
      <c r="L13" s="444"/>
    </row>
    <row r="14" spans="2:12">
      <c r="B14" s="445">
        <v>8</v>
      </c>
      <c r="C14" s="444"/>
      <c r="D14" s="444"/>
      <c r="E14" s="444"/>
      <c r="F14" s="444"/>
      <c r="G14" s="444"/>
      <c r="H14" s="444"/>
      <c r="I14" s="444"/>
      <c r="J14" s="444"/>
      <c r="K14" s="444"/>
      <c r="L14" s="444"/>
    </row>
    <row r="15" spans="2:12">
      <c r="B15" s="442">
        <v>9</v>
      </c>
      <c r="C15" s="444"/>
      <c r="D15" s="444"/>
      <c r="E15" s="444"/>
      <c r="F15" s="444"/>
      <c r="G15" s="444"/>
      <c r="H15" s="444"/>
      <c r="I15" s="444"/>
      <c r="J15" s="444"/>
      <c r="K15" s="444"/>
      <c r="L15" s="444"/>
    </row>
    <row r="16" spans="2:12">
      <c r="B16" s="445">
        <v>10</v>
      </c>
      <c r="C16" s="444"/>
      <c r="D16" s="444"/>
      <c r="E16" s="444"/>
      <c r="F16" s="444"/>
      <c r="G16" s="444"/>
      <c r="H16" s="444"/>
      <c r="I16" s="444"/>
      <c r="J16" s="444"/>
      <c r="K16" s="444"/>
      <c r="L16" s="444"/>
    </row>
    <row r="17" spans="2:21">
      <c r="B17" s="442">
        <v>11</v>
      </c>
      <c r="C17" s="444"/>
      <c r="D17" s="444"/>
      <c r="E17" s="444"/>
      <c r="F17" s="444"/>
      <c r="G17" s="444"/>
      <c r="H17" s="444"/>
      <c r="I17" s="444"/>
      <c r="J17" s="444"/>
      <c r="K17" s="444"/>
      <c r="L17" s="444"/>
    </row>
    <row r="18" spans="2:21">
      <c r="B18" s="445">
        <v>12</v>
      </c>
      <c r="C18" s="444"/>
      <c r="D18" s="444"/>
      <c r="E18" s="444"/>
      <c r="F18" s="444"/>
      <c r="G18" s="444"/>
      <c r="H18" s="444"/>
      <c r="I18" s="444"/>
      <c r="J18" s="444"/>
      <c r="K18" s="444"/>
      <c r="L18" s="444"/>
    </row>
    <row r="19" spans="2:21">
      <c r="B19" s="442">
        <v>13</v>
      </c>
      <c r="C19" s="444"/>
      <c r="D19" s="444"/>
      <c r="E19" s="444"/>
      <c r="F19" s="444"/>
      <c r="G19" s="444"/>
      <c r="H19" s="444"/>
      <c r="I19" s="444"/>
      <c r="J19" s="444"/>
      <c r="K19" s="444"/>
      <c r="L19" s="444"/>
    </row>
    <row r="20" spans="2:21">
      <c r="B20" s="445">
        <v>14</v>
      </c>
      <c r="C20" s="444"/>
      <c r="D20" s="444"/>
      <c r="E20" s="444"/>
      <c r="F20" s="444"/>
      <c r="G20" s="444"/>
      <c r="H20" s="444"/>
      <c r="I20" s="444"/>
      <c r="J20" s="444"/>
      <c r="K20" s="444"/>
      <c r="L20" s="444"/>
    </row>
    <row r="21" spans="2:21">
      <c r="B21" s="445">
        <v>15</v>
      </c>
      <c r="C21" s="444"/>
      <c r="D21" s="444"/>
      <c r="E21" s="444"/>
      <c r="F21" s="444"/>
      <c r="G21" s="444"/>
      <c r="H21" s="444"/>
      <c r="I21" s="444"/>
      <c r="J21" s="444"/>
      <c r="K21" s="444"/>
      <c r="L21" s="444"/>
    </row>
    <row r="22" spans="2:21">
      <c r="B22" s="442">
        <v>16</v>
      </c>
      <c r="C22" s="444"/>
      <c r="D22" s="444"/>
      <c r="E22" s="444"/>
      <c r="F22" s="444"/>
      <c r="G22" s="444"/>
      <c r="H22" s="444"/>
      <c r="I22" s="444"/>
      <c r="J22" s="444"/>
      <c r="K22" s="444"/>
      <c r="L22" s="444"/>
    </row>
    <row r="23" spans="2:21">
      <c r="B23" s="445">
        <v>17</v>
      </c>
      <c r="C23" s="444"/>
      <c r="D23" s="444"/>
      <c r="E23" s="444"/>
      <c r="F23" s="444"/>
      <c r="G23" s="444"/>
      <c r="H23" s="444"/>
      <c r="I23" s="444"/>
      <c r="J23" s="444"/>
      <c r="K23" s="444"/>
      <c r="L23" s="444"/>
    </row>
    <row r="24" spans="2:21">
      <c r="B24" s="442">
        <v>18</v>
      </c>
      <c r="C24" s="444"/>
      <c r="D24" s="444"/>
      <c r="E24" s="444"/>
      <c r="F24" s="444"/>
      <c r="G24" s="444"/>
      <c r="H24" s="444"/>
      <c r="I24" s="444"/>
      <c r="J24" s="444"/>
      <c r="K24" s="444"/>
      <c r="L24" s="444"/>
    </row>
    <row r="25" spans="2:21">
      <c r="B25" s="445">
        <v>19</v>
      </c>
      <c r="C25" s="444"/>
      <c r="D25" s="444"/>
      <c r="E25" s="444"/>
      <c r="F25" s="444"/>
      <c r="G25" s="444"/>
      <c r="H25" s="444"/>
      <c r="I25" s="444"/>
      <c r="J25" s="444"/>
      <c r="K25" s="444"/>
      <c r="L25" s="444"/>
    </row>
    <row r="26" spans="2:21">
      <c r="B26" s="442">
        <v>20</v>
      </c>
      <c r="C26" s="444"/>
      <c r="D26" s="444"/>
      <c r="E26" s="444"/>
      <c r="F26" s="444"/>
      <c r="G26" s="444"/>
      <c r="H26" s="444"/>
      <c r="I26" s="444"/>
      <c r="J26" s="444"/>
      <c r="K26" s="444"/>
      <c r="L26" s="444"/>
    </row>
    <row r="27" spans="2:21" ht="6" customHeight="1">
      <c r="B27" s="808"/>
      <c r="C27" s="808"/>
      <c r="D27" s="808"/>
      <c r="E27" s="808"/>
      <c r="F27" s="808"/>
      <c r="G27" s="808"/>
      <c r="H27" s="808"/>
      <c r="I27" s="808"/>
      <c r="J27" s="808"/>
      <c r="K27" s="808"/>
      <c r="L27" s="808"/>
    </row>
    <row r="28" spans="2:21">
      <c r="B28" s="897" t="s">
        <v>83</v>
      </c>
      <c r="C28" s="1439" t="s">
        <v>471</v>
      </c>
      <c r="D28" s="1439"/>
      <c r="E28" s="1439"/>
      <c r="F28" s="1439"/>
      <c r="G28" s="1439"/>
      <c r="H28" s="1439"/>
      <c r="I28" s="1439"/>
      <c r="J28" s="1439"/>
      <c r="K28" s="1439"/>
      <c r="L28" s="1439"/>
    </row>
    <row r="29" spans="2:21">
      <c r="B29" s="897" t="s">
        <v>84</v>
      </c>
      <c r="C29" s="1440" t="s">
        <v>437</v>
      </c>
      <c r="D29" s="1440"/>
      <c r="E29" s="1440"/>
      <c r="F29" s="1440"/>
      <c r="G29" s="1440"/>
      <c r="H29" s="1440"/>
      <c r="I29" s="1440"/>
      <c r="J29" s="1440"/>
      <c r="K29" s="1440"/>
      <c r="L29" s="1440"/>
      <c r="M29" s="523"/>
      <c r="N29" s="523"/>
      <c r="O29" s="523"/>
      <c r="P29" s="523"/>
      <c r="Q29" s="523"/>
      <c r="R29" s="523"/>
      <c r="S29" s="523"/>
      <c r="T29" s="523"/>
      <c r="U29" s="523"/>
    </row>
    <row r="30" spans="2:21">
      <c r="B30" s="897" t="s">
        <v>76</v>
      </c>
      <c r="C30" s="1441" t="s">
        <v>390</v>
      </c>
      <c r="D30" s="1441"/>
      <c r="E30" s="1441"/>
      <c r="F30" s="1441"/>
      <c r="G30" s="1441"/>
      <c r="H30" s="1441"/>
      <c r="I30" s="1441"/>
      <c r="J30" s="1441"/>
      <c r="K30" s="1441"/>
      <c r="L30" s="1441"/>
      <c r="M30" s="523"/>
      <c r="N30" s="523"/>
      <c r="O30" s="523"/>
      <c r="P30" s="523"/>
      <c r="Q30" s="523"/>
      <c r="R30" s="523"/>
      <c r="S30" s="523"/>
      <c r="T30" s="523"/>
      <c r="U30" s="523"/>
    </row>
    <row r="31" spans="2:21" ht="12.75" thickBot="1">
      <c r="B31" s="897" t="s">
        <v>67</v>
      </c>
      <c r="C31" s="1440" t="s">
        <v>472</v>
      </c>
      <c r="D31" s="1440"/>
      <c r="E31" s="1440"/>
      <c r="F31" s="1440"/>
      <c r="G31" s="1440"/>
      <c r="H31" s="1440"/>
      <c r="I31" s="1440"/>
      <c r="J31" s="1440"/>
      <c r="K31" s="1440"/>
      <c r="L31" s="1440"/>
      <c r="M31" s="522"/>
      <c r="N31" s="522"/>
      <c r="O31" s="522"/>
      <c r="P31" s="522"/>
      <c r="Q31" s="522"/>
      <c r="R31" s="522"/>
      <c r="S31" s="522"/>
      <c r="T31" s="522"/>
      <c r="U31" s="522"/>
    </row>
    <row r="32" spans="2:21" ht="12" customHeight="1">
      <c r="B32" s="808"/>
      <c r="C32" s="808"/>
      <c r="D32" s="808"/>
      <c r="E32" s="808"/>
      <c r="F32" s="808"/>
      <c r="G32" s="808"/>
      <c r="H32" s="808"/>
      <c r="I32" s="808"/>
      <c r="J32" s="808"/>
      <c r="K32" s="1168" t="s">
        <v>278</v>
      </c>
      <c r="L32" s="1170"/>
      <c r="M32" s="446"/>
    </row>
    <row r="33" spans="2:13" ht="12.75" customHeight="1" thickBot="1">
      <c r="B33" s="808"/>
      <c r="C33" s="808"/>
      <c r="D33" s="808"/>
      <c r="E33" s="808"/>
      <c r="F33" s="808"/>
      <c r="G33" s="808"/>
      <c r="H33" s="808"/>
      <c r="I33" s="808"/>
      <c r="J33" s="808"/>
      <c r="K33" s="1171"/>
      <c r="L33" s="1173"/>
      <c r="M33" s="446"/>
    </row>
  </sheetData>
  <mergeCells count="13">
    <mergeCell ref="K32:L33"/>
    <mergeCell ref="B3:L3"/>
    <mergeCell ref="B5:B6"/>
    <mergeCell ref="C5:C6"/>
    <mergeCell ref="D5:D6"/>
    <mergeCell ref="E5:E6"/>
    <mergeCell ref="I5:I6"/>
    <mergeCell ref="J5:K5"/>
    <mergeCell ref="L5:L6"/>
    <mergeCell ref="C28:L28"/>
    <mergeCell ref="C29:L29"/>
    <mergeCell ref="C30:L30"/>
    <mergeCell ref="C31:L31"/>
  </mergeCells>
  <phoneticPr fontId="11"/>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H67"/>
  <sheetViews>
    <sheetView view="pageBreakPreview" topLeftCell="A4" zoomScaleNormal="100" zoomScaleSheetLayoutView="100" workbookViewId="0">
      <selection activeCell="F26" sqref="F26"/>
    </sheetView>
  </sheetViews>
  <sheetFormatPr defaultColWidth="9" defaultRowHeight="14.25" customHeight="1"/>
  <cols>
    <col min="1" max="1" width="2.625" style="30" customWidth="1"/>
    <col min="2" max="2" width="4.625" style="56" customWidth="1"/>
    <col min="3" max="6" width="10.625" style="57" customWidth="1"/>
    <col min="7" max="7" width="19.75" style="57" customWidth="1"/>
    <col min="8" max="8" width="60.625" style="58" customWidth="1"/>
    <col min="9" max="9" width="2.625" style="30" customWidth="1"/>
    <col min="10" max="16384" width="9" style="30"/>
  </cols>
  <sheetData>
    <row r="1" spans="2:8" s="16" customFormat="1" ht="19.5" customHeight="1">
      <c r="B1" s="935" t="s">
        <v>19</v>
      </c>
      <c r="C1" s="936"/>
      <c r="D1" s="936"/>
      <c r="E1" s="936"/>
      <c r="F1" s="936"/>
      <c r="G1" s="936"/>
      <c r="H1" s="936"/>
    </row>
    <row r="2" spans="2:8" s="16" customFormat="1" ht="8.25" customHeight="1">
      <c r="B2" s="17"/>
      <c r="C2" s="18"/>
      <c r="D2" s="18"/>
      <c r="E2" s="18"/>
      <c r="F2" s="18"/>
      <c r="G2" s="18"/>
      <c r="H2" s="19"/>
    </row>
    <row r="3" spans="2:8" s="16" customFormat="1" ht="20.100000000000001" customHeight="1">
      <c r="B3" s="937" t="s">
        <v>20</v>
      </c>
      <c r="C3" s="938"/>
      <c r="D3" s="938"/>
      <c r="E3" s="938"/>
      <c r="F3" s="938"/>
      <c r="G3" s="938"/>
      <c r="H3" s="938"/>
    </row>
    <row r="4" spans="2:8" s="16" customFormat="1" ht="8.25" customHeight="1">
      <c r="B4" s="20"/>
      <c r="C4" s="21"/>
      <c r="D4" s="21"/>
      <c r="E4" s="21"/>
      <c r="F4" s="21"/>
      <c r="G4" s="21"/>
      <c r="H4" s="21"/>
    </row>
    <row r="5" spans="2:8" s="16" customFormat="1" ht="14.25" customHeight="1">
      <c r="B5" s="17"/>
      <c r="C5" s="18"/>
      <c r="D5" s="18"/>
      <c r="E5" s="18"/>
      <c r="F5" s="18"/>
      <c r="G5" s="18"/>
      <c r="H5" s="22" t="s">
        <v>117</v>
      </c>
    </row>
    <row r="6" spans="2:8" s="16" customFormat="1">
      <c r="B6" s="939" t="s">
        <v>161</v>
      </c>
      <c r="C6" s="939"/>
      <c r="D6" s="939"/>
      <c r="E6" s="939"/>
      <c r="F6" s="939"/>
      <c r="G6" s="939"/>
      <c r="H6" s="939"/>
    </row>
    <row r="7" spans="2:8" s="16" customFormat="1" ht="13.5">
      <c r="C7" s="23"/>
      <c r="D7" s="23"/>
      <c r="E7" s="23"/>
      <c r="F7" s="23"/>
      <c r="G7" s="23"/>
      <c r="H7" s="24"/>
    </row>
    <row r="8" spans="2:8" s="16" customFormat="1" ht="32.25" customHeight="1">
      <c r="B8" s="940" t="s">
        <v>162</v>
      </c>
      <c r="C8" s="941"/>
      <c r="D8" s="941"/>
      <c r="E8" s="941"/>
      <c r="F8" s="941"/>
      <c r="G8" s="941"/>
      <c r="H8" s="941"/>
    </row>
    <row r="9" spans="2:8" s="16" customFormat="1" ht="13.5" customHeight="1" thickBot="1">
      <c r="C9" s="23"/>
      <c r="D9" s="23"/>
      <c r="E9" s="23"/>
      <c r="F9" s="23"/>
      <c r="G9" s="23"/>
      <c r="H9" s="24"/>
    </row>
    <row r="10" spans="2:8" s="16" customFormat="1" ht="20.100000000000001" customHeight="1">
      <c r="B10" s="942" t="s">
        <v>21</v>
      </c>
      <c r="C10" s="943"/>
      <c r="D10" s="944"/>
      <c r="E10" s="948" t="s">
        <v>22</v>
      </c>
      <c r="F10" s="949"/>
      <c r="G10" s="950"/>
      <c r="H10" s="951"/>
    </row>
    <row r="11" spans="2:8" s="16" customFormat="1" ht="20.100000000000001" customHeight="1" thickBot="1">
      <c r="B11" s="945"/>
      <c r="C11" s="946"/>
      <c r="D11" s="947"/>
      <c r="E11" s="952" t="s">
        <v>23</v>
      </c>
      <c r="F11" s="953"/>
      <c r="G11" s="954"/>
      <c r="H11" s="955"/>
    </row>
    <row r="12" spans="2:8" s="16" customFormat="1" ht="20.100000000000001" customHeight="1">
      <c r="B12" s="960" t="s">
        <v>24</v>
      </c>
      <c r="C12" s="961"/>
      <c r="D12" s="962"/>
      <c r="E12" s="963" t="s">
        <v>86</v>
      </c>
      <c r="F12" s="964"/>
      <c r="G12" s="965"/>
      <c r="H12" s="966"/>
    </row>
    <row r="13" spans="2:8" s="16" customFormat="1" ht="20.100000000000001" customHeight="1">
      <c r="B13" s="960"/>
      <c r="C13" s="961"/>
      <c r="D13" s="962"/>
      <c r="E13" s="967" t="s">
        <v>87</v>
      </c>
      <c r="F13" s="968"/>
      <c r="G13" s="969"/>
      <c r="H13" s="970"/>
    </row>
    <row r="14" spans="2:8" s="16" customFormat="1" ht="20.100000000000001" customHeight="1">
      <c r="B14" s="960"/>
      <c r="C14" s="961"/>
      <c r="D14" s="962"/>
      <c r="E14" s="967" t="s">
        <v>88</v>
      </c>
      <c r="F14" s="968"/>
      <c r="G14" s="971"/>
      <c r="H14" s="972"/>
    </row>
    <row r="15" spans="2:8" s="16" customFormat="1" ht="20.100000000000001" customHeight="1">
      <c r="B15" s="960"/>
      <c r="C15" s="961"/>
      <c r="D15" s="962"/>
      <c r="E15" s="967" t="s">
        <v>89</v>
      </c>
      <c r="F15" s="968"/>
      <c r="G15" s="971"/>
      <c r="H15" s="972"/>
    </row>
    <row r="16" spans="2:8" s="16" customFormat="1" ht="20.100000000000001" customHeight="1" thickBot="1">
      <c r="B16" s="945"/>
      <c r="C16" s="946"/>
      <c r="D16" s="947"/>
      <c r="E16" s="952" t="s">
        <v>28</v>
      </c>
      <c r="F16" s="953"/>
      <c r="G16" s="958"/>
      <c r="H16" s="959"/>
    </row>
    <row r="17" spans="2:8" s="16" customFormat="1" ht="13.5" customHeight="1">
      <c r="C17" s="23"/>
      <c r="D17" s="23"/>
      <c r="E17" s="23"/>
      <c r="F17" s="23"/>
      <c r="G17" s="23"/>
      <c r="H17" s="24"/>
    </row>
    <row r="18" spans="2:8" s="16" customFormat="1" ht="20.100000000000001" customHeight="1" thickBot="1">
      <c r="B18" s="25">
        <v>1</v>
      </c>
      <c r="C18" s="26" t="s">
        <v>29</v>
      </c>
      <c r="D18" s="23"/>
      <c r="E18" s="23"/>
      <c r="F18" s="23"/>
      <c r="G18" s="23"/>
      <c r="H18" s="24"/>
    </row>
    <row r="19" spans="2:8" ht="20.100000000000001" customHeight="1" thickBot="1">
      <c r="B19" s="27" t="s">
        <v>30</v>
      </c>
      <c r="C19" s="28" t="s">
        <v>31</v>
      </c>
      <c r="D19" s="28" t="s">
        <v>32</v>
      </c>
      <c r="E19" s="28" t="s">
        <v>33</v>
      </c>
      <c r="F19" s="28" t="s">
        <v>34</v>
      </c>
      <c r="G19" s="85" t="s">
        <v>35</v>
      </c>
      <c r="H19" s="29" t="s">
        <v>36</v>
      </c>
    </row>
    <row r="20" spans="2:8" ht="20.100000000000001" customHeight="1">
      <c r="B20" s="31" t="s">
        <v>0</v>
      </c>
      <c r="C20" s="32" t="s">
        <v>90</v>
      </c>
      <c r="D20" s="32" t="s">
        <v>170</v>
      </c>
      <c r="E20" s="32" t="s">
        <v>37</v>
      </c>
      <c r="F20" s="32" t="s">
        <v>38</v>
      </c>
      <c r="G20" s="86" t="s">
        <v>91</v>
      </c>
      <c r="H20" s="33"/>
    </row>
    <row r="21" spans="2:8" ht="20.100000000000001" customHeight="1">
      <c r="B21" s="34">
        <v>1</v>
      </c>
      <c r="C21" s="35"/>
      <c r="D21" s="35"/>
      <c r="E21" s="35"/>
      <c r="F21" s="35"/>
      <c r="G21" s="87"/>
      <c r="H21" s="36"/>
    </row>
    <row r="22" spans="2:8" ht="20.100000000000001" customHeight="1" thickBot="1">
      <c r="B22" s="37">
        <v>2</v>
      </c>
      <c r="C22" s="38"/>
      <c r="D22" s="38"/>
      <c r="E22" s="38"/>
      <c r="F22" s="38"/>
      <c r="G22" s="84"/>
      <c r="H22" s="39"/>
    </row>
    <row r="23" spans="2:8" s="16" customFormat="1" ht="13.5" customHeight="1">
      <c r="C23" s="23"/>
      <c r="D23" s="23"/>
      <c r="E23" s="23"/>
      <c r="F23" s="23"/>
      <c r="G23" s="23"/>
      <c r="H23" s="24"/>
    </row>
    <row r="24" spans="2:8" s="16" customFormat="1" ht="20.100000000000001" customHeight="1" thickBot="1">
      <c r="B24" s="40">
        <v>2</v>
      </c>
      <c r="C24" s="26" t="s">
        <v>39</v>
      </c>
      <c r="D24" s="23"/>
      <c r="E24" s="23"/>
      <c r="F24" s="23"/>
      <c r="G24" s="23"/>
      <c r="H24" s="24"/>
    </row>
    <row r="25" spans="2:8" ht="20.100000000000001" customHeight="1" thickBot="1">
      <c r="B25" s="27" t="s">
        <v>30</v>
      </c>
      <c r="C25" s="28" t="s">
        <v>31</v>
      </c>
      <c r="D25" s="28" t="s">
        <v>32</v>
      </c>
      <c r="E25" s="28" t="s">
        <v>33</v>
      </c>
      <c r="F25" s="28" t="s">
        <v>34</v>
      </c>
      <c r="G25" s="85" t="s">
        <v>35</v>
      </c>
      <c r="H25" s="29" t="s">
        <v>36</v>
      </c>
    </row>
    <row r="26" spans="2:8" ht="20.100000000000001" customHeight="1">
      <c r="B26" s="34">
        <v>1</v>
      </c>
      <c r="C26" s="35"/>
      <c r="D26" s="35"/>
      <c r="E26" s="35"/>
      <c r="F26" s="35"/>
      <c r="G26" s="87"/>
      <c r="H26" s="36"/>
    </row>
    <row r="27" spans="2:8" ht="20.100000000000001" customHeight="1" thickBot="1">
      <c r="B27" s="37">
        <v>2</v>
      </c>
      <c r="C27" s="38"/>
      <c r="D27" s="38"/>
      <c r="E27" s="38"/>
      <c r="F27" s="38"/>
      <c r="G27" s="84"/>
      <c r="H27" s="39"/>
    </row>
    <row r="28" spans="2:8" ht="13.5" customHeight="1">
      <c r="B28" s="41"/>
      <c r="C28" s="42"/>
      <c r="D28" s="42"/>
      <c r="E28" s="42"/>
      <c r="F28" s="42"/>
      <c r="G28" s="42"/>
      <c r="H28" s="43"/>
    </row>
    <row r="29" spans="2:8" s="16" customFormat="1" ht="20.100000000000001" customHeight="1" thickBot="1">
      <c r="B29" s="25">
        <v>3</v>
      </c>
      <c r="C29" s="26" t="s">
        <v>40</v>
      </c>
      <c r="D29" s="23"/>
      <c r="E29" s="23"/>
      <c r="F29" s="23"/>
      <c r="G29" s="23"/>
      <c r="H29" s="24"/>
    </row>
    <row r="30" spans="2:8" ht="20.100000000000001" customHeight="1" thickBot="1">
      <c r="B30" s="27" t="s">
        <v>41</v>
      </c>
      <c r="C30" s="28" t="s">
        <v>31</v>
      </c>
      <c r="D30" s="28" t="s">
        <v>32</v>
      </c>
      <c r="E30" s="28" t="s">
        <v>33</v>
      </c>
      <c r="F30" s="28" t="s">
        <v>34</v>
      </c>
      <c r="G30" s="85" t="s">
        <v>35</v>
      </c>
      <c r="H30" s="29" t="s">
        <v>36</v>
      </c>
    </row>
    <row r="31" spans="2:8" ht="20.100000000000001" customHeight="1">
      <c r="B31" s="34">
        <v>1</v>
      </c>
      <c r="C31" s="35"/>
      <c r="D31" s="35"/>
      <c r="E31" s="35"/>
      <c r="F31" s="35"/>
      <c r="G31" s="87"/>
      <c r="H31" s="36"/>
    </row>
    <row r="32" spans="2:8" ht="19.899999999999999" customHeight="1" thickBot="1">
      <c r="B32" s="37">
        <v>2</v>
      </c>
      <c r="C32" s="38"/>
      <c r="D32" s="38"/>
      <c r="E32" s="38"/>
      <c r="F32" s="38"/>
      <c r="G32" s="84"/>
      <c r="H32" s="39"/>
    </row>
    <row r="33" spans="2:8" ht="13.5" customHeight="1">
      <c r="B33" s="44"/>
      <c r="C33" s="45"/>
      <c r="D33" s="45"/>
      <c r="E33" s="45"/>
      <c r="F33" s="45"/>
      <c r="G33" s="45"/>
      <c r="H33" s="43"/>
    </row>
    <row r="34" spans="2:8" s="16" customFormat="1" ht="20.100000000000001" customHeight="1" thickBot="1">
      <c r="B34" s="25">
        <v>4</v>
      </c>
      <c r="C34" s="26" t="s">
        <v>42</v>
      </c>
      <c r="D34" s="23"/>
      <c r="E34" s="23"/>
      <c r="F34" s="23"/>
      <c r="G34" s="23"/>
      <c r="H34" s="24"/>
    </row>
    <row r="35" spans="2:8" ht="20.100000000000001" customHeight="1" thickBot="1">
      <c r="B35" s="27" t="s">
        <v>41</v>
      </c>
      <c r="C35" s="28" t="s">
        <v>43</v>
      </c>
      <c r="D35" s="28" t="s">
        <v>32</v>
      </c>
      <c r="E35" s="28" t="s">
        <v>33</v>
      </c>
      <c r="F35" s="28" t="s">
        <v>34</v>
      </c>
      <c r="G35" s="85" t="s">
        <v>35</v>
      </c>
      <c r="H35" s="29" t="s">
        <v>36</v>
      </c>
    </row>
    <row r="36" spans="2:8" ht="20.100000000000001" customHeight="1">
      <c r="B36" s="46">
        <v>1</v>
      </c>
      <c r="C36" s="47"/>
      <c r="D36" s="47"/>
      <c r="E36" s="47"/>
      <c r="F36" s="47"/>
      <c r="G36" s="47"/>
      <c r="H36" s="48"/>
    </row>
    <row r="37" spans="2:8" ht="20.100000000000001" customHeight="1" thickBot="1">
      <c r="B37" s="49">
        <v>2</v>
      </c>
      <c r="C37" s="50"/>
      <c r="D37" s="50"/>
      <c r="E37" s="50"/>
      <c r="F37" s="50"/>
      <c r="G37" s="50"/>
      <c r="H37" s="51"/>
    </row>
    <row r="38" spans="2:8" ht="13.5" customHeight="1">
      <c r="B38" s="41"/>
      <c r="C38" s="42"/>
      <c r="D38" s="42"/>
      <c r="E38" s="42"/>
      <c r="F38" s="42"/>
      <c r="G38" s="42"/>
      <c r="H38" s="43"/>
    </row>
    <row r="39" spans="2:8" s="16" customFormat="1" ht="20.100000000000001" customHeight="1" thickBot="1">
      <c r="B39" s="25">
        <v>5</v>
      </c>
      <c r="C39" s="26" t="s">
        <v>557</v>
      </c>
      <c r="D39" s="23"/>
      <c r="E39" s="23"/>
      <c r="F39" s="23"/>
      <c r="G39" s="23"/>
      <c r="H39" s="24"/>
    </row>
    <row r="40" spans="2:8" ht="20.100000000000001" customHeight="1" thickBot="1">
      <c r="B40" s="27" t="s">
        <v>30</v>
      </c>
      <c r="C40" s="28" t="s">
        <v>31</v>
      </c>
      <c r="D40" s="28" t="s">
        <v>44</v>
      </c>
      <c r="E40" s="28" t="s">
        <v>45</v>
      </c>
      <c r="F40" s="28" t="s">
        <v>46</v>
      </c>
      <c r="G40" s="85" t="s">
        <v>35</v>
      </c>
      <c r="H40" s="29" t="s">
        <v>36</v>
      </c>
    </row>
    <row r="41" spans="2:8" ht="20.100000000000001" customHeight="1">
      <c r="B41" s="34">
        <v>1</v>
      </c>
      <c r="C41" s="35"/>
      <c r="D41" s="35"/>
      <c r="E41" s="35"/>
      <c r="F41" s="35"/>
      <c r="G41" s="87"/>
      <c r="H41" s="36"/>
    </row>
    <row r="42" spans="2:8" ht="20.100000000000001" customHeight="1" thickBot="1">
      <c r="B42" s="37">
        <v>2</v>
      </c>
      <c r="C42" s="38"/>
      <c r="D42" s="38"/>
      <c r="E42" s="38"/>
      <c r="F42" s="38"/>
      <c r="G42" s="84"/>
      <c r="H42" s="39"/>
    </row>
    <row r="43" spans="2:8" ht="13.5" customHeight="1">
      <c r="B43" s="52"/>
      <c r="C43" s="45"/>
      <c r="D43" s="45"/>
      <c r="E43" s="45"/>
      <c r="F43" s="45"/>
      <c r="G43" s="45"/>
      <c r="H43" s="43"/>
    </row>
    <row r="44" spans="2:8" s="16" customFormat="1" ht="20.100000000000001" customHeight="1" thickBot="1">
      <c r="B44" s="25">
        <v>6</v>
      </c>
      <c r="C44" s="26" t="s">
        <v>92</v>
      </c>
      <c r="D44" s="23"/>
      <c r="E44" s="23"/>
      <c r="F44" s="23"/>
      <c r="G44" s="23"/>
      <c r="H44" s="24"/>
    </row>
    <row r="45" spans="2:8" ht="20.100000000000001" customHeight="1" thickBot="1">
      <c r="B45" s="27" t="s">
        <v>41</v>
      </c>
      <c r="C45" s="28" t="s">
        <v>31</v>
      </c>
      <c r="D45" s="28" t="s">
        <v>44</v>
      </c>
      <c r="E45" s="28" t="s">
        <v>45</v>
      </c>
      <c r="F45" s="28" t="s">
        <v>46</v>
      </c>
      <c r="G45" s="85" t="s">
        <v>35</v>
      </c>
      <c r="H45" s="29" t="s">
        <v>36</v>
      </c>
    </row>
    <row r="46" spans="2:8" ht="20.100000000000001" customHeight="1">
      <c r="B46" s="34">
        <v>1</v>
      </c>
      <c r="C46" s="35"/>
      <c r="D46" s="35"/>
      <c r="E46" s="35"/>
      <c r="F46" s="35"/>
      <c r="G46" s="87"/>
      <c r="H46" s="36"/>
    </row>
    <row r="47" spans="2:8" ht="20.100000000000001" customHeight="1" thickBot="1">
      <c r="B47" s="37">
        <v>2</v>
      </c>
      <c r="C47" s="38"/>
      <c r="D47" s="38"/>
      <c r="E47" s="38"/>
      <c r="F47" s="38"/>
      <c r="G47" s="84"/>
      <c r="H47" s="39"/>
    </row>
    <row r="48" spans="2:8" ht="13.5" customHeight="1">
      <c r="B48" s="52"/>
      <c r="C48" s="45"/>
      <c r="D48" s="45"/>
      <c r="E48" s="45"/>
      <c r="F48" s="45"/>
      <c r="G48" s="45"/>
      <c r="H48" s="43"/>
    </row>
    <row r="49" spans="2:8" s="16" customFormat="1" ht="20.100000000000001" customHeight="1" thickBot="1">
      <c r="B49" s="25">
        <v>7</v>
      </c>
      <c r="C49" s="26" t="s">
        <v>93</v>
      </c>
      <c r="D49" s="23"/>
      <c r="E49" s="23"/>
      <c r="F49" s="23"/>
      <c r="G49" s="23"/>
      <c r="H49" s="24"/>
    </row>
    <row r="50" spans="2:8" ht="20.100000000000001" customHeight="1" thickBot="1">
      <c r="B50" s="27" t="s">
        <v>41</v>
      </c>
      <c r="C50" s="28" t="s">
        <v>31</v>
      </c>
      <c r="D50" s="28" t="s">
        <v>44</v>
      </c>
      <c r="E50" s="28" t="s">
        <v>45</v>
      </c>
      <c r="F50" s="28" t="s">
        <v>46</v>
      </c>
      <c r="G50" s="85" t="s">
        <v>35</v>
      </c>
      <c r="H50" s="29" t="s">
        <v>36</v>
      </c>
    </row>
    <row r="51" spans="2:8" ht="20.100000000000001" customHeight="1">
      <c r="B51" s="34">
        <v>1</v>
      </c>
      <c r="C51" s="35"/>
      <c r="D51" s="35"/>
      <c r="E51" s="35"/>
      <c r="F51" s="35"/>
      <c r="G51" s="87"/>
      <c r="H51" s="36"/>
    </row>
    <row r="52" spans="2:8" ht="20.100000000000001" customHeight="1" thickBot="1">
      <c r="B52" s="37">
        <v>2</v>
      </c>
      <c r="C52" s="38"/>
      <c r="D52" s="38"/>
      <c r="E52" s="38"/>
      <c r="F52" s="38"/>
      <c r="G52" s="84"/>
      <c r="H52" s="39"/>
    </row>
    <row r="53" spans="2:8" ht="13.5" customHeight="1">
      <c r="B53" s="52"/>
      <c r="C53" s="45"/>
      <c r="D53" s="45"/>
      <c r="E53" s="45"/>
      <c r="F53" s="45"/>
      <c r="G53" s="45"/>
      <c r="H53" s="43"/>
    </row>
    <row r="54" spans="2:8" s="16" customFormat="1" ht="20.100000000000001" customHeight="1" thickBot="1">
      <c r="B54" s="25">
        <v>8</v>
      </c>
      <c r="C54" s="26" t="s">
        <v>94</v>
      </c>
      <c r="D54" s="23"/>
      <c r="E54" s="23"/>
      <c r="F54" s="23"/>
      <c r="G54" s="23"/>
      <c r="H54" s="24"/>
    </row>
    <row r="55" spans="2:8" ht="20.100000000000001" customHeight="1" thickBot="1">
      <c r="B55" s="27" t="s">
        <v>41</v>
      </c>
      <c r="C55" s="28" t="s">
        <v>31</v>
      </c>
      <c r="D55" s="28" t="s">
        <v>44</v>
      </c>
      <c r="E55" s="28" t="s">
        <v>45</v>
      </c>
      <c r="F55" s="28" t="s">
        <v>46</v>
      </c>
      <c r="G55" s="85" t="s">
        <v>35</v>
      </c>
      <c r="H55" s="29" t="s">
        <v>36</v>
      </c>
    </row>
    <row r="56" spans="2:8" ht="20.100000000000001" customHeight="1">
      <c r="B56" s="34">
        <v>1</v>
      </c>
      <c r="C56" s="35"/>
      <c r="D56" s="35"/>
      <c r="E56" s="35"/>
      <c r="F56" s="35"/>
      <c r="G56" s="87"/>
      <c r="H56" s="36"/>
    </row>
    <row r="57" spans="2:8" ht="20.100000000000001" customHeight="1" thickBot="1">
      <c r="B57" s="37">
        <v>2</v>
      </c>
      <c r="C57" s="38"/>
      <c r="D57" s="38"/>
      <c r="E57" s="38"/>
      <c r="F57" s="38"/>
      <c r="G57" s="84"/>
      <c r="H57" s="39"/>
    </row>
    <row r="58" spans="2:8" ht="19.899999999999999" customHeight="1">
      <c r="B58" s="53"/>
      <c r="C58" s="54"/>
      <c r="D58" s="54"/>
      <c r="E58" s="54"/>
      <c r="F58" s="54"/>
      <c r="G58" s="54"/>
      <c r="H58" s="55"/>
    </row>
    <row r="59" spans="2:8" s="16" customFormat="1" ht="20.100000000000001" customHeight="1" thickBot="1">
      <c r="B59" s="25">
        <v>9</v>
      </c>
      <c r="C59" s="26" t="s">
        <v>558</v>
      </c>
      <c r="D59" s="23"/>
      <c r="E59" s="23"/>
      <c r="F59" s="23"/>
      <c r="G59" s="23"/>
      <c r="H59" s="24"/>
    </row>
    <row r="60" spans="2:8" ht="20.100000000000001" customHeight="1" thickBot="1">
      <c r="B60" s="27" t="s">
        <v>41</v>
      </c>
      <c r="C60" s="28" t="s">
        <v>31</v>
      </c>
      <c r="D60" s="28" t="s">
        <v>44</v>
      </c>
      <c r="E60" s="28" t="s">
        <v>45</v>
      </c>
      <c r="F60" s="28" t="s">
        <v>46</v>
      </c>
      <c r="G60" s="85" t="s">
        <v>35</v>
      </c>
      <c r="H60" s="29" t="s">
        <v>36</v>
      </c>
    </row>
    <row r="61" spans="2:8" ht="20.100000000000001" customHeight="1">
      <c r="B61" s="34">
        <v>1</v>
      </c>
      <c r="C61" s="35"/>
      <c r="D61" s="35"/>
      <c r="E61" s="35"/>
      <c r="F61" s="35"/>
      <c r="G61" s="87"/>
      <c r="H61" s="36"/>
    </row>
    <row r="62" spans="2:8" ht="20.100000000000001" customHeight="1" thickBot="1">
      <c r="B62" s="37">
        <v>2</v>
      </c>
      <c r="C62" s="38"/>
      <c r="D62" s="38"/>
      <c r="E62" s="38"/>
      <c r="F62" s="38"/>
      <c r="G62" s="84"/>
      <c r="H62" s="39"/>
    </row>
    <row r="63" spans="2:8" ht="8.25" customHeight="1">
      <c r="B63" s="41"/>
      <c r="C63" s="42"/>
      <c r="D63" s="42"/>
      <c r="E63" s="42"/>
      <c r="F63" s="42"/>
      <c r="G63" s="42"/>
      <c r="H63" s="43"/>
    </row>
    <row r="64" spans="2:8" ht="13.5" customHeight="1">
      <c r="B64" s="52" t="s">
        <v>47</v>
      </c>
      <c r="C64" s="956" t="s">
        <v>48</v>
      </c>
      <c r="D64" s="957"/>
      <c r="E64" s="957"/>
      <c r="F64" s="957"/>
      <c r="G64" s="957"/>
      <c r="H64" s="957"/>
    </row>
    <row r="65" spans="2:8" ht="13.5" customHeight="1">
      <c r="B65" s="52" t="s">
        <v>49</v>
      </c>
      <c r="C65" s="956" t="s">
        <v>50</v>
      </c>
      <c r="D65" s="956"/>
      <c r="E65" s="956"/>
      <c r="F65" s="956"/>
      <c r="G65" s="956"/>
      <c r="H65" s="956"/>
    </row>
    <row r="66" spans="2:8" ht="13.5" customHeight="1">
      <c r="B66" s="52" t="s">
        <v>51</v>
      </c>
      <c r="C66" s="956" t="s">
        <v>52</v>
      </c>
      <c r="D66" s="957"/>
      <c r="E66" s="957"/>
      <c r="F66" s="957"/>
      <c r="G66" s="957"/>
      <c r="H66" s="957"/>
    </row>
    <row r="67" spans="2:8" ht="13.5" customHeight="1">
      <c r="B67" s="52" t="s">
        <v>53</v>
      </c>
      <c r="C67" s="956" t="s">
        <v>559</v>
      </c>
      <c r="D67" s="957"/>
      <c r="E67" s="957"/>
      <c r="F67" s="957"/>
      <c r="G67" s="957"/>
      <c r="H67" s="957"/>
    </row>
  </sheetData>
  <mergeCells count="24">
    <mergeCell ref="C65:H65"/>
    <mergeCell ref="C66:H66"/>
    <mergeCell ref="C67:H67"/>
    <mergeCell ref="C64:H64"/>
    <mergeCell ref="G16:H16"/>
    <mergeCell ref="B12:D16"/>
    <mergeCell ref="E12:F12"/>
    <mergeCell ref="G12:H12"/>
    <mergeCell ref="E13:F13"/>
    <mergeCell ref="G13:H13"/>
    <mergeCell ref="E14:F14"/>
    <mergeCell ref="G14:H14"/>
    <mergeCell ref="E15:F15"/>
    <mergeCell ref="G15:H15"/>
    <mergeCell ref="E16:F16"/>
    <mergeCell ref="B1:H1"/>
    <mergeCell ref="B3:H3"/>
    <mergeCell ref="B6:H6"/>
    <mergeCell ref="B8:H8"/>
    <mergeCell ref="B10:D11"/>
    <mergeCell ref="E10:F10"/>
    <mergeCell ref="G10:H10"/>
    <mergeCell ref="E11:F11"/>
    <mergeCell ref="G11:H11"/>
  </mergeCells>
  <phoneticPr fontId="12"/>
  <printOptions horizontalCentered="1"/>
  <pageMargins left="0.78740157480314965" right="0.78740157480314965" top="0.78740157480314965" bottom="0.59055118110236227" header="0.59055118110236227" footer="0.59055118110236227"/>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2:I35"/>
  <sheetViews>
    <sheetView view="pageBreakPreview" zoomScale="90" zoomScaleNormal="100" zoomScaleSheetLayoutView="90" workbookViewId="0">
      <selection activeCell="B2" sqref="B2:G2"/>
    </sheetView>
  </sheetViews>
  <sheetFormatPr defaultColWidth="9" defaultRowHeight="16.5" customHeight="1"/>
  <cols>
    <col min="1" max="1" width="9" style="60"/>
    <col min="2" max="2" width="4.5" style="60" customWidth="1"/>
    <col min="3" max="3" width="18.125" style="60" customWidth="1"/>
    <col min="4" max="4" width="9" style="60"/>
    <col min="5" max="5" width="9.375" style="60" bestFit="1" customWidth="1"/>
    <col min="6" max="7" width="9.375" style="60" customWidth="1"/>
    <col min="8" max="8" width="18" style="60" customWidth="1"/>
    <col min="9" max="9" width="56.75" style="60" customWidth="1"/>
    <col min="10" max="16384" width="9" style="60"/>
  </cols>
  <sheetData>
    <row r="2" spans="2:9" ht="19.5" customHeight="1">
      <c r="B2" s="973" t="s">
        <v>171</v>
      </c>
      <c r="C2" s="973"/>
      <c r="D2" s="973"/>
      <c r="E2" s="973"/>
      <c r="F2" s="973"/>
      <c r="G2" s="973"/>
    </row>
    <row r="3" spans="2:9" ht="16.5" customHeight="1">
      <c r="B3" s="59"/>
      <c r="C3" s="61"/>
      <c r="D3" s="61"/>
      <c r="E3" s="61"/>
      <c r="F3" s="61"/>
      <c r="G3" s="61"/>
    </row>
    <row r="4" spans="2:9" ht="18" customHeight="1">
      <c r="B4" s="974" t="s">
        <v>54</v>
      </c>
      <c r="C4" s="974"/>
      <c r="D4" s="974"/>
      <c r="E4" s="974"/>
      <c r="F4" s="974"/>
      <c r="G4" s="974"/>
      <c r="H4" s="974"/>
      <c r="I4" s="974"/>
    </row>
    <row r="5" spans="2:9" ht="16.5" customHeight="1">
      <c r="B5" s="62"/>
      <c r="C5" s="62"/>
      <c r="D5" s="62"/>
      <c r="E5" s="62"/>
      <c r="F5" s="62"/>
      <c r="G5" s="62"/>
    </row>
    <row r="6" spans="2:9" ht="16.5" customHeight="1">
      <c r="B6" s="59"/>
      <c r="C6" s="61"/>
      <c r="D6" s="61"/>
      <c r="E6" s="61"/>
      <c r="F6" s="61"/>
      <c r="G6" s="61"/>
      <c r="I6" s="63" t="s">
        <v>117</v>
      </c>
    </row>
    <row r="7" spans="2:9" ht="16.5" customHeight="1">
      <c r="B7" s="59" t="s">
        <v>160</v>
      </c>
      <c r="C7" s="61"/>
      <c r="D7" s="61"/>
      <c r="E7" s="61"/>
      <c r="F7" s="61"/>
      <c r="G7" s="61"/>
      <c r="I7" s="63"/>
    </row>
    <row r="8" spans="2:9" s="65" customFormat="1" ht="16.5" customHeight="1">
      <c r="B8" s="59"/>
      <c r="C8" s="64"/>
      <c r="D8" s="64"/>
      <c r="E8" s="64"/>
      <c r="F8" s="64"/>
      <c r="G8" s="64"/>
      <c r="I8" s="66"/>
    </row>
    <row r="9" spans="2:9" ht="16.5" customHeight="1">
      <c r="B9" s="975" t="s">
        <v>163</v>
      </c>
      <c r="C9" s="975"/>
      <c r="D9" s="975"/>
      <c r="E9" s="975"/>
      <c r="F9" s="975"/>
      <c r="G9" s="975"/>
      <c r="H9" s="975"/>
      <c r="I9" s="975"/>
    </row>
    <row r="10" spans="2:9" ht="16.5" customHeight="1">
      <c r="B10" s="975"/>
      <c r="C10" s="975"/>
      <c r="D10" s="975"/>
      <c r="E10" s="975"/>
      <c r="F10" s="975"/>
      <c r="G10" s="975"/>
      <c r="H10" s="975"/>
      <c r="I10" s="975"/>
    </row>
    <row r="11" spans="2:9" ht="16.5" customHeight="1" thickBot="1">
      <c r="B11" s="67"/>
      <c r="C11" s="68"/>
      <c r="D11" s="68"/>
      <c r="E11" s="68"/>
      <c r="F11" s="68"/>
      <c r="G11" s="68"/>
    </row>
    <row r="12" spans="2:9" ht="16.5" customHeight="1">
      <c r="B12" s="976" t="s">
        <v>21</v>
      </c>
      <c r="C12" s="977"/>
      <c r="D12" s="978"/>
      <c r="E12" s="982" t="s">
        <v>95</v>
      </c>
      <c r="F12" s="983"/>
      <c r="G12" s="984"/>
      <c r="H12" s="985"/>
      <c r="I12" s="986"/>
    </row>
    <row r="13" spans="2:9" ht="16.5" customHeight="1" thickBot="1">
      <c r="B13" s="979"/>
      <c r="C13" s="980"/>
      <c r="D13" s="981"/>
      <c r="E13" s="987" t="s">
        <v>55</v>
      </c>
      <c r="F13" s="988"/>
      <c r="G13" s="989"/>
      <c r="H13" s="990"/>
      <c r="I13" s="991"/>
    </row>
    <row r="14" spans="2:9" ht="16.5" customHeight="1">
      <c r="B14" s="992" t="s">
        <v>24</v>
      </c>
      <c r="C14" s="993"/>
      <c r="D14" s="994"/>
      <c r="E14" s="995" t="s">
        <v>25</v>
      </c>
      <c r="F14" s="996"/>
      <c r="G14" s="984"/>
      <c r="H14" s="985"/>
      <c r="I14" s="986"/>
    </row>
    <row r="15" spans="2:9" ht="16.5" customHeight="1">
      <c r="B15" s="992"/>
      <c r="C15" s="993"/>
      <c r="D15" s="994"/>
      <c r="E15" s="997" t="s">
        <v>26</v>
      </c>
      <c r="F15" s="998"/>
      <c r="G15" s="999"/>
      <c r="H15" s="1000"/>
      <c r="I15" s="1001"/>
    </row>
    <row r="16" spans="2:9" ht="16.5" customHeight="1">
      <c r="B16" s="992"/>
      <c r="C16" s="993"/>
      <c r="D16" s="994"/>
      <c r="E16" s="997" t="s">
        <v>27</v>
      </c>
      <c r="F16" s="998"/>
      <c r="G16" s="999"/>
      <c r="H16" s="1000"/>
      <c r="I16" s="1001"/>
    </row>
    <row r="17" spans="2:9" ht="16.5" customHeight="1">
      <c r="B17" s="992"/>
      <c r="C17" s="993"/>
      <c r="D17" s="994"/>
      <c r="E17" s="997" t="s">
        <v>56</v>
      </c>
      <c r="F17" s="998"/>
      <c r="G17" s="999"/>
      <c r="H17" s="1000"/>
      <c r="I17" s="1001"/>
    </row>
    <row r="18" spans="2:9" ht="16.5" customHeight="1" thickBot="1">
      <c r="B18" s="979"/>
      <c r="C18" s="980"/>
      <c r="D18" s="981"/>
      <c r="E18" s="987" t="s">
        <v>57</v>
      </c>
      <c r="F18" s="988"/>
      <c r="G18" s="1002"/>
      <c r="H18" s="1003"/>
      <c r="I18" s="1004"/>
    </row>
    <row r="20" spans="2:9" ht="16.5" customHeight="1">
      <c r="B20" s="60" t="s">
        <v>58</v>
      </c>
    </row>
    <row r="21" spans="2:9" ht="16.5" customHeight="1" thickBot="1">
      <c r="E21" s="1005"/>
      <c r="F21" s="1005"/>
      <c r="G21" s="1005"/>
    </row>
    <row r="22" spans="2:9" ht="16.5" customHeight="1">
      <c r="B22" s="69" t="s">
        <v>30</v>
      </c>
      <c r="C22" s="70" t="s">
        <v>59</v>
      </c>
      <c r="D22" s="70" t="s">
        <v>31</v>
      </c>
      <c r="E22" s="70" t="s">
        <v>32</v>
      </c>
      <c r="F22" s="70" t="s">
        <v>33</v>
      </c>
      <c r="G22" s="70" t="s">
        <v>34</v>
      </c>
      <c r="H22" s="70" t="s">
        <v>35</v>
      </c>
      <c r="I22" s="71" t="s">
        <v>60</v>
      </c>
    </row>
    <row r="23" spans="2:9" ht="16.5" customHeight="1">
      <c r="B23" s="72"/>
      <c r="C23" s="73"/>
      <c r="D23" s="73"/>
      <c r="E23" s="73"/>
      <c r="F23" s="73"/>
      <c r="G23" s="73"/>
      <c r="H23" s="73"/>
      <c r="I23" s="74"/>
    </row>
    <row r="24" spans="2:9" ht="16.5" customHeight="1">
      <c r="B24" s="72"/>
      <c r="C24" s="73"/>
      <c r="D24" s="73"/>
      <c r="E24" s="73"/>
      <c r="F24" s="73"/>
      <c r="G24" s="73"/>
      <c r="H24" s="73"/>
      <c r="I24" s="74"/>
    </row>
    <row r="25" spans="2:9" ht="16.5" customHeight="1">
      <c r="B25" s="72"/>
      <c r="C25" s="73"/>
      <c r="D25" s="73"/>
      <c r="E25" s="73"/>
      <c r="F25" s="73"/>
      <c r="G25" s="73"/>
      <c r="H25" s="73"/>
      <c r="I25" s="74"/>
    </row>
    <row r="26" spans="2:9" ht="16.5" customHeight="1">
      <c r="B26" s="72"/>
      <c r="C26" s="73"/>
      <c r="D26" s="73"/>
      <c r="E26" s="73"/>
      <c r="F26" s="73"/>
      <c r="G26" s="73"/>
      <c r="H26" s="73"/>
      <c r="I26" s="74"/>
    </row>
    <row r="27" spans="2:9" ht="16.5" customHeight="1">
      <c r="B27" s="72"/>
      <c r="C27" s="73"/>
      <c r="D27" s="73"/>
      <c r="E27" s="73"/>
      <c r="F27" s="73"/>
      <c r="G27" s="73"/>
      <c r="H27" s="73"/>
      <c r="I27" s="74"/>
    </row>
    <row r="28" spans="2:9" ht="16.5" customHeight="1">
      <c r="B28" s="72"/>
      <c r="C28" s="73"/>
      <c r="D28" s="73"/>
      <c r="E28" s="73"/>
      <c r="F28" s="73"/>
      <c r="G28" s="73"/>
      <c r="H28" s="73"/>
      <c r="I28" s="74"/>
    </row>
    <row r="29" spans="2:9" ht="16.5" customHeight="1">
      <c r="B29" s="72"/>
      <c r="C29" s="73"/>
      <c r="D29" s="73"/>
      <c r="E29" s="73"/>
      <c r="F29" s="73"/>
      <c r="G29" s="73"/>
      <c r="H29" s="73"/>
      <c r="I29" s="74"/>
    </row>
    <row r="30" spans="2:9" ht="16.5" customHeight="1" thickBot="1">
      <c r="B30" s="75"/>
      <c r="C30" s="76"/>
      <c r="D30" s="76"/>
      <c r="E30" s="76"/>
      <c r="F30" s="76"/>
      <c r="G30" s="76"/>
      <c r="H30" s="76"/>
      <c r="I30" s="77"/>
    </row>
    <row r="31" spans="2:9" ht="16.5" customHeight="1">
      <c r="B31" s="78" t="s">
        <v>61</v>
      </c>
      <c r="C31" s="1006" t="s">
        <v>62</v>
      </c>
      <c r="D31" s="1006"/>
      <c r="E31" s="1006"/>
      <c r="F31" s="1006"/>
      <c r="G31" s="1006"/>
      <c r="H31" s="1006"/>
      <c r="I31" s="1006"/>
    </row>
    <row r="32" spans="2:9" ht="16.5" customHeight="1">
      <c r="B32" s="78" t="s">
        <v>63</v>
      </c>
      <c r="C32" s="1006" t="s">
        <v>64</v>
      </c>
      <c r="D32" s="1006"/>
      <c r="E32" s="1006"/>
      <c r="F32" s="1006"/>
      <c r="G32" s="1006"/>
      <c r="H32" s="1006"/>
      <c r="I32" s="1006"/>
    </row>
    <row r="33" spans="2:9" ht="16.5" customHeight="1">
      <c r="B33" s="78" t="s">
        <v>65</v>
      </c>
      <c r="C33" s="1006" t="s">
        <v>66</v>
      </c>
      <c r="D33" s="1006"/>
      <c r="E33" s="1006"/>
      <c r="F33" s="1006"/>
      <c r="G33" s="1006"/>
      <c r="H33" s="1006"/>
      <c r="I33" s="1006"/>
    </row>
    <row r="34" spans="2:9" ht="16.5" customHeight="1">
      <c r="B34" s="78" t="s">
        <v>67</v>
      </c>
      <c r="C34" s="1006" t="s">
        <v>68</v>
      </c>
      <c r="D34" s="1006"/>
      <c r="E34" s="1006"/>
      <c r="F34" s="1006"/>
      <c r="G34" s="1006"/>
      <c r="H34" s="1006"/>
      <c r="I34" s="1006"/>
    </row>
    <row r="35" spans="2:9" ht="16.5" customHeight="1">
      <c r="B35" s="79"/>
      <c r="C35" s="80"/>
      <c r="D35" s="81"/>
      <c r="E35" s="81"/>
      <c r="F35" s="81"/>
      <c r="G35" s="81"/>
    </row>
  </sheetData>
  <mergeCells count="24">
    <mergeCell ref="E21:G21"/>
    <mergeCell ref="C31:I31"/>
    <mergeCell ref="C32:I32"/>
    <mergeCell ref="C33:I33"/>
    <mergeCell ref="C34:I34"/>
    <mergeCell ref="B14:D18"/>
    <mergeCell ref="E14:F14"/>
    <mergeCell ref="G14:I14"/>
    <mergeCell ref="E15:F15"/>
    <mergeCell ref="G15:I15"/>
    <mergeCell ref="E16:F16"/>
    <mergeCell ref="G16:I16"/>
    <mergeCell ref="E17:F17"/>
    <mergeCell ref="G17:I17"/>
    <mergeCell ref="E18:F18"/>
    <mergeCell ref="G18:I18"/>
    <mergeCell ref="B2:G2"/>
    <mergeCell ref="B4:I4"/>
    <mergeCell ref="B9:I10"/>
    <mergeCell ref="B12:D13"/>
    <mergeCell ref="E12:F12"/>
    <mergeCell ref="G12:I12"/>
    <mergeCell ref="E13:F13"/>
    <mergeCell ref="G13:I13"/>
  </mergeCells>
  <phoneticPr fontId="12"/>
  <printOptions horizontalCentered="1"/>
  <pageMargins left="0.19685039370078741" right="0.19685039370078741" top="0.59055118110236227" bottom="0.19685039370078741" header="0" footer="0"/>
  <pageSetup paperSize="9" scale="9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6B46-AC5E-4B1E-8C97-FEF600E7AA1F}">
  <sheetPr>
    <tabColor rgb="FFFFFF99"/>
    <pageSetUpPr fitToPage="1"/>
  </sheetPr>
  <dimension ref="B1:BJ3822"/>
  <sheetViews>
    <sheetView showGridLines="0" tabSelected="1" view="pageBreakPreview" topLeftCell="C3283" zoomScale="145" zoomScaleNormal="100" zoomScaleSheetLayoutView="145" workbookViewId="0">
      <selection activeCell="H3310" sqref="H3310"/>
    </sheetView>
  </sheetViews>
  <sheetFormatPr defaultColWidth="8.875" defaultRowHeight="12"/>
  <cols>
    <col min="1" max="1" width="1.625" style="584" customWidth="1"/>
    <col min="2" max="7" width="3" style="586" customWidth="1"/>
    <col min="8" max="8" width="28" style="586" customWidth="1"/>
    <col min="9" max="9" width="29.25" style="587" customWidth="1"/>
    <col min="10" max="10" width="29.25" style="588" customWidth="1"/>
    <col min="11" max="11" width="1.625" style="584" customWidth="1"/>
    <col min="12" max="61" width="8.875" style="584"/>
    <col min="62" max="62" width="8.75" style="912" customWidth="1"/>
    <col min="63" max="257" width="8.875" style="584"/>
    <col min="258" max="258" width="1.625" style="584" customWidth="1"/>
    <col min="259" max="264" width="3" style="584" customWidth="1"/>
    <col min="265" max="265" width="28" style="584" customWidth="1"/>
    <col min="266" max="267" width="27.75" style="584" customWidth="1"/>
    <col min="268" max="268" width="1.625" style="584" customWidth="1"/>
    <col min="269" max="513" width="8.875" style="584"/>
    <col min="514" max="514" width="1.625" style="584" customWidth="1"/>
    <col min="515" max="520" width="3" style="584" customWidth="1"/>
    <col min="521" max="521" width="28" style="584" customWidth="1"/>
    <col min="522" max="523" width="27.75" style="584" customWidth="1"/>
    <col min="524" max="524" width="1.625" style="584" customWidth="1"/>
    <col min="525" max="769" width="8.875" style="584"/>
    <col min="770" max="770" width="1.625" style="584" customWidth="1"/>
    <col min="771" max="776" width="3" style="584" customWidth="1"/>
    <col min="777" max="777" width="28" style="584" customWidth="1"/>
    <col min="778" max="779" width="27.75" style="584" customWidth="1"/>
    <col min="780" max="780" width="1.625" style="584" customWidth="1"/>
    <col min="781" max="1025" width="8.875" style="584"/>
    <col min="1026" max="1026" width="1.625" style="584" customWidth="1"/>
    <col min="1027" max="1032" width="3" style="584" customWidth="1"/>
    <col min="1033" max="1033" width="28" style="584" customWidth="1"/>
    <col min="1034" max="1035" width="27.75" style="584" customWidth="1"/>
    <col min="1036" max="1036" width="1.625" style="584" customWidth="1"/>
    <col min="1037" max="1281" width="8.875" style="584"/>
    <col min="1282" max="1282" width="1.625" style="584" customWidth="1"/>
    <col min="1283" max="1288" width="3" style="584" customWidth="1"/>
    <col min="1289" max="1289" width="28" style="584" customWidth="1"/>
    <col min="1290" max="1291" width="27.75" style="584" customWidth="1"/>
    <col min="1292" max="1292" width="1.625" style="584" customWidth="1"/>
    <col min="1293" max="1537" width="8.875" style="584"/>
    <col min="1538" max="1538" width="1.625" style="584" customWidth="1"/>
    <col min="1539" max="1544" width="3" style="584" customWidth="1"/>
    <col min="1545" max="1545" width="28" style="584" customWidth="1"/>
    <col min="1546" max="1547" width="27.75" style="584" customWidth="1"/>
    <col min="1548" max="1548" width="1.625" style="584" customWidth="1"/>
    <col min="1549" max="1793" width="8.875" style="584"/>
    <col min="1794" max="1794" width="1.625" style="584" customWidth="1"/>
    <col min="1795" max="1800" width="3" style="584" customWidth="1"/>
    <col min="1801" max="1801" width="28" style="584" customWidth="1"/>
    <col min="1802" max="1803" width="27.75" style="584" customWidth="1"/>
    <col min="1804" max="1804" width="1.625" style="584" customWidth="1"/>
    <col min="1805" max="2049" width="8.875" style="584"/>
    <col min="2050" max="2050" width="1.625" style="584" customWidth="1"/>
    <col min="2051" max="2056" width="3" style="584" customWidth="1"/>
    <col min="2057" max="2057" width="28" style="584" customWidth="1"/>
    <col min="2058" max="2059" width="27.75" style="584" customWidth="1"/>
    <col min="2060" max="2060" width="1.625" style="584" customWidth="1"/>
    <col min="2061" max="2305" width="8.875" style="584"/>
    <col min="2306" max="2306" width="1.625" style="584" customWidth="1"/>
    <col min="2307" max="2312" width="3" style="584" customWidth="1"/>
    <col min="2313" max="2313" width="28" style="584" customWidth="1"/>
    <col min="2314" max="2315" width="27.75" style="584" customWidth="1"/>
    <col min="2316" max="2316" width="1.625" style="584" customWidth="1"/>
    <col min="2317" max="2561" width="8.875" style="584"/>
    <col min="2562" max="2562" width="1.625" style="584" customWidth="1"/>
    <col min="2563" max="2568" width="3" style="584" customWidth="1"/>
    <col min="2569" max="2569" width="28" style="584" customWidth="1"/>
    <col min="2570" max="2571" width="27.75" style="584" customWidth="1"/>
    <col min="2572" max="2572" width="1.625" style="584" customWidth="1"/>
    <col min="2573" max="2817" width="8.875" style="584"/>
    <col min="2818" max="2818" width="1.625" style="584" customWidth="1"/>
    <col min="2819" max="2824" width="3" style="584" customWidth="1"/>
    <col min="2825" max="2825" width="28" style="584" customWidth="1"/>
    <col min="2826" max="2827" width="27.75" style="584" customWidth="1"/>
    <col min="2828" max="2828" width="1.625" style="584" customWidth="1"/>
    <col min="2829" max="3073" width="8.875" style="584"/>
    <col min="3074" max="3074" width="1.625" style="584" customWidth="1"/>
    <col min="3075" max="3080" width="3" style="584" customWidth="1"/>
    <col min="3081" max="3081" width="28" style="584" customWidth="1"/>
    <col min="3082" max="3083" width="27.75" style="584" customWidth="1"/>
    <col min="3084" max="3084" width="1.625" style="584" customWidth="1"/>
    <col min="3085" max="3329" width="8.875" style="584"/>
    <col min="3330" max="3330" width="1.625" style="584" customWidth="1"/>
    <col min="3331" max="3336" width="3" style="584" customWidth="1"/>
    <col min="3337" max="3337" width="28" style="584" customWidth="1"/>
    <col min="3338" max="3339" width="27.75" style="584" customWidth="1"/>
    <col min="3340" max="3340" width="1.625" style="584" customWidth="1"/>
    <col min="3341" max="3585" width="8.875" style="584"/>
    <col min="3586" max="3586" width="1.625" style="584" customWidth="1"/>
    <col min="3587" max="3592" width="3" style="584" customWidth="1"/>
    <col min="3593" max="3593" width="28" style="584" customWidth="1"/>
    <col min="3594" max="3595" width="27.75" style="584" customWidth="1"/>
    <col min="3596" max="3596" width="1.625" style="584" customWidth="1"/>
    <col min="3597" max="3841" width="8.875" style="584"/>
    <col min="3842" max="3842" width="1.625" style="584" customWidth="1"/>
    <col min="3843" max="3848" width="3" style="584" customWidth="1"/>
    <col min="3849" max="3849" width="28" style="584" customWidth="1"/>
    <col min="3850" max="3851" width="27.75" style="584" customWidth="1"/>
    <col min="3852" max="3852" width="1.625" style="584" customWidth="1"/>
    <col min="3853" max="4097" width="8.875" style="584"/>
    <col min="4098" max="4098" width="1.625" style="584" customWidth="1"/>
    <col min="4099" max="4104" width="3" style="584" customWidth="1"/>
    <col min="4105" max="4105" width="28" style="584" customWidth="1"/>
    <col min="4106" max="4107" width="27.75" style="584" customWidth="1"/>
    <col min="4108" max="4108" width="1.625" style="584" customWidth="1"/>
    <col min="4109" max="4353" width="8.875" style="584"/>
    <col min="4354" max="4354" width="1.625" style="584" customWidth="1"/>
    <col min="4355" max="4360" width="3" style="584" customWidth="1"/>
    <col min="4361" max="4361" width="28" style="584" customWidth="1"/>
    <col min="4362" max="4363" width="27.75" style="584" customWidth="1"/>
    <col min="4364" max="4364" width="1.625" style="584" customWidth="1"/>
    <col min="4365" max="4609" width="8.875" style="584"/>
    <col min="4610" max="4610" width="1.625" style="584" customWidth="1"/>
    <col min="4611" max="4616" width="3" style="584" customWidth="1"/>
    <col min="4617" max="4617" width="28" style="584" customWidth="1"/>
    <col min="4618" max="4619" width="27.75" style="584" customWidth="1"/>
    <col min="4620" max="4620" width="1.625" style="584" customWidth="1"/>
    <col min="4621" max="4865" width="8.875" style="584"/>
    <col min="4866" max="4866" width="1.625" style="584" customWidth="1"/>
    <col min="4867" max="4872" width="3" style="584" customWidth="1"/>
    <col min="4873" max="4873" width="28" style="584" customWidth="1"/>
    <col min="4874" max="4875" width="27.75" style="584" customWidth="1"/>
    <col min="4876" max="4876" width="1.625" style="584" customWidth="1"/>
    <col min="4877" max="5121" width="8.875" style="584"/>
    <col min="5122" max="5122" width="1.625" style="584" customWidth="1"/>
    <col min="5123" max="5128" width="3" style="584" customWidth="1"/>
    <col min="5129" max="5129" width="28" style="584" customWidth="1"/>
    <col min="5130" max="5131" width="27.75" style="584" customWidth="1"/>
    <col min="5132" max="5132" width="1.625" style="584" customWidth="1"/>
    <col min="5133" max="5377" width="8.875" style="584"/>
    <col min="5378" max="5378" width="1.625" style="584" customWidth="1"/>
    <col min="5379" max="5384" width="3" style="584" customWidth="1"/>
    <col min="5385" max="5385" width="28" style="584" customWidth="1"/>
    <col min="5386" max="5387" width="27.75" style="584" customWidth="1"/>
    <col min="5388" max="5388" width="1.625" style="584" customWidth="1"/>
    <col min="5389" max="5633" width="8.875" style="584"/>
    <col min="5634" max="5634" width="1.625" style="584" customWidth="1"/>
    <col min="5635" max="5640" width="3" style="584" customWidth="1"/>
    <col min="5641" max="5641" width="28" style="584" customWidth="1"/>
    <col min="5642" max="5643" width="27.75" style="584" customWidth="1"/>
    <col min="5644" max="5644" width="1.625" style="584" customWidth="1"/>
    <col min="5645" max="5889" width="8.875" style="584"/>
    <col min="5890" max="5890" width="1.625" style="584" customWidth="1"/>
    <col min="5891" max="5896" width="3" style="584" customWidth="1"/>
    <col min="5897" max="5897" width="28" style="584" customWidth="1"/>
    <col min="5898" max="5899" width="27.75" style="584" customWidth="1"/>
    <col min="5900" max="5900" width="1.625" style="584" customWidth="1"/>
    <col min="5901" max="6145" width="8.875" style="584"/>
    <col min="6146" max="6146" width="1.625" style="584" customWidth="1"/>
    <col min="6147" max="6152" width="3" style="584" customWidth="1"/>
    <col min="6153" max="6153" width="28" style="584" customWidth="1"/>
    <col min="6154" max="6155" width="27.75" style="584" customWidth="1"/>
    <col min="6156" max="6156" width="1.625" style="584" customWidth="1"/>
    <col min="6157" max="6401" width="8.875" style="584"/>
    <col min="6402" max="6402" width="1.625" style="584" customWidth="1"/>
    <col min="6403" max="6408" width="3" style="584" customWidth="1"/>
    <col min="6409" max="6409" width="28" style="584" customWidth="1"/>
    <col min="6410" max="6411" width="27.75" style="584" customWidth="1"/>
    <col min="6412" max="6412" width="1.625" style="584" customWidth="1"/>
    <col min="6413" max="6657" width="8.875" style="584"/>
    <col min="6658" max="6658" width="1.625" style="584" customWidth="1"/>
    <col min="6659" max="6664" width="3" style="584" customWidth="1"/>
    <col min="6665" max="6665" width="28" style="584" customWidth="1"/>
    <col min="6666" max="6667" width="27.75" style="584" customWidth="1"/>
    <col min="6668" max="6668" width="1.625" style="584" customWidth="1"/>
    <col min="6669" max="6913" width="8.875" style="584"/>
    <col min="6914" max="6914" width="1.625" style="584" customWidth="1"/>
    <col min="6915" max="6920" width="3" style="584" customWidth="1"/>
    <col min="6921" max="6921" width="28" style="584" customWidth="1"/>
    <col min="6922" max="6923" width="27.75" style="584" customWidth="1"/>
    <col min="6924" max="6924" width="1.625" style="584" customWidth="1"/>
    <col min="6925" max="7169" width="8.875" style="584"/>
    <col min="7170" max="7170" width="1.625" style="584" customWidth="1"/>
    <col min="7171" max="7176" width="3" style="584" customWidth="1"/>
    <col min="7177" max="7177" width="28" style="584" customWidth="1"/>
    <col min="7178" max="7179" width="27.75" style="584" customWidth="1"/>
    <col min="7180" max="7180" width="1.625" style="584" customWidth="1"/>
    <col min="7181" max="7425" width="8.875" style="584"/>
    <col min="7426" max="7426" width="1.625" style="584" customWidth="1"/>
    <col min="7427" max="7432" width="3" style="584" customWidth="1"/>
    <col min="7433" max="7433" width="28" style="584" customWidth="1"/>
    <col min="7434" max="7435" width="27.75" style="584" customWidth="1"/>
    <col min="7436" max="7436" width="1.625" style="584" customWidth="1"/>
    <col min="7437" max="7681" width="8.875" style="584"/>
    <col min="7682" max="7682" width="1.625" style="584" customWidth="1"/>
    <col min="7683" max="7688" width="3" style="584" customWidth="1"/>
    <col min="7689" max="7689" width="28" style="584" customWidth="1"/>
    <col min="7690" max="7691" width="27.75" style="584" customWidth="1"/>
    <col min="7692" max="7692" width="1.625" style="584" customWidth="1"/>
    <col min="7693" max="7937" width="8.875" style="584"/>
    <col min="7938" max="7938" width="1.625" style="584" customWidth="1"/>
    <col min="7939" max="7944" width="3" style="584" customWidth="1"/>
    <col min="7945" max="7945" width="28" style="584" customWidth="1"/>
    <col min="7946" max="7947" width="27.75" style="584" customWidth="1"/>
    <col min="7948" max="7948" width="1.625" style="584" customWidth="1"/>
    <col min="7949" max="8193" width="8.875" style="584"/>
    <col min="8194" max="8194" width="1.625" style="584" customWidth="1"/>
    <col min="8195" max="8200" width="3" style="584" customWidth="1"/>
    <col min="8201" max="8201" width="28" style="584" customWidth="1"/>
    <col min="8202" max="8203" width="27.75" style="584" customWidth="1"/>
    <col min="8204" max="8204" width="1.625" style="584" customWidth="1"/>
    <col min="8205" max="8449" width="8.875" style="584"/>
    <col min="8450" max="8450" width="1.625" style="584" customWidth="1"/>
    <col min="8451" max="8456" width="3" style="584" customWidth="1"/>
    <col min="8457" max="8457" width="28" style="584" customWidth="1"/>
    <col min="8458" max="8459" width="27.75" style="584" customWidth="1"/>
    <col min="8460" max="8460" width="1.625" style="584" customWidth="1"/>
    <col min="8461" max="8705" width="8.875" style="584"/>
    <col min="8706" max="8706" width="1.625" style="584" customWidth="1"/>
    <col min="8707" max="8712" width="3" style="584" customWidth="1"/>
    <col min="8713" max="8713" width="28" style="584" customWidth="1"/>
    <col min="8714" max="8715" width="27.75" style="584" customWidth="1"/>
    <col min="8716" max="8716" width="1.625" style="584" customWidth="1"/>
    <col min="8717" max="8961" width="8.875" style="584"/>
    <col min="8962" max="8962" width="1.625" style="584" customWidth="1"/>
    <col min="8963" max="8968" width="3" style="584" customWidth="1"/>
    <col min="8969" max="8969" width="28" style="584" customWidth="1"/>
    <col min="8970" max="8971" width="27.75" style="584" customWidth="1"/>
    <col min="8972" max="8972" width="1.625" style="584" customWidth="1"/>
    <col min="8973" max="9217" width="8.875" style="584"/>
    <col min="9218" max="9218" width="1.625" style="584" customWidth="1"/>
    <col min="9219" max="9224" width="3" style="584" customWidth="1"/>
    <col min="9225" max="9225" width="28" style="584" customWidth="1"/>
    <col min="9226" max="9227" width="27.75" style="584" customWidth="1"/>
    <col min="9228" max="9228" width="1.625" style="584" customWidth="1"/>
    <col min="9229" max="9473" width="8.875" style="584"/>
    <col min="9474" max="9474" width="1.625" style="584" customWidth="1"/>
    <col min="9475" max="9480" width="3" style="584" customWidth="1"/>
    <col min="9481" max="9481" width="28" style="584" customWidth="1"/>
    <col min="9482" max="9483" width="27.75" style="584" customWidth="1"/>
    <col min="9484" max="9484" width="1.625" style="584" customWidth="1"/>
    <col min="9485" max="9729" width="8.875" style="584"/>
    <col min="9730" max="9730" width="1.625" style="584" customWidth="1"/>
    <col min="9731" max="9736" width="3" style="584" customWidth="1"/>
    <col min="9737" max="9737" width="28" style="584" customWidth="1"/>
    <col min="9738" max="9739" width="27.75" style="584" customWidth="1"/>
    <col min="9740" max="9740" width="1.625" style="584" customWidth="1"/>
    <col min="9741" max="9985" width="8.875" style="584"/>
    <col min="9986" max="9986" width="1.625" style="584" customWidth="1"/>
    <col min="9987" max="9992" width="3" style="584" customWidth="1"/>
    <col min="9993" max="9993" width="28" style="584" customWidth="1"/>
    <col min="9994" max="9995" width="27.75" style="584" customWidth="1"/>
    <col min="9996" max="9996" width="1.625" style="584" customWidth="1"/>
    <col min="9997" max="10241" width="8.875" style="584"/>
    <col min="10242" max="10242" width="1.625" style="584" customWidth="1"/>
    <col min="10243" max="10248" width="3" style="584" customWidth="1"/>
    <col min="10249" max="10249" width="28" style="584" customWidth="1"/>
    <col min="10250" max="10251" width="27.75" style="584" customWidth="1"/>
    <col min="10252" max="10252" width="1.625" style="584" customWidth="1"/>
    <col min="10253" max="10497" width="8.875" style="584"/>
    <col min="10498" max="10498" width="1.625" style="584" customWidth="1"/>
    <col min="10499" max="10504" width="3" style="584" customWidth="1"/>
    <col min="10505" max="10505" width="28" style="584" customWidth="1"/>
    <col min="10506" max="10507" width="27.75" style="584" customWidth="1"/>
    <col min="10508" max="10508" width="1.625" style="584" customWidth="1"/>
    <col min="10509" max="10753" width="8.875" style="584"/>
    <col min="10754" max="10754" width="1.625" style="584" customWidth="1"/>
    <col min="10755" max="10760" width="3" style="584" customWidth="1"/>
    <col min="10761" max="10761" width="28" style="584" customWidth="1"/>
    <col min="10762" max="10763" width="27.75" style="584" customWidth="1"/>
    <col min="10764" max="10764" width="1.625" style="584" customWidth="1"/>
    <col min="10765" max="11009" width="8.875" style="584"/>
    <col min="11010" max="11010" width="1.625" style="584" customWidth="1"/>
    <col min="11011" max="11016" width="3" style="584" customWidth="1"/>
    <col min="11017" max="11017" width="28" style="584" customWidth="1"/>
    <col min="11018" max="11019" width="27.75" style="584" customWidth="1"/>
    <col min="11020" max="11020" width="1.625" style="584" customWidth="1"/>
    <col min="11021" max="11265" width="8.875" style="584"/>
    <col min="11266" max="11266" width="1.625" style="584" customWidth="1"/>
    <col min="11267" max="11272" width="3" style="584" customWidth="1"/>
    <col min="11273" max="11273" width="28" style="584" customWidth="1"/>
    <col min="11274" max="11275" width="27.75" style="584" customWidth="1"/>
    <col min="11276" max="11276" width="1.625" style="584" customWidth="1"/>
    <col min="11277" max="11521" width="8.875" style="584"/>
    <col min="11522" max="11522" width="1.625" style="584" customWidth="1"/>
    <col min="11523" max="11528" width="3" style="584" customWidth="1"/>
    <col min="11529" max="11529" width="28" style="584" customWidth="1"/>
    <col min="11530" max="11531" width="27.75" style="584" customWidth="1"/>
    <col min="11532" max="11532" width="1.625" style="584" customWidth="1"/>
    <col min="11533" max="11777" width="8.875" style="584"/>
    <col min="11778" max="11778" width="1.625" style="584" customWidth="1"/>
    <col min="11779" max="11784" width="3" style="584" customWidth="1"/>
    <col min="11785" max="11785" width="28" style="584" customWidth="1"/>
    <col min="11786" max="11787" width="27.75" style="584" customWidth="1"/>
    <col min="11788" max="11788" width="1.625" style="584" customWidth="1"/>
    <col min="11789" max="12033" width="8.875" style="584"/>
    <col min="12034" max="12034" width="1.625" style="584" customWidth="1"/>
    <col min="12035" max="12040" width="3" style="584" customWidth="1"/>
    <col min="12041" max="12041" width="28" style="584" customWidth="1"/>
    <col min="12042" max="12043" width="27.75" style="584" customWidth="1"/>
    <col min="12044" max="12044" width="1.625" style="584" customWidth="1"/>
    <col min="12045" max="12289" width="8.875" style="584"/>
    <col min="12290" max="12290" width="1.625" style="584" customWidth="1"/>
    <col min="12291" max="12296" width="3" style="584" customWidth="1"/>
    <col min="12297" max="12297" width="28" style="584" customWidth="1"/>
    <col min="12298" max="12299" width="27.75" style="584" customWidth="1"/>
    <col min="12300" max="12300" width="1.625" style="584" customWidth="1"/>
    <col min="12301" max="12545" width="8.875" style="584"/>
    <col min="12546" max="12546" width="1.625" style="584" customWidth="1"/>
    <col min="12547" max="12552" width="3" style="584" customWidth="1"/>
    <col min="12553" max="12553" width="28" style="584" customWidth="1"/>
    <col min="12554" max="12555" width="27.75" style="584" customWidth="1"/>
    <col min="12556" max="12556" width="1.625" style="584" customWidth="1"/>
    <col min="12557" max="12801" width="8.875" style="584"/>
    <col min="12802" max="12802" width="1.625" style="584" customWidth="1"/>
    <col min="12803" max="12808" width="3" style="584" customWidth="1"/>
    <col min="12809" max="12809" width="28" style="584" customWidth="1"/>
    <col min="12810" max="12811" width="27.75" style="584" customWidth="1"/>
    <col min="12812" max="12812" width="1.625" style="584" customWidth="1"/>
    <col min="12813" max="13057" width="8.875" style="584"/>
    <col min="13058" max="13058" width="1.625" style="584" customWidth="1"/>
    <col min="13059" max="13064" width="3" style="584" customWidth="1"/>
    <col min="13065" max="13065" width="28" style="584" customWidth="1"/>
    <col min="13066" max="13067" width="27.75" style="584" customWidth="1"/>
    <col min="13068" max="13068" width="1.625" style="584" customWidth="1"/>
    <col min="13069" max="13313" width="8.875" style="584"/>
    <col min="13314" max="13314" width="1.625" style="584" customWidth="1"/>
    <col min="13315" max="13320" width="3" style="584" customWidth="1"/>
    <col min="13321" max="13321" width="28" style="584" customWidth="1"/>
    <col min="13322" max="13323" width="27.75" style="584" customWidth="1"/>
    <col min="13324" max="13324" width="1.625" style="584" customWidth="1"/>
    <col min="13325" max="13569" width="8.875" style="584"/>
    <col min="13570" max="13570" width="1.625" style="584" customWidth="1"/>
    <col min="13571" max="13576" width="3" style="584" customWidth="1"/>
    <col min="13577" max="13577" width="28" style="584" customWidth="1"/>
    <col min="13578" max="13579" width="27.75" style="584" customWidth="1"/>
    <col min="13580" max="13580" width="1.625" style="584" customWidth="1"/>
    <col min="13581" max="13825" width="8.875" style="584"/>
    <col min="13826" max="13826" width="1.625" style="584" customWidth="1"/>
    <col min="13827" max="13832" width="3" style="584" customWidth="1"/>
    <col min="13833" max="13833" width="28" style="584" customWidth="1"/>
    <col min="13834" max="13835" width="27.75" style="584" customWidth="1"/>
    <col min="13836" max="13836" width="1.625" style="584" customWidth="1"/>
    <col min="13837" max="14081" width="8.875" style="584"/>
    <col min="14082" max="14082" width="1.625" style="584" customWidth="1"/>
    <col min="14083" max="14088" width="3" style="584" customWidth="1"/>
    <col min="14089" max="14089" width="28" style="584" customWidth="1"/>
    <col min="14090" max="14091" width="27.75" style="584" customWidth="1"/>
    <col min="14092" max="14092" width="1.625" style="584" customWidth="1"/>
    <col min="14093" max="14337" width="8.875" style="584"/>
    <col min="14338" max="14338" width="1.625" style="584" customWidth="1"/>
    <col min="14339" max="14344" width="3" style="584" customWidth="1"/>
    <col min="14345" max="14345" width="28" style="584" customWidth="1"/>
    <col min="14346" max="14347" width="27.75" style="584" customWidth="1"/>
    <col min="14348" max="14348" width="1.625" style="584" customWidth="1"/>
    <col min="14349" max="14593" width="8.875" style="584"/>
    <col min="14594" max="14594" width="1.625" style="584" customWidth="1"/>
    <col min="14595" max="14600" width="3" style="584" customWidth="1"/>
    <col min="14601" max="14601" width="28" style="584" customWidth="1"/>
    <col min="14602" max="14603" width="27.75" style="584" customWidth="1"/>
    <col min="14604" max="14604" width="1.625" style="584" customWidth="1"/>
    <col min="14605" max="14849" width="8.875" style="584"/>
    <col min="14850" max="14850" width="1.625" style="584" customWidth="1"/>
    <col min="14851" max="14856" width="3" style="584" customWidth="1"/>
    <col min="14857" max="14857" width="28" style="584" customWidth="1"/>
    <col min="14858" max="14859" width="27.75" style="584" customWidth="1"/>
    <col min="14860" max="14860" width="1.625" style="584" customWidth="1"/>
    <col min="14861" max="15105" width="8.875" style="584"/>
    <col min="15106" max="15106" width="1.625" style="584" customWidth="1"/>
    <col min="15107" max="15112" width="3" style="584" customWidth="1"/>
    <col min="15113" max="15113" width="28" style="584" customWidth="1"/>
    <col min="15114" max="15115" width="27.75" style="584" customWidth="1"/>
    <col min="15116" max="15116" width="1.625" style="584" customWidth="1"/>
    <col min="15117" max="15361" width="8.875" style="584"/>
    <col min="15362" max="15362" width="1.625" style="584" customWidth="1"/>
    <col min="15363" max="15368" width="3" style="584" customWidth="1"/>
    <col min="15369" max="15369" width="28" style="584" customWidth="1"/>
    <col min="15370" max="15371" width="27.75" style="584" customWidth="1"/>
    <col min="15372" max="15372" width="1.625" style="584" customWidth="1"/>
    <col min="15373" max="15617" width="8.875" style="584"/>
    <col min="15618" max="15618" width="1.625" style="584" customWidth="1"/>
    <col min="15619" max="15624" width="3" style="584" customWidth="1"/>
    <col min="15625" max="15625" width="28" style="584" customWidth="1"/>
    <col min="15626" max="15627" width="27.75" style="584" customWidth="1"/>
    <col min="15628" max="15628" width="1.625" style="584" customWidth="1"/>
    <col min="15629" max="15873" width="8.875" style="584"/>
    <col min="15874" max="15874" width="1.625" style="584" customWidth="1"/>
    <col min="15875" max="15880" width="3" style="584" customWidth="1"/>
    <col min="15881" max="15881" width="28" style="584" customWidth="1"/>
    <col min="15882" max="15883" width="27.75" style="584" customWidth="1"/>
    <col min="15884" max="15884" width="1.625" style="584" customWidth="1"/>
    <col min="15885" max="16129" width="8.875" style="584"/>
    <col min="16130" max="16130" width="1.625" style="584" customWidth="1"/>
    <col min="16131" max="16136" width="3" style="584" customWidth="1"/>
    <col min="16137" max="16137" width="28" style="584" customWidth="1"/>
    <col min="16138" max="16139" width="27.75" style="584" customWidth="1"/>
    <col min="16140" max="16140" width="1.625" style="584" customWidth="1"/>
    <col min="16141" max="16384" width="8.875" style="584"/>
  </cols>
  <sheetData>
    <row r="1" spans="2:62" ht="15" customHeight="1">
      <c r="B1" s="893" t="s">
        <v>1866</v>
      </c>
      <c r="C1" s="585"/>
      <c r="D1" s="585"/>
      <c r="E1" s="585"/>
    </row>
    <row r="2" spans="2:62" ht="18.75">
      <c r="B2" s="1007" t="s">
        <v>657</v>
      </c>
      <c r="C2" s="1007"/>
      <c r="D2" s="1007"/>
      <c r="E2" s="1007"/>
      <c r="F2" s="1007"/>
      <c r="G2" s="1007"/>
      <c r="H2" s="1007"/>
      <c r="I2" s="1007"/>
      <c r="J2" s="1007"/>
      <c r="BJ2" s="913"/>
    </row>
    <row r="3" spans="2:62">
      <c r="C3" s="585"/>
      <c r="D3" s="585"/>
      <c r="E3" s="585"/>
    </row>
    <row r="4" spans="2:62">
      <c r="B4" s="589" t="s">
        <v>658</v>
      </c>
      <c r="C4" s="590"/>
      <c r="D4" s="590"/>
      <c r="E4" s="590"/>
      <c r="F4" s="590"/>
      <c r="G4" s="590"/>
      <c r="H4" s="590"/>
      <c r="I4" s="591" t="s">
        <v>659</v>
      </c>
      <c r="J4" s="643" t="s">
        <v>660</v>
      </c>
      <c r="BJ4" s="914"/>
    </row>
    <row r="5" spans="2:62">
      <c r="B5" s="592" t="s">
        <v>940</v>
      </c>
      <c r="C5" s="593"/>
      <c r="D5" s="593"/>
      <c r="E5" s="593"/>
      <c r="F5" s="593"/>
      <c r="G5" s="593"/>
      <c r="H5" s="593"/>
      <c r="I5" s="644"/>
      <c r="J5" s="645"/>
      <c r="K5" s="594"/>
      <c r="BJ5" s="915"/>
    </row>
    <row r="6" spans="2:62">
      <c r="B6" s="595" t="s">
        <v>661</v>
      </c>
      <c r="C6" s="596"/>
      <c r="D6" s="596"/>
      <c r="E6" s="596"/>
      <c r="F6" s="596"/>
      <c r="G6" s="596"/>
      <c r="H6" s="596"/>
      <c r="I6" s="646"/>
      <c r="J6" s="638"/>
      <c r="K6" s="594"/>
      <c r="BJ6" s="915"/>
    </row>
    <row r="7" spans="2:62">
      <c r="B7" s="595" t="s">
        <v>662</v>
      </c>
      <c r="C7" s="596"/>
      <c r="D7" s="596"/>
      <c r="E7" s="596"/>
      <c r="F7" s="596"/>
      <c r="G7" s="596"/>
      <c r="H7" s="596"/>
      <c r="I7" s="646"/>
      <c r="J7" s="638"/>
      <c r="K7" s="594"/>
      <c r="BJ7" s="915"/>
    </row>
    <row r="8" spans="2:62">
      <c r="B8" s="595" t="s">
        <v>663</v>
      </c>
      <c r="C8" s="596"/>
      <c r="D8" s="596"/>
      <c r="E8" s="596"/>
      <c r="F8" s="596"/>
      <c r="G8" s="596"/>
      <c r="H8" s="596"/>
      <c r="I8" s="646"/>
      <c r="J8" s="638"/>
      <c r="K8" s="594"/>
      <c r="BJ8" s="915"/>
    </row>
    <row r="9" spans="2:62" ht="180">
      <c r="B9" s="597"/>
      <c r="C9" s="598"/>
      <c r="D9" s="598"/>
      <c r="E9" s="598"/>
      <c r="F9" s="598"/>
      <c r="G9" s="598"/>
      <c r="H9" s="598"/>
      <c r="I9" s="647" t="s">
        <v>1867</v>
      </c>
      <c r="J9" s="635"/>
      <c r="K9" s="594"/>
      <c r="BJ9" s="915"/>
    </row>
    <row r="10" spans="2:62">
      <c r="B10" s="599"/>
      <c r="C10" s="600"/>
      <c r="D10" s="600"/>
      <c r="E10" s="600"/>
      <c r="F10" s="600"/>
      <c r="G10" s="600"/>
      <c r="H10" s="600"/>
      <c r="I10" s="648" t="s">
        <v>3929</v>
      </c>
      <c r="J10" s="649"/>
      <c r="K10" s="594"/>
      <c r="BJ10" s="915"/>
    </row>
    <row r="11" spans="2:62">
      <c r="B11" s="601" t="s">
        <v>941</v>
      </c>
      <c r="C11" s="602"/>
      <c r="D11" s="602"/>
      <c r="E11" s="602"/>
      <c r="F11" s="602"/>
      <c r="G11" s="602"/>
      <c r="H11" s="602"/>
      <c r="I11" s="650" t="s">
        <v>3929</v>
      </c>
      <c r="J11" s="651"/>
      <c r="K11" s="594"/>
      <c r="BJ11" s="915"/>
    </row>
    <row r="12" spans="2:62">
      <c r="B12" s="603"/>
      <c r="C12" s="604" t="s">
        <v>942</v>
      </c>
      <c r="D12" s="604"/>
      <c r="E12" s="604"/>
      <c r="F12" s="604"/>
      <c r="G12" s="604"/>
      <c r="H12" s="604"/>
      <c r="I12" s="652" t="s">
        <v>3929</v>
      </c>
      <c r="J12" s="653"/>
      <c r="K12" s="594"/>
      <c r="BJ12" s="915"/>
    </row>
    <row r="13" spans="2:62" ht="45">
      <c r="B13" s="605"/>
      <c r="C13" s="606"/>
      <c r="D13" s="606"/>
      <c r="E13" s="606"/>
      <c r="F13" s="606"/>
      <c r="G13" s="606"/>
      <c r="H13" s="606"/>
      <c r="I13" s="647" t="s">
        <v>1868</v>
      </c>
      <c r="J13" s="654"/>
      <c r="K13" s="594"/>
      <c r="BJ13" s="915"/>
    </row>
    <row r="14" spans="2:62">
      <c r="B14" s="607"/>
      <c r="C14" s="600"/>
      <c r="D14" s="600"/>
      <c r="E14" s="600"/>
      <c r="F14" s="600"/>
      <c r="G14" s="600"/>
      <c r="H14" s="600"/>
      <c r="I14" s="648" t="s">
        <v>3929</v>
      </c>
      <c r="J14" s="649"/>
      <c r="K14" s="594"/>
      <c r="BJ14" s="915"/>
    </row>
    <row r="15" spans="2:62">
      <c r="B15" s="608"/>
      <c r="C15" s="609" t="s">
        <v>943</v>
      </c>
      <c r="D15" s="609"/>
      <c r="E15" s="609"/>
      <c r="F15" s="609"/>
      <c r="G15" s="609"/>
      <c r="H15" s="609"/>
      <c r="I15" s="655" t="s">
        <v>3929</v>
      </c>
      <c r="J15" s="656"/>
      <c r="K15" s="594"/>
      <c r="BJ15" s="915"/>
    </row>
    <row r="16" spans="2:62" ht="33.75">
      <c r="B16" s="610"/>
      <c r="C16" s="606"/>
      <c r="D16" s="606"/>
      <c r="E16" s="606"/>
      <c r="F16" s="606"/>
      <c r="G16" s="606"/>
      <c r="H16" s="606"/>
      <c r="I16" s="647" t="s">
        <v>1869</v>
      </c>
      <c r="J16" s="654"/>
      <c r="K16" s="594"/>
      <c r="BJ16" s="915"/>
    </row>
    <row r="17" spans="2:62">
      <c r="B17" s="610"/>
      <c r="C17" s="606"/>
      <c r="D17" s="606" t="s">
        <v>664</v>
      </c>
      <c r="E17" s="606"/>
      <c r="F17" s="606"/>
      <c r="G17" s="606"/>
      <c r="H17" s="606"/>
      <c r="I17" s="647" t="s">
        <v>3929</v>
      </c>
      <c r="J17" s="654"/>
      <c r="K17" s="594"/>
      <c r="BJ17" s="915"/>
    </row>
    <row r="18" spans="2:62" ht="56.25">
      <c r="B18" s="611"/>
      <c r="C18" s="606"/>
      <c r="D18" s="606"/>
      <c r="E18" s="612"/>
      <c r="F18" s="606"/>
      <c r="G18" s="606"/>
      <c r="H18" s="606"/>
      <c r="I18" s="647" t="s">
        <v>1870</v>
      </c>
      <c r="J18" s="654"/>
      <c r="K18" s="594"/>
      <c r="BJ18" s="915"/>
    </row>
    <row r="19" spans="2:62">
      <c r="B19" s="610"/>
      <c r="C19" s="606"/>
      <c r="D19" s="606" t="s">
        <v>665</v>
      </c>
      <c r="E19" s="613"/>
      <c r="F19" s="606"/>
      <c r="G19" s="606"/>
      <c r="H19" s="606"/>
      <c r="I19" s="647" t="s">
        <v>3929</v>
      </c>
      <c r="J19" s="654"/>
      <c r="K19" s="594"/>
      <c r="BJ19" s="915"/>
    </row>
    <row r="20" spans="2:62" ht="22.5">
      <c r="B20" s="610"/>
      <c r="C20" s="613"/>
      <c r="D20" s="606"/>
      <c r="E20" s="606"/>
      <c r="F20" s="606"/>
      <c r="G20" s="606"/>
      <c r="H20" s="606"/>
      <c r="I20" s="647" t="s">
        <v>1871</v>
      </c>
      <c r="J20" s="654"/>
      <c r="K20" s="594"/>
      <c r="BJ20" s="915"/>
    </row>
    <row r="21" spans="2:62">
      <c r="B21" s="610"/>
      <c r="C21" s="613"/>
      <c r="D21" s="606" t="s">
        <v>666</v>
      </c>
      <c r="E21" s="606"/>
      <c r="F21" s="606"/>
      <c r="G21" s="606"/>
      <c r="H21" s="606"/>
      <c r="I21" s="647" t="s">
        <v>3929</v>
      </c>
      <c r="J21" s="654"/>
      <c r="K21" s="594"/>
      <c r="BJ21" s="915"/>
    </row>
    <row r="22" spans="2:62" ht="56.25">
      <c r="B22" s="610"/>
      <c r="C22" s="613"/>
      <c r="D22" s="606"/>
      <c r="E22" s="606"/>
      <c r="F22" s="606"/>
      <c r="G22" s="606"/>
      <c r="H22" s="606"/>
      <c r="I22" s="647" t="s">
        <v>1872</v>
      </c>
      <c r="J22" s="654"/>
      <c r="K22" s="594"/>
      <c r="BJ22" s="915"/>
    </row>
    <row r="23" spans="2:62">
      <c r="B23" s="607"/>
      <c r="C23" s="614"/>
      <c r="D23" s="600"/>
      <c r="E23" s="600"/>
      <c r="F23" s="600"/>
      <c r="G23" s="600"/>
      <c r="H23" s="600"/>
      <c r="I23" s="648" t="s">
        <v>3929</v>
      </c>
      <c r="J23" s="649"/>
      <c r="K23" s="594"/>
      <c r="BJ23" s="915"/>
    </row>
    <row r="24" spans="2:62">
      <c r="B24" s="615"/>
      <c r="C24" s="609" t="s">
        <v>944</v>
      </c>
      <c r="D24" s="609"/>
      <c r="E24" s="609"/>
      <c r="F24" s="609"/>
      <c r="G24" s="609"/>
      <c r="H24" s="609"/>
      <c r="I24" s="655" t="s">
        <v>3929</v>
      </c>
      <c r="J24" s="656"/>
      <c r="K24" s="594"/>
      <c r="BJ24" s="915"/>
    </row>
    <row r="25" spans="2:62" ht="157.5">
      <c r="B25" s="605"/>
      <c r="C25" s="606"/>
      <c r="D25" s="606"/>
      <c r="E25" s="613"/>
      <c r="F25" s="606"/>
      <c r="G25" s="606"/>
      <c r="H25" s="606"/>
      <c r="I25" s="647" t="s">
        <v>3930</v>
      </c>
      <c r="J25" s="654"/>
      <c r="K25" s="594"/>
      <c r="BJ25" s="915"/>
    </row>
    <row r="26" spans="2:62">
      <c r="B26" s="599"/>
      <c r="C26" s="600"/>
      <c r="D26" s="600"/>
      <c r="E26" s="614"/>
      <c r="F26" s="600"/>
      <c r="G26" s="600"/>
      <c r="H26" s="600"/>
      <c r="I26" s="648" t="s">
        <v>3929</v>
      </c>
      <c r="J26" s="649"/>
      <c r="K26" s="594"/>
      <c r="BJ26" s="915"/>
    </row>
    <row r="27" spans="2:62">
      <c r="B27" s="615"/>
      <c r="C27" s="609" t="s">
        <v>667</v>
      </c>
      <c r="D27" s="609"/>
      <c r="E27" s="609"/>
      <c r="F27" s="609"/>
      <c r="G27" s="609"/>
      <c r="H27" s="609"/>
      <c r="I27" s="655" t="s">
        <v>3929</v>
      </c>
      <c r="J27" s="656"/>
      <c r="K27" s="594"/>
      <c r="BJ27" s="915"/>
    </row>
    <row r="28" spans="2:62" ht="67.5">
      <c r="B28" s="605"/>
      <c r="C28" s="606"/>
      <c r="D28" s="606"/>
      <c r="E28" s="606"/>
      <c r="F28" s="606"/>
      <c r="G28" s="606"/>
      <c r="H28" s="606"/>
      <c r="I28" s="647" t="s">
        <v>1873</v>
      </c>
      <c r="J28" s="654"/>
      <c r="K28" s="594"/>
      <c r="BJ28" s="915"/>
    </row>
    <row r="29" spans="2:62" ht="33.75">
      <c r="B29" s="605"/>
      <c r="C29" s="606"/>
      <c r="D29" s="606"/>
      <c r="E29" s="606"/>
      <c r="F29" s="606"/>
      <c r="G29" s="606"/>
      <c r="H29" s="606"/>
      <c r="I29" s="647" t="s">
        <v>1874</v>
      </c>
      <c r="J29" s="654"/>
      <c r="K29" s="594"/>
      <c r="BJ29" s="915"/>
    </row>
    <row r="30" spans="2:62" ht="56.25">
      <c r="B30" s="610"/>
      <c r="C30" s="606"/>
      <c r="D30" s="606"/>
      <c r="E30" s="613"/>
      <c r="F30" s="606"/>
      <c r="G30" s="606"/>
      <c r="H30" s="606"/>
      <c r="I30" s="647" t="s">
        <v>1875</v>
      </c>
      <c r="J30" s="654"/>
      <c r="K30" s="594"/>
      <c r="BJ30" s="915"/>
    </row>
    <row r="31" spans="2:62">
      <c r="B31" s="607"/>
      <c r="C31" s="600"/>
      <c r="D31" s="600"/>
      <c r="E31" s="614"/>
      <c r="F31" s="600"/>
      <c r="G31" s="600"/>
      <c r="H31" s="600"/>
      <c r="I31" s="648" t="s">
        <v>3929</v>
      </c>
      <c r="J31" s="649"/>
      <c r="K31" s="594"/>
      <c r="BJ31" s="915"/>
    </row>
    <row r="32" spans="2:62">
      <c r="B32" s="616" t="s">
        <v>668</v>
      </c>
      <c r="C32" s="602"/>
      <c r="D32" s="602"/>
      <c r="E32" s="617"/>
      <c r="F32" s="602"/>
      <c r="G32" s="602"/>
      <c r="H32" s="602"/>
      <c r="I32" s="657" t="s">
        <v>3929</v>
      </c>
      <c r="J32" s="651"/>
      <c r="K32" s="594"/>
      <c r="BJ32" s="915"/>
    </row>
    <row r="33" spans="2:62">
      <c r="B33" s="610"/>
      <c r="C33" s="613"/>
      <c r="D33" s="606"/>
      <c r="E33" s="606"/>
      <c r="F33" s="606"/>
      <c r="G33" s="606"/>
      <c r="H33" s="606"/>
      <c r="I33" s="647" t="s">
        <v>3929</v>
      </c>
      <c r="J33" s="654"/>
      <c r="K33" s="594"/>
      <c r="BJ33" s="915"/>
    </row>
    <row r="34" spans="2:62">
      <c r="B34" s="607"/>
      <c r="C34" s="614"/>
      <c r="D34" s="600"/>
      <c r="E34" s="600"/>
      <c r="F34" s="600"/>
      <c r="G34" s="600"/>
      <c r="H34" s="600"/>
      <c r="I34" s="648" t="s">
        <v>3929</v>
      </c>
      <c r="J34" s="649"/>
      <c r="K34" s="594"/>
      <c r="BJ34" s="915"/>
    </row>
    <row r="35" spans="2:62">
      <c r="B35" s="616" t="s">
        <v>669</v>
      </c>
      <c r="C35" s="617"/>
      <c r="D35" s="602"/>
      <c r="E35" s="602"/>
      <c r="F35" s="602"/>
      <c r="G35" s="602"/>
      <c r="H35" s="602"/>
      <c r="I35" s="657" t="s">
        <v>3929</v>
      </c>
      <c r="J35" s="651"/>
      <c r="K35" s="594"/>
      <c r="BJ35" s="915"/>
    </row>
    <row r="36" spans="2:62">
      <c r="B36" s="618" t="s">
        <v>670</v>
      </c>
      <c r="C36" s="619"/>
      <c r="D36" s="620"/>
      <c r="E36" s="620"/>
      <c r="F36" s="620"/>
      <c r="G36" s="620"/>
      <c r="H36" s="620"/>
      <c r="I36" s="646" t="s">
        <v>3929</v>
      </c>
      <c r="J36" s="658"/>
      <c r="K36" s="594"/>
      <c r="BJ36" s="915"/>
    </row>
    <row r="37" spans="2:62">
      <c r="B37" s="621"/>
      <c r="C37" s="604" t="s">
        <v>671</v>
      </c>
      <c r="D37" s="604"/>
      <c r="E37" s="622"/>
      <c r="F37" s="604"/>
      <c r="G37" s="604"/>
      <c r="H37" s="604"/>
      <c r="I37" s="659" t="s">
        <v>3929</v>
      </c>
      <c r="J37" s="653"/>
      <c r="K37" s="594"/>
      <c r="BJ37" s="915"/>
    </row>
    <row r="38" spans="2:62" ht="56.25">
      <c r="B38" s="611"/>
      <c r="C38" s="606"/>
      <c r="D38" s="606"/>
      <c r="E38" s="613"/>
      <c r="F38" s="606"/>
      <c r="G38" s="606"/>
      <c r="H38" s="606"/>
      <c r="I38" s="647" t="s">
        <v>1876</v>
      </c>
      <c r="J38" s="654"/>
      <c r="K38" s="594"/>
      <c r="BJ38" s="915"/>
    </row>
    <row r="39" spans="2:62" ht="90">
      <c r="B39" s="611"/>
      <c r="C39" s="606"/>
      <c r="D39" s="606"/>
      <c r="E39" s="613"/>
      <c r="F39" s="606"/>
      <c r="G39" s="606"/>
      <c r="H39" s="606"/>
      <c r="I39" s="647" t="s">
        <v>1877</v>
      </c>
      <c r="J39" s="654"/>
      <c r="K39" s="594"/>
      <c r="BJ39" s="915"/>
    </row>
    <row r="40" spans="2:62" ht="213.75">
      <c r="B40" s="611"/>
      <c r="C40" s="606"/>
      <c r="D40" s="606"/>
      <c r="E40" s="613"/>
      <c r="F40" s="606"/>
      <c r="G40" s="606"/>
      <c r="H40" s="606"/>
      <c r="I40" s="647" t="s">
        <v>1878</v>
      </c>
      <c r="J40" s="654"/>
      <c r="K40" s="594"/>
      <c r="BJ40" s="915"/>
    </row>
    <row r="41" spans="2:62" ht="101.25">
      <c r="B41" s="610"/>
      <c r="C41" s="613"/>
      <c r="D41" s="612"/>
      <c r="E41" s="606"/>
      <c r="F41" s="606"/>
      <c r="G41" s="606"/>
      <c r="H41" s="606"/>
      <c r="I41" s="647" t="s">
        <v>1879</v>
      </c>
      <c r="J41" s="654"/>
      <c r="K41" s="594"/>
      <c r="BJ41" s="915"/>
    </row>
    <row r="42" spans="2:62">
      <c r="B42" s="607"/>
      <c r="C42" s="614"/>
      <c r="D42" s="623"/>
      <c r="E42" s="600"/>
      <c r="F42" s="600"/>
      <c r="G42" s="600"/>
      <c r="H42" s="600"/>
      <c r="I42" s="648" t="s">
        <v>3929</v>
      </c>
      <c r="J42" s="649"/>
      <c r="K42" s="594"/>
      <c r="BJ42" s="915"/>
    </row>
    <row r="43" spans="2:62">
      <c r="B43" s="608"/>
      <c r="C43" s="624" t="s">
        <v>672</v>
      </c>
      <c r="D43" s="625"/>
      <c r="E43" s="625"/>
      <c r="F43" s="625"/>
      <c r="G43" s="625"/>
      <c r="H43" s="625"/>
      <c r="I43" s="655" t="s">
        <v>3929</v>
      </c>
      <c r="J43" s="656"/>
      <c r="K43" s="594"/>
      <c r="BJ43" s="915"/>
    </row>
    <row r="44" spans="2:62" ht="67.5">
      <c r="B44" s="611"/>
      <c r="C44" s="612"/>
      <c r="D44" s="606"/>
      <c r="E44" s="606"/>
      <c r="F44" s="612"/>
      <c r="G44" s="612"/>
      <c r="H44" s="606"/>
      <c r="I44" s="647" t="s">
        <v>1880</v>
      </c>
      <c r="J44" s="654"/>
      <c r="K44" s="594"/>
      <c r="BJ44" s="915"/>
    </row>
    <row r="45" spans="2:62" ht="33.75">
      <c r="B45" s="605"/>
      <c r="C45" s="606"/>
      <c r="D45" s="606"/>
      <c r="E45" s="606"/>
      <c r="F45" s="606"/>
      <c r="G45" s="606"/>
      <c r="H45" s="606"/>
      <c r="I45" s="647" t="s">
        <v>1881</v>
      </c>
      <c r="J45" s="654"/>
      <c r="K45" s="594"/>
      <c r="BJ45" s="915"/>
    </row>
    <row r="46" spans="2:62" ht="45">
      <c r="B46" s="605"/>
      <c r="C46" s="606"/>
      <c r="D46" s="606"/>
      <c r="E46" s="606"/>
      <c r="F46" s="606"/>
      <c r="G46" s="606"/>
      <c r="H46" s="606"/>
      <c r="I46" s="647" t="s">
        <v>1882</v>
      </c>
      <c r="J46" s="654"/>
      <c r="K46" s="594"/>
      <c r="BJ46" s="915"/>
    </row>
    <row r="47" spans="2:62" ht="78.75">
      <c r="B47" s="605"/>
      <c r="C47" s="606"/>
      <c r="D47" s="606"/>
      <c r="E47" s="606"/>
      <c r="F47" s="606"/>
      <c r="G47" s="606"/>
      <c r="H47" s="606"/>
      <c r="I47" s="647" t="s">
        <v>1883</v>
      </c>
      <c r="J47" s="654"/>
      <c r="K47" s="594"/>
      <c r="BJ47" s="915"/>
    </row>
    <row r="48" spans="2:62">
      <c r="B48" s="626"/>
      <c r="C48" s="623"/>
      <c r="D48" s="623"/>
      <c r="E48" s="600"/>
      <c r="F48" s="600"/>
      <c r="G48" s="600"/>
      <c r="H48" s="623"/>
      <c r="I48" s="648" t="s">
        <v>3929</v>
      </c>
      <c r="J48" s="649"/>
      <c r="K48" s="594"/>
      <c r="BJ48" s="915"/>
    </row>
    <row r="49" spans="2:62">
      <c r="B49" s="627"/>
      <c r="C49" s="625" t="s">
        <v>673</v>
      </c>
      <c r="D49" s="625"/>
      <c r="E49" s="609"/>
      <c r="F49" s="609"/>
      <c r="G49" s="609"/>
      <c r="H49" s="625"/>
      <c r="I49" s="655" t="s">
        <v>3929</v>
      </c>
      <c r="J49" s="656"/>
      <c r="K49" s="594"/>
      <c r="BJ49" s="915"/>
    </row>
    <row r="50" spans="2:62" ht="90">
      <c r="B50" s="610"/>
      <c r="C50" s="612"/>
      <c r="D50" s="612"/>
      <c r="E50" s="613"/>
      <c r="F50" s="612"/>
      <c r="G50" s="612"/>
      <c r="H50" s="606"/>
      <c r="I50" s="660" t="s">
        <v>1884</v>
      </c>
      <c r="J50" s="661"/>
      <c r="K50" s="594"/>
      <c r="BJ50" s="916"/>
    </row>
    <row r="51" spans="2:62">
      <c r="B51" s="607"/>
      <c r="C51" s="623"/>
      <c r="D51" s="623"/>
      <c r="E51" s="614"/>
      <c r="F51" s="623"/>
      <c r="G51" s="623"/>
      <c r="H51" s="600"/>
      <c r="I51" s="662" t="s">
        <v>3929</v>
      </c>
      <c r="J51" s="663"/>
      <c r="K51" s="594"/>
      <c r="BJ51" s="916"/>
    </row>
    <row r="52" spans="2:62">
      <c r="B52" s="608"/>
      <c r="C52" s="625" t="s">
        <v>674</v>
      </c>
      <c r="D52" s="625"/>
      <c r="E52" s="624"/>
      <c r="F52" s="609"/>
      <c r="G52" s="609"/>
      <c r="H52" s="609"/>
      <c r="I52" s="655" t="s">
        <v>3929</v>
      </c>
      <c r="J52" s="656"/>
      <c r="K52" s="594"/>
      <c r="BJ52" s="915"/>
    </row>
    <row r="53" spans="2:62" ht="33.75">
      <c r="B53" s="610"/>
      <c r="C53" s="613"/>
      <c r="D53" s="606"/>
      <c r="E53" s="612"/>
      <c r="F53" s="613"/>
      <c r="G53" s="613"/>
      <c r="H53" s="606"/>
      <c r="I53" s="647" t="s">
        <v>1885</v>
      </c>
      <c r="J53" s="654"/>
      <c r="K53" s="594"/>
      <c r="BJ53" s="915"/>
    </row>
    <row r="54" spans="2:62" ht="33.75">
      <c r="B54" s="610"/>
      <c r="C54" s="613"/>
      <c r="D54" s="606"/>
      <c r="E54" s="612"/>
      <c r="F54" s="613"/>
      <c r="G54" s="613"/>
      <c r="H54" s="606"/>
      <c r="I54" s="647" t="s">
        <v>1886</v>
      </c>
      <c r="J54" s="654"/>
      <c r="K54" s="594"/>
      <c r="BJ54" s="915"/>
    </row>
    <row r="55" spans="2:62" ht="33.75">
      <c r="B55" s="610"/>
      <c r="C55" s="613"/>
      <c r="D55" s="606"/>
      <c r="E55" s="612"/>
      <c r="F55" s="613"/>
      <c r="G55" s="613"/>
      <c r="H55" s="606"/>
      <c r="I55" s="647" t="s">
        <v>1887</v>
      </c>
      <c r="J55" s="654"/>
      <c r="K55" s="594"/>
      <c r="BJ55" s="915"/>
    </row>
    <row r="56" spans="2:62" ht="33.75">
      <c r="B56" s="610"/>
      <c r="C56" s="613"/>
      <c r="D56" s="606"/>
      <c r="E56" s="612"/>
      <c r="F56" s="613"/>
      <c r="G56" s="613"/>
      <c r="H56" s="612"/>
      <c r="I56" s="647" t="s">
        <v>1888</v>
      </c>
      <c r="J56" s="661"/>
      <c r="K56" s="594"/>
      <c r="BJ56" s="915"/>
    </row>
    <row r="57" spans="2:62">
      <c r="B57" s="607"/>
      <c r="C57" s="614"/>
      <c r="D57" s="614"/>
      <c r="E57" s="623"/>
      <c r="F57" s="623"/>
      <c r="G57" s="623"/>
      <c r="H57" s="623"/>
      <c r="I57" s="648" t="s">
        <v>3929</v>
      </c>
      <c r="J57" s="663"/>
      <c r="K57" s="594"/>
      <c r="BJ57" s="915"/>
    </row>
    <row r="58" spans="2:62">
      <c r="B58" s="608"/>
      <c r="C58" s="624" t="s">
        <v>676</v>
      </c>
      <c r="D58" s="624"/>
      <c r="E58" s="625"/>
      <c r="F58" s="625"/>
      <c r="G58" s="625"/>
      <c r="H58" s="625"/>
      <c r="I58" s="655" t="s">
        <v>3929</v>
      </c>
      <c r="J58" s="664"/>
      <c r="K58" s="594"/>
      <c r="BJ58" s="915"/>
    </row>
    <row r="59" spans="2:62">
      <c r="B59" s="610"/>
      <c r="C59" s="613"/>
      <c r="D59" s="613" t="s">
        <v>945</v>
      </c>
      <c r="E59" s="612"/>
      <c r="F59" s="612"/>
      <c r="G59" s="612"/>
      <c r="H59" s="612"/>
      <c r="I59" s="647" t="s">
        <v>3929</v>
      </c>
      <c r="J59" s="661"/>
      <c r="K59" s="594"/>
      <c r="BJ59" s="915"/>
    </row>
    <row r="60" spans="2:62" ht="45">
      <c r="B60" s="610"/>
      <c r="C60" s="613"/>
      <c r="D60" s="613"/>
      <c r="E60" s="598"/>
      <c r="F60" s="598"/>
      <c r="G60" s="598"/>
      <c r="H60" s="613"/>
      <c r="I60" s="647" t="s">
        <v>1889</v>
      </c>
      <c r="J60" s="654"/>
      <c r="BJ60" s="915"/>
    </row>
    <row r="61" spans="2:62" ht="45">
      <c r="B61" s="610"/>
      <c r="C61" s="613"/>
      <c r="D61" s="613"/>
      <c r="E61" s="598"/>
      <c r="F61" s="598"/>
      <c r="G61" s="598"/>
      <c r="H61" s="613"/>
      <c r="I61" s="647" t="s">
        <v>1890</v>
      </c>
      <c r="J61" s="654"/>
      <c r="BJ61" s="915"/>
    </row>
    <row r="62" spans="2:62" ht="45">
      <c r="B62" s="610"/>
      <c r="C62" s="613"/>
      <c r="D62" s="613"/>
      <c r="E62" s="598"/>
      <c r="F62" s="598"/>
      <c r="G62" s="598"/>
      <c r="H62" s="613"/>
      <c r="I62" s="647" t="s">
        <v>1891</v>
      </c>
      <c r="J62" s="654"/>
      <c r="BJ62" s="915"/>
    </row>
    <row r="63" spans="2:62" ht="67.5">
      <c r="B63" s="610"/>
      <c r="C63" s="613"/>
      <c r="D63" s="598"/>
      <c r="E63" s="598"/>
      <c r="F63" s="613"/>
      <c r="G63" s="613"/>
      <c r="H63" s="598"/>
      <c r="I63" s="647" t="s">
        <v>1892</v>
      </c>
      <c r="J63" s="654"/>
      <c r="BJ63" s="915"/>
    </row>
    <row r="64" spans="2:62" ht="56.25">
      <c r="B64" s="610"/>
      <c r="C64" s="613"/>
      <c r="D64" s="598"/>
      <c r="E64" s="598"/>
      <c r="F64" s="613"/>
      <c r="G64" s="613"/>
      <c r="H64" s="598"/>
      <c r="I64" s="647" t="s">
        <v>1893</v>
      </c>
      <c r="J64" s="661"/>
      <c r="BJ64" s="915"/>
    </row>
    <row r="65" spans="2:62">
      <c r="B65" s="610"/>
      <c r="C65" s="613"/>
      <c r="D65" s="598" t="s">
        <v>946</v>
      </c>
      <c r="E65" s="598"/>
      <c r="F65" s="613"/>
      <c r="G65" s="613"/>
      <c r="H65" s="598"/>
      <c r="I65" s="647" t="s">
        <v>3929</v>
      </c>
      <c r="J65" s="661"/>
      <c r="BJ65" s="915"/>
    </row>
    <row r="66" spans="2:62" ht="45">
      <c r="B66" s="610"/>
      <c r="C66" s="613"/>
      <c r="D66" s="598"/>
      <c r="E66" s="598"/>
      <c r="F66" s="613"/>
      <c r="G66" s="613"/>
      <c r="H66" s="598"/>
      <c r="I66" s="647" t="s">
        <v>1894</v>
      </c>
      <c r="J66" s="661"/>
      <c r="BJ66" s="915"/>
    </row>
    <row r="67" spans="2:62" ht="56.25">
      <c r="B67" s="610"/>
      <c r="C67" s="613"/>
      <c r="D67" s="598"/>
      <c r="E67" s="598"/>
      <c r="F67" s="613"/>
      <c r="G67" s="613"/>
      <c r="H67" s="598"/>
      <c r="I67" s="647" t="s">
        <v>1895</v>
      </c>
      <c r="J67" s="654"/>
      <c r="BJ67" s="915"/>
    </row>
    <row r="68" spans="2:62" ht="90">
      <c r="B68" s="610"/>
      <c r="C68" s="613"/>
      <c r="D68" s="598"/>
      <c r="E68" s="598"/>
      <c r="F68" s="613"/>
      <c r="G68" s="613"/>
      <c r="H68" s="598"/>
      <c r="I68" s="647" t="s">
        <v>1896</v>
      </c>
      <c r="J68" s="654"/>
      <c r="BJ68" s="915"/>
    </row>
    <row r="69" spans="2:62">
      <c r="B69" s="610"/>
      <c r="C69" s="613"/>
      <c r="D69" s="598" t="s">
        <v>675</v>
      </c>
      <c r="E69" s="598"/>
      <c r="F69" s="613"/>
      <c r="G69" s="613"/>
      <c r="H69" s="598"/>
      <c r="I69" s="647" t="s">
        <v>3929</v>
      </c>
      <c r="J69" s="654"/>
      <c r="BJ69" s="915"/>
    </row>
    <row r="70" spans="2:62" ht="56.25">
      <c r="B70" s="610"/>
      <c r="C70" s="613"/>
      <c r="D70" s="598"/>
      <c r="E70" s="598"/>
      <c r="F70" s="613"/>
      <c r="G70" s="613"/>
      <c r="H70" s="598"/>
      <c r="I70" s="647" t="s">
        <v>1897</v>
      </c>
      <c r="J70" s="654"/>
      <c r="BJ70" s="915"/>
    </row>
    <row r="71" spans="2:62" ht="33.75">
      <c r="B71" s="610"/>
      <c r="C71" s="613"/>
      <c r="D71" s="598"/>
      <c r="E71" s="598"/>
      <c r="F71" s="613"/>
      <c r="G71" s="613"/>
      <c r="H71" s="598"/>
      <c r="I71" s="647" t="s">
        <v>1898</v>
      </c>
      <c r="J71" s="654"/>
      <c r="BJ71" s="915"/>
    </row>
    <row r="72" spans="2:62" ht="56.25">
      <c r="B72" s="605"/>
      <c r="C72" s="606"/>
      <c r="D72" s="606"/>
      <c r="E72" s="606"/>
      <c r="F72" s="606"/>
      <c r="G72" s="606"/>
      <c r="H72" s="606"/>
      <c r="I72" s="647" t="s">
        <v>1899</v>
      </c>
      <c r="J72" s="654"/>
      <c r="K72" s="594"/>
      <c r="BJ72" s="915"/>
    </row>
    <row r="73" spans="2:62" ht="33.75">
      <c r="B73" s="611"/>
      <c r="C73" s="606"/>
      <c r="D73" s="606"/>
      <c r="E73" s="612"/>
      <c r="F73" s="606"/>
      <c r="G73" s="606"/>
      <c r="H73" s="606"/>
      <c r="I73" s="647" t="s">
        <v>1900</v>
      </c>
      <c r="J73" s="654"/>
      <c r="K73" s="594"/>
      <c r="BJ73" s="915"/>
    </row>
    <row r="74" spans="2:62">
      <c r="B74" s="607"/>
      <c r="C74" s="614"/>
      <c r="D74" s="600"/>
      <c r="E74" s="623"/>
      <c r="F74" s="614"/>
      <c r="G74" s="614"/>
      <c r="H74" s="600"/>
      <c r="I74" s="648" t="s">
        <v>3929</v>
      </c>
      <c r="J74" s="649"/>
      <c r="K74" s="594"/>
      <c r="BJ74" s="915"/>
    </row>
    <row r="75" spans="2:62">
      <c r="B75" s="616" t="s">
        <v>677</v>
      </c>
      <c r="C75" s="617"/>
      <c r="D75" s="602"/>
      <c r="E75" s="628"/>
      <c r="F75" s="617"/>
      <c r="G75" s="617"/>
      <c r="H75" s="602"/>
      <c r="I75" s="657" t="s">
        <v>3929</v>
      </c>
      <c r="J75" s="651"/>
      <c r="K75" s="594"/>
      <c r="BJ75" s="915"/>
    </row>
    <row r="76" spans="2:62" ht="22.5">
      <c r="B76" s="610"/>
      <c r="C76" s="613"/>
      <c r="D76" s="606"/>
      <c r="E76" s="612"/>
      <c r="F76" s="613"/>
      <c r="G76" s="613"/>
      <c r="H76" s="606"/>
      <c r="I76" s="647" t="s">
        <v>1901</v>
      </c>
      <c r="J76" s="654"/>
      <c r="K76" s="594"/>
      <c r="BJ76" s="915"/>
    </row>
    <row r="77" spans="2:62">
      <c r="B77" s="607"/>
      <c r="C77" s="614"/>
      <c r="D77" s="600"/>
      <c r="E77" s="600"/>
      <c r="F77" s="614"/>
      <c r="G77" s="614"/>
      <c r="H77" s="600"/>
      <c r="I77" s="648" t="s">
        <v>3929</v>
      </c>
      <c r="J77" s="649"/>
      <c r="K77" s="594"/>
      <c r="BJ77" s="915"/>
    </row>
    <row r="78" spans="2:62">
      <c r="B78" s="629" t="s">
        <v>678</v>
      </c>
      <c r="C78" s="628"/>
      <c r="D78" s="602"/>
      <c r="E78" s="602"/>
      <c r="F78" s="628"/>
      <c r="G78" s="628"/>
      <c r="H78" s="602"/>
      <c r="I78" s="657" t="s">
        <v>3929</v>
      </c>
      <c r="J78" s="651"/>
      <c r="K78" s="594"/>
      <c r="BJ78" s="915"/>
    </row>
    <row r="79" spans="2:62" ht="22.5">
      <c r="B79" s="611"/>
      <c r="C79" s="612"/>
      <c r="D79" s="606"/>
      <c r="E79" s="613"/>
      <c r="F79" s="612"/>
      <c r="G79" s="612"/>
      <c r="H79" s="606"/>
      <c r="I79" s="647" t="s">
        <v>1902</v>
      </c>
      <c r="J79" s="654"/>
      <c r="K79" s="594"/>
      <c r="BJ79" s="915"/>
    </row>
    <row r="80" spans="2:62">
      <c r="B80" s="611"/>
      <c r="C80" s="612" t="s">
        <v>947</v>
      </c>
      <c r="D80" s="612"/>
      <c r="E80" s="613"/>
      <c r="F80" s="606"/>
      <c r="G80" s="606"/>
      <c r="H80" s="606"/>
      <c r="I80" s="647" t="s">
        <v>3929</v>
      </c>
      <c r="J80" s="654"/>
      <c r="K80" s="594"/>
      <c r="BJ80" s="915"/>
    </row>
    <row r="81" spans="2:62" ht="33.75">
      <c r="B81" s="611"/>
      <c r="C81" s="613"/>
      <c r="D81" s="606"/>
      <c r="E81" s="612"/>
      <c r="F81" s="613"/>
      <c r="G81" s="613"/>
      <c r="H81" s="606"/>
      <c r="I81" s="647" t="s">
        <v>1903</v>
      </c>
      <c r="J81" s="654"/>
      <c r="K81" s="594"/>
      <c r="BJ81" s="915"/>
    </row>
    <row r="82" spans="2:62" ht="45">
      <c r="B82" s="630"/>
      <c r="C82" s="614"/>
      <c r="D82" s="600"/>
      <c r="E82" s="623"/>
      <c r="F82" s="614"/>
      <c r="G82" s="614"/>
      <c r="H82" s="600"/>
      <c r="I82" s="648" t="s">
        <v>1904</v>
      </c>
      <c r="J82" s="649"/>
      <c r="K82" s="594"/>
      <c r="BJ82" s="915"/>
    </row>
    <row r="83" spans="2:62">
      <c r="B83" s="630"/>
      <c r="C83" s="614"/>
      <c r="D83" s="600"/>
      <c r="E83" s="623"/>
      <c r="F83" s="614"/>
      <c r="G83" s="614"/>
      <c r="H83" s="600"/>
      <c r="I83" s="648" t="s">
        <v>3929</v>
      </c>
      <c r="J83" s="649"/>
      <c r="K83" s="594"/>
      <c r="BJ83" s="915"/>
    </row>
    <row r="84" spans="2:62">
      <c r="B84" s="629" t="s">
        <v>679</v>
      </c>
      <c r="C84" s="617"/>
      <c r="D84" s="602"/>
      <c r="E84" s="628"/>
      <c r="F84" s="617"/>
      <c r="G84" s="617"/>
      <c r="H84" s="602"/>
      <c r="I84" s="657" t="s">
        <v>3929</v>
      </c>
      <c r="J84" s="651"/>
      <c r="K84" s="594"/>
      <c r="BJ84" s="915"/>
    </row>
    <row r="85" spans="2:62" ht="22.5">
      <c r="B85" s="611"/>
      <c r="C85" s="612"/>
      <c r="D85" s="606"/>
      <c r="E85" s="606"/>
      <c r="F85" s="612"/>
      <c r="G85" s="612"/>
      <c r="H85" s="606"/>
      <c r="I85" s="647" t="s">
        <v>1905</v>
      </c>
      <c r="J85" s="654"/>
      <c r="K85" s="594"/>
      <c r="BJ85" s="915"/>
    </row>
    <row r="86" spans="2:62">
      <c r="B86" s="607"/>
      <c r="C86" s="623"/>
      <c r="D86" s="600"/>
      <c r="E86" s="614"/>
      <c r="F86" s="623"/>
      <c r="G86" s="623"/>
      <c r="H86" s="600"/>
      <c r="I86" s="648" t="s">
        <v>3929</v>
      </c>
      <c r="J86" s="649"/>
      <c r="K86" s="594"/>
      <c r="BJ86" s="915"/>
    </row>
    <row r="87" spans="2:62">
      <c r="B87" s="616" t="s">
        <v>680</v>
      </c>
      <c r="C87" s="628"/>
      <c r="D87" s="602"/>
      <c r="E87" s="617"/>
      <c r="F87" s="628"/>
      <c r="G87" s="628"/>
      <c r="H87" s="602"/>
      <c r="I87" s="657" t="s">
        <v>3929</v>
      </c>
      <c r="J87" s="651"/>
      <c r="K87" s="594"/>
      <c r="BJ87" s="915"/>
    </row>
    <row r="88" spans="2:62" ht="22.5">
      <c r="B88" s="610"/>
      <c r="C88" s="612"/>
      <c r="D88" s="612"/>
      <c r="E88" s="613"/>
      <c r="F88" s="606"/>
      <c r="G88" s="606"/>
      <c r="H88" s="606"/>
      <c r="I88" s="647" t="s">
        <v>1906</v>
      </c>
      <c r="J88" s="654"/>
      <c r="K88" s="594"/>
      <c r="BJ88" s="915"/>
    </row>
    <row r="89" spans="2:62">
      <c r="B89" s="607"/>
      <c r="C89" s="614"/>
      <c r="D89" s="600"/>
      <c r="E89" s="623"/>
      <c r="F89" s="614"/>
      <c r="G89" s="614"/>
      <c r="H89" s="600"/>
      <c r="I89" s="648" t="s">
        <v>3929</v>
      </c>
      <c r="J89" s="649"/>
      <c r="K89" s="594"/>
      <c r="BJ89" s="915"/>
    </row>
    <row r="90" spans="2:62">
      <c r="B90" s="616" t="s">
        <v>681</v>
      </c>
      <c r="C90" s="617"/>
      <c r="D90" s="602"/>
      <c r="E90" s="628"/>
      <c r="F90" s="617"/>
      <c r="G90" s="617"/>
      <c r="H90" s="602"/>
      <c r="I90" s="657" t="s">
        <v>3929</v>
      </c>
      <c r="J90" s="651"/>
      <c r="K90" s="594"/>
      <c r="BJ90" s="915"/>
    </row>
    <row r="91" spans="2:62" ht="33.75">
      <c r="B91" s="610"/>
      <c r="C91" s="613"/>
      <c r="D91" s="606"/>
      <c r="E91" s="612"/>
      <c r="F91" s="613"/>
      <c r="G91" s="613"/>
      <c r="H91" s="606"/>
      <c r="I91" s="647" t="s">
        <v>1907</v>
      </c>
      <c r="J91" s="654"/>
      <c r="K91" s="594"/>
      <c r="BJ91" s="915"/>
    </row>
    <row r="92" spans="2:62" ht="33.75">
      <c r="B92" s="610"/>
      <c r="C92" s="613"/>
      <c r="D92" s="606"/>
      <c r="E92" s="606"/>
      <c r="F92" s="613"/>
      <c r="G92" s="613"/>
      <c r="H92" s="606"/>
      <c r="I92" s="647" t="s">
        <v>1908</v>
      </c>
      <c r="J92" s="654"/>
      <c r="K92" s="594"/>
      <c r="BJ92" s="915"/>
    </row>
    <row r="93" spans="2:62">
      <c r="B93" s="605"/>
      <c r="C93" s="606"/>
      <c r="D93" s="612" t="s">
        <v>948</v>
      </c>
      <c r="E93" s="606"/>
      <c r="F93" s="606"/>
      <c r="G93" s="606"/>
      <c r="H93" s="606"/>
      <c r="I93" s="647" t="s">
        <v>3929</v>
      </c>
      <c r="J93" s="654"/>
      <c r="K93" s="594"/>
      <c r="BJ93" s="915"/>
    </row>
    <row r="94" spans="2:62" ht="22.5">
      <c r="B94" s="605"/>
      <c r="C94" s="612"/>
      <c r="D94" s="606"/>
      <c r="E94" s="613"/>
      <c r="F94" s="612"/>
      <c r="G94" s="612"/>
      <c r="H94" s="606"/>
      <c r="I94" s="647" t="s">
        <v>1909</v>
      </c>
      <c r="J94" s="654"/>
      <c r="K94" s="594"/>
      <c r="BJ94" s="915"/>
    </row>
    <row r="95" spans="2:62">
      <c r="B95" s="605"/>
      <c r="C95" s="612"/>
      <c r="D95" s="606" t="s">
        <v>949</v>
      </c>
      <c r="E95" s="613"/>
      <c r="F95" s="612"/>
      <c r="G95" s="612"/>
      <c r="H95" s="606"/>
      <c r="I95" s="647" t="s">
        <v>3929</v>
      </c>
      <c r="J95" s="654"/>
      <c r="K95" s="594"/>
      <c r="BJ95" s="915"/>
    </row>
    <row r="96" spans="2:62" ht="22.5">
      <c r="B96" s="605"/>
      <c r="C96" s="612"/>
      <c r="D96" s="612"/>
      <c r="E96" s="613"/>
      <c r="F96" s="606"/>
      <c r="G96" s="606"/>
      <c r="H96" s="606"/>
      <c r="I96" s="647" t="s">
        <v>1910</v>
      </c>
      <c r="J96" s="654"/>
      <c r="K96" s="594"/>
      <c r="BJ96" s="915"/>
    </row>
    <row r="97" spans="2:62">
      <c r="B97" s="599"/>
      <c r="C97" s="614"/>
      <c r="D97" s="600"/>
      <c r="E97" s="623"/>
      <c r="F97" s="614"/>
      <c r="G97" s="614"/>
      <c r="H97" s="600"/>
      <c r="I97" s="648" t="s">
        <v>3929</v>
      </c>
      <c r="J97" s="663"/>
      <c r="K97" s="594"/>
      <c r="BJ97" s="915"/>
    </row>
    <row r="98" spans="2:62">
      <c r="B98" s="601" t="s">
        <v>682</v>
      </c>
      <c r="C98" s="617"/>
      <c r="D98" s="602"/>
      <c r="E98" s="628"/>
      <c r="F98" s="617"/>
      <c r="G98" s="617"/>
      <c r="H98" s="602"/>
      <c r="I98" s="657" t="s">
        <v>3929</v>
      </c>
      <c r="J98" s="651"/>
      <c r="K98" s="594"/>
      <c r="BJ98" s="915"/>
    </row>
    <row r="99" spans="2:62" ht="22.5">
      <c r="B99" s="605"/>
      <c r="C99" s="613"/>
      <c r="D99" s="606"/>
      <c r="E99" s="612"/>
      <c r="F99" s="613"/>
      <c r="G99" s="613"/>
      <c r="H99" s="606"/>
      <c r="I99" s="647" t="s">
        <v>1911</v>
      </c>
      <c r="J99" s="654"/>
      <c r="K99" s="594"/>
      <c r="BJ99" s="915"/>
    </row>
    <row r="100" spans="2:62" ht="33.75">
      <c r="B100" s="605"/>
      <c r="C100" s="613" t="s">
        <v>683</v>
      </c>
      <c r="D100" s="606"/>
      <c r="E100" s="606"/>
      <c r="F100" s="613"/>
      <c r="G100" s="613"/>
      <c r="H100" s="606"/>
      <c r="I100" s="647" t="s">
        <v>1912</v>
      </c>
      <c r="J100" s="654"/>
      <c r="K100" s="594"/>
      <c r="BJ100" s="915"/>
    </row>
    <row r="101" spans="2:62" ht="33.75">
      <c r="B101" s="631"/>
      <c r="C101" s="606" t="s">
        <v>684</v>
      </c>
      <c r="D101" s="606"/>
      <c r="E101" s="612"/>
      <c r="F101" s="606"/>
      <c r="G101" s="606"/>
      <c r="H101" s="606"/>
      <c r="I101" s="647" t="s">
        <v>1913</v>
      </c>
      <c r="J101" s="654"/>
      <c r="K101" s="594"/>
      <c r="BJ101" s="915"/>
    </row>
    <row r="102" spans="2:62" ht="33.75">
      <c r="B102" s="611"/>
      <c r="C102" s="612" t="s">
        <v>187</v>
      </c>
      <c r="D102" s="606"/>
      <c r="E102" s="613"/>
      <c r="F102" s="612"/>
      <c r="G102" s="612"/>
      <c r="H102" s="606"/>
      <c r="I102" s="647" t="s">
        <v>1914</v>
      </c>
      <c r="J102" s="654"/>
      <c r="K102" s="594"/>
      <c r="BJ102" s="915"/>
    </row>
    <row r="103" spans="2:62" ht="33.75">
      <c r="B103" s="611"/>
      <c r="C103" s="612"/>
      <c r="D103" s="606"/>
      <c r="E103" s="613"/>
      <c r="F103" s="612"/>
      <c r="G103" s="612"/>
      <c r="H103" s="606"/>
      <c r="I103" s="647" t="s">
        <v>1915</v>
      </c>
      <c r="J103" s="654"/>
      <c r="K103" s="594"/>
      <c r="BJ103" s="915"/>
    </row>
    <row r="104" spans="2:62">
      <c r="B104" s="630"/>
      <c r="C104" s="614"/>
      <c r="D104" s="600"/>
      <c r="E104" s="623"/>
      <c r="F104" s="614"/>
      <c r="G104" s="614"/>
      <c r="H104" s="600"/>
      <c r="I104" s="648" t="s">
        <v>3929</v>
      </c>
      <c r="J104" s="649"/>
      <c r="K104" s="594"/>
      <c r="BJ104" s="915"/>
    </row>
    <row r="105" spans="2:62">
      <c r="B105" s="629" t="s">
        <v>950</v>
      </c>
      <c r="C105" s="617"/>
      <c r="D105" s="602"/>
      <c r="E105" s="628"/>
      <c r="F105" s="617"/>
      <c r="G105" s="617"/>
      <c r="H105" s="602"/>
      <c r="I105" s="657" t="s">
        <v>3929</v>
      </c>
      <c r="J105" s="651"/>
      <c r="K105" s="594"/>
      <c r="BJ105" s="915"/>
    </row>
    <row r="106" spans="2:62">
      <c r="B106" s="621"/>
      <c r="C106" s="632" t="s">
        <v>951</v>
      </c>
      <c r="D106" s="604"/>
      <c r="E106" s="622"/>
      <c r="F106" s="632"/>
      <c r="G106" s="632"/>
      <c r="H106" s="604"/>
      <c r="I106" s="659" t="s">
        <v>3929</v>
      </c>
      <c r="J106" s="653"/>
      <c r="K106" s="594"/>
      <c r="BJ106" s="915"/>
    </row>
    <row r="107" spans="2:62">
      <c r="B107" s="611"/>
      <c r="C107" s="613"/>
      <c r="D107" s="606" t="s">
        <v>952</v>
      </c>
      <c r="E107" s="612"/>
      <c r="F107" s="613"/>
      <c r="G107" s="613"/>
      <c r="H107" s="606"/>
      <c r="I107" s="665" t="s">
        <v>3929</v>
      </c>
      <c r="J107" s="654"/>
      <c r="K107" s="594"/>
      <c r="BJ107" s="915"/>
    </row>
    <row r="108" spans="2:62" ht="170.25" customHeight="1">
      <c r="B108" s="611"/>
      <c r="C108" s="613"/>
      <c r="D108" s="606"/>
      <c r="E108" s="612"/>
      <c r="F108" s="613"/>
      <c r="G108" s="613"/>
      <c r="H108" s="606"/>
      <c r="I108" s="665" t="s">
        <v>1916</v>
      </c>
      <c r="J108" s="654"/>
      <c r="K108" s="594"/>
      <c r="BJ108" s="915"/>
    </row>
    <row r="109" spans="2:62" ht="45">
      <c r="B109" s="611"/>
      <c r="C109" s="613"/>
      <c r="D109" s="606"/>
      <c r="E109" s="612"/>
      <c r="F109" s="613"/>
      <c r="G109" s="613"/>
      <c r="H109" s="606"/>
      <c r="I109" s="665" t="s">
        <v>1917</v>
      </c>
      <c r="J109" s="654"/>
      <c r="K109" s="594"/>
      <c r="BJ109" s="915"/>
    </row>
    <row r="110" spans="2:62">
      <c r="B110" s="611"/>
      <c r="C110" s="613"/>
      <c r="D110" s="606" t="s">
        <v>953</v>
      </c>
      <c r="E110" s="612"/>
      <c r="F110" s="613"/>
      <c r="G110" s="613"/>
      <c r="H110" s="606"/>
      <c r="I110" s="665" t="s">
        <v>3929</v>
      </c>
      <c r="J110" s="654"/>
      <c r="K110" s="594"/>
      <c r="BJ110" s="915"/>
    </row>
    <row r="111" spans="2:62" ht="78.75">
      <c r="B111" s="611"/>
      <c r="C111" s="613"/>
      <c r="D111" s="606"/>
      <c r="E111" s="612"/>
      <c r="F111" s="613"/>
      <c r="G111" s="613"/>
      <c r="H111" s="606"/>
      <c r="I111" s="665" t="s">
        <v>1918</v>
      </c>
      <c r="J111" s="654"/>
      <c r="K111" s="594"/>
      <c r="BJ111" s="915"/>
    </row>
    <row r="112" spans="2:62" ht="56.25">
      <c r="B112" s="611"/>
      <c r="C112" s="613"/>
      <c r="D112" s="606"/>
      <c r="E112" s="612"/>
      <c r="F112" s="613"/>
      <c r="G112" s="613"/>
      <c r="H112" s="606"/>
      <c r="I112" s="665" t="s">
        <v>1919</v>
      </c>
      <c r="J112" s="654"/>
      <c r="K112" s="594"/>
      <c r="BJ112" s="915"/>
    </row>
    <row r="113" spans="2:62">
      <c r="B113" s="630"/>
      <c r="C113" s="614"/>
      <c r="D113" s="600"/>
      <c r="E113" s="623"/>
      <c r="F113" s="614"/>
      <c r="G113" s="614"/>
      <c r="H113" s="600"/>
      <c r="I113" s="666" t="s">
        <v>3929</v>
      </c>
      <c r="J113" s="649"/>
      <c r="K113" s="594"/>
      <c r="BJ113" s="915"/>
    </row>
    <row r="114" spans="2:62">
      <c r="B114" s="627"/>
      <c r="C114" s="624" t="s">
        <v>954</v>
      </c>
      <c r="D114" s="609"/>
      <c r="E114" s="625"/>
      <c r="F114" s="624"/>
      <c r="G114" s="624"/>
      <c r="H114" s="609"/>
      <c r="I114" s="655" t="s">
        <v>3929</v>
      </c>
      <c r="J114" s="656"/>
      <c r="K114" s="594"/>
      <c r="BJ114" s="915"/>
    </row>
    <row r="115" spans="2:62">
      <c r="B115" s="611"/>
      <c r="C115" s="613"/>
      <c r="D115" s="606" t="s">
        <v>955</v>
      </c>
      <c r="E115" s="612"/>
      <c r="F115" s="613"/>
      <c r="G115" s="613"/>
      <c r="H115" s="606"/>
      <c r="I115" s="665" t="s">
        <v>3929</v>
      </c>
      <c r="J115" s="654"/>
      <c r="K115" s="594"/>
      <c r="BJ115" s="915"/>
    </row>
    <row r="116" spans="2:62" ht="135">
      <c r="B116" s="611"/>
      <c r="C116" s="613"/>
      <c r="D116" s="606"/>
      <c r="E116" s="612"/>
      <c r="F116" s="613"/>
      <c r="G116" s="613"/>
      <c r="H116" s="606"/>
      <c r="I116" s="665" t="s">
        <v>1920</v>
      </c>
      <c r="J116" s="654"/>
      <c r="K116" s="594"/>
      <c r="BJ116" s="915"/>
    </row>
    <row r="117" spans="2:62">
      <c r="B117" s="611"/>
      <c r="C117" s="613"/>
      <c r="D117" s="606" t="s">
        <v>956</v>
      </c>
      <c r="E117" s="612"/>
      <c r="F117" s="613"/>
      <c r="G117" s="613"/>
      <c r="H117" s="606"/>
      <c r="I117" s="665" t="s">
        <v>3929</v>
      </c>
      <c r="J117" s="654"/>
      <c r="K117" s="594"/>
      <c r="BJ117" s="915"/>
    </row>
    <row r="118" spans="2:62" ht="101.25">
      <c r="B118" s="611"/>
      <c r="C118" s="613"/>
      <c r="D118" s="606"/>
      <c r="E118" s="612"/>
      <c r="F118" s="613"/>
      <c r="G118" s="613"/>
      <c r="H118" s="606"/>
      <c r="I118" s="665" t="s">
        <v>1921</v>
      </c>
      <c r="J118" s="654"/>
      <c r="K118" s="594"/>
      <c r="BJ118" s="915"/>
    </row>
    <row r="119" spans="2:62" ht="33.75">
      <c r="B119" s="611"/>
      <c r="C119" s="613"/>
      <c r="D119" s="606"/>
      <c r="E119" s="612"/>
      <c r="F119" s="613"/>
      <c r="G119" s="613"/>
      <c r="H119" s="606"/>
      <c r="I119" s="665" t="s">
        <v>1922</v>
      </c>
      <c r="J119" s="654"/>
      <c r="K119" s="594"/>
      <c r="BJ119" s="915"/>
    </row>
    <row r="120" spans="2:62">
      <c r="B120" s="630"/>
      <c r="C120" s="614"/>
      <c r="D120" s="600"/>
      <c r="E120" s="623"/>
      <c r="F120" s="614"/>
      <c r="G120" s="614"/>
      <c r="H120" s="600"/>
      <c r="I120" s="666" t="s">
        <v>3929</v>
      </c>
      <c r="J120" s="649"/>
      <c r="K120" s="594"/>
      <c r="BJ120" s="915"/>
    </row>
    <row r="121" spans="2:62">
      <c r="B121" s="627"/>
      <c r="C121" s="624" t="s">
        <v>957</v>
      </c>
      <c r="D121" s="609"/>
      <c r="E121" s="625"/>
      <c r="F121" s="624"/>
      <c r="G121" s="624"/>
      <c r="H121" s="609"/>
      <c r="I121" s="655" t="s">
        <v>3929</v>
      </c>
      <c r="J121" s="656"/>
      <c r="K121" s="594"/>
      <c r="BJ121" s="915"/>
    </row>
    <row r="122" spans="2:62" ht="33.75">
      <c r="B122" s="611"/>
      <c r="C122" s="613"/>
      <c r="D122" s="606"/>
      <c r="E122" s="612"/>
      <c r="F122" s="613"/>
      <c r="G122" s="613"/>
      <c r="H122" s="606"/>
      <c r="I122" s="665" t="s">
        <v>1923</v>
      </c>
      <c r="J122" s="654"/>
      <c r="K122" s="594"/>
      <c r="BJ122" s="915"/>
    </row>
    <row r="123" spans="2:62" ht="131.25" customHeight="1">
      <c r="B123" s="611"/>
      <c r="C123" s="613"/>
      <c r="D123" s="606"/>
      <c r="E123" s="612"/>
      <c r="F123" s="613"/>
      <c r="G123" s="613"/>
      <c r="H123" s="606"/>
      <c r="I123" s="665" t="s">
        <v>1924</v>
      </c>
      <c r="J123" s="654"/>
      <c r="K123" s="594"/>
      <c r="BJ123" s="915"/>
    </row>
    <row r="124" spans="2:62" ht="33.75">
      <c r="B124" s="611"/>
      <c r="C124" s="613"/>
      <c r="D124" s="606" t="s">
        <v>685</v>
      </c>
      <c r="F124" s="613"/>
      <c r="G124" s="613"/>
      <c r="H124" s="606"/>
      <c r="I124" s="665" t="s">
        <v>1925</v>
      </c>
      <c r="J124" s="654"/>
      <c r="K124" s="594"/>
      <c r="BJ124" s="915"/>
    </row>
    <row r="125" spans="2:62" ht="22.5">
      <c r="B125" s="611"/>
      <c r="C125" s="613"/>
      <c r="D125" s="606" t="s">
        <v>958</v>
      </c>
      <c r="E125" s="612"/>
      <c r="F125" s="613"/>
      <c r="G125" s="613"/>
      <c r="H125" s="606"/>
      <c r="I125" s="665" t="s">
        <v>1926</v>
      </c>
      <c r="J125" s="654"/>
      <c r="K125" s="594"/>
      <c r="BJ125" s="915"/>
    </row>
    <row r="126" spans="2:62" ht="22.5">
      <c r="B126" s="611"/>
      <c r="C126" s="613"/>
      <c r="D126" s="606" t="s">
        <v>686</v>
      </c>
      <c r="E126" s="612"/>
      <c r="F126" s="613"/>
      <c r="G126" s="613"/>
      <c r="H126" s="606"/>
      <c r="I126" s="665" t="s">
        <v>1927</v>
      </c>
      <c r="J126" s="654"/>
      <c r="K126" s="594"/>
      <c r="BJ126" s="915"/>
    </row>
    <row r="127" spans="2:62" ht="22.5">
      <c r="B127" s="611"/>
      <c r="C127" s="613"/>
      <c r="D127" s="606" t="s">
        <v>687</v>
      </c>
      <c r="E127" s="612"/>
      <c r="F127" s="613"/>
      <c r="G127" s="613"/>
      <c r="H127" s="606"/>
      <c r="I127" s="665" t="s">
        <v>1928</v>
      </c>
      <c r="J127" s="654"/>
      <c r="K127" s="594"/>
      <c r="BJ127" s="915"/>
    </row>
    <row r="128" spans="2:62" ht="22.5">
      <c r="B128" s="611"/>
      <c r="C128" s="613"/>
      <c r="D128" s="606" t="s">
        <v>688</v>
      </c>
      <c r="E128" s="612"/>
      <c r="F128" s="613"/>
      <c r="G128" s="613"/>
      <c r="H128" s="606"/>
      <c r="I128" s="665" t="s">
        <v>1929</v>
      </c>
      <c r="J128" s="654"/>
      <c r="K128" s="594"/>
      <c r="BJ128" s="915"/>
    </row>
    <row r="129" spans="2:62" ht="22.5">
      <c r="B129" s="611"/>
      <c r="C129" s="613"/>
      <c r="D129" s="606" t="s">
        <v>959</v>
      </c>
      <c r="E129" s="612"/>
      <c r="F129" s="613"/>
      <c r="G129" s="613"/>
      <c r="H129" s="606"/>
      <c r="I129" s="665" t="s">
        <v>1930</v>
      </c>
      <c r="J129" s="654"/>
      <c r="K129" s="594"/>
      <c r="BJ129" s="915"/>
    </row>
    <row r="130" spans="2:62" ht="22.5">
      <c r="B130" s="611"/>
      <c r="C130" s="613"/>
      <c r="D130" s="606" t="s">
        <v>960</v>
      </c>
      <c r="E130" s="612"/>
      <c r="F130" s="613"/>
      <c r="G130" s="613"/>
      <c r="H130" s="606"/>
      <c r="I130" s="665" t="s">
        <v>1931</v>
      </c>
      <c r="J130" s="654"/>
      <c r="K130" s="594"/>
      <c r="BJ130" s="915"/>
    </row>
    <row r="131" spans="2:62" ht="22.5">
      <c r="B131" s="611"/>
      <c r="C131" s="613"/>
      <c r="D131" s="606" t="s">
        <v>689</v>
      </c>
      <c r="E131" s="667"/>
      <c r="F131" s="613"/>
      <c r="G131" s="613"/>
      <c r="H131" s="606"/>
      <c r="I131" s="665" t="s">
        <v>1932</v>
      </c>
      <c r="J131" s="654"/>
      <c r="K131" s="594"/>
      <c r="BJ131" s="915"/>
    </row>
    <row r="132" spans="2:62" ht="22.5">
      <c r="B132" s="611"/>
      <c r="C132" s="613"/>
      <c r="D132" s="606" t="s">
        <v>961</v>
      </c>
      <c r="E132" s="667"/>
      <c r="F132" s="613"/>
      <c r="G132" s="613"/>
      <c r="H132" s="606"/>
      <c r="I132" s="665" t="s">
        <v>1933</v>
      </c>
      <c r="J132" s="654"/>
      <c r="K132" s="594"/>
      <c r="BJ132" s="915"/>
    </row>
    <row r="133" spans="2:62" ht="33.75">
      <c r="B133" s="611"/>
      <c r="C133" s="613"/>
      <c r="D133" s="606" t="s">
        <v>962</v>
      </c>
      <c r="E133" s="606"/>
      <c r="F133" s="613"/>
      <c r="G133" s="613"/>
      <c r="H133" s="606"/>
      <c r="I133" s="647" t="s">
        <v>1934</v>
      </c>
      <c r="J133" s="654"/>
      <c r="K133" s="594"/>
      <c r="BJ133" s="915"/>
    </row>
    <row r="134" spans="2:62" ht="22.5">
      <c r="B134" s="611"/>
      <c r="C134" s="613"/>
      <c r="D134" s="606" t="s">
        <v>963</v>
      </c>
      <c r="E134" s="667"/>
      <c r="F134" s="613"/>
      <c r="G134" s="613"/>
      <c r="H134" s="606"/>
      <c r="I134" s="665" t="s">
        <v>1930</v>
      </c>
      <c r="J134" s="654"/>
      <c r="K134" s="594"/>
      <c r="BJ134" s="915"/>
    </row>
    <row r="135" spans="2:62" ht="22.5">
      <c r="B135" s="611"/>
      <c r="C135" s="613"/>
      <c r="D135" s="606" t="s">
        <v>964</v>
      </c>
      <c r="E135" s="667"/>
      <c r="F135" s="613"/>
      <c r="G135" s="613"/>
      <c r="H135" s="606"/>
      <c r="I135" s="665" t="s">
        <v>1935</v>
      </c>
      <c r="J135" s="654"/>
      <c r="K135" s="594"/>
      <c r="BJ135" s="915"/>
    </row>
    <row r="136" spans="2:62" ht="33.75">
      <c r="B136" s="611"/>
      <c r="C136" s="613"/>
      <c r="D136" s="606"/>
      <c r="E136" s="667"/>
      <c r="F136" s="613"/>
      <c r="G136" s="613"/>
      <c r="H136" s="606"/>
      <c r="I136" s="665" t="s">
        <v>1936</v>
      </c>
      <c r="J136" s="654"/>
      <c r="K136" s="594"/>
      <c r="BJ136" s="915"/>
    </row>
    <row r="137" spans="2:62" ht="22.5">
      <c r="B137" s="611"/>
      <c r="C137" s="613"/>
      <c r="D137" s="606" t="s">
        <v>965</v>
      </c>
      <c r="E137" s="667"/>
      <c r="F137" s="613"/>
      <c r="G137" s="613"/>
      <c r="H137" s="606"/>
      <c r="I137" s="665" t="s">
        <v>1937</v>
      </c>
      <c r="J137" s="654"/>
      <c r="K137" s="594"/>
      <c r="BJ137" s="915"/>
    </row>
    <row r="138" spans="2:62">
      <c r="B138" s="630"/>
      <c r="C138" s="614"/>
      <c r="D138" s="600"/>
      <c r="E138" s="623"/>
      <c r="F138" s="614"/>
      <c r="G138" s="614"/>
      <c r="H138" s="600"/>
      <c r="I138" s="666" t="s">
        <v>3929</v>
      </c>
      <c r="J138" s="649"/>
      <c r="K138" s="594"/>
      <c r="BJ138" s="915"/>
    </row>
    <row r="139" spans="2:62">
      <c r="B139" s="627"/>
      <c r="C139" s="624" t="s">
        <v>966</v>
      </c>
      <c r="D139" s="609"/>
      <c r="E139" s="625"/>
      <c r="F139" s="624"/>
      <c r="G139" s="624"/>
      <c r="H139" s="609"/>
      <c r="I139" s="655" t="s">
        <v>3929</v>
      </c>
      <c r="J139" s="656"/>
      <c r="K139" s="594"/>
      <c r="BJ139" s="915"/>
    </row>
    <row r="140" spans="2:62" ht="67.5">
      <c r="B140" s="611"/>
      <c r="C140" s="613"/>
      <c r="D140" s="606"/>
      <c r="E140" s="667"/>
      <c r="F140" s="613"/>
      <c r="G140" s="613"/>
      <c r="H140" s="606"/>
      <c r="I140" s="665" t="s">
        <v>1938</v>
      </c>
      <c r="J140" s="654"/>
      <c r="K140" s="594"/>
      <c r="BJ140" s="915"/>
    </row>
    <row r="141" spans="2:62">
      <c r="B141" s="611"/>
      <c r="C141" s="613"/>
      <c r="D141" s="606" t="s">
        <v>967</v>
      </c>
      <c r="E141" s="667"/>
      <c r="F141" s="613"/>
      <c r="G141" s="613"/>
      <c r="H141" s="606"/>
      <c r="I141" s="665" t="s">
        <v>3929</v>
      </c>
      <c r="J141" s="654"/>
      <c r="K141" s="594"/>
      <c r="BJ141" s="915"/>
    </row>
    <row r="142" spans="2:62">
      <c r="B142" s="611"/>
      <c r="C142" s="613"/>
      <c r="D142" s="606"/>
      <c r="E142" s="606" t="s">
        <v>968</v>
      </c>
      <c r="F142" s="613"/>
      <c r="G142" s="613"/>
      <c r="H142" s="606"/>
      <c r="I142" s="665" t="s">
        <v>3929</v>
      </c>
      <c r="J142" s="654"/>
      <c r="K142" s="594"/>
      <c r="BJ142" s="915"/>
    </row>
    <row r="143" spans="2:62" ht="78.75">
      <c r="B143" s="611"/>
      <c r="C143" s="613"/>
      <c r="D143" s="606"/>
      <c r="E143" s="667"/>
      <c r="F143" s="613"/>
      <c r="G143" s="613"/>
      <c r="H143" s="606"/>
      <c r="I143" s="665" t="s">
        <v>3950</v>
      </c>
      <c r="J143" s="654"/>
      <c r="K143" s="594"/>
      <c r="BJ143" s="915"/>
    </row>
    <row r="144" spans="2:62" ht="101.25">
      <c r="B144" s="611"/>
      <c r="C144" s="613"/>
      <c r="D144" s="606"/>
      <c r="E144" s="667"/>
      <c r="F144" s="613"/>
      <c r="G144" s="613"/>
      <c r="H144" s="606"/>
      <c r="I144" s="665" t="s">
        <v>3945</v>
      </c>
      <c r="J144" s="654"/>
      <c r="K144" s="594"/>
      <c r="BJ144" s="915"/>
    </row>
    <row r="145" spans="2:62" ht="152.25" customHeight="1">
      <c r="B145" s="611"/>
      <c r="C145" s="613"/>
      <c r="D145" s="606"/>
      <c r="E145" s="667"/>
      <c r="F145" s="613"/>
      <c r="G145" s="613"/>
      <c r="H145" s="606"/>
      <c r="I145" s="665" t="s">
        <v>3946</v>
      </c>
      <c r="J145" s="654"/>
      <c r="K145" s="594"/>
      <c r="BJ145" s="915"/>
    </row>
    <row r="146" spans="2:62" ht="33.75">
      <c r="B146" s="611"/>
      <c r="C146" s="613"/>
      <c r="D146" s="606"/>
      <c r="E146" s="667"/>
      <c r="F146" s="613"/>
      <c r="G146" s="613"/>
      <c r="H146" s="606"/>
      <c r="I146" s="665" t="s">
        <v>1939</v>
      </c>
      <c r="J146" s="654"/>
      <c r="K146" s="594"/>
      <c r="BJ146" s="915"/>
    </row>
    <row r="147" spans="2:62" ht="45">
      <c r="B147" s="611"/>
      <c r="C147" s="613"/>
      <c r="D147" s="606"/>
      <c r="E147" s="667"/>
      <c r="F147" s="613"/>
      <c r="G147" s="613"/>
      <c r="H147" s="606"/>
      <c r="I147" s="665" t="s">
        <v>1940</v>
      </c>
      <c r="J147" s="654"/>
      <c r="K147" s="594"/>
      <c r="BJ147" s="915"/>
    </row>
    <row r="148" spans="2:62">
      <c r="B148" s="611"/>
      <c r="C148" s="613"/>
      <c r="D148" s="606"/>
      <c r="E148" s="606" t="s">
        <v>969</v>
      </c>
      <c r="F148" s="613"/>
      <c r="G148" s="613"/>
      <c r="H148" s="606"/>
      <c r="I148" s="665" t="s">
        <v>3929</v>
      </c>
      <c r="J148" s="654"/>
      <c r="K148" s="594"/>
      <c r="BJ148" s="915"/>
    </row>
    <row r="149" spans="2:62" ht="45">
      <c r="B149" s="611"/>
      <c r="C149" s="613"/>
      <c r="D149" s="606"/>
      <c r="E149" s="667"/>
      <c r="F149" s="613"/>
      <c r="G149" s="613"/>
      <c r="H149" s="606"/>
      <c r="I149" s="665" t="s">
        <v>1941</v>
      </c>
      <c r="J149" s="654"/>
      <c r="K149" s="594"/>
      <c r="BJ149" s="915"/>
    </row>
    <row r="150" spans="2:62" ht="33.75">
      <c r="B150" s="611"/>
      <c r="C150" s="613"/>
      <c r="D150" s="606"/>
      <c r="E150" s="667"/>
      <c r="F150" s="613"/>
      <c r="G150" s="613"/>
      <c r="H150" s="606"/>
      <c r="I150" s="665" t="s">
        <v>1942</v>
      </c>
      <c r="J150" s="654"/>
      <c r="K150" s="594"/>
      <c r="BJ150" s="915"/>
    </row>
    <row r="151" spans="2:62" ht="45">
      <c r="B151" s="611"/>
      <c r="C151" s="613"/>
      <c r="D151" s="606"/>
      <c r="E151" s="667"/>
      <c r="F151" s="613"/>
      <c r="G151" s="613"/>
      <c r="H151" s="606"/>
      <c r="I151" s="665" t="s">
        <v>1943</v>
      </c>
      <c r="J151" s="654"/>
      <c r="K151" s="594"/>
      <c r="BJ151" s="915"/>
    </row>
    <row r="152" spans="2:62" ht="33.75">
      <c r="B152" s="611"/>
      <c r="C152" s="613"/>
      <c r="D152" s="606"/>
      <c r="E152" s="667"/>
      <c r="F152" s="613"/>
      <c r="G152" s="613"/>
      <c r="H152" s="606"/>
      <c r="I152" s="665" t="s">
        <v>1944</v>
      </c>
      <c r="J152" s="654"/>
      <c r="K152" s="594"/>
      <c r="BJ152" s="915"/>
    </row>
    <row r="153" spans="2:62">
      <c r="B153" s="611"/>
      <c r="C153" s="613"/>
      <c r="D153" s="606" t="s">
        <v>970</v>
      </c>
      <c r="E153" s="667"/>
      <c r="F153" s="613"/>
      <c r="G153" s="613"/>
      <c r="H153" s="606"/>
      <c r="I153" s="665" t="s">
        <v>3929</v>
      </c>
      <c r="J153" s="654"/>
      <c r="K153" s="594"/>
      <c r="BJ153" s="915"/>
    </row>
    <row r="154" spans="2:62" ht="90">
      <c r="B154" s="611"/>
      <c r="C154" s="613"/>
      <c r="D154" s="606"/>
      <c r="E154" s="667"/>
      <c r="F154" s="613"/>
      <c r="G154" s="613"/>
      <c r="H154" s="606"/>
      <c r="I154" s="665" t="s">
        <v>1945</v>
      </c>
      <c r="J154" s="654"/>
      <c r="K154" s="594"/>
      <c r="BJ154" s="915"/>
    </row>
    <row r="155" spans="2:62">
      <c r="B155" s="611"/>
      <c r="C155" s="613"/>
      <c r="D155" s="606"/>
      <c r="E155" s="606" t="s">
        <v>971</v>
      </c>
      <c r="F155" s="613"/>
      <c r="G155" s="613"/>
      <c r="H155" s="606"/>
      <c r="I155" s="665" t="s">
        <v>3929</v>
      </c>
      <c r="J155" s="654"/>
      <c r="K155" s="594"/>
      <c r="BJ155" s="915"/>
    </row>
    <row r="156" spans="2:62" ht="67.5">
      <c r="B156" s="611"/>
      <c r="C156" s="613"/>
      <c r="D156" s="606"/>
      <c r="E156" s="667"/>
      <c r="F156" s="613"/>
      <c r="G156" s="613"/>
      <c r="H156" s="606"/>
      <c r="I156" s="665" t="s">
        <v>1946</v>
      </c>
      <c r="J156" s="654"/>
      <c r="K156" s="594"/>
      <c r="BJ156" s="915"/>
    </row>
    <row r="157" spans="2:62" ht="109.5" customHeight="1">
      <c r="B157" s="611"/>
      <c r="C157" s="613"/>
      <c r="D157" s="606"/>
      <c r="E157" s="667"/>
      <c r="F157" s="613"/>
      <c r="G157" s="613"/>
      <c r="H157" s="606"/>
      <c r="I157" s="665" t="s">
        <v>3947</v>
      </c>
      <c r="J157" s="654"/>
      <c r="K157" s="594"/>
      <c r="BJ157" s="915"/>
    </row>
    <row r="158" spans="2:62">
      <c r="B158" s="611"/>
      <c r="C158" s="613"/>
      <c r="D158" s="606"/>
      <c r="E158" s="606" t="s">
        <v>972</v>
      </c>
      <c r="G158" s="613"/>
      <c r="H158" s="606"/>
      <c r="I158" s="665" t="s">
        <v>3929</v>
      </c>
      <c r="J158" s="654"/>
      <c r="K158" s="594"/>
      <c r="BJ158" s="915"/>
    </row>
    <row r="159" spans="2:62" ht="78.75">
      <c r="B159" s="611"/>
      <c r="C159" s="613"/>
      <c r="D159" s="606"/>
      <c r="E159" s="667"/>
      <c r="F159" s="613"/>
      <c r="G159" s="613"/>
      <c r="H159" s="606"/>
      <c r="I159" s="665" t="s">
        <v>1947</v>
      </c>
      <c r="J159" s="654"/>
      <c r="K159" s="594"/>
      <c r="BJ159" s="915"/>
    </row>
    <row r="160" spans="2:62" ht="56.25">
      <c r="B160" s="630"/>
      <c r="C160" s="614"/>
      <c r="D160" s="600"/>
      <c r="E160" s="668"/>
      <c r="F160" s="614"/>
      <c r="G160" s="614"/>
      <c r="H160" s="600"/>
      <c r="I160" s="666" t="s">
        <v>1948</v>
      </c>
      <c r="J160" s="649"/>
      <c r="K160" s="594"/>
      <c r="BJ160" s="915"/>
    </row>
    <row r="161" spans="2:62">
      <c r="B161" s="630"/>
      <c r="C161" s="614"/>
      <c r="D161" s="600" t="s">
        <v>973</v>
      </c>
      <c r="E161" s="668"/>
      <c r="F161" s="614"/>
      <c r="G161" s="614"/>
      <c r="H161" s="600"/>
      <c r="I161" s="666" t="s">
        <v>3929</v>
      </c>
      <c r="J161" s="649"/>
      <c r="K161" s="594"/>
      <c r="BJ161" s="915"/>
    </row>
    <row r="162" spans="2:62" ht="45">
      <c r="B162" s="630"/>
      <c r="C162" s="614"/>
      <c r="D162" s="600"/>
      <c r="E162" s="668"/>
      <c r="F162" s="614"/>
      <c r="G162" s="614"/>
      <c r="H162" s="600"/>
      <c r="I162" s="666" t="s">
        <v>1949</v>
      </c>
      <c r="J162" s="649"/>
      <c r="K162" s="594"/>
      <c r="BJ162" s="915"/>
    </row>
    <row r="163" spans="2:62" ht="33.75">
      <c r="B163" s="630"/>
      <c r="C163" s="614"/>
      <c r="D163" s="600"/>
      <c r="E163" s="668"/>
      <c r="F163" s="614"/>
      <c r="G163" s="614"/>
      <c r="H163" s="600"/>
      <c r="I163" s="666" t="s">
        <v>1950</v>
      </c>
      <c r="J163" s="649"/>
      <c r="K163" s="594"/>
      <c r="BJ163" s="915"/>
    </row>
    <row r="164" spans="2:62" ht="33.75">
      <c r="B164" s="630"/>
      <c r="C164" s="614"/>
      <c r="D164" s="600"/>
      <c r="E164" s="668"/>
      <c r="F164" s="614"/>
      <c r="G164" s="614"/>
      <c r="H164" s="600"/>
      <c r="I164" s="666" t="s">
        <v>1951</v>
      </c>
      <c r="J164" s="649"/>
      <c r="K164" s="594"/>
      <c r="BJ164" s="915"/>
    </row>
    <row r="165" spans="2:62">
      <c r="B165" s="630"/>
      <c r="C165" s="614"/>
      <c r="D165" s="600" t="s">
        <v>974</v>
      </c>
      <c r="E165" s="668"/>
      <c r="F165" s="614"/>
      <c r="G165" s="614"/>
      <c r="H165" s="600"/>
      <c r="I165" s="666" t="s">
        <v>3929</v>
      </c>
      <c r="J165" s="649"/>
      <c r="K165" s="594"/>
      <c r="BJ165" s="915"/>
    </row>
    <row r="166" spans="2:62" ht="45">
      <c r="B166" s="630"/>
      <c r="C166" s="614"/>
      <c r="D166" s="600"/>
      <c r="E166" s="668"/>
      <c r="F166" s="614"/>
      <c r="G166" s="614"/>
      <c r="H166" s="600"/>
      <c r="I166" s="666" t="s">
        <v>1952</v>
      </c>
      <c r="J166" s="649"/>
      <c r="K166" s="594"/>
      <c r="BJ166" s="915"/>
    </row>
    <row r="167" spans="2:62">
      <c r="B167" s="630"/>
      <c r="C167" s="614"/>
      <c r="D167" s="600"/>
      <c r="E167" s="600" t="s">
        <v>975</v>
      </c>
      <c r="F167" s="614"/>
      <c r="G167" s="614"/>
      <c r="H167" s="600"/>
      <c r="I167" s="666" t="s">
        <v>3929</v>
      </c>
      <c r="J167" s="649"/>
      <c r="K167" s="594"/>
      <c r="BJ167" s="915"/>
    </row>
    <row r="168" spans="2:62" ht="33.75">
      <c r="B168" s="630"/>
      <c r="C168" s="614"/>
      <c r="D168" s="600"/>
      <c r="E168" s="668"/>
      <c r="F168" s="614"/>
      <c r="G168" s="614"/>
      <c r="H168" s="600"/>
      <c r="I168" s="666" t="s">
        <v>1953</v>
      </c>
      <c r="J168" s="649"/>
      <c r="K168" s="594"/>
      <c r="BJ168" s="915"/>
    </row>
    <row r="169" spans="2:62" ht="90">
      <c r="B169" s="630"/>
      <c r="C169" s="614"/>
      <c r="D169" s="600"/>
      <c r="E169" s="668"/>
      <c r="F169" s="614"/>
      <c r="G169" s="614"/>
      <c r="H169" s="600"/>
      <c r="I169" s="666" t="s">
        <v>1954</v>
      </c>
      <c r="J169" s="649"/>
      <c r="K169" s="594"/>
      <c r="BJ169" s="915"/>
    </row>
    <row r="170" spans="2:62">
      <c r="B170" s="630"/>
      <c r="C170" s="614"/>
      <c r="D170" s="600"/>
      <c r="E170" s="600" t="s">
        <v>976</v>
      </c>
      <c r="F170" s="614"/>
      <c r="G170" s="614"/>
      <c r="H170" s="600"/>
      <c r="I170" s="666" t="s">
        <v>3929</v>
      </c>
      <c r="J170" s="649"/>
      <c r="K170" s="594"/>
      <c r="BJ170" s="915"/>
    </row>
    <row r="171" spans="2:62" ht="56.25">
      <c r="B171" s="630"/>
      <c r="C171" s="614"/>
      <c r="D171" s="600"/>
      <c r="E171" s="668"/>
      <c r="F171" s="614"/>
      <c r="G171" s="614"/>
      <c r="H171" s="600"/>
      <c r="I171" s="666" t="s">
        <v>1955</v>
      </c>
      <c r="J171" s="649"/>
      <c r="K171" s="594"/>
      <c r="BJ171" s="915"/>
    </row>
    <row r="172" spans="2:62" ht="56.25">
      <c r="B172" s="630"/>
      <c r="C172" s="614"/>
      <c r="D172" s="600"/>
      <c r="E172" s="668"/>
      <c r="F172" s="614"/>
      <c r="G172" s="614"/>
      <c r="H172" s="600"/>
      <c r="I172" s="666" t="s">
        <v>1956</v>
      </c>
      <c r="J172" s="649"/>
      <c r="K172" s="594"/>
      <c r="BJ172" s="915"/>
    </row>
    <row r="173" spans="2:62">
      <c r="B173" s="630"/>
      <c r="C173" s="614"/>
      <c r="D173" s="600" t="s">
        <v>977</v>
      </c>
      <c r="E173" s="668"/>
      <c r="F173" s="614"/>
      <c r="G173" s="614"/>
      <c r="H173" s="600"/>
      <c r="I173" s="666" t="s">
        <v>3929</v>
      </c>
      <c r="J173" s="649"/>
      <c r="K173" s="594"/>
      <c r="BJ173" s="915"/>
    </row>
    <row r="174" spans="2:62" ht="112.5">
      <c r="B174" s="630"/>
      <c r="C174" s="614"/>
      <c r="D174" s="600"/>
      <c r="E174" s="668"/>
      <c r="F174" s="614"/>
      <c r="G174" s="614"/>
      <c r="H174" s="600"/>
      <c r="I174" s="666" t="s">
        <v>1957</v>
      </c>
      <c r="J174" s="649"/>
      <c r="K174" s="594"/>
      <c r="BJ174" s="915"/>
    </row>
    <row r="175" spans="2:62" ht="67.5">
      <c r="B175" s="630"/>
      <c r="C175" s="614"/>
      <c r="D175" s="600"/>
      <c r="E175" s="668"/>
      <c r="F175" s="614"/>
      <c r="G175" s="614"/>
      <c r="H175" s="600"/>
      <c r="I175" s="666" t="s">
        <v>1958</v>
      </c>
      <c r="J175" s="649"/>
      <c r="K175" s="594"/>
      <c r="BJ175" s="915"/>
    </row>
    <row r="176" spans="2:62">
      <c r="B176" s="630"/>
      <c r="C176" s="614"/>
      <c r="D176" s="600" t="s">
        <v>978</v>
      </c>
      <c r="E176" s="668"/>
      <c r="F176" s="614"/>
      <c r="G176" s="614"/>
      <c r="H176" s="600"/>
      <c r="I176" s="666" t="s">
        <v>3929</v>
      </c>
      <c r="J176" s="649"/>
      <c r="K176" s="594"/>
      <c r="BJ176" s="915"/>
    </row>
    <row r="177" spans="2:62" ht="56.25">
      <c r="B177" s="630"/>
      <c r="C177" s="614"/>
      <c r="D177" s="600"/>
      <c r="E177" s="668"/>
      <c r="F177" s="614"/>
      <c r="G177" s="614"/>
      <c r="H177" s="600"/>
      <c r="I177" s="666" t="s">
        <v>3944</v>
      </c>
      <c r="J177" s="649"/>
      <c r="K177" s="594"/>
      <c r="BJ177" s="915"/>
    </row>
    <row r="178" spans="2:62">
      <c r="B178" s="630"/>
      <c r="C178" s="614"/>
      <c r="D178" s="600"/>
      <c r="E178" s="600" t="s">
        <v>979</v>
      </c>
      <c r="F178" s="614"/>
      <c r="G178" s="614"/>
      <c r="H178" s="600"/>
      <c r="I178" s="666" t="s">
        <v>3929</v>
      </c>
      <c r="J178" s="649"/>
      <c r="K178" s="594"/>
      <c r="BJ178" s="915"/>
    </row>
    <row r="179" spans="2:62" ht="56.25">
      <c r="B179" s="630"/>
      <c r="C179" s="614"/>
      <c r="D179" s="600"/>
      <c r="E179" s="668"/>
      <c r="F179" s="614"/>
      <c r="G179" s="614"/>
      <c r="H179" s="600"/>
      <c r="I179" s="666" t="s">
        <v>1959</v>
      </c>
      <c r="J179" s="649"/>
      <c r="K179" s="594"/>
      <c r="BJ179" s="915"/>
    </row>
    <row r="180" spans="2:62" ht="33.75">
      <c r="B180" s="630"/>
      <c r="C180" s="614"/>
      <c r="D180" s="600"/>
      <c r="E180" s="668"/>
      <c r="F180" s="614"/>
      <c r="G180" s="614"/>
      <c r="H180" s="600"/>
      <c r="I180" s="666" t="s">
        <v>1960</v>
      </c>
      <c r="J180" s="649"/>
      <c r="K180" s="594"/>
      <c r="BJ180" s="915"/>
    </row>
    <row r="181" spans="2:62" ht="121.5" customHeight="1">
      <c r="B181" s="630"/>
      <c r="C181" s="614"/>
      <c r="D181" s="600"/>
      <c r="E181" s="668"/>
      <c r="F181" s="614"/>
      <c r="G181" s="614"/>
      <c r="H181" s="600"/>
      <c r="I181" s="666" t="s">
        <v>3948</v>
      </c>
      <c r="J181" s="649"/>
      <c r="K181" s="594"/>
      <c r="BJ181" s="915"/>
    </row>
    <row r="182" spans="2:62" ht="33.75">
      <c r="B182" s="630"/>
      <c r="C182" s="614"/>
      <c r="D182" s="600"/>
      <c r="E182" s="668"/>
      <c r="F182" s="614"/>
      <c r="G182" s="614"/>
      <c r="H182" s="600"/>
      <c r="I182" s="666" t="s">
        <v>1939</v>
      </c>
      <c r="J182" s="649"/>
      <c r="K182" s="594"/>
      <c r="BJ182" s="915"/>
    </row>
    <row r="183" spans="2:62" ht="56.25">
      <c r="B183" s="630"/>
      <c r="C183" s="614"/>
      <c r="D183" s="600"/>
      <c r="E183" s="668"/>
      <c r="F183" s="614"/>
      <c r="G183" s="614"/>
      <c r="H183" s="600"/>
      <c r="I183" s="666" t="s">
        <v>1961</v>
      </c>
      <c r="J183" s="649"/>
      <c r="K183" s="594"/>
      <c r="BJ183" s="915"/>
    </row>
    <row r="184" spans="2:62" ht="67.5">
      <c r="B184" s="630"/>
      <c r="C184" s="614"/>
      <c r="D184" s="600"/>
      <c r="E184" s="668"/>
      <c r="F184" s="614"/>
      <c r="G184" s="614"/>
      <c r="H184" s="600"/>
      <c r="I184" s="666" t="s">
        <v>1962</v>
      </c>
      <c r="J184" s="649"/>
      <c r="K184" s="594"/>
      <c r="BJ184" s="915"/>
    </row>
    <row r="185" spans="2:62">
      <c r="B185" s="630"/>
      <c r="C185" s="614"/>
      <c r="D185" s="600" t="s">
        <v>980</v>
      </c>
      <c r="E185" s="668"/>
      <c r="F185" s="614"/>
      <c r="G185" s="614"/>
      <c r="H185" s="600"/>
      <c r="I185" s="666" t="s">
        <v>3929</v>
      </c>
      <c r="J185" s="649"/>
      <c r="K185" s="594"/>
      <c r="BJ185" s="915"/>
    </row>
    <row r="186" spans="2:62" ht="78.75">
      <c r="B186" s="630"/>
      <c r="C186" s="614"/>
      <c r="D186" s="600"/>
      <c r="E186" s="668"/>
      <c r="F186" s="614"/>
      <c r="G186" s="614"/>
      <c r="H186" s="600"/>
      <c r="I186" s="666" t="s">
        <v>1963</v>
      </c>
      <c r="J186" s="649"/>
      <c r="K186" s="594"/>
      <c r="BJ186" s="915"/>
    </row>
    <row r="187" spans="2:62">
      <c r="B187" s="630"/>
      <c r="C187" s="614"/>
      <c r="D187" s="600"/>
      <c r="E187" s="600" t="s">
        <v>981</v>
      </c>
      <c r="F187" s="614"/>
      <c r="G187" s="614"/>
      <c r="H187" s="600"/>
      <c r="I187" s="666" t="s">
        <v>3929</v>
      </c>
      <c r="J187" s="649"/>
      <c r="K187" s="594"/>
      <c r="BJ187" s="915"/>
    </row>
    <row r="188" spans="2:62" ht="56.25">
      <c r="B188" s="630"/>
      <c r="C188" s="614"/>
      <c r="D188" s="600"/>
      <c r="E188" s="668"/>
      <c r="F188" s="614"/>
      <c r="G188" s="614"/>
      <c r="H188" s="600"/>
      <c r="I188" s="666" t="s">
        <v>1964</v>
      </c>
      <c r="J188" s="649"/>
      <c r="K188" s="594"/>
      <c r="BJ188" s="915"/>
    </row>
    <row r="189" spans="2:62" ht="45">
      <c r="B189" s="630"/>
      <c r="C189" s="614"/>
      <c r="D189" s="600"/>
      <c r="E189" s="668"/>
      <c r="F189" s="614"/>
      <c r="G189" s="614"/>
      <c r="H189" s="600"/>
      <c r="I189" s="666" t="s">
        <v>1965</v>
      </c>
      <c r="J189" s="649"/>
      <c r="K189" s="594"/>
      <c r="BJ189" s="915"/>
    </row>
    <row r="190" spans="2:62" ht="56.25">
      <c r="B190" s="630"/>
      <c r="C190" s="614"/>
      <c r="D190" s="600"/>
      <c r="E190" s="668"/>
      <c r="F190" s="614"/>
      <c r="G190" s="614"/>
      <c r="H190" s="600"/>
      <c r="I190" s="666" t="s">
        <v>1966</v>
      </c>
      <c r="J190" s="649"/>
      <c r="K190" s="594"/>
      <c r="BJ190" s="915"/>
    </row>
    <row r="191" spans="2:62" ht="112.5">
      <c r="B191" s="630"/>
      <c r="C191" s="614"/>
      <c r="D191" s="600"/>
      <c r="E191" s="668"/>
      <c r="F191" s="614"/>
      <c r="G191" s="614"/>
      <c r="H191" s="600"/>
      <c r="I191" s="666" t="s">
        <v>3948</v>
      </c>
      <c r="J191" s="649"/>
      <c r="K191" s="594"/>
      <c r="BJ191" s="915"/>
    </row>
    <row r="192" spans="2:62" ht="56.25">
      <c r="B192" s="630"/>
      <c r="C192" s="614"/>
      <c r="D192" s="600"/>
      <c r="E192" s="668"/>
      <c r="F192" s="614"/>
      <c r="G192" s="614"/>
      <c r="H192" s="600"/>
      <c r="I192" s="666" t="s">
        <v>1967</v>
      </c>
      <c r="J192" s="649"/>
      <c r="K192" s="594"/>
      <c r="BJ192" s="915"/>
    </row>
    <row r="193" spans="2:62">
      <c r="B193" s="630"/>
      <c r="C193" s="614"/>
      <c r="D193" s="600" t="s">
        <v>3951</v>
      </c>
      <c r="E193" s="668" t="s">
        <v>3952</v>
      </c>
      <c r="F193" s="614"/>
      <c r="G193" s="614"/>
      <c r="H193" s="600"/>
      <c r="I193" s="666"/>
      <c r="J193" s="649"/>
      <c r="K193" s="594"/>
      <c r="BJ193" s="915"/>
    </row>
    <row r="194" spans="2:62">
      <c r="B194" s="630"/>
      <c r="C194" s="614"/>
      <c r="D194" s="600"/>
      <c r="E194" s="600" t="s">
        <v>3953</v>
      </c>
      <c r="F194" s="614"/>
      <c r="G194" s="614"/>
      <c r="H194" s="600"/>
      <c r="I194" s="666"/>
      <c r="J194" s="649"/>
      <c r="K194" s="594"/>
      <c r="BJ194" s="915"/>
    </row>
    <row r="195" spans="2:62" ht="56.25">
      <c r="B195" s="630"/>
      <c r="C195" s="614"/>
      <c r="D195" s="600"/>
      <c r="E195" s="668"/>
      <c r="F195" s="614"/>
      <c r="G195" s="614"/>
      <c r="H195" s="600"/>
      <c r="I195" s="666" t="s">
        <v>3960</v>
      </c>
      <c r="J195" s="649"/>
      <c r="K195" s="594"/>
      <c r="BJ195" s="915"/>
    </row>
    <row r="196" spans="2:62" ht="112.5">
      <c r="B196" s="630"/>
      <c r="C196" s="614"/>
      <c r="D196" s="600"/>
      <c r="E196" s="668"/>
      <c r="F196" s="614"/>
      <c r="G196" s="614"/>
      <c r="H196" s="600"/>
      <c r="I196" s="666" t="s">
        <v>3959</v>
      </c>
      <c r="J196" s="649"/>
      <c r="K196" s="594"/>
      <c r="BJ196" s="915"/>
    </row>
    <row r="197" spans="2:62" ht="33.75">
      <c r="B197" s="630"/>
      <c r="C197" s="614"/>
      <c r="D197" s="600"/>
      <c r="E197" s="668"/>
      <c r="F197" s="614"/>
      <c r="G197" s="614"/>
      <c r="H197" s="600"/>
      <c r="I197" s="666" t="s">
        <v>3958</v>
      </c>
      <c r="J197" s="649"/>
      <c r="K197" s="594"/>
      <c r="BJ197" s="915"/>
    </row>
    <row r="198" spans="2:62" ht="45">
      <c r="B198" s="630"/>
      <c r="C198" s="614"/>
      <c r="D198" s="600"/>
      <c r="E198" s="668"/>
      <c r="F198" s="614"/>
      <c r="G198" s="614"/>
      <c r="H198" s="600"/>
      <c r="I198" s="666" t="s">
        <v>3957</v>
      </c>
      <c r="J198" s="649"/>
      <c r="K198" s="594"/>
      <c r="BJ198" s="915"/>
    </row>
    <row r="199" spans="2:62">
      <c r="B199" s="630"/>
      <c r="C199" s="614"/>
      <c r="D199" s="600"/>
      <c r="E199" s="600" t="s">
        <v>3954</v>
      </c>
      <c r="F199" s="614"/>
      <c r="G199" s="614"/>
      <c r="H199" s="600"/>
      <c r="I199" s="666"/>
      <c r="J199" s="649"/>
      <c r="K199" s="594"/>
      <c r="BJ199" s="915"/>
    </row>
    <row r="200" spans="2:62" ht="102.75" customHeight="1">
      <c r="B200" s="630"/>
      <c r="C200" s="614"/>
      <c r="D200" s="600"/>
      <c r="E200" s="668"/>
      <c r="F200" s="614"/>
      <c r="G200" s="614"/>
      <c r="H200" s="600"/>
      <c r="I200" s="666" t="s">
        <v>3955</v>
      </c>
      <c r="J200" s="649"/>
      <c r="K200" s="594"/>
      <c r="BJ200" s="915"/>
    </row>
    <row r="201" spans="2:62" ht="33.75">
      <c r="B201" s="630"/>
      <c r="C201" s="614"/>
      <c r="D201" s="600"/>
      <c r="E201" s="668"/>
      <c r="F201" s="614"/>
      <c r="G201" s="614"/>
      <c r="H201" s="600"/>
      <c r="I201" s="666" t="s">
        <v>3956</v>
      </c>
      <c r="J201" s="649"/>
      <c r="K201" s="594"/>
      <c r="BJ201" s="915"/>
    </row>
    <row r="202" spans="2:62">
      <c r="B202" s="630"/>
      <c r="C202" s="614"/>
      <c r="D202" s="600"/>
      <c r="E202" s="623"/>
      <c r="F202" s="614"/>
      <c r="G202" s="614"/>
      <c r="H202" s="600"/>
      <c r="I202" s="666" t="s">
        <v>3929</v>
      </c>
      <c r="J202" s="649"/>
      <c r="K202" s="594"/>
      <c r="BJ202" s="915"/>
    </row>
    <row r="203" spans="2:62">
      <c r="B203" s="627"/>
      <c r="C203" s="624" t="s">
        <v>982</v>
      </c>
      <c r="D203" s="609"/>
      <c r="E203" s="625"/>
      <c r="F203" s="624"/>
      <c r="G203" s="624"/>
      <c r="H203" s="609"/>
      <c r="I203" s="655" t="s">
        <v>3929</v>
      </c>
      <c r="J203" s="656"/>
      <c r="K203" s="594"/>
      <c r="BJ203" s="915"/>
    </row>
    <row r="204" spans="2:62" ht="78.75">
      <c r="B204" s="611"/>
      <c r="C204" s="613"/>
      <c r="D204" s="606"/>
      <c r="E204" s="667"/>
      <c r="F204" s="613"/>
      <c r="G204" s="613"/>
      <c r="H204" s="606"/>
      <c r="I204" s="665" t="s">
        <v>1968</v>
      </c>
      <c r="J204" s="654"/>
      <c r="K204" s="594"/>
      <c r="BJ204" s="915"/>
    </row>
    <row r="205" spans="2:62">
      <c r="B205" s="669"/>
      <c r="C205" s="670"/>
      <c r="D205" s="639"/>
      <c r="E205" s="639"/>
      <c r="F205" s="639"/>
      <c r="G205" s="639"/>
      <c r="H205" s="639"/>
      <c r="I205" s="671" t="s">
        <v>3929</v>
      </c>
      <c r="J205" s="672"/>
      <c r="K205" s="594"/>
      <c r="BJ205" s="917"/>
    </row>
    <row r="206" spans="2:62">
      <c r="B206" s="629" t="s">
        <v>983</v>
      </c>
      <c r="C206" s="617"/>
      <c r="D206" s="602"/>
      <c r="E206" s="628"/>
      <c r="F206" s="617"/>
      <c r="G206" s="617"/>
      <c r="H206" s="602"/>
      <c r="I206" s="657" t="s">
        <v>3929</v>
      </c>
      <c r="J206" s="651"/>
      <c r="K206" s="594"/>
      <c r="BJ206" s="915"/>
    </row>
    <row r="207" spans="2:62">
      <c r="B207" s="621"/>
      <c r="C207" s="632" t="s">
        <v>984</v>
      </c>
      <c r="D207" s="604"/>
      <c r="E207" s="622"/>
      <c r="F207" s="632"/>
      <c r="G207" s="632"/>
      <c r="H207" s="604"/>
      <c r="I207" s="659" t="s">
        <v>3929</v>
      </c>
      <c r="J207" s="653"/>
      <c r="K207" s="594"/>
      <c r="BJ207" s="915"/>
    </row>
    <row r="208" spans="2:62" ht="45">
      <c r="B208" s="611"/>
      <c r="C208" s="612"/>
      <c r="D208" s="606"/>
      <c r="E208" s="613"/>
      <c r="F208" s="612"/>
      <c r="G208" s="612"/>
      <c r="H208" s="606"/>
      <c r="I208" s="647" t="s">
        <v>1969</v>
      </c>
      <c r="J208" s="654"/>
      <c r="K208" s="594"/>
      <c r="BJ208" s="915"/>
    </row>
    <row r="209" spans="2:62" ht="45">
      <c r="B209" s="611"/>
      <c r="C209" s="612"/>
      <c r="D209" s="606"/>
      <c r="E209" s="613"/>
      <c r="F209" s="612"/>
      <c r="G209" s="612"/>
      <c r="H209" s="606"/>
      <c r="I209" s="647" t="s">
        <v>1970</v>
      </c>
      <c r="J209" s="654"/>
      <c r="K209" s="594"/>
      <c r="BJ209" s="915"/>
    </row>
    <row r="210" spans="2:62">
      <c r="B210" s="630"/>
      <c r="C210" s="614"/>
      <c r="D210" s="600"/>
      <c r="E210" s="623"/>
      <c r="F210" s="614"/>
      <c r="G210" s="614"/>
      <c r="H210" s="600"/>
      <c r="I210" s="666" t="s">
        <v>3929</v>
      </c>
      <c r="J210" s="649"/>
      <c r="K210" s="594"/>
      <c r="BJ210" s="915"/>
    </row>
    <row r="211" spans="2:62">
      <c r="B211" s="627"/>
      <c r="C211" s="624" t="s">
        <v>985</v>
      </c>
      <c r="D211" s="609"/>
      <c r="E211" s="625"/>
      <c r="F211" s="624"/>
      <c r="G211" s="624"/>
      <c r="H211" s="609"/>
      <c r="I211" s="655" t="s">
        <v>3929</v>
      </c>
      <c r="J211" s="656"/>
      <c r="K211" s="594"/>
      <c r="BJ211" s="915"/>
    </row>
    <row r="212" spans="2:62" ht="78.75">
      <c r="B212" s="610"/>
      <c r="C212" s="613"/>
      <c r="D212" s="606"/>
      <c r="E212" s="612"/>
      <c r="F212" s="613"/>
      <c r="G212" s="613"/>
      <c r="H212" s="612"/>
      <c r="I212" s="647" t="s">
        <v>1971</v>
      </c>
      <c r="J212" s="654"/>
      <c r="K212" s="594"/>
      <c r="BJ212" s="915"/>
    </row>
    <row r="213" spans="2:62">
      <c r="B213" s="610"/>
      <c r="C213" s="613"/>
      <c r="D213" s="606" t="s">
        <v>708</v>
      </c>
      <c r="E213" s="612"/>
      <c r="F213" s="613"/>
      <c r="G213" s="613"/>
      <c r="H213" s="612"/>
      <c r="I213" s="647" t="s">
        <v>3929</v>
      </c>
      <c r="J213" s="654"/>
      <c r="K213" s="594"/>
      <c r="BJ213" s="915"/>
    </row>
    <row r="214" spans="2:62" ht="67.5">
      <c r="B214" s="610"/>
      <c r="C214" s="613"/>
      <c r="D214" s="606"/>
      <c r="E214" s="612"/>
      <c r="F214" s="613"/>
      <c r="G214" s="613"/>
      <c r="H214" s="612"/>
      <c r="I214" s="647" t="s">
        <v>1972</v>
      </c>
      <c r="J214" s="654"/>
      <c r="K214" s="594"/>
      <c r="BJ214" s="915"/>
    </row>
    <row r="215" spans="2:62">
      <c r="B215" s="610"/>
      <c r="C215" s="613"/>
      <c r="D215" s="613" t="s">
        <v>709</v>
      </c>
      <c r="E215" s="612"/>
      <c r="F215" s="612"/>
      <c r="G215" s="612"/>
      <c r="H215" s="612"/>
      <c r="I215" s="647" t="s">
        <v>3929</v>
      </c>
      <c r="J215" s="654"/>
      <c r="K215" s="594"/>
      <c r="BJ215" s="915"/>
    </row>
    <row r="216" spans="2:62" ht="67.5">
      <c r="B216" s="607"/>
      <c r="C216" s="614"/>
      <c r="D216" s="614"/>
      <c r="E216" s="623"/>
      <c r="F216" s="623"/>
      <c r="G216" s="623"/>
      <c r="H216" s="623"/>
      <c r="I216" s="648" t="s">
        <v>1973</v>
      </c>
      <c r="J216" s="649"/>
      <c r="K216" s="594"/>
      <c r="BJ216" s="915"/>
    </row>
    <row r="217" spans="2:62">
      <c r="B217" s="610"/>
      <c r="C217" s="613"/>
      <c r="D217" s="613" t="s">
        <v>986</v>
      </c>
      <c r="E217" s="612"/>
      <c r="F217" s="612"/>
      <c r="G217" s="612"/>
      <c r="H217" s="612"/>
      <c r="I217" s="647" t="s">
        <v>3929</v>
      </c>
      <c r="J217" s="654"/>
      <c r="K217" s="594"/>
      <c r="BJ217" s="915"/>
    </row>
    <row r="218" spans="2:62" ht="78.75">
      <c r="B218" s="610"/>
      <c r="C218" s="613"/>
      <c r="D218" s="613"/>
      <c r="E218" s="612"/>
      <c r="F218" s="612"/>
      <c r="G218" s="612"/>
      <c r="H218" s="612"/>
      <c r="I218" s="647" t="s">
        <v>1974</v>
      </c>
      <c r="J218" s="654"/>
      <c r="K218" s="594"/>
      <c r="BJ218" s="915"/>
    </row>
    <row r="219" spans="2:62">
      <c r="B219" s="610"/>
      <c r="C219" s="613"/>
      <c r="D219" s="613" t="s">
        <v>710</v>
      </c>
      <c r="E219" s="612"/>
      <c r="F219" s="612"/>
      <c r="G219" s="612"/>
      <c r="H219" s="612"/>
      <c r="I219" s="647" t="s">
        <v>3929</v>
      </c>
      <c r="J219" s="654"/>
      <c r="K219" s="594"/>
      <c r="BJ219" s="915"/>
    </row>
    <row r="220" spans="2:62" ht="78.75">
      <c r="B220" s="611"/>
      <c r="C220" s="612"/>
      <c r="D220" s="606"/>
      <c r="E220" s="606"/>
      <c r="F220" s="612"/>
      <c r="G220" s="612"/>
      <c r="H220" s="606"/>
      <c r="I220" s="647" t="s">
        <v>1975</v>
      </c>
      <c r="J220" s="654"/>
      <c r="K220" s="594"/>
      <c r="BJ220" s="915"/>
    </row>
    <row r="221" spans="2:62" ht="33.75">
      <c r="B221" s="611"/>
      <c r="C221" s="612"/>
      <c r="D221" s="606"/>
      <c r="E221" s="606"/>
      <c r="F221" s="612"/>
      <c r="G221" s="612"/>
      <c r="H221" s="606"/>
      <c r="I221" s="647" t="s">
        <v>1976</v>
      </c>
      <c r="J221" s="654"/>
      <c r="K221" s="594"/>
      <c r="BJ221" s="915"/>
    </row>
    <row r="222" spans="2:62" ht="45">
      <c r="B222" s="631"/>
      <c r="C222" s="612"/>
      <c r="D222" s="606"/>
      <c r="E222" s="606"/>
      <c r="F222" s="612"/>
      <c r="G222" s="612"/>
      <c r="H222" s="606"/>
      <c r="I222" s="647" t="s">
        <v>1977</v>
      </c>
      <c r="J222" s="654"/>
      <c r="K222" s="594"/>
      <c r="BJ222" s="915"/>
    </row>
    <row r="223" spans="2:62">
      <c r="B223" s="607"/>
      <c r="C223" s="623"/>
      <c r="D223" s="600"/>
      <c r="E223" s="614"/>
      <c r="F223" s="623"/>
      <c r="G223" s="623"/>
      <c r="H223" s="600"/>
      <c r="I223" s="648" t="s">
        <v>3929</v>
      </c>
      <c r="J223" s="649"/>
      <c r="K223" s="594"/>
      <c r="BJ223" s="915"/>
    </row>
    <row r="224" spans="2:62">
      <c r="B224" s="608"/>
      <c r="C224" s="624" t="s">
        <v>987</v>
      </c>
      <c r="D224" s="609"/>
      <c r="E224" s="609"/>
      <c r="F224" s="624"/>
      <c r="G224" s="624"/>
      <c r="H224" s="609"/>
      <c r="I224" s="655" t="s">
        <v>3929</v>
      </c>
      <c r="J224" s="656"/>
      <c r="K224" s="594"/>
      <c r="BJ224" s="915"/>
    </row>
    <row r="225" spans="2:62" ht="78.75">
      <c r="B225" s="610"/>
      <c r="C225" s="613"/>
      <c r="D225" s="606"/>
      <c r="E225" s="612"/>
      <c r="F225" s="612"/>
      <c r="G225" s="612"/>
      <c r="H225" s="606"/>
      <c r="I225" s="647" t="s">
        <v>1978</v>
      </c>
      <c r="J225" s="654"/>
      <c r="K225" s="594"/>
      <c r="BJ225" s="915"/>
    </row>
    <row r="226" spans="2:62" ht="45">
      <c r="B226" s="610"/>
      <c r="C226" s="612"/>
      <c r="D226" s="612"/>
      <c r="E226" s="613"/>
      <c r="F226" s="612"/>
      <c r="G226" s="612"/>
      <c r="H226" s="606"/>
      <c r="I226" s="647" t="s">
        <v>1979</v>
      </c>
      <c r="J226" s="654"/>
      <c r="K226" s="594"/>
      <c r="BJ226" s="915"/>
    </row>
    <row r="227" spans="2:62" ht="56.25">
      <c r="B227" s="610"/>
      <c r="C227" s="606"/>
      <c r="D227" s="606"/>
      <c r="E227" s="613"/>
      <c r="F227" s="606"/>
      <c r="G227" s="606"/>
      <c r="H227" s="606"/>
      <c r="I227" s="647" t="s">
        <v>1980</v>
      </c>
      <c r="J227" s="654"/>
      <c r="K227" s="594"/>
      <c r="BJ227" s="915"/>
    </row>
    <row r="228" spans="2:62" ht="56.25">
      <c r="B228" s="610"/>
      <c r="C228" s="606"/>
      <c r="D228" s="606"/>
      <c r="E228" s="613"/>
      <c r="F228" s="606"/>
      <c r="G228" s="606"/>
      <c r="H228" s="606"/>
      <c r="I228" s="647" t="s">
        <v>1981</v>
      </c>
      <c r="J228" s="654"/>
      <c r="K228" s="594"/>
      <c r="BJ228" s="915"/>
    </row>
    <row r="229" spans="2:62" ht="78.75">
      <c r="B229" s="610"/>
      <c r="C229" s="613"/>
      <c r="D229" s="606"/>
      <c r="E229" s="606"/>
      <c r="F229" s="606"/>
      <c r="G229" s="606"/>
      <c r="H229" s="606"/>
      <c r="I229" s="647" t="s">
        <v>1982</v>
      </c>
      <c r="J229" s="654"/>
      <c r="K229" s="594"/>
      <c r="BJ229" s="915"/>
    </row>
    <row r="230" spans="2:62" ht="33.75">
      <c r="B230" s="610"/>
      <c r="C230" s="613"/>
      <c r="D230" s="606"/>
      <c r="E230" s="606"/>
      <c r="F230" s="606"/>
      <c r="G230" s="606"/>
      <c r="H230" s="606"/>
      <c r="I230" s="647" t="s">
        <v>1983</v>
      </c>
      <c r="J230" s="654"/>
      <c r="K230" s="594"/>
      <c r="BJ230" s="915"/>
    </row>
    <row r="231" spans="2:62" ht="33.75">
      <c r="B231" s="610"/>
      <c r="C231" s="613"/>
      <c r="D231" s="606"/>
      <c r="E231" s="606"/>
      <c r="F231" s="606"/>
      <c r="G231" s="606"/>
      <c r="H231" s="606"/>
      <c r="I231" s="647" t="s">
        <v>1984</v>
      </c>
      <c r="J231" s="654"/>
      <c r="K231" s="594"/>
      <c r="BJ231" s="915"/>
    </row>
    <row r="232" spans="2:62" ht="45">
      <c r="B232" s="610"/>
      <c r="C232" s="613"/>
      <c r="D232" s="606"/>
      <c r="E232" s="606"/>
      <c r="F232" s="606"/>
      <c r="G232" s="606"/>
      <c r="H232" s="606"/>
      <c r="I232" s="647" t="s">
        <v>1985</v>
      </c>
      <c r="J232" s="654"/>
      <c r="K232" s="594"/>
      <c r="BJ232" s="915"/>
    </row>
    <row r="233" spans="2:62" ht="158.25" customHeight="1">
      <c r="B233" s="610"/>
      <c r="C233" s="613"/>
      <c r="D233" s="606"/>
      <c r="E233" s="606"/>
      <c r="F233" s="606"/>
      <c r="G233" s="606"/>
      <c r="H233" s="606"/>
      <c r="I233" s="647" t="s">
        <v>1986</v>
      </c>
      <c r="J233" s="654"/>
      <c r="K233" s="594"/>
      <c r="BJ233" s="915"/>
    </row>
    <row r="234" spans="2:62" ht="45">
      <c r="B234" s="610"/>
      <c r="C234" s="613"/>
      <c r="D234" s="606"/>
      <c r="E234" s="606"/>
      <c r="F234" s="606"/>
      <c r="G234" s="606"/>
      <c r="H234" s="606"/>
      <c r="I234" s="647" t="s">
        <v>1987</v>
      </c>
      <c r="J234" s="654"/>
      <c r="K234" s="594"/>
      <c r="BJ234" s="915"/>
    </row>
    <row r="235" spans="2:62" ht="45">
      <c r="B235" s="610"/>
      <c r="C235" s="613"/>
      <c r="D235" s="606"/>
      <c r="E235" s="606"/>
      <c r="F235" s="606"/>
      <c r="G235" s="606"/>
      <c r="H235" s="606"/>
      <c r="I235" s="647" t="s">
        <v>1988</v>
      </c>
      <c r="J235" s="654"/>
      <c r="K235" s="594"/>
      <c r="BJ235" s="915"/>
    </row>
    <row r="236" spans="2:62" ht="67.5">
      <c r="B236" s="610"/>
      <c r="C236" s="613"/>
      <c r="D236" s="606"/>
      <c r="E236" s="606"/>
      <c r="F236" s="606"/>
      <c r="G236" s="606"/>
      <c r="H236" s="606"/>
      <c r="I236" s="647" t="s">
        <v>1989</v>
      </c>
      <c r="J236" s="654"/>
      <c r="K236" s="594"/>
      <c r="BJ236" s="915"/>
    </row>
    <row r="237" spans="2:62" ht="56.25">
      <c r="B237" s="610"/>
      <c r="C237" s="613"/>
      <c r="D237" s="606"/>
      <c r="E237" s="606"/>
      <c r="F237" s="606"/>
      <c r="G237" s="606"/>
      <c r="H237" s="606"/>
      <c r="I237" s="647" t="s">
        <v>1990</v>
      </c>
      <c r="J237" s="654"/>
      <c r="K237" s="594"/>
      <c r="BJ237" s="915"/>
    </row>
    <row r="238" spans="2:62" ht="45">
      <c r="B238" s="610"/>
      <c r="C238" s="613"/>
      <c r="D238" s="606"/>
      <c r="E238" s="606"/>
      <c r="F238" s="606"/>
      <c r="G238" s="606"/>
      <c r="H238" s="606"/>
      <c r="I238" s="647" t="s">
        <v>1991</v>
      </c>
      <c r="J238" s="654"/>
      <c r="K238" s="594"/>
      <c r="BJ238" s="915"/>
    </row>
    <row r="239" spans="2:62" ht="123.75">
      <c r="B239" s="610"/>
      <c r="C239" s="613"/>
      <c r="D239" s="606"/>
      <c r="E239" s="606"/>
      <c r="F239" s="606"/>
      <c r="G239" s="606"/>
      <c r="H239" s="606"/>
      <c r="I239" s="647" t="s">
        <v>1992</v>
      </c>
      <c r="J239" s="654"/>
      <c r="K239" s="594"/>
      <c r="BJ239" s="915"/>
    </row>
    <row r="240" spans="2:62">
      <c r="B240" s="607"/>
      <c r="C240" s="623"/>
      <c r="D240" s="600"/>
      <c r="E240" s="614"/>
      <c r="F240" s="623"/>
      <c r="G240" s="623"/>
      <c r="H240" s="600"/>
      <c r="I240" s="648" t="s">
        <v>3929</v>
      </c>
      <c r="J240" s="649"/>
      <c r="K240" s="594"/>
      <c r="BJ240" s="915"/>
    </row>
    <row r="241" spans="2:62">
      <c r="B241" s="608"/>
      <c r="C241" s="624" t="s">
        <v>988</v>
      </c>
      <c r="D241" s="609"/>
      <c r="E241" s="609"/>
      <c r="F241" s="624"/>
      <c r="G241" s="624"/>
      <c r="H241" s="609"/>
      <c r="I241" s="655" t="s">
        <v>3929</v>
      </c>
      <c r="J241" s="656"/>
      <c r="K241" s="594"/>
      <c r="BJ241" s="915"/>
    </row>
    <row r="242" spans="2:62" ht="33.75">
      <c r="B242" s="610"/>
      <c r="C242" s="613"/>
      <c r="D242" s="606"/>
      <c r="E242" s="606"/>
      <c r="F242" s="606"/>
      <c r="G242" s="606"/>
      <c r="H242" s="606"/>
      <c r="I242" s="647" t="s">
        <v>1993</v>
      </c>
      <c r="J242" s="654"/>
      <c r="K242" s="594"/>
      <c r="BJ242" s="915"/>
    </row>
    <row r="243" spans="2:62" ht="45">
      <c r="B243" s="610"/>
      <c r="C243" s="613"/>
      <c r="D243" s="606"/>
      <c r="E243" s="606"/>
      <c r="F243" s="606"/>
      <c r="G243" s="606"/>
      <c r="H243" s="606"/>
      <c r="I243" s="647" t="s">
        <v>1994</v>
      </c>
      <c r="J243" s="654"/>
      <c r="K243" s="594"/>
      <c r="BJ243" s="915"/>
    </row>
    <row r="244" spans="2:62" ht="45">
      <c r="B244" s="610"/>
      <c r="C244" s="613"/>
      <c r="D244" s="606"/>
      <c r="E244" s="606"/>
      <c r="F244" s="606"/>
      <c r="G244" s="606"/>
      <c r="H244" s="606"/>
      <c r="I244" s="647" t="s">
        <v>1995</v>
      </c>
      <c r="J244" s="654"/>
      <c r="K244" s="594"/>
      <c r="BJ244" s="915"/>
    </row>
    <row r="245" spans="2:62" ht="33.75">
      <c r="B245" s="610"/>
      <c r="C245" s="613"/>
      <c r="D245" s="606"/>
      <c r="E245" s="606"/>
      <c r="F245" s="606"/>
      <c r="G245" s="606"/>
      <c r="H245" s="606"/>
      <c r="I245" s="647" t="s">
        <v>1996</v>
      </c>
      <c r="J245" s="654"/>
      <c r="K245" s="594"/>
      <c r="BJ245" s="915"/>
    </row>
    <row r="246" spans="2:62" ht="45">
      <c r="B246" s="610"/>
      <c r="C246" s="613"/>
      <c r="D246" s="606"/>
      <c r="E246" s="606"/>
      <c r="F246" s="606"/>
      <c r="G246" s="606"/>
      <c r="H246" s="606"/>
      <c r="I246" s="647" t="s">
        <v>1997</v>
      </c>
      <c r="J246" s="654"/>
      <c r="K246" s="594"/>
      <c r="BJ246" s="915"/>
    </row>
    <row r="247" spans="2:62" ht="45">
      <c r="B247" s="610"/>
      <c r="C247" s="613"/>
      <c r="D247" s="606"/>
      <c r="E247" s="606"/>
      <c r="F247" s="606"/>
      <c r="G247" s="606"/>
      <c r="H247" s="606"/>
      <c r="I247" s="647" t="s">
        <v>1998</v>
      </c>
      <c r="J247" s="654"/>
      <c r="K247" s="594"/>
      <c r="BJ247" s="915"/>
    </row>
    <row r="248" spans="2:62" ht="33.75">
      <c r="B248" s="610"/>
      <c r="C248" s="613"/>
      <c r="D248" s="606"/>
      <c r="E248" s="606"/>
      <c r="F248" s="606"/>
      <c r="G248" s="606"/>
      <c r="H248" s="606"/>
      <c r="I248" s="647" t="s">
        <v>1999</v>
      </c>
      <c r="J248" s="654"/>
      <c r="K248" s="594"/>
      <c r="BJ248" s="915"/>
    </row>
    <row r="249" spans="2:62" ht="33.75">
      <c r="B249" s="610"/>
      <c r="C249" s="613"/>
      <c r="D249" s="606"/>
      <c r="E249" s="606"/>
      <c r="F249" s="606"/>
      <c r="G249" s="606"/>
      <c r="H249" s="606"/>
      <c r="I249" s="647" t="s">
        <v>2000</v>
      </c>
      <c r="J249" s="654"/>
      <c r="K249" s="594"/>
      <c r="BJ249" s="915"/>
    </row>
    <row r="250" spans="2:62" ht="78.75">
      <c r="B250" s="610"/>
      <c r="C250" s="613"/>
      <c r="D250" s="606"/>
      <c r="E250" s="606"/>
      <c r="F250" s="606"/>
      <c r="G250" s="606"/>
      <c r="H250" s="606"/>
      <c r="I250" s="647" t="s">
        <v>2001</v>
      </c>
      <c r="J250" s="654"/>
      <c r="K250" s="594"/>
      <c r="BJ250" s="915"/>
    </row>
    <row r="251" spans="2:62" ht="56.25">
      <c r="B251" s="610"/>
      <c r="C251" s="613"/>
      <c r="D251" s="606"/>
      <c r="E251" s="606"/>
      <c r="F251" s="606"/>
      <c r="G251" s="606"/>
      <c r="H251" s="606"/>
      <c r="I251" s="647" t="s">
        <v>2002</v>
      </c>
      <c r="J251" s="654"/>
      <c r="K251" s="594"/>
      <c r="BJ251" s="915"/>
    </row>
    <row r="252" spans="2:62" ht="45">
      <c r="B252" s="610"/>
      <c r="C252" s="613"/>
      <c r="D252" s="606"/>
      <c r="E252" s="606"/>
      <c r="F252" s="606"/>
      <c r="G252" s="606"/>
      <c r="H252" s="606"/>
      <c r="I252" s="647" t="s">
        <v>2003</v>
      </c>
      <c r="J252" s="654"/>
      <c r="K252" s="594"/>
      <c r="BJ252" s="915"/>
    </row>
    <row r="253" spans="2:62" ht="45">
      <c r="B253" s="610"/>
      <c r="C253" s="613"/>
      <c r="D253" s="606"/>
      <c r="E253" s="606"/>
      <c r="F253" s="606"/>
      <c r="G253" s="606"/>
      <c r="H253" s="606"/>
      <c r="I253" s="647" t="s">
        <v>2004</v>
      </c>
      <c r="J253" s="654"/>
      <c r="K253" s="594"/>
      <c r="BJ253" s="915"/>
    </row>
    <row r="254" spans="2:62" ht="45">
      <c r="B254" s="610"/>
      <c r="C254" s="613"/>
      <c r="D254" s="606"/>
      <c r="E254" s="606"/>
      <c r="F254" s="606"/>
      <c r="G254" s="606"/>
      <c r="H254" s="606"/>
      <c r="I254" s="647" t="s">
        <v>2005</v>
      </c>
      <c r="J254" s="654"/>
      <c r="K254" s="594"/>
      <c r="BJ254" s="915"/>
    </row>
    <row r="255" spans="2:62" ht="45">
      <c r="B255" s="610"/>
      <c r="C255" s="613"/>
      <c r="D255" s="606"/>
      <c r="E255" s="606"/>
      <c r="F255" s="606"/>
      <c r="G255" s="606"/>
      <c r="H255" s="606"/>
      <c r="I255" s="647" t="s">
        <v>2006</v>
      </c>
      <c r="J255" s="654"/>
      <c r="K255" s="594"/>
      <c r="BJ255" s="915"/>
    </row>
    <row r="256" spans="2:62" ht="33.75">
      <c r="B256" s="610"/>
      <c r="C256" s="613"/>
      <c r="D256" s="606"/>
      <c r="E256" s="606"/>
      <c r="F256" s="606"/>
      <c r="G256" s="606"/>
      <c r="H256" s="606"/>
      <c r="I256" s="647" t="s">
        <v>3931</v>
      </c>
      <c r="J256" s="654"/>
      <c r="K256" s="594"/>
      <c r="BJ256" s="915"/>
    </row>
    <row r="257" spans="2:62">
      <c r="B257" s="607"/>
      <c r="C257" s="623"/>
      <c r="D257" s="600"/>
      <c r="E257" s="614"/>
      <c r="F257" s="623"/>
      <c r="G257" s="623"/>
      <c r="H257" s="600"/>
      <c r="I257" s="648" t="s">
        <v>3929</v>
      </c>
      <c r="J257" s="649"/>
      <c r="K257" s="594"/>
      <c r="BJ257" s="915"/>
    </row>
    <row r="258" spans="2:62">
      <c r="B258" s="608"/>
      <c r="C258" s="624" t="s">
        <v>989</v>
      </c>
      <c r="D258" s="609"/>
      <c r="E258" s="609"/>
      <c r="F258" s="624"/>
      <c r="G258" s="624"/>
      <c r="H258" s="609"/>
      <c r="I258" s="655" t="s">
        <v>3929</v>
      </c>
      <c r="J258" s="656"/>
      <c r="K258" s="594"/>
      <c r="BJ258" s="915"/>
    </row>
    <row r="259" spans="2:62" ht="45">
      <c r="B259" s="610"/>
      <c r="C259" s="613"/>
      <c r="D259" s="606"/>
      <c r="E259" s="606"/>
      <c r="F259" s="606"/>
      <c r="G259" s="606"/>
      <c r="H259" s="606"/>
      <c r="I259" s="647" t="s">
        <v>2007</v>
      </c>
      <c r="J259" s="654"/>
      <c r="K259" s="594"/>
      <c r="BJ259" s="915"/>
    </row>
    <row r="260" spans="2:62" ht="78.75">
      <c r="B260" s="610"/>
      <c r="C260" s="613"/>
      <c r="D260" s="606"/>
      <c r="E260" s="606"/>
      <c r="F260" s="606"/>
      <c r="G260" s="606"/>
      <c r="H260" s="606"/>
      <c r="I260" s="647" t="s">
        <v>2008</v>
      </c>
      <c r="J260" s="654"/>
      <c r="K260" s="594"/>
      <c r="BJ260" s="915"/>
    </row>
    <row r="261" spans="2:62" ht="56.25">
      <c r="B261" s="610"/>
      <c r="C261" s="613"/>
      <c r="D261" s="606"/>
      <c r="E261" s="606"/>
      <c r="F261" s="606"/>
      <c r="G261" s="606"/>
      <c r="H261" s="606"/>
      <c r="I261" s="647" t="s">
        <v>2009</v>
      </c>
      <c r="J261" s="654"/>
      <c r="K261" s="594"/>
      <c r="BJ261" s="915"/>
    </row>
    <row r="262" spans="2:62" ht="78.75">
      <c r="B262" s="610"/>
      <c r="C262" s="613"/>
      <c r="D262" s="606"/>
      <c r="E262" s="606"/>
      <c r="F262" s="606"/>
      <c r="G262" s="606"/>
      <c r="H262" s="606"/>
      <c r="I262" s="647" t="s">
        <v>2010</v>
      </c>
      <c r="J262" s="654"/>
      <c r="K262" s="594"/>
      <c r="BJ262" s="915"/>
    </row>
    <row r="263" spans="2:62">
      <c r="B263" s="607"/>
      <c r="C263" s="623"/>
      <c r="D263" s="600"/>
      <c r="E263" s="614"/>
      <c r="F263" s="623"/>
      <c r="G263" s="623"/>
      <c r="H263" s="600"/>
      <c r="I263" s="648" t="s">
        <v>3929</v>
      </c>
      <c r="J263" s="649"/>
      <c r="K263" s="594"/>
      <c r="BJ263" s="915"/>
    </row>
    <row r="264" spans="2:62">
      <c r="B264" s="608"/>
      <c r="C264" s="624" t="s">
        <v>990</v>
      </c>
      <c r="D264" s="609"/>
      <c r="E264" s="609"/>
      <c r="F264" s="624"/>
      <c r="G264" s="624"/>
      <c r="H264" s="609"/>
      <c r="I264" s="655" t="s">
        <v>3929</v>
      </c>
      <c r="J264" s="656"/>
      <c r="K264" s="594"/>
      <c r="BJ264" s="915"/>
    </row>
    <row r="265" spans="2:62" ht="56.25">
      <c r="B265" s="610"/>
      <c r="C265" s="613"/>
      <c r="D265" s="606"/>
      <c r="E265" s="606"/>
      <c r="F265" s="606"/>
      <c r="G265" s="606"/>
      <c r="H265" s="606"/>
      <c r="I265" s="647" t="s">
        <v>2011</v>
      </c>
      <c r="J265" s="654"/>
      <c r="K265" s="594"/>
      <c r="BJ265" s="915"/>
    </row>
    <row r="266" spans="2:62" ht="45">
      <c r="B266" s="610"/>
      <c r="C266" s="613"/>
      <c r="D266" s="606"/>
      <c r="E266" s="606"/>
      <c r="F266" s="606"/>
      <c r="G266" s="606"/>
      <c r="H266" s="606"/>
      <c r="I266" s="647" t="s">
        <v>2012</v>
      </c>
      <c r="J266" s="654"/>
      <c r="K266" s="594"/>
      <c r="BJ266" s="915"/>
    </row>
    <row r="267" spans="2:62" ht="67.5">
      <c r="B267" s="610"/>
      <c r="C267" s="613"/>
      <c r="D267" s="606"/>
      <c r="E267" s="606"/>
      <c r="F267" s="606"/>
      <c r="G267" s="606"/>
      <c r="H267" s="606"/>
      <c r="I267" s="647" t="s">
        <v>2013</v>
      </c>
      <c r="J267" s="654"/>
      <c r="K267" s="594"/>
      <c r="BJ267" s="915"/>
    </row>
    <row r="268" spans="2:62" ht="56.25">
      <c r="B268" s="610"/>
      <c r="C268" s="613"/>
      <c r="D268" s="606"/>
      <c r="E268" s="606"/>
      <c r="F268" s="606"/>
      <c r="G268" s="606"/>
      <c r="H268" s="606"/>
      <c r="I268" s="647" t="s">
        <v>2014</v>
      </c>
      <c r="J268" s="654"/>
      <c r="K268" s="594"/>
      <c r="BJ268" s="915"/>
    </row>
    <row r="269" spans="2:62" ht="33.75">
      <c r="B269" s="610"/>
      <c r="C269" s="613"/>
      <c r="D269" s="606"/>
      <c r="E269" s="606"/>
      <c r="F269" s="606"/>
      <c r="G269" s="606"/>
      <c r="H269" s="606"/>
      <c r="I269" s="647" t="s">
        <v>2015</v>
      </c>
      <c r="J269" s="654"/>
      <c r="K269" s="594"/>
      <c r="BJ269" s="915"/>
    </row>
    <row r="270" spans="2:62" ht="33.75">
      <c r="B270" s="610"/>
      <c r="C270" s="613"/>
      <c r="D270" s="606"/>
      <c r="E270" s="606"/>
      <c r="F270" s="606"/>
      <c r="G270" s="606"/>
      <c r="H270" s="606"/>
      <c r="I270" s="647" t="s">
        <v>2016</v>
      </c>
      <c r="J270" s="654"/>
      <c r="K270" s="594"/>
      <c r="BJ270" s="915"/>
    </row>
    <row r="271" spans="2:62" ht="33.75">
      <c r="B271" s="610"/>
      <c r="C271" s="613"/>
      <c r="D271" s="606"/>
      <c r="E271" s="606"/>
      <c r="F271" s="606"/>
      <c r="G271" s="606"/>
      <c r="H271" s="606"/>
      <c r="I271" s="647" t="s">
        <v>2017</v>
      </c>
      <c r="J271" s="654"/>
      <c r="K271" s="594"/>
      <c r="BJ271" s="915"/>
    </row>
    <row r="272" spans="2:62" ht="78.75">
      <c r="B272" s="610"/>
      <c r="C272" s="613"/>
      <c r="D272" s="606"/>
      <c r="E272" s="606"/>
      <c r="F272" s="606"/>
      <c r="G272" s="606"/>
      <c r="H272" s="606"/>
      <c r="I272" s="647" t="s">
        <v>2018</v>
      </c>
      <c r="J272" s="654"/>
      <c r="K272" s="594"/>
      <c r="BJ272" s="915"/>
    </row>
    <row r="273" spans="2:62" ht="67.5">
      <c r="B273" s="610"/>
      <c r="C273" s="613"/>
      <c r="D273" s="606"/>
      <c r="E273" s="606"/>
      <c r="F273" s="606"/>
      <c r="G273" s="606"/>
      <c r="H273" s="606"/>
      <c r="I273" s="647" t="s">
        <v>2019</v>
      </c>
      <c r="J273" s="654"/>
      <c r="K273" s="594"/>
      <c r="BJ273" s="915"/>
    </row>
    <row r="274" spans="2:62" ht="33.75">
      <c r="B274" s="610"/>
      <c r="C274" s="613"/>
      <c r="D274" s="606"/>
      <c r="E274" s="606"/>
      <c r="F274" s="606"/>
      <c r="G274" s="606"/>
      <c r="H274" s="606"/>
      <c r="I274" s="647" t="s">
        <v>2020</v>
      </c>
      <c r="J274" s="654"/>
      <c r="K274" s="594"/>
      <c r="BJ274" s="915"/>
    </row>
    <row r="275" spans="2:62" ht="67.5">
      <c r="B275" s="610"/>
      <c r="C275" s="613"/>
      <c r="D275" s="606"/>
      <c r="E275" s="606"/>
      <c r="F275" s="606"/>
      <c r="G275" s="606"/>
      <c r="H275" s="606"/>
      <c r="I275" s="647" t="s">
        <v>2021</v>
      </c>
      <c r="J275" s="654"/>
      <c r="K275" s="594"/>
      <c r="BJ275" s="915"/>
    </row>
    <row r="276" spans="2:62" ht="33.75">
      <c r="B276" s="610"/>
      <c r="C276" s="613"/>
      <c r="D276" s="606"/>
      <c r="E276" s="606"/>
      <c r="F276" s="606"/>
      <c r="G276" s="606"/>
      <c r="H276" s="606"/>
      <c r="I276" s="647" t="s">
        <v>2022</v>
      </c>
      <c r="J276" s="654"/>
      <c r="K276" s="594"/>
      <c r="BJ276" s="915"/>
    </row>
    <row r="277" spans="2:62" ht="33.75">
      <c r="B277" s="610"/>
      <c r="C277" s="613"/>
      <c r="D277" s="606"/>
      <c r="E277" s="606"/>
      <c r="F277" s="606"/>
      <c r="G277" s="606"/>
      <c r="H277" s="606"/>
      <c r="I277" s="647" t="s">
        <v>2023</v>
      </c>
      <c r="J277" s="654"/>
      <c r="K277" s="594"/>
      <c r="BJ277" s="915"/>
    </row>
    <row r="278" spans="2:62" ht="45">
      <c r="B278" s="610"/>
      <c r="C278" s="613"/>
      <c r="D278" s="606"/>
      <c r="E278" s="606"/>
      <c r="F278" s="606"/>
      <c r="G278" s="606"/>
      <c r="H278" s="606"/>
      <c r="I278" s="647" t="s">
        <v>2024</v>
      </c>
      <c r="J278" s="654"/>
      <c r="K278" s="594"/>
      <c r="BJ278" s="915"/>
    </row>
    <row r="279" spans="2:62" ht="33.75">
      <c r="B279" s="610"/>
      <c r="C279" s="613"/>
      <c r="D279" s="606"/>
      <c r="E279" s="606"/>
      <c r="F279" s="606"/>
      <c r="G279" s="606"/>
      <c r="H279" s="606"/>
      <c r="I279" s="647" t="s">
        <v>2025</v>
      </c>
      <c r="J279" s="654"/>
      <c r="K279" s="594"/>
      <c r="BJ279" s="915"/>
    </row>
    <row r="280" spans="2:62" ht="45">
      <c r="B280" s="610"/>
      <c r="C280" s="613"/>
      <c r="D280" s="606"/>
      <c r="E280" s="606"/>
      <c r="F280" s="606"/>
      <c r="G280" s="606"/>
      <c r="H280" s="606"/>
      <c r="I280" s="647" t="s">
        <v>2026</v>
      </c>
      <c r="J280" s="654"/>
      <c r="K280" s="594"/>
      <c r="BJ280" s="915"/>
    </row>
    <row r="281" spans="2:62" ht="45">
      <c r="B281" s="610"/>
      <c r="C281" s="613"/>
      <c r="D281" s="606"/>
      <c r="E281" s="606"/>
      <c r="F281" s="606"/>
      <c r="G281" s="606"/>
      <c r="H281" s="606"/>
      <c r="I281" s="647" t="s">
        <v>2027</v>
      </c>
      <c r="J281" s="654"/>
      <c r="K281" s="594"/>
      <c r="BJ281" s="915"/>
    </row>
    <row r="282" spans="2:62">
      <c r="B282" s="607"/>
      <c r="C282" s="623"/>
      <c r="D282" s="600"/>
      <c r="E282" s="614"/>
      <c r="F282" s="623"/>
      <c r="G282" s="623"/>
      <c r="H282" s="600"/>
      <c r="I282" s="648" t="s">
        <v>3929</v>
      </c>
      <c r="J282" s="649"/>
      <c r="K282" s="594"/>
      <c r="BJ282" s="915"/>
    </row>
    <row r="283" spans="2:62">
      <c r="B283" s="608"/>
      <c r="C283" s="624" t="s">
        <v>991</v>
      </c>
      <c r="D283" s="609"/>
      <c r="E283" s="609"/>
      <c r="F283" s="624"/>
      <c r="G283" s="624"/>
      <c r="H283" s="609"/>
      <c r="I283" s="655" t="s">
        <v>3929</v>
      </c>
      <c r="J283" s="656"/>
      <c r="K283" s="594"/>
      <c r="BJ283" s="915"/>
    </row>
    <row r="284" spans="2:62" ht="45">
      <c r="B284" s="610"/>
      <c r="C284" s="613"/>
      <c r="D284" s="606"/>
      <c r="E284" s="606"/>
      <c r="F284" s="606"/>
      <c r="G284" s="606"/>
      <c r="H284" s="606"/>
      <c r="I284" s="647" t="s">
        <v>2028</v>
      </c>
      <c r="J284" s="654"/>
      <c r="K284" s="594"/>
      <c r="BJ284" s="915"/>
    </row>
    <row r="285" spans="2:62" ht="45">
      <c r="B285" s="610"/>
      <c r="C285" s="613"/>
      <c r="D285" s="606"/>
      <c r="E285" s="606"/>
      <c r="F285" s="606"/>
      <c r="G285" s="606"/>
      <c r="H285" s="606"/>
      <c r="I285" s="647" t="s">
        <v>2029</v>
      </c>
      <c r="J285" s="654"/>
      <c r="K285" s="594"/>
      <c r="BJ285" s="915"/>
    </row>
    <row r="286" spans="2:62" ht="33.75">
      <c r="B286" s="610"/>
      <c r="C286" s="613"/>
      <c r="D286" s="612"/>
      <c r="E286" s="613"/>
      <c r="F286" s="612"/>
      <c r="G286" s="612"/>
      <c r="H286" s="606"/>
      <c r="I286" s="660" t="s">
        <v>2030</v>
      </c>
      <c r="J286" s="654"/>
      <c r="K286" s="594"/>
      <c r="BJ286" s="916"/>
    </row>
    <row r="287" spans="2:62" ht="56.25">
      <c r="B287" s="610"/>
      <c r="C287" s="613"/>
      <c r="D287" s="612"/>
      <c r="E287" s="613"/>
      <c r="F287" s="612"/>
      <c r="G287" s="612"/>
      <c r="H287" s="606"/>
      <c r="I287" s="660" t="s">
        <v>2031</v>
      </c>
      <c r="J287" s="654"/>
      <c r="K287" s="594"/>
      <c r="BJ287" s="916"/>
    </row>
    <row r="288" spans="2:62" ht="56.25">
      <c r="B288" s="610"/>
      <c r="C288" s="613"/>
      <c r="D288" s="612"/>
      <c r="E288" s="613"/>
      <c r="F288" s="612"/>
      <c r="G288" s="612"/>
      <c r="H288" s="606"/>
      <c r="I288" s="660" t="s">
        <v>2032</v>
      </c>
      <c r="J288" s="654"/>
      <c r="K288" s="594"/>
      <c r="BJ288" s="916"/>
    </row>
    <row r="289" spans="2:62" ht="33.75">
      <c r="B289" s="610"/>
      <c r="C289" s="613"/>
      <c r="D289" s="612"/>
      <c r="E289" s="613"/>
      <c r="F289" s="612"/>
      <c r="G289" s="612"/>
      <c r="H289" s="606"/>
      <c r="I289" s="660" t="s">
        <v>2033</v>
      </c>
      <c r="J289" s="654"/>
      <c r="K289" s="594"/>
      <c r="BJ289" s="916"/>
    </row>
    <row r="290" spans="2:62" ht="56.25">
      <c r="B290" s="610"/>
      <c r="C290" s="613"/>
      <c r="D290" s="612"/>
      <c r="E290" s="613"/>
      <c r="F290" s="612"/>
      <c r="G290" s="612"/>
      <c r="H290" s="606"/>
      <c r="I290" s="660" t="s">
        <v>2034</v>
      </c>
      <c r="J290" s="654"/>
      <c r="K290" s="594"/>
      <c r="BJ290" s="916"/>
    </row>
    <row r="291" spans="2:62" ht="67.5">
      <c r="B291" s="610"/>
      <c r="C291" s="613"/>
      <c r="D291" s="612"/>
      <c r="E291" s="613"/>
      <c r="F291" s="612"/>
      <c r="G291" s="612"/>
      <c r="H291" s="606"/>
      <c r="I291" s="660" t="s">
        <v>2035</v>
      </c>
      <c r="J291" s="654"/>
      <c r="K291" s="594"/>
      <c r="BJ291" s="916"/>
    </row>
    <row r="292" spans="2:62" ht="45">
      <c r="B292" s="610"/>
      <c r="C292" s="613"/>
      <c r="D292" s="612"/>
      <c r="E292" s="613"/>
      <c r="F292" s="612"/>
      <c r="G292" s="612"/>
      <c r="H292" s="606"/>
      <c r="I292" s="660" t="s">
        <v>2036</v>
      </c>
      <c r="J292" s="654"/>
      <c r="K292" s="594"/>
      <c r="BJ292" s="916"/>
    </row>
    <row r="293" spans="2:62" ht="33.75">
      <c r="B293" s="610"/>
      <c r="C293" s="613"/>
      <c r="D293" s="612"/>
      <c r="E293" s="613"/>
      <c r="F293" s="612"/>
      <c r="G293" s="612"/>
      <c r="H293" s="606"/>
      <c r="I293" s="660" t="s">
        <v>2037</v>
      </c>
      <c r="J293" s="654"/>
      <c r="K293" s="594"/>
      <c r="BJ293" s="916"/>
    </row>
    <row r="294" spans="2:62" ht="33.75">
      <c r="B294" s="610"/>
      <c r="C294" s="613"/>
      <c r="D294" s="612"/>
      <c r="E294" s="613"/>
      <c r="F294" s="612"/>
      <c r="G294" s="612"/>
      <c r="H294" s="606"/>
      <c r="I294" s="660" t="s">
        <v>2038</v>
      </c>
      <c r="J294" s="654"/>
      <c r="K294" s="594"/>
      <c r="BJ294" s="916"/>
    </row>
    <row r="295" spans="2:62" ht="45">
      <c r="B295" s="610"/>
      <c r="C295" s="613"/>
      <c r="D295" s="612"/>
      <c r="E295" s="613"/>
      <c r="F295" s="612"/>
      <c r="G295" s="612"/>
      <c r="H295" s="606"/>
      <c r="I295" s="660" t="s">
        <v>2039</v>
      </c>
      <c r="J295" s="654"/>
      <c r="K295" s="594"/>
      <c r="BJ295" s="916"/>
    </row>
    <row r="296" spans="2:62" ht="33.75">
      <c r="B296" s="610"/>
      <c r="C296" s="613"/>
      <c r="D296" s="612"/>
      <c r="E296" s="613"/>
      <c r="F296" s="612"/>
      <c r="G296" s="612"/>
      <c r="H296" s="606"/>
      <c r="I296" s="660" t="s">
        <v>2040</v>
      </c>
      <c r="J296" s="654"/>
      <c r="K296" s="594"/>
      <c r="BJ296" s="916"/>
    </row>
    <row r="297" spans="2:62" ht="56.25">
      <c r="B297" s="610"/>
      <c r="C297" s="613"/>
      <c r="D297" s="612"/>
      <c r="E297" s="613"/>
      <c r="F297" s="612"/>
      <c r="G297" s="612"/>
      <c r="H297" s="606"/>
      <c r="I297" s="660" t="s">
        <v>2041</v>
      </c>
      <c r="J297" s="654"/>
      <c r="K297" s="594"/>
      <c r="BJ297" s="916"/>
    </row>
    <row r="298" spans="2:62">
      <c r="B298" s="607"/>
      <c r="C298" s="623"/>
      <c r="D298" s="600"/>
      <c r="E298" s="614"/>
      <c r="F298" s="623"/>
      <c r="G298" s="623"/>
      <c r="H298" s="600"/>
      <c r="I298" s="648" t="s">
        <v>3929</v>
      </c>
      <c r="J298" s="649"/>
      <c r="K298" s="594"/>
      <c r="BJ298" s="915"/>
    </row>
    <row r="299" spans="2:62">
      <c r="B299" s="608"/>
      <c r="C299" s="624" t="s">
        <v>992</v>
      </c>
      <c r="D299" s="609"/>
      <c r="E299" s="609"/>
      <c r="F299" s="624"/>
      <c r="G299" s="624"/>
      <c r="H299" s="609"/>
      <c r="I299" s="655" t="s">
        <v>3929</v>
      </c>
      <c r="J299" s="656"/>
      <c r="K299" s="594"/>
      <c r="BJ299" s="915"/>
    </row>
    <row r="300" spans="2:62" ht="56.25">
      <c r="B300" s="610"/>
      <c r="C300" s="613"/>
      <c r="D300" s="612"/>
      <c r="E300" s="613"/>
      <c r="F300" s="612"/>
      <c r="G300" s="612"/>
      <c r="H300" s="606"/>
      <c r="I300" s="660" t="s">
        <v>2042</v>
      </c>
      <c r="J300" s="654"/>
      <c r="K300" s="594"/>
      <c r="BJ300" s="916"/>
    </row>
    <row r="301" spans="2:62" ht="135">
      <c r="B301" s="610"/>
      <c r="C301" s="613"/>
      <c r="D301" s="612"/>
      <c r="E301" s="613"/>
      <c r="F301" s="612"/>
      <c r="G301" s="612"/>
      <c r="H301" s="606"/>
      <c r="I301" s="660" t="s">
        <v>2043</v>
      </c>
      <c r="J301" s="654"/>
      <c r="K301" s="594"/>
      <c r="BJ301" s="916"/>
    </row>
    <row r="302" spans="2:62" ht="56.25">
      <c r="B302" s="610"/>
      <c r="C302" s="613"/>
      <c r="D302" s="612"/>
      <c r="E302" s="613"/>
      <c r="F302" s="612"/>
      <c r="G302" s="612"/>
      <c r="H302" s="606"/>
      <c r="I302" s="660" t="s">
        <v>2044</v>
      </c>
      <c r="J302" s="654"/>
      <c r="K302" s="594"/>
      <c r="BJ302" s="916"/>
    </row>
    <row r="303" spans="2:62" ht="45">
      <c r="B303" s="610"/>
      <c r="C303" s="613"/>
      <c r="D303" s="612"/>
      <c r="E303" s="613"/>
      <c r="F303" s="612"/>
      <c r="G303" s="612"/>
      <c r="H303" s="606"/>
      <c r="I303" s="660" t="s">
        <v>2045</v>
      </c>
      <c r="J303" s="654"/>
      <c r="K303" s="594"/>
      <c r="BJ303" s="916"/>
    </row>
    <row r="304" spans="2:62" ht="112.5">
      <c r="B304" s="610"/>
      <c r="C304" s="613"/>
      <c r="D304" s="612"/>
      <c r="E304" s="613"/>
      <c r="F304" s="612"/>
      <c r="G304" s="612"/>
      <c r="H304" s="606"/>
      <c r="I304" s="660" t="s">
        <v>2046</v>
      </c>
      <c r="J304" s="654"/>
      <c r="K304" s="594"/>
      <c r="BJ304" s="916"/>
    </row>
    <row r="305" spans="2:62" ht="56.25">
      <c r="B305" s="610"/>
      <c r="C305" s="613"/>
      <c r="D305" s="612"/>
      <c r="E305" s="613"/>
      <c r="F305" s="612"/>
      <c r="G305" s="612"/>
      <c r="H305" s="606"/>
      <c r="I305" s="660" t="s">
        <v>2047</v>
      </c>
      <c r="J305" s="654"/>
      <c r="K305" s="594"/>
      <c r="BJ305" s="916"/>
    </row>
    <row r="306" spans="2:62" ht="45">
      <c r="B306" s="610"/>
      <c r="C306" s="613"/>
      <c r="D306" s="612"/>
      <c r="E306" s="613"/>
      <c r="F306" s="612"/>
      <c r="G306" s="612"/>
      <c r="H306" s="606"/>
      <c r="I306" s="660" t="s">
        <v>2048</v>
      </c>
      <c r="J306" s="654"/>
      <c r="K306" s="594"/>
      <c r="BJ306" s="916"/>
    </row>
    <row r="307" spans="2:62" ht="56.25">
      <c r="B307" s="610"/>
      <c r="C307" s="613"/>
      <c r="D307" s="612"/>
      <c r="E307" s="613"/>
      <c r="F307" s="612"/>
      <c r="G307" s="612"/>
      <c r="H307" s="606"/>
      <c r="I307" s="660" t="s">
        <v>2049</v>
      </c>
      <c r="J307" s="654"/>
      <c r="K307" s="594"/>
      <c r="BJ307" s="916"/>
    </row>
    <row r="308" spans="2:62" ht="45">
      <c r="B308" s="610"/>
      <c r="C308" s="613"/>
      <c r="D308" s="612"/>
      <c r="E308" s="613"/>
      <c r="F308" s="612"/>
      <c r="G308" s="612"/>
      <c r="H308" s="606"/>
      <c r="I308" s="660" t="s">
        <v>2050</v>
      </c>
      <c r="J308" s="654"/>
      <c r="K308" s="594"/>
      <c r="BJ308" s="916"/>
    </row>
    <row r="309" spans="2:62" ht="56.25">
      <c r="B309" s="610"/>
      <c r="C309" s="613"/>
      <c r="D309" s="612"/>
      <c r="E309" s="613"/>
      <c r="F309" s="612"/>
      <c r="G309" s="612"/>
      <c r="H309" s="606"/>
      <c r="I309" s="660" t="s">
        <v>2051</v>
      </c>
      <c r="J309" s="654"/>
      <c r="K309" s="594"/>
      <c r="BJ309" s="916"/>
    </row>
    <row r="310" spans="2:62">
      <c r="B310" s="607"/>
      <c r="C310" s="623"/>
      <c r="D310" s="600"/>
      <c r="E310" s="614"/>
      <c r="F310" s="623"/>
      <c r="G310" s="623"/>
      <c r="H310" s="600"/>
      <c r="I310" s="648" t="s">
        <v>3929</v>
      </c>
      <c r="J310" s="649"/>
      <c r="K310" s="594"/>
      <c r="BJ310" s="915"/>
    </row>
    <row r="311" spans="2:62">
      <c r="B311" s="608"/>
      <c r="C311" s="624" t="s">
        <v>993</v>
      </c>
      <c r="D311" s="609"/>
      <c r="E311" s="609"/>
      <c r="F311" s="624"/>
      <c r="G311" s="624"/>
      <c r="H311" s="609"/>
      <c r="I311" s="655" t="s">
        <v>3929</v>
      </c>
      <c r="J311" s="656"/>
      <c r="K311" s="594"/>
      <c r="BJ311" s="915"/>
    </row>
    <row r="312" spans="2:62" ht="45">
      <c r="B312" s="631"/>
      <c r="C312" s="612"/>
      <c r="D312" s="606"/>
      <c r="E312" s="606"/>
      <c r="F312" s="612"/>
      <c r="G312" s="612"/>
      <c r="H312" s="606"/>
      <c r="I312" s="647" t="s">
        <v>2052</v>
      </c>
      <c r="J312" s="654"/>
      <c r="K312" s="594"/>
      <c r="BJ312" s="915"/>
    </row>
    <row r="313" spans="2:62">
      <c r="B313" s="631"/>
      <c r="C313" s="612"/>
      <c r="D313" s="606"/>
      <c r="E313" s="673" t="s">
        <v>994</v>
      </c>
      <c r="F313" s="612"/>
      <c r="G313" s="612"/>
      <c r="H313" s="606"/>
      <c r="I313" s="647" t="s">
        <v>3929</v>
      </c>
      <c r="J313" s="654"/>
      <c r="K313" s="594"/>
      <c r="BJ313" s="915"/>
    </row>
    <row r="314" spans="2:62" ht="22.5">
      <c r="B314" s="631"/>
      <c r="C314" s="612"/>
      <c r="D314" s="606"/>
      <c r="E314" s="606"/>
      <c r="F314" s="612"/>
      <c r="G314" s="612"/>
      <c r="H314" s="606"/>
      <c r="I314" s="647" t="s">
        <v>2053</v>
      </c>
      <c r="J314" s="654"/>
      <c r="K314" s="594"/>
      <c r="BJ314" s="915"/>
    </row>
    <row r="315" spans="2:62">
      <c r="B315" s="631"/>
      <c r="C315" s="612"/>
      <c r="D315" s="606"/>
      <c r="E315" s="673" t="s">
        <v>995</v>
      </c>
      <c r="F315" s="612"/>
      <c r="G315" s="612"/>
      <c r="H315" s="606"/>
      <c r="I315" s="647" t="s">
        <v>3929</v>
      </c>
      <c r="J315" s="654"/>
      <c r="K315" s="594"/>
      <c r="BJ315" s="915"/>
    </row>
    <row r="316" spans="2:62" ht="33.75">
      <c r="B316" s="631"/>
      <c r="C316" s="612"/>
      <c r="D316" s="606"/>
      <c r="E316" s="606"/>
      <c r="F316" s="612"/>
      <c r="G316" s="612"/>
      <c r="H316" s="606"/>
      <c r="I316" s="647" t="s">
        <v>2054</v>
      </c>
      <c r="J316" s="654"/>
      <c r="K316" s="594"/>
      <c r="BJ316" s="915"/>
    </row>
    <row r="317" spans="2:62" ht="33.75">
      <c r="B317" s="631"/>
      <c r="C317" s="612"/>
      <c r="D317" s="606"/>
      <c r="E317" s="606"/>
      <c r="F317" s="612"/>
      <c r="G317" s="612"/>
      <c r="H317" s="606"/>
      <c r="I317" s="647" t="s">
        <v>2055</v>
      </c>
      <c r="J317" s="654"/>
      <c r="K317" s="594"/>
      <c r="BJ317" s="915"/>
    </row>
    <row r="318" spans="2:62" ht="33.75">
      <c r="B318" s="631"/>
      <c r="C318" s="612"/>
      <c r="D318" s="606"/>
      <c r="E318" s="606"/>
      <c r="F318" s="612"/>
      <c r="G318" s="612"/>
      <c r="H318" s="606"/>
      <c r="I318" s="647" t="s">
        <v>2056</v>
      </c>
      <c r="J318" s="654"/>
      <c r="K318" s="594"/>
      <c r="BJ318" s="915"/>
    </row>
    <row r="319" spans="2:62" ht="33.75">
      <c r="B319" s="631"/>
      <c r="C319" s="612"/>
      <c r="D319" s="606"/>
      <c r="E319" s="606"/>
      <c r="F319" s="612"/>
      <c r="G319" s="612"/>
      <c r="H319" s="606"/>
      <c r="I319" s="647" t="s">
        <v>2057</v>
      </c>
      <c r="J319" s="654"/>
      <c r="K319" s="594"/>
      <c r="BJ319" s="915"/>
    </row>
    <row r="320" spans="2:62">
      <c r="B320" s="631"/>
      <c r="C320" s="612"/>
      <c r="D320" s="606"/>
      <c r="E320" s="673" t="s">
        <v>996</v>
      </c>
      <c r="F320" s="612"/>
      <c r="G320" s="612"/>
      <c r="H320" s="606"/>
      <c r="I320" s="647" t="s">
        <v>3929</v>
      </c>
      <c r="J320" s="654"/>
      <c r="K320" s="594"/>
      <c r="BJ320" s="915"/>
    </row>
    <row r="321" spans="2:62">
      <c r="B321" s="631"/>
      <c r="C321" s="612"/>
      <c r="D321" s="606"/>
      <c r="E321" s="606"/>
      <c r="F321" s="673" t="s">
        <v>997</v>
      </c>
      <c r="G321" s="612"/>
      <c r="H321" s="606"/>
      <c r="I321" s="647" t="s">
        <v>3929</v>
      </c>
      <c r="J321" s="654"/>
      <c r="K321" s="594"/>
      <c r="BJ321" s="915"/>
    </row>
    <row r="322" spans="2:62" ht="33.75">
      <c r="B322" s="631"/>
      <c r="C322" s="612"/>
      <c r="D322" s="606"/>
      <c r="E322" s="606"/>
      <c r="F322" s="612"/>
      <c r="G322" s="612"/>
      <c r="H322" s="606"/>
      <c r="I322" s="647" t="s">
        <v>2058</v>
      </c>
      <c r="J322" s="654"/>
      <c r="K322" s="594"/>
      <c r="BJ322" s="915"/>
    </row>
    <row r="323" spans="2:62" ht="33.75">
      <c r="B323" s="631"/>
      <c r="C323" s="612"/>
      <c r="D323" s="606"/>
      <c r="E323" s="606"/>
      <c r="F323" s="612"/>
      <c r="G323" s="612"/>
      <c r="H323" s="606"/>
      <c r="I323" s="647" t="s">
        <v>2059</v>
      </c>
      <c r="J323" s="654"/>
      <c r="K323" s="594"/>
      <c r="BJ323" s="915"/>
    </row>
    <row r="324" spans="2:62" ht="22.5">
      <c r="B324" s="631"/>
      <c r="C324" s="612"/>
      <c r="D324" s="606"/>
      <c r="E324" s="606"/>
      <c r="F324" s="612"/>
      <c r="G324" s="612"/>
      <c r="H324" s="606"/>
      <c r="I324" s="647" t="s">
        <v>2060</v>
      </c>
      <c r="J324" s="654"/>
      <c r="K324" s="594"/>
      <c r="BJ324" s="915"/>
    </row>
    <row r="325" spans="2:62" ht="33.75">
      <c r="B325" s="631"/>
      <c r="C325" s="612"/>
      <c r="D325" s="606"/>
      <c r="E325" s="606"/>
      <c r="F325" s="612"/>
      <c r="G325" s="612"/>
      <c r="H325" s="606"/>
      <c r="I325" s="647" t="s">
        <v>2061</v>
      </c>
      <c r="J325" s="654"/>
      <c r="K325" s="594"/>
      <c r="BJ325" s="915"/>
    </row>
    <row r="326" spans="2:62" ht="33.75">
      <c r="B326" s="631"/>
      <c r="C326" s="612"/>
      <c r="D326" s="606"/>
      <c r="E326" s="606"/>
      <c r="F326" s="612"/>
      <c r="G326" s="612"/>
      <c r="H326" s="606"/>
      <c r="I326" s="647" t="s">
        <v>2062</v>
      </c>
      <c r="J326" s="654"/>
      <c r="K326" s="594"/>
      <c r="BJ326" s="915"/>
    </row>
    <row r="327" spans="2:62" ht="33.75">
      <c r="B327" s="631"/>
      <c r="C327" s="612"/>
      <c r="D327" s="606"/>
      <c r="E327" s="606"/>
      <c r="F327" s="612"/>
      <c r="G327" s="612"/>
      <c r="H327" s="606"/>
      <c r="I327" s="647" t="s">
        <v>2063</v>
      </c>
      <c r="J327" s="654"/>
      <c r="K327" s="594"/>
      <c r="BJ327" s="915"/>
    </row>
    <row r="328" spans="2:62" ht="45">
      <c r="B328" s="631"/>
      <c r="C328" s="612"/>
      <c r="D328" s="606"/>
      <c r="E328" s="606"/>
      <c r="F328" s="612"/>
      <c r="G328" s="612"/>
      <c r="H328" s="606"/>
      <c r="I328" s="647" t="s">
        <v>2064</v>
      </c>
      <c r="J328" s="654"/>
      <c r="K328" s="594"/>
      <c r="BJ328" s="915"/>
    </row>
    <row r="329" spans="2:62" ht="33.75">
      <c r="B329" s="631"/>
      <c r="C329" s="612"/>
      <c r="D329" s="606"/>
      <c r="E329" s="606"/>
      <c r="F329" s="612"/>
      <c r="G329" s="612"/>
      <c r="H329" s="606"/>
      <c r="I329" s="647" t="s">
        <v>2065</v>
      </c>
      <c r="J329" s="654"/>
      <c r="K329" s="594"/>
      <c r="BJ329" s="915"/>
    </row>
    <row r="330" spans="2:62">
      <c r="B330" s="631"/>
      <c r="C330" s="612"/>
      <c r="D330" s="606"/>
      <c r="E330" s="606"/>
      <c r="F330" s="673" t="s">
        <v>998</v>
      </c>
      <c r="G330" s="612"/>
      <c r="H330" s="606"/>
      <c r="I330" s="647" t="s">
        <v>3929</v>
      </c>
      <c r="J330" s="654"/>
      <c r="K330" s="594"/>
      <c r="BJ330" s="915"/>
    </row>
    <row r="331" spans="2:62" ht="33.75">
      <c r="B331" s="631"/>
      <c r="C331" s="612"/>
      <c r="D331" s="606"/>
      <c r="E331" s="606"/>
      <c r="F331" s="612"/>
      <c r="G331" s="612"/>
      <c r="H331" s="606"/>
      <c r="I331" s="647" t="s">
        <v>2066</v>
      </c>
      <c r="J331" s="654"/>
      <c r="K331" s="594"/>
      <c r="BJ331" s="915"/>
    </row>
    <row r="332" spans="2:62" ht="22.5">
      <c r="B332" s="631"/>
      <c r="C332" s="612"/>
      <c r="D332" s="606"/>
      <c r="E332" s="606"/>
      <c r="F332" s="612"/>
      <c r="G332" s="612"/>
      <c r="H332" s="606"/>
      <c r="I332" s="647" t="s">
        <v>2067</v>
      </c>
      <c r="J332" s="654"/>
      <c r="K332" s="594"/>
      <c r="BJ332" s="915"/>
    </row>
    <row r="333" spans="2:62" ht="33.75">
      <c r="B333" s="631"/>
      <c r="C333" s="612"/>
      <c r="D333" s="606"/>
      <c r="E333" s="606"/>
      <c r="F333" s="612"/>
      <c r="G333" s="612"/>
      <c r="H333" s="606"/>
      <c r="I333" s="647" t="s">
        <v>2068</v>
      </c>
      <c r="J333" s="654"/>
      <c r="K333" s="594"/>
      <c r="BJ333" s="915"/>
    </row>
    <row r="334" spans="2:62" ht="33.75">
      <c r="B334" s="631"/>
      <c r="C334" s="612"/>
      <c r="D334" s="606"/>
      <c r="E334" s="606"/>
      <c r="F334" s="612"/>
      <c r="G334" s="612"/>
      <c r="H334" s="606"/>
      <c r="I334" s="647" t="s">
        <v>2069</v>
      </c>
      <c r="J334" s="654"/>
      <c r="K334" s="594"/>
      <c r="BJ334" s="915"/>
    </row>
    <row r="335" spans="2:62">
      <c r="B335" s="631"/>
      <c r="C335" s="612"/>
      <c r="D335" s="606"/>
      <c r="E335" s="606"/>
      <c r="F335" s="673" t="s">
        <v>999</v>
      </c>
      <c r="G335" s="612"/>
      <c r="H335" s="606"/>
      <c r="I335" s="647" t="s">
        <v>3929</v>
      </c>
      <c r="J335" s="654"/>
      <c r="K335" s="594"/>
      <c r="BJ335" s="915"/>
    </row>
    <row r="336" spans="2:62" ht="33.75">
      <c r="B336" s="631"/>
      <c r="C336" s="612"/>
      <c r="D336" s="606"/>
      <c r="E336" s="606"/>
      <c r="F336" s="612"/>
      <c r="G336" s="612"/>
      <c r="H336" s="606"/>
      <c r="I336" s="647" t="s">
        <v>2070</v>
      </c>
      <c r="J336" s="654"/>
      <c r="K336" s="594"/>
      <c r="BJ336" s="915"/>
    </row>
    <row r="337" spans="2:62" ht="33.75">
      <c r="B337" s="631"/>
      <c r="C337" s="612"/>
      <c r="D337" s="606"/>
      <c r="E337" s="606"/>
      <c r="F337" s="612"/>
      <c r="G337" s="612"/>
      <c r="H337" s="606"/>
      <c r="I337" s="647" t="s">
        <v>2071</v>
      </c>
      <c r="J337" s="654"/>
      <c r="K337" s="594"/>
      <c r="BJ337" s="915"/>
    </row>
    <row r="338" spans="2:62">
      <c r="B338" s="631"/>
      <c r="C338" s="612"/>
      <c r="D338" s="606"/>
      <c r="E338" s="606"/>
      <c r="F338" s="673" t="s">
        <v>1000</v>
      </c>
      <c r="G338" s="612"/>
      <c r="H338" s="606"/>
      <c r="I338" s="647" t="s">
        <v>3929</v>
      </c>
      <c r="J338" s="654"/>
      <c r="K338" s="594"/>
      <c r="BJ338" s="915"/>
    </row>
    <row r="339" spans="2:62" ht="33.75">
      <c r="B339" s="631"/>
      <c r="C339" s="612"/>
      <c r="D339" s="606"/>
      <c r="E339" s="606"/>
      <c r="F339" s="612"/>
      <c r="G339" s="612"/>
      <c r="H339" s="606"/>
      <c r="I339" s="647" t="s">
        <v>2072</v>
      </c>
      <c r="J339" s="654"/>
      <c r="K339" s="594"/>
      <c r="BJ339" s="915"/>
    </row>
    <row r="340" spans="2:62" ht="33.75">
      <c r="B340" s="631"/>
      <c r="C340" s="612"/>
      <c r="D340" s="606"/>
      <c r="E340" s="606"/>
      <c r="F340" s="612"/>
      <c r="G340" s="612"/>
      <c r="H340" s="606"/>
      <c r="I340" s="647" t="s">
        <v>2073</v>
      </c>
      <c r="J340" s="654"/>
      <c r="K340" s="594"/>
      <c r="BJ340" s="915"/>
    </row>
    <row r="341" spans="2:62" ht="33.75">
      <c r="B341" s="631"/>
      <c r="C341" s="612"/>
      <c r="D341" s="606"/>
      <c r="E341" s="606"/>
      <c r="F341" s="612"/>
      <c r="G341" s="612"/>
      <c r="H341" s="606"/>
      <c r="I341" s="647" t="s">
        <v>2074</v>
      </c>
      <c r="J341" s="654"/>
      <c r="K341" s="594"/>
      <c r="BJ341" s="915"/>
    </row>
    <row r="342" spans="2:62" ht="22.5">
      <c r="B342" s="631"/>
      <c r="C342" s="612"/>
      <c r="D342" s="606"/>
      <c r="E342" s="606"/>
      <c r="F342" s="612"/>
      <c r="G342" s="612"/>
      <c r="H342" s="606"/>
      <c r="I342" s="647" t="s">
        <v>2075</v>
      </c>
      <c r="J342" s="654"/>
      <c r="K342" s="594"/>
      <c r="BJ342" s="915"/>
    </row>
    <row r="343" spans="2:62" ht="22.5">
      <c r="B343" s="631"/>
      <c r="C343" s="612"/>
      <c r="D343" s="606"/>
      <c r="E343" s="606"/>
      <c r="F343" s="612"/>
      <c r="G343" s="612"/>
      <c r="H343" s="606"/>
      <c r="I343" s="647" t="s">
        <v>2076</v>
      </c>
      <c r="J343" s="654"/>
      <c r="K343" s="594"/>
      <c r="BJ343" s="915"/>
    </row>
    <row r="344" spans="2:62" ht="22.5">
      <c r="B344" s="631"/>
      <c r="C344" s="612"/>
      <c r="D344" s="606"/>
      <c r="E344" s="606"/>
      <c r="F344" s="612"/>
      <c r="G344" s="612"/>
      <c r="H344" s="606"/>
      <c r="I344" s="647" t="s">
        <v>2077</v>
      </c>
      <c r="J344" s="654"/>
      <c r="K344" s="594"/>
      <c r="BJ344" s="915"/>
    </row>
    <row r="345" spans="2:62" ht="22.5">
      <c r="B345" s="631"/>
      <c r="C345" s="612"/>
      <c r="D345" s="606"/>
      <c r="E345" s="606"/>
      <c r="F345" s="612"/>
      <c r="G345" s="612"/>
      <c r="H345" s="606"/>
      <c r="I345" s="647" t="s">
        <v>2078</v>
      </c>
      <c r="J345" s="654"/>
      <c r="K345" s="594"/>
      <c r="BJ345" s="915"/>
    </row>
    <row r="346" spans="2:62" ht="22.5">
      <c r="B346" s="631"/>
      <c r="C346" s="612"/>
      <c r="D346" s="606"/>
      <c r="E346" s="606"/>
      <c r="F346" s="612"/>
      <c r="G346" s="612"/>
      <c r="H346" s="606"/>
      <c r="I346" s="647" t="s">
        <v>2079</v>
      </c>
      <c r="J346" s="654"/>
      <c r="K346" s="594"/>
      <c r="BJ346" s="915"/>
    </row>
    <row r="347" spans="2:62" ht="101.25">
      <c r="B347" s="631"/>
      <c r="C347" s="612"/>
      <c r="D347" s="606"/>
      <c r="E347" s="606"/>
      <c r="F347" s="612"/>
      <c r="G347" s="612"/>
      <c r="H347" s="606"/>
      <c r="I347" s="647" t="s">
        <v>2080</v>
      </c>
      <c r="J347" s="654"/>
      <c r="K347" s="594"/>
      <c r="BJ347" s="915"/>
    </row>
    <row r="348" spans="2:62" ht="78.75">
      <c r="B348" s="631"/>
      <c r="C348" s="612"/>
      <c r="D348" s="606"/>
      <c r="E348" s="606"/>
      <c r="F348" s="612"/>
      <c r="G348" s="612"/>
      <c r="H348" s="606"/>
      <c r="I348" s="647" t="s">
        <v>2081</v>
      </c>
      <c r="J348" s="654"/>
      <c r="K348" s="594"/>
      <c r="BJ348" s="915"/>
    </row>
    <row r="349" spans="2:62" ht="67.5">
      <c r="B349" s="631"/>
      <c r="C349" s="612"/>
      <c r="D349" s="606"/>
      <c r="E349" s="606"/>
      <c r="F349" s="612"/>
      <c r="G349" s="612"/>
      <c r="H349" s="606"/>
      <c r="I349" s="647" t="s">
        <v>2082</v>
      </c>
      <c r="J349" s="654"/>
      <c r="K349" s="594"/>
      <c r="BJ349" s="915"/>
    </row>
    <row r="350" spans="2:62" ht="56.25">
      <c r="B350" s="631"/>
      <c r="C350" s="612"/>
      <c r="D350" s="606"/>
      <c r="E350" s="606"/>
      <c r="F350" s="612"/>
      <c r="G350" s="612"/>
      <c r="H350" s="606"/>
      <c r="I350" s="647" t="s">
        <v>2083</v>
      </c>
      <c r="J350" s="654"/>
      <c r="K350" s="594"/>
      <c r="BJ350" s="915"/>
    </row>
    <row r="351" spans="2:62" ht="56.25">
      <c r="B351" s="631"/>
      <c r="C351" s="612"/>
      <c r="D351" s="606"/>
      <c r="E351" s="606"/>
      <c r="F351" s="612"/>
      <c r="G351" s="612"/>
      <c r="H351" s="606"/>
      <c r="I351" s="647" t="s">
        <v>2084</v>
      </c>
      <c r="J351" s="654"/>
      <c r="K351" s="594"/>
      <c r="BJ351" s="915"/>
    </row>
    <row r="352" spans="2:62" ht="67.5">
      <c r="B352" s="611"/>
      <c r="C352" s="612"/>
      <c r="D352" s="606"/>
      <c r="E352" s="606"/>
      <c r="F352" s="612"/>
      <c r="G352" s="612"/>
      <c r="H352" s="606"/>
      <c r="I352" s="647" t="s">
        <v>2085</v>
      </c>
      <c r="J352" s="654"/>
      <c r="K352" s="594"/>
      <c r="BJ352" s="915"/>
    </row>
    <row r="353" spans="2:62" ht="67.5">
      <c r="B353" s="610"/>
      <c r="C353" s="612"/>
      <c r="D353" s="612"/>
      <c r="E353" s="613"/>
      <c r="F353" s="606"/>
      <c r="G353" s="606"/>
      <c r="H353" s="606"/>
      <c r="I353" s="647" t="s">
        <v>2086</v>
      </c>
      <c r="J353" s="654"/>
      <c r="K353" s="594"/>
      <c r="BJ353" s="915"/>
    </row>
    <row r="354" spans="2:62" ht="45">
      <c r="B354" s="610"/>
      <c r="C354" s="612"/>
      <c r="D354" s="612"/>
      <c r="E354" s="613"/>
      <c r="F354" s="606"/>
      <c r="G354" s="606"/>
      <c r="H354" s="606"/>
      <c r="I354" s="647" t="s">
        <v>2087</v>
      </c>
      <c r="J354" s="654"/>
      <c r="K354" s="594"/>
      <c r="BJ354" s="915"/>
    </row>
    <row r="355" spans="2:62" ht="67.5">
      <c r="B355" s="610"/>
      <c r="C355" s="612"/>
      <c r="D355" s="612"/>
      <c r="E355" s="613"/>
      <c r="F355" s="606"/>
      <c r="G355" s="606"/>
      <c r="H355" s="606"/>
      <c r="I355" s="647" t="s">
        <v>2088</v>
      </c>
      <c r="J355" s="654"/>
      <c r="K355" s="594"/>
      <c r="BJ355" s="915"/>
    </row>
    <row r="356" spans="2:62" ht="45">
      <c r="B356" s="610"/>
      <c r="C356" s="612"/>
      <c r="D356" s="612"/>
      <c r="E356" s="613"/>
      <c r="F356" s="606"/>
      <c r="G356" s="606"/>
      <c r="H356" s="606"/>
      <c r="I356" s="647" t="s">
        <v>2089</v>
      </c>
      <c r="J356" s="654"/>
      <c r="K356" s="594"/>
      <c r="BJ356" s="915"/>
    </row>
    <row r="357" spans="2:62" ht="45">
      <c r="B357" s="610"/>
      <c r="C357" s="612"/>
      <c r="D357" s="612"/>
      <c r="E357" s="613"/>
      <c r="F357" s="606"/>
      <c r="G357" s="606"/>
      <c r="H357" s="606"/>
      <c r="I357" s="647" t="s">
        <v>2090</v>
      </c>
      <c r="J357" s="654"/>
      <c r="K357" s="594"/>
      <c r="BJ357" s="915"/>
    </row>
    <row r="358" spans="2:62" ht="45">
      <c r="B358" s="610"/>
      <c r="C358" s="612"/>
      <c r="D358" s="612"/>
      <c r="E358" s="613"/>
      <c r="F358" s="606"/>
      <c r="G358" s="606"/>
      <c r="H358" s="606"/>
      <c r="I358" s="647" t="s">
        <v>2091</v>
      </c>
      <c r="J358" s="654"/>
      <c r="K358" s="594"/>
      <c r="BJ358" s="915"/>
    </row>
    <row r="359" spans="2:62" ht="56.25">
      <c r="B359" s="610"/>
      <c r="C359" s="612"/>
      <c r="D359" s="612"/>
      <c r="E359" s="613"/>
      <c r="F359" s="606"/>
      <c r="G359" s="606"/>
      <c r="H359" s="606"/>
      <c r="I359" s="647" t="s">
        <v>2092</v>
      </c>
      <c r="J359" s="654"/>
      <c r="K359" s="594"/>
      <c r="BJ359" s="915"/>
    </row>
    <row r="360" spans="2:62" ht="67.5">
      <c r="B360" s="610"/>
      <c r="C360" s="612"/>
      <c r="D360" s="612"/>
      <c r="E360" s="613"/>
      <c r="F360" s="606"/>
      <c r="G360" s="606"/>
      <c r="H360" s="606"/>
      <c r="I360" s="647" t="s">
        <v>2093</v>
      </c>
      <c r="J360" s="654"/>
      <c r="K360" s="594"/>
      <c r="BJ360" s="915"/>
    </row>
    <row r="361" spans="2:62" ht="56.25">
      <c r="B361" s="610"/>
      <c r="C361" s="612"/>
      <c r="D361" s="612"/>
      <c r="E361" s="613"/>
      <c r="F361" s="606"/>
      <c r="G361" s="606"/>
      <c r="H361" s="606"/>
      <c r="I361" s="647" t="s">
        <v>2094</v>
      </c>
      <c r="J361" s="654"/>
      <c r="K361" s="594"/>
      <c r="BJ361" s="915"/>
    </row>
    <row r="362" spans="2:62" ht="45">
      <c r="B362" s="610"/>
      <c r="C362" s="612"/>
      <c r="D362" s="612"/>
      <c r="E362" s="613"/>
      <c r="F362" s="606"/>
      <c r="G362" s="606"/>
      <c r="H362" s="606"/>
      <c r="I362" s="647" t="s">
        <v>2095</v>
      </c>
      <c r="J362" s="654"/>
      <c r="K362" s="594"/>
      <c r="BJ362" s="915"/>
    </row>
    <row r="363" spans="2:62">
      <c r="B363" s="607"/>
      <c r="C363" s="623"/>
      <c r="D363" s="600"/>
      <c r="E363" s="614"/>
      <c r="F363" s="623"/>
      <c r="G363" s="623"/>
      <c r="H363" s="600"/>
      <c r="I363" s="648" t="s">
        <v>3929</v>
      </c>
      <c r="J363" s="649"/>
      <c r="K363" s="594"/>
      <c r="BJ363" s="915"/>
    </row>
    <row r="364" spans="2:62">
      <c r="B364" s="608"/>
      <c r="C364" s="624" t="s">
        <v>1001</v>
      </c>
      <c r="D364" s="609"/>
      <c r="E364" s="609"/>
      <c r="F364" s="624"/>
      <c r="G364" s="624"/>
      <c r="H364" s="609"/>
      <c r="I364" s="655" t="s">
        <v>3929</v>
      </c>
      <c r="J364" s="656"/>
      <c r="K364" s="594"/>
      <c r="BJ364" s="915"/>
    </row>
    <row r="365" spans="2:62" ht="45">
      <c r="B365" s="610"/>
      <c r="C365" s="613"/>
      <c r="D365" s="613"/>
      <c r="E365" s="612"/>
      <c r="F365" s="606"/>
      <c r="G365" s="606"/>
      <c r="H365" s="606"/>
      <c r="I365" s="647" t="s">
        <v>2096</v>
      </c>
      <c r="J365" s="654"/>
      <c r="K365" s="594"/>
      <c r="BJ365" s="915"/>
    </row>
    <row r="366" spans="2:62" ht="45">
      <c r="B366" s="610"/>
      <c r="C366" s="613"/>
      <c r="D366" s="613"/>
      <c r="E366" s="612"/>
      <c r="F366" s="606"/>
      <c r="G366" s="606"/>
      <c r="H366" s="606"/>
      <c r="I366" s="647" t="s">
        <v>2097</v>
      </c>
      <c r="J366" s="654"/>
      <c r="K366" s="594"/>
      <c r="BJ366" s="915"/>
    </row>
    <row r="367" spans="2:62" ht="135">
      <c r="B367" s="610"/>
      <c r="C367" s="613"/>
      <c r="D367" s="613"/>
      <c r="E367" s="612"/>
      <c r="F367" s="606"/>
      <c r="G367" s="606"/>
      <c r="H367" s="606"/>
      <c r="I367" s="647" t="s">
        <v>2098</v>
      </c>
      <c r="J367" s="654"/>
      <c r="K367" s="594"/>
      <c r="BJ367" s="915"/>
    </row>
    <row r="368" spans="2:62" ht="56.25">
      <c r="B368" s="610"/>
      <c r="C368" s="613"/>
      <c r="D368" s="613"/>
      <c r="E368" s="612"/>
      <c r="F368" s="606"/>
      <c r="G368" s="606"/>
      <c r="H368" s="606"/>
      <c r="I368" s="647" t="s">
        <v>2099</v>
      </c>
      <c r="J368" s="654"/>
      <c r="K368" s="594"/>
      <c r="BJ368" s="915"/>
    </row>
    <row r="369" spans="2:62" ht="33.75">
      <c r="B369" s="610"/>
      <c r="C369" s="613"/>
      <c r="D369" s="613"/>
      <c r="E369" s="612"/>
      <c r="F369" s="606"/>
      <c r="G369" s="606"/>
      <c r="H369" s="606"/>
      <c r="I369" s="647" t="s">
        <v>2100</v>
      </c>
      <c r="J369" s="654"/>
      <c r="K369" s="594"/>
      <c r="BJ369" s="915"/>
    </row>
    <row r="370" spans="2:62">
      <c r="B370" s="630"/>
      <c r="C370" s="633"/>
      <c r="D370" s="633"/>
      <c r="E370" s="633"/>
      <c r="F370" s="633"/>
      <c r="G370" s="633"/>
      <c r="H370" s="633"/>
      <c r="I370" s="648" t="s">
        <v>3929</v>
      </c>
      <c r="J370" s="649"/>
      <c r="K370" s="594"/>
      <c r="BJ370" s="915"/>
    </row>
    <row r="371" spans="2:62">
      <c r="B371" s="627"/>
      <c r="C371" s="624" t="s">
        <v>1002</v>
      </c>
      <c r="D371" s="634"/>
      <c r="E371" s="634"/>
      <c r="F371" s="624"/>
      <c r="G371" s="624"/>
      <c r="H371" s="634"/>
      <c r="I371" s="655" t="s">
        <v>3929</v>
      </c>
      <c r="J371" s="656"/>
      <c r="K371" s="594"/>
      <c r="BJ371" s="915"/>
    </row>
    <row r="372" spans="2:62" ht="56.25">
      <c r="B372" s="610"/>
      <c r="C372" s="613"/>
      <c r="D372" s="613"/>
      <c r="E372" s="612"/>
      <c r="F372" s="606"/>
      <c r="G372" s="606"/>
      <c r="H372" s="606"/>
      <c r="I372" s="647" t="s">
        <v>2101</v>
      </c>
      <c r="J372" s="654"/>
      <c r="K372" s="594"/>
      <c r="BJ372" s="915"/>
    </row>
    <row r="373" spans="2:62" ht="45">
      <c r="B373" s="610"/>
      <c r="C373" s="613"/>
      <c r="D373" s="613"/>
      <c r="E373" s="612"/>
      <c r="F373" s="606"/>
      <c r="G373" s="606"/>
      <c r="H373" s="606"/>
      <c r="I373" s="647" t="s">
        <v>2102</v>
      </c>
      <c r="J373" s="654"/>
      <c r="K373" s="594"/>
      <c r="BJ373" s="915"/>
    </row>
    <row r="374" spans="2:62" ht="56.25">
      <c r="B374" s="610"/>
      <c r="C374" s="613"/>
      <c r="D374" s="613"/>
      <c r="E374" s="612"/>
      <c r="F374" s="606"/>
      <c r="G374" s="606"/>
      <c r="H374" s="606"/>
      <c r="I374" s="647" t="s">
        <v>2103</v>
      </c>
      <c r="J374" s="654"/>
      <c r="K374" s="594"/>
      <c r="BJ374" s="915"/>
    </row>
    <row r="375" spans="2:62">
      <c r="B375" s="607"/>
      <c r="C375" s="614"/>
      <c r="D375" s="614"/>
      <c r="E375" s="623"/>
      <c r="F375" s="600"/>
      <c r="G375" s="600"/>
      <c r="H375" s="600"/>
      <c r="I375" s="648" t="s">
        <v>3929</v>
      </c>
      <c r="J375" s="649"/>
      <c r="K375" s="594"/>
      <c r="BJ375" s="915"/>
    </row>
    <row r="376" spans="2:62">
      <c r="B376" s="636" t="s">
        <v>1003</v>
      </c>
      <c r="C376" s="674"/>
      <c r="D376" s="674"/>
      <c r="E376" s="674"/>
      <c r="F376" s="674"/>
      <c r="G376" s="674"/>
      <c r="H376" s="674"/>
      <c r="I376" s="657" t="s">
        <v>3929</v>
      </c>
      <c r="J376" s="637"/>
      <c r="K376" s="594"/>
      <c r="BJ376" s="915"/>
    </row>
    <row r="377" spans="2:62">
      <c r="B377" s="595" t="s">
        <v>1004</v>
      </c>
      <c r="C377" s="596"/>
      <c r="D377" s="596"/>
      <c r="E377" s="596"/>
      <c r="F377" s="596"/>
      <c r="G377" s="596"/>
      <c r="H377" s="596"/>
      <c r="I377" s="646" t="s">
        <v>3929</v>
      </c>
      <c r="J377" s="638"/>
      <c r="K377" s="594"/>
      <c r="BJ377" s="915"/>
    </row>
    <row r="378" spans="2:62">
      <c r="B378" s="595" t="s">
        <v>1005</v>
      </c>
      <c r="C378" s="596"/>
      <c r="D378" s="596"/>
      <c r="E378" s="596"/>
      <c r="F378" s="596"/>
      <c r="G378" s="596"/>
      <c r="H378" s="596"/>
      <c r="I378" s="646" t="s">
        <v>3929</v>
      </c>
      <c r="J378" s="638"/>
      <c r="K378" s="594"/>
      <c r="BJ378" s="915"/>
    </row>
    <row r="379" spans="2:62">
      <c r="B379" s="627"/>
      <c r="C379" s="624" t="s">
        <v>1006</v>
      </c>
      <c r="D379" s="634"/>
      <c r="E379" s="634"/>
      <c r="F379" s="624"/>
      <c r="G379" s="624"/>
      <c r="H379" s="634"/>
      <c r="I379" s="655" t="s">
        <v>3929</v>
      </c>
      <c r="J379" s="656"/>
      <c r="K379" s="594"/>
      <c r="BJ379" s="915"/>
    </row>
    <row r="380" spans="2:62" ht="45">
      <c r="B380" s="611"/>
      <c r="C380" s="613"/>
      <c r="D380" s="598"/>
      <c r="E380" s="598"/>
      <c r="F380" s="613"/>
      <c r="G380" s="613"/>
      <c r="H380" s="598"/>
      <c r="I380" s="647" t="s">
        <v>2104</v>
      </c>
      <c r="J380" s="654"/>
      <c r="K380" s="594"/>
      <c r="BJ380" s="915"/>
    </row>
    <row r="381" spans="2:62">
      <c r="B381" s="630"/>
      <c r="C381" s="633"/>
      <c r="D381" s="633"/>
      <c r="E381" s="633"/>
      <c r="F381" s="633"/>
      <c r="G381" s="633"/>
      <c r="H381" s="633"/>
      <c r="I381" s="648" t="s">
        <v>3929</v>
      </c>
      <c r="J381" s="649"/>
      <c r="K381" s="594"/>
      <c r="BJ381" s="915"/>
    </row>
    <row r="382" spans="2:62">
      <c r="B382" s="627"/>
      <c r="C382" s="624" t="s">
        <v>1007</v>
      </c>
      <c r="D382" s="634"/>
      <c r="E382" s="634"/>
      <c r="F382" s="624"/>
      <c r="G382" s="624"/>
      <c r="H382" s="634"/>
      <c r="I382" s="655" t="s">
        <v>3929</v>
      </c>
      <c r="J382" s="656"/>
      <c r="K382" s="594"/>
      <c r="BJ382" s="915"/>
    </row>
    <row r="383" spans="2:62" ht="33.75">
      <c r="B383" s="611"/>
      <c r="C383" s="613"/>
      <c r="D383" s="613"/>
      <c r="E383" s="598"/>
      <c r="F383" s="598"/>
      <c r="G383" s="598"/>
      <c r="H383" s="613"/>
      <c r="I383" s="647" t="s">
        <v>2105</v>
      </c>
      <c r="J383" s="654"/>
      <c r="K383" s="594"/>
      <c r="BJ383" s="915"/>
    </row>
    <row r="384" spans="2:62" ht="22.5">
      <c r="B384" s="611"/>
      <c r="C384" s="598"/>
      <c r="D384" s="598"/>
      <c r="E384" s="613"/>
      <c r="F384" s="598"/>
      <c r="G384" s="598"/>
      <c r="H384" s="598"/>
      <c r="I384" s="647" t="s">
        <v>2106</v>
      </c>
      <c r="J384" s="654"/>
      <c r="K384" s="594"/>
      <c r="BJ384" s="915"/>
    </row>
    <row r="385" spans="2:62" ht="22.5">
      <c r="B385" s="611"/>
      <c r="C385" s="606"/>
      <c r="D385" s="606"/>
      <c r="E385" s="612"/>
      <c r="F385" s="612"/>
      <c r="G385" s="612"/>
      <c r="H385" s="606"/>
      <c r="I385" s="647" t="s">
        <v>2107</v>
      </c>
      <c r="J385" s="654"/>
      <c r="K385" s="594"/>
      <c r="BJ385" s="915"/>
    </row>
    <row r="386" spans="2:62" ht="33.75">
      <c r="B386" s="611"/>
      <c r="C386" s="612"/>
      <c r="D386" s="612"/>
      <c r="E386" s="613"/>
      <c r="F386" s="606"/>
      <c r="G386" s="606"/>
      <c r="H386" s="606"/>
      <c r="I386" s="647" t="s">
        <v>2108</v>
      </c>
      <c r="J386" s="654"/>
      <c r="K386" s="594"/>
      <c r="BJ386" s="915"/>
    </row>
    <row r="387" spans="2:62" ht="33.75">
      <c r="B387" s="610"/>
      <c r="C387" s="613"/>
      <c r="D387" s="606"/>
      <c r="E387" s="606"/>
      <c r="F387" s="606"/>
      <c r="G387" s="606"/>
      <c r="H387" s="606"/>
      <c r="I387" s="647" t="s">
        <v>2109</v>
      </c>
      <c r="J387" s="654"/>
      <c r="K387" s="594"/>
      <c r="BJ387" s="915"/>
    </row>
    <row r="388" spans="2:62" ht="22.5">
      <c r="B388" s="610"/>
      <c r="C388" s="613"/>
      <c r="D388" s="606"/>
      <c r="E388" s="612"/>
      <c r="F388" s="606"/>
      <c r="G388" s="606"/>
      <c r="H388" s="606"/>
      <c r="I388" s="647" t="s">
        <v>2110</v>
      </c>
      <c r="J388" s="654"/>
      <c r="K388" s="594"/>
      <c r="BJ388" s="915"/>
    </row>
    <row r="389" spans="2:62" ht="22.5">
      <c r="B389" s="610"/>
      <c r="C389" s="613"/>
      <c r="D389" s="606"/>
      <c r="E389" s="606"/>
      <c r="F389" s="606"/>
      <c r="G389" s="606"/>
      <c r="H389" s="606"/>
      <c r="I389" s="647" t="s">
        <v>2111</v>
      </c>
      <c r="J389" s="654"/>
      <c r="K389" s="594"/>
      <c r="BJ389" s="915"/>
    </row>
    <row r="390" spans="2:62" ht="22.5">
      <c r="B390" s="611"/>
      <c r="C390" s="612"/>
      <c r="D390" s="612"/>
      <c r="E390" s="606"/>
      <c r="F390" s="606"/>
      <c r="G390" s="606"/>
      <c r="H390" s="612"/>
      <c r="I390" s="647" t="s">
        <v>2112</v>
      </c>
      <c r="J390" s="661"/>
      <c r="K390" s="594"/>
      <c r="BJ390" s="915"/>
    </row>
    <row r="391" spans="2:62" ht="22.5">
      <c r="B391" s="610"/>
      <c r="C391" s="606"/>
      <c r="D391" s="606"/>
      <c r="E391" s="606"/>
      <c r="F391" s="606"/>
      <c r="G391" s="606"/>
      <c r="H391" s="606"/>
      <c r="I391" s="647" t="s">
        <v>2113</v>
      </c>
      <c r="J391" s="654"/>
      <c r="K391" s="594"/>
      <c r="BJ391" s="915"/>
    </row>
    <row r="392" spans="2:62" ht="22.5">
      <c r="B392" s="610"/>
      <c r="C392" s="606"/>
      <c r="D392" s="606"/>
      <c r="E392" s="606"/>
      <c r="F392" s="606"/>
      <c r="G392" s="606"/>
      <c r="H392" s="606"/>
      <c r="I392" s="647" t="s">
        <v>2114</v>
      </c>
      <c r="J392" s="654"/>
      <c r="K392" s="594"/>
      <c r="BJ392" s="915"/>
    </row>
    <row r="393" spans="2:62">
      <c r="B393" s="630"/>
      <c r="C393" s="633"/>
      <c r="D393" s="633"/>
      <c r="E393" s="633"/>
      <c r="F393" s="633"/>
      <c r="G393" s="633"/>
      <c r="H393" s="633"/>
      <c r="I393" s="648" t="s">
        <v>3929</v>
      </c>
      <c r="J393" s="649"/>
      <c r="K393" s="594"/>
      <c r="BJ393" s="915"/>
    </row>
    <row r="394" spans="2:62">
      <c r="B394" s="627"/>
      <c r="C394" s="624" t="s">
        <v>1008</v>
      </c>
      <c r="D394" s="634"/>
      <c r="E394" s="634"/>
      <c r="F394" s="624"/>
      <c r="G394" s="624"/>
      <c r="H394" s="634"/>
      <c r="I394" s="655" t="s">
        <v>3929</v>
      </c>
      <c r="J394" s="656"/>
      <c r="K394" s="594"/>
      <c r="BJ394" s="915"/>
    </row>
    <row r="395" spans="2:62" ht="67.5">
      <c r="B395" s="610"/>
      <c r="C395" s="606"/>
      <c r="D395" s="606"/>
      <c r="E395" s="606"/>
      <c r="F395" s="606"/>
      <c r="G395" s="606"/>
      <c r="H395" s="606"/>
      <c r="I395" s="647" t="s">
        <v>2115</v>
      </c>
      <c r="J395" s="654"/>
      <c r="K395" s="594"/>
      <c r="BJ395" s="915"/>
    </row>
    <row r="396" spans="2:62" ht="67.5">
      <c r="B396" s="610"/>
      <c r="C396" s="606"/>
      <c r="D396" s="606"/>
      <c r="E396" s="606"/>
      <c r="F396" s="606"/>
      <c r="G396" s="606"/>
      <c r="H396" s="606"/>
      <c r="I396" s="647" t="s">
        <v>2116</v>
      </c>
      <c r="J396" s="654"/>
      <c r="K396" s="594"/>
      <c r="BJ396" s="915"/>
    </row>
    <row r="397" spans="2:62" ht="56.25">
      <c r="B397" s="610"/>
      <c r="C397" s="606"/>
      <c r="D397" s="606"/>
      <c r="E397" s="606"/>
      <c r="F397" s="606"/>
      <c r="G397" s="606"/>
      <c r="H397" s="606"/>
      <c r="I397" s="647" t="s">
        <v>2117</v>
      </c>
      <c r="J397" s="654"/>
      <c r="K397" s="594"/>
      <c r="BJ397" s="915"/>
    </row>
    <row r="398" spans="2:62" ht="146.25">
      <c r="B398" s="610"/>
      <c r="C398" s="606"/>
      <c r="D398" s="606"/>
      <c r="E398" s="606"/>
      <c r="F398" s="606"/>
      <c r="G398" s="606"/>
      <c r="H398" s="606"/>
      <c r="I398" s="647" t="s">
        <v>2118</v>
      </c>
      <c r="J398" s="654"/>
      <c r="K398" s="594"/>
      <c r="BJ398" s="915"/>
    </row>
    <row r="399" spans="2:62" ht="45">
      <c r="B399" s="610"/>
      <c r="C399" s="606"/>
      <c r="D399" s="606"/>
      <c r="E399" s="606"/>
      <c r="F399" s="606"/>
      <c r="G399" s="606"/>
      <c r="H399" s="606"/>
      <c r="I399" s="647" t="s">
        <v>2119</v>
      </c>
      <c r="J399" s="654"/>
      <c r="K399" s="594"/>
      <c r="BJ399" s="915"/>
    </row>
    <row r="400" spans="2:62" ht="33.75">
      <c r="B400" s="610"/>
      <c r="C400" s="606"/>
      <c r="D400" s="606"/>
      <c r="E400" s="606"/>
      <c r="F400" s="606"/>
      <c r="G400" s="606"/>
      <c r="H400" s="606"/>
      <c r="I400" s="647" t="s">
        <v>2120</v>
      </c>
      <c r="J400" s="654"/>
      <c r="K400" s="594"/>
      <c r="BJ400" s="915"/>
    </row>
    <row r="401" spans="2:62" ht="22.5">
      <c r="B401" s="610"/>
      <c r="C401" s="606"/>
      <c r="D401" s="606"/>
      <c r="E401" s="606"/>
      <c r="F401" s="606"/>
      <c r="G401" s="606"/>
      <c r="H401" s="606"/>
      <c r="I401" s="647" t="s">
        <v>2121</v>
      </c>
      <c r="J401" s="654"/>
      <c r="K401" s="594"/>
      <c r="BJ401" s="915"/>
    </row>
    <row r="402" spans="2:62" ht="33.75">
      <c r="B402" s="610"/>
      <c r="C402" s="606"/>
      <c r="D402" s="606"/>
      <c r="E402" s="606"/>
      <c r="F402" s="606"/>
      <c r="G402" s="606"/>
      <c r="H402" s="606"/>
      <c r="I402" s="647" t="s">
        <v>2122</v>
      </c>
      <c r="J402" s="654"/>
      <c r="K402" s="594"/>
      <c r="BJ402" s="915"/>
    </row>
    <row r="403" spans="2:62" ht="22.5">
      <c r="B403" s="610"/>
      <c r="C403" s="606"/>
      <c r="D403" s="606"/>
      <c r="E403" s="606"/>
      <c r="F403" s="606"/>
      <c r="G403" s="606"/>
      <c r="H403" s="606"/>
      <c r="I403" s="647" t="s">
        <v>2123</v>
      </c>
      <c r="J403" s="654"/>
      <c r="K403" s="594"/>
      <c r="BJ403" s="915"/>
    </row>
    <row r="404" spans="2:62" ht="33.75">
      <c r="B404" s="610"/>
      <c r="C404" s="606"/>
      <c r="D404" s="606"/>
      <c r="E404" s="606"/>
      <c r="F404" s="606"/>
      <c r="G404" s="606"/>
      <c r="H404" s="606"/>
      <c r="I404" s="647" t="s">
        <v>2124</v>
      </c>
      <c r="J404" s="654"/>
      <c r="K404" s="594"/>
      <c r="BJ404" s="915"/>
    </row>
    <row r="405" spans="2:62" ht="22.5">
      <c r="B405" s="610"/>
      <c r="C405" s="606"/>
      <c r="D405" s="606"/>
      <c r="E405" s="606"/>
      <c r="F405" s="606"/>
      <c r="G405" s="606"/>
      <c r="H405" s="606"/>
      <c r="I405" s="647" t="s">
        <v>2125</v>
      </c>
      <c r="J405" s="654"/>
      <c r="K405" s="594"/>
      <c r="BJ405" s="915"/>
    </row>
    <row r="406" spans="2:62" ht="45">
      <c r="B406" s="610"/>
      <c r="C406" s="613"/>
      <c r="D406" s="606"/>
      <c r="E406" s="612"/>
      <c r="F406" s="606"/>
      <c r="G406" s="606"/>
      <c r="H406" s="606"/>
      <c r="I406" s="647" t="s">
        <v>2126</v>
      </c>
      <c r="J406" s="654"/>
      <c r="K406" s="594"/>
      <c r="BJ406" s="915"/>
    </row>
    <row r="407" spans="2:62" ht="22.5">
      <c r="B407" s="610"/>
      <c r="C407" s="613"/>
      <c r="D407" s="606"/>
      <c r="E407" s="606"/>
      <c r="F407" s="606"/>
      <c r="G407" s="606"/>
      <c r="H407" s="606"/>
      <c r="I407" s="647" t="s">
        <v>2127</v>
      </c>
      <c r="J407" s="654"/>
      <c r="K407" s="594"/>
      <c r="BJ407" s="915"/>
    </row>
    <row r="408" spans="2:62" ht="56.25">
      <c r="B408" s="610"/>
      <c r="C408" s="613"/>
      <c r="D408" s="606"/>
      <c r="E408" s="606"/>
      <c r="F408" s="606"/>
      <c r="G408" s="606"/>
      <c r="H408" s="606"/>
      <c r="I408" s="647" t="s">
        <v>2128</v>
      </c>
      <c r="J408" s="654"/>
      <c r="K408" s="594"/>
      <c r="BJ408" s="915"/>
    </row>
    <row r="409" spans="2:62" ht="90">
      <c r="B409" s="611"/>
      <c r="C409" s="612"/>
      <c r="D409" s="606"/>
      <c r="E409" s="606"/>
      <c r="F409" s="606"/>
      <c r="G409" s="606"/>
      <c r="H409" s="606"/>
      <c r="I409" s="647" t="s">
        <v>2129</v>
      </c>
      <c r="J409" s="654"/>
      <c r="K409" s="594"/>
      <c r="BJ409" s="915"/>
    </row>
    <row r="410" spans="2:62" ht="22.5">
      <c r="B410" s="631"/>
      <c r="C410" s="612"/>
      <c r="D410" s="612"/>
      <c r="E410" s="606"/>
      <c r="F410" s="606"/>
      <c r="G410" s="606"/>
      <c r="H410" s="612"/>
      <c r="I410" s="647" t="s">
        <v>2130</v>
      </c>
      <c r="J410" s="661"/>
      <c r="K410" s="594"/>
      <c r="BJ410" s="915"/>
    </row>
    <row r="411" spans="2:62" ht="33.75">
      <c r="B411" s="610"/>
      <c r="C411" s="612"/>
      <c r="D411" s="612"/>
      <c r="E411" s="606"/>
      <c r="F411" s="606"/>
      <c r="G411" s="606"/>
      <c r="H411" s="612"/>
      <c r="I411" s="647" t="s">
        <v>2131</v>
      </c>
      <c r="J411" s="661"/>
      <c r="K411" s="594"/>
      <c r="BJ411" s="915"/>
    </row>
    <row r="412" spans="2:62" ht="22.5">
      <c r="B412" s="610"/>
      <c r="C412" s="606"/>
      <c r="D412" s="606"/>
      <c r="E412" s="606"/>
      <c r="F412" s="606"/>
      <c r="G412" s="606"/>
      <c r="H412" s="606"/>
      <c r="I412" s="647" t="s">
        <v>2132</v>
      </c>
      <c r="J412" s="661"/>
      <c r="K412" s="594"/>
      <c r="BJ412" s="915"/>
    </row>
    <row r="413" spans="2:62" ht="45">
      <c r="B413" s="610"/>
      <c r="C413" s="606"/>
      <c r="D413" s="606"/>
      <c r="E413" s="606"/>
      <c r="F413" s="606"/>
      <c r="G413" s="606"/>
      <c r="H413" s="606"/>
      <c r="I413" s="647" t="s">
        <v>2133</v>
      </c>
      <c r="J413" s="661"/>
      <c r="K413" s="594"/>
      <c r="BJ413" s="915"/>
    </row>
    <row r="414" spans="2:62" ht="22.5">
      <c r="B414" s="610"/>
      <c r="C414" s="612"/>
      <c r="D414" s="612"/>
      <c r="E414" s="606"/>
      <c r="F414" s="606"/>
      <c r="G414" s="606"/>
      <c r="H414" s="612"/>
      <c r="I414" s="647" t="s">
        <v>2134</v>
      </c>
      <c r="J414" s="661"/>
      <c r="K414" s="594"/>
      <c r="BJ414" s="915"/>
    </row>
    <row r="415" spans="2:62" ht="45">
      <c r="B415" s="610"/>
      <c r="C415" s="606"/>
      <c r="D415" s="606"/>
      <c r="E415" s="606"/>
      <c r="F415" s="606"/>
      <c r="G415" s="606"/>
      <c r="H415" s="606"/>
      <c r="I415" s="647" t="s">
        <v>2135</v>
      </c>
      <c r="J415" s="661"/>
      <c r="K415" s="594"/>
      <c r="BJ415" s="915"/>
    </row>
    <row r="416" spans="2:62" ht="33.75">
      <c r="B416" s="610"/>
      <c r="C416" s="606"/>
      <c r="D416" s="606"/>
      <c r="E416" s="606"/>
      <c r="F416" s="606"/>
      <c r="G416" s="606"/>
      <c r="H416" s="606"/>
      <c r="I416" s="647" t="s">
        <v>2136</v>
      </c>
      <c r="J416" s="661"/>
      <c r="K416" s="594"/>
      <c r="BJ416" s="915"/>
    </row>
    <row r="417" spans="2:62" ht="33.75">
      <c r="B417" s="605"/>
      <c r="C417" s="606"/>
      <c r="D417" s="613"/>
      <c r="E417" s="606"/>
      <c r="F417" s="606"/>
      <c r="G417" s="606"/>
      <c r="H417" s="606"/>
      <c r="I417" s="647" t="s">
        <v>2137</v>
      </c>
      <c r="J417" s="661"/>
      <c r="K417" s="594"/>
      <c r="BJ417" s="915"/>
    </row>
    <row r="418" spans="2:62" ht="22.5">
      <c r="B418" s="610"/>
      <c r="C418" s="612"/>
      <c r="D418" s="612"/>
      <c r="E418" s="606"/>
      <c r="F418" s="606"/>
      <c r="G418" s="606"/>
      <c r="H418" s="612"/>
      <c r="I418" s="647" t="s">
        <v>2138</v>
      </c>
      <c r="J418" s="661"/>
      <c r="K418" s="594"/>
      <c r="BJ418" s="915"/>
    </row>
    <row r="419" spans="2:62" ht="67.5">
      <c r="B419" s="610"/>
      <c r="C419" s="606"/>
      <c r="D419" s="606"/>
      <c r="E419" s="606"/>
      <c r="F419" s="606"/>
      <c r="G419" s="606"/>
      <c r="H419" s="606"/>
      <c r="I419" s="647" t="s">
        <v>2139</v>
      </c>
      <c r="J419" s="661"/>
      <c r="K419" s="594"/>
      <c r="BJ419" s="915"/>
    </row>
    <row r="420" spans="2:62" ht="22.5">
      <c r="B420" s="610"/>
      <c r="C420" s="606"/>
      <c r="D420" s="606"/>
      <c r="E420" s="606"/>
      <c r="F420" s="606"/>
      <c r="G420" s="606"/>
      <c r="H420" s="606"/>
      <c r="I420" s="647" t="s">
        <v>2140</v>
      </c>
      <c r="J420" s="661"/>
      <c r="K420" s="594"/>
      <c r="BJ420" s="915"/>
    </row>
    <row r="421" spans="2:62" ht="22.5">
      <c r="B421" s="610"/>
      <c r="C421" s="612"/>
      <c r="D421" s="612"/>
      <c r="E421" s="613"/>
      <c r="F421" s="606"/>
      <c r="G421" s="606"/>
      <c r="H421" s="606"/>
      <c r="I421" s="647" t="s">
        <v>2141</v>
      </c>
      <c r="J421" s="654"/>
      <c r="K421" s="594"/>
      <c r="BJ421" s="915"/>
    </row>
    <row r="422" spans="2:62" ht="56.25">
      <c r="B422" s="610"/>
      <c r="C422" s="613"/>
      <c r="D422" s="606"/>
      <c r="E422" s="612"/>
      <c r="F422" s="613"/>
      <c r="G422" s="613"/>
      <c r="H422" s="606"/>
      <c r="I422" s="647" t="s">
        <v>2142</v>
      </c>
      <c r="J422" s="661"/>
      <c r="K422" s="594"/>
      <c r="BJ422" s="915"/>
    </row>
    <row r="423" spans="2:62">
      <c r="B423" s="630"/>
      <c r="C423" s="633"/>
      <c r="D423" s="633"/>
      <c r="E423" s="633"/>
      <c r="F423" s="633"/>
      <c r="G423" s="633"/>
      <c r="H423" s="633"/>
      <c r="I423" s="648" t="s">
        <v>3929</v>
      </c>
      <c r="J423" s="649"/>
      <c r="K423" s="594"/>
      <c r="BJ423" s="915"/>
    </row>
    <row r="424" spans="2:62">
      <c r="B424" s="627"/>
      <c r="C424" s="624" t="s">
        <v>1009</v>
      </c>
      <c r="D424" s="634"/>
      <c r="E424" s="634"/>
      <c r="F424" s="624"/>
      <c r="G424" s="624"/>
      <c r="H424" s="634"/>
      <c r="I424" s="655" t="s">
        <v>3929</v>
      </c>
      <c r="J424" s="656"/>
      <c r="K424" s="594"/>
      <c r="BJ424" s="915"/>
    </row>
    <row r="425" spans="2:62">
      <c r="B425" s="610"/>
      <c r="C425" s="613"/>
      <c r="D425" s="673" t="s">
        <v>1010</v>
      </c>
      <c r="E425" s="606"/>
      <c r="F425" s="613"/>
      <c r="G425" s="613"/>
      <c r="H425" s="606"/>
      <c r="I425" s="647" t="s">
        <v>3929</v>
      </c>
      <c r="J425" s="654"/>
      <c r="K425" s="594"/>
      <c r="BJ425" s="915"/>
    </row>
    <row r="426" spans="2:62" ht="33.75">
      <c r="B426" s="610"/>
      <c r="C426" s="613"/>
      <c r="D426" s="613"/>
      <c r="E426" s="606"/>
      <c r="F426" s="606"/>
      <c r="G426" s="606"/>
      <c r="H426" s="606"/>
      <c r="I426" s="647" t="s">
        <v>2143</v>
      </c>
      <c r="J426" s="654"/>
      <c r="K426" s="594"/>
      <c r="BJ426" s="915"/>
    </row>
    <row r="427" spans="2:62">
      <c r="B427" s="611"/>
      <c r="C427" s="606"/>
      <c r="D427" s="673" t="s">
        <v>690</v>
      </c>
      <c r="E427" s="612"/>
      <c r="F427" s="606"/>
      <c r="G427" s="606"/>
      <c r="H427" s="606"/>
      <c r="I427" s="647" t="s">
        <v>3929</v>
      </c>
      <c r="J427" s="654"/>
      <c r="K427" s="594"/>
      <c r="BJ427" s="915"/>
    </row>
    <row r="428" spans="2:62" ht="67.5">
      <c r="B428" s="611"/>
      <c r="C428" s="606"/>
      <c r="D428" s="613"/>
      <c r="E428" s="612"/>
      <c r="F428" s="606"/>
      <c r="G428" s="606"/>
      <c r="H428" s="606"/>
      <c r="I428" s="647" t="s">
        <v>2144</v>
      </c>
      <c r="J428" s="654"/>
      <c r="K428" s="594"/>
      <c r="BJ428" s="915"/>
    </row>
    <row r="429" spans="2:62">
      <c r="B429" s="611"/>
      <c r="C429" s="606"/>
      <c r="D429" s="673" t="s">
        <v>691</v>
      </c>
      <c r="E429" s="612"/>
      <c r="F429" s="606"/>
      <c r="G429" s="606"/>
      <c r="H429" s="606"/>
      <c r="I429" s="647" t="s">
        <v>3929</v>
      </c>
      <c r="J429" s="654"/>
      <c r="K429" s="594"/>
      <c r="BJ429" s="915"/>
    </row>
    <row r="430" spans="2:62" ht="45">
      <c r="B430" s="611"/>
      <c r="C430" s="606"/>
      <c r="D430" s="613"/>
      <c r="E430" s="612"/>
      <c r="F430" s="606"/>
      <c r="G430" s="606"/>
      <c r="H430" s="606"/>
      <c r="I430" s="647" t="s">
        <v>2145</v>
      </c>
      <c r="J430" s="654"/>
      <c r="K430" s="594"/>
      <c r="BJ430" s="915"/>
    </row>
    <row r="431" spans="2:62">
      <c r="B431" s="611"/>
      <c r="C431" s="606"/>
      <c r="D431" s="673" t="s">
        <v>692</v>
      </c>
      <c r="E431" s="612"/>
      <c r="F431" s="606"/>
      <c r="G431" s="606"/>
      <c r="H431" s="606"/>
      <c r="I431" s="647" t="s">
        <v>3929</v>
      </c>
      <c r="J431" s="654"/>
      <c r="K431" s="594"/>
      <c r="BJ431" s="915"/>
    </row>
    <row r="432" spans="2:62" ht="56.25">
      <c r="B432" s="611"/>
      <c r="C432" s="606"/>
      <c r="D432" s="613"/>
      <c r="E432" s="612"/>
      <c r="F432" s="606"/>
      <c r="G432" s="606"/>
      <c r="H432" s="606"/>
      <c r="I432" s="647" t="s">
        <v>2146</v>
      </c>
      <c r="J432" s="654"/>
      <c r="K432" s="594"/>
      <c r="BJ432" s="915"/>
    </row>
    <row r="433" spans="2:62">
      <c r="B433" s="611"/>
      <c r="C433" s="606"/>
      <c r="D433" s="673" t="s">
        <v>693</v>
      </c>
      <c r="E433" s="612"/>
      <c r="F433" s="606"/>
      <c r="G433" s="606"/>
      <c r="H433" s="606"/>
      <c r="I433" s="647" t="s">
        <v>3929</v>
      </c>
      <c r="J433" s="654"/>
      <c r="K433" s="594"/>
      <c r="BJ433" s="915"/>
    </row>
    <row r="434" spans="2:62">
      <c r="B434" s="630"/>
      <c r="C434" s="633"/>
      <c r="D434" s="633"/>
      <c r="E434" s="633"/>
      <c r="F434" s="633"/>
      <c r="G434" s="633"/>
      <c r="H434" s="633"/>
      <c r="I434" s="648" t="s">
        <v>3929</v>
      </c>
      <c r="J434" s="649"/>
      <c r="K434" s="594"/>
      <c r="BJ434" s="915"/>
    </row>
    <row r="435" spans="2:62">
      <c r="B435" s="627"/>
      <c r="C435" s="624" t="s">
        <v>1011</v>
      </c>
      <c r="D435" s="634"/>
      <c r="E435" s="634"/>
      <c r="F435" s="624"/>
      <c r="G435" s="624"/>
      <c r="H435" s="634"/>
      <c r="I435" s="655" t="s">
        <v>3929</v>
      </c>
      <c r="J435" s="656"/>
      <c r="K435" s="594"/>
      <c r="BJ435" s="915"/>
    </row>
    <row r="436" spans="2:62">
      <c r="B436" s="611"/>
      <c r="C436" s="606"/>
      <c r="D436" s="613" t="s">
        <v>1012</v>
      </c>
      <c r="E436" s="612"/>
      <c r="F436" s="606"/>
      <c r="G436" s="606"/>
      <c r="H436" s="606"/>
      <c r="I436" s="647" t="s">
        <v>3929</v>
      </c>
      <c r="J436" s="654"/>
      <c r="K436" s="594"/>
      <c r="BJ436" s="915"/>
    </row>
    <row r="437" spans="2:62" ht="56.25">
      <c r="B437" s="611"/>
      <c r="C437" s="606"/>
      <c r="D437" s="613"/>
      <c r="E437" s="612"/>
      <c r="F437" s="606"/>
      <c r="G437" s="606"/>
      <c r="H437" s="606"/>
      <c r="I437" s="647" t="s">
        <v>2147</v>
      </c>
      <c r="J437" s="654"/>
      <c r="K437" s="594"/>
      <c r="BJ437" s="915"/>
    </row>
    <row r="438" spans="2:62" ht="45">
      <c r="B438" s="611"/>
      <c r="C438" s="606"/>
      <c r="D438" s="613"/>
      <c r="E438" s="612"/>
      <c r="F438" s="606"/>
      <c r="G438" s="606"/>
      <c r="H438" s="606"/>
      <c r="I438" s="647" t="s">
        <v>2148</v>
      </c>
      <c r="J438" s="654"/>
      <c r="K438" s="594"/>
      <c r="BJ438" s="915"/>
    </row>
    <row r="439" spans="2:62">
      <c r="B439" s="611"/>
      <c r="C439" s="606"/>
      <c r="D439" s="613" t="s">
        <v>694</v>
      </c>
      <c r="E439" s="612"/>
      <c r="F439" s="606"/>
      <c r="G439" s="606"/>
      <c r="H439" s="606"/>
      <c r="I439" s="647" t="s">
        <v>3929</v>
      </c>
      <c r="J439" s="654"/>
      <c r="K439" s="594"/>
      <c r="BJ439" s="915"/>
    </row>
    <row r="440" spans="2:62" ht="56.25">
      <c r="B440" s="611"/>
      <c r="C440" s="606"/>
      <c r="D440" s="613"/>
      <c r="E440" s="612"/>
      <c r="F440" s="606"/>
      <c r="G440" s="606"/>
      <c r="H440" s="606"/>
      <c r="I440" s="647" t="s">
        <v>2149</v>
      </c>
      <c r="J440" s="654"/>
      <c r="K440" s="594"/>
      <c r="BJ440" s="915"/>
    </row>
    <row r="441" spans="2:62">
      <c r="B441" s="607"/>
      <c r="C441" s="600"/>
      <c r="D441" s="600"/>
      <c r="E441" s="614"/>
      <c r="F441" s="600"/>
      <c r="G441" s="600"/>
      <c r="H441" s="600"/>
      <c r="I441" s="648" t="s">
        <v>3929</v>
      </c>
      <c r="J441" s="649"/>
      <c r="K441" s="594"/>
      <c r="BJ441" s="915"/>
    </row>
    <row r="442" spans="2:62">
      <c r="B442" s="616" t="s">
        <v>1013</v>
      </c>
      <c r="C442" s="602"/>
      <c r="D442" s="628"/>
      <c r="E442" s="617"/>
      <c r="F442" s="602"/>
      <c r="G442" s="602"/>
      <c r="H442" s="602"/>
      <c r="I442" s="657" t="s">
        <v>3929</v>
      </c>
      <c r="J442" s="675"/>
      <c r="K442" s="594"/>
      <c r="BJ442" s="915"/>
    </row>
    <row r="443" spans="2:62">
      <c r="B443" s="603"/>
      <c r="C443" s="604" t="s">
        <v>1014</v>
      </c>
      <c r="D443" s="632"/>
      <c r="E443" s="604"/>
      <c r="F443" s="604"/>
      <c r="G443" s="604"/>
      <c r="H443" s="604"/>
      <c r="I443" s="659" t="s">
        <v>3929</v>
      </c>
      <c r="J443" s="653"/>
      <c r="K443" s="594"/>
      <c r="BJ443" s="915"/>
    </row>
    <row r="444" spans="2:62">
      <c r="B444" s="611"/>
      <c r="C444" s="612"/>
      <c r="D444" s="673" t="s">
        <v>695</v>
      </c>
      <c r="E444" s="606"/>
      <c r="F444" s="612"/>
      <c r="G444" s="612"/>
      <c r="H444" s="606"/>
      <c r="I444" s="647" t="s">
        <v>3929</v>
      </c>
      <c r="J444" s="654"/>
      <c r="K444" s="594"/>
      <c r="BJ444" s="915"/>
    </row>
    <row r="445" spans="2:62" ht="33.75">
      <c r="B445" s="610"/>
      <c r="C445" s="612"/>
      <c r="D445" s="612"/>
      <c r="E445" s="606"/>
      <c r="F445" s="612"/>
      <c r="G445" s="612"/>
      <c r="H445" s="606"/>
      <c r="I445" s="647" t="s">
        <v>2150</v>
      </c>
      <c r="J445" s="654"/>
      <c r="K445" s="594"/>
      <c r="BJ445" s="915"/>
    </row>
    <row r="446" spans="2:62">
      <c r="B446" s="610"/>
      <c r="C446" s="612"/>
      <c r="D446" s="673" t="s">
        <v>1015</v>
      </c>
      <c r="E446" s="606"/>
      <c r="F446" s="612"/>
      <c r="G446" s="612"/>
      <c r="H446" s="606"/>
      <c r="I446" s="647" t="s">
        <v>3929</v>
      </c>
      <c r="J446" s="654"/>
      <c r="K446" s="594"/>
      <c r="BJ446" s="915"/>
    </row>
    <row r="447" spans="2:62" ht="67.5">
      <c r="B447" s="610"/>
      <c r="C447" s="612"/>
      <c r="D447" s="612"/>
      <c r="E447" s="606"/>
      <c r="F447" s="612"/>
      <c r="G447" s="612"/>
      <c r="H447" s="606"/>
      <c r="I447" s="647" t="s">
        <v>2151</v>
      </c>
      <c r="J447" s="654"/>
      <c r="K447" s="594"/>
      <c r="BJ447" s="915"/>
    </row>
    <row r="448" spans="2:62">
      <c r="B448" s="610"/>
      <c r="C448" s="612"/>
      <c r="D448" s="673" t="s">
        <v>1016</v>
      </c>
      <c r="E448" s="606"/>
      <c r="F448" s="612"/>
      <c r="G448" s="612"/>
      <c r="H448" s="606"/>
      <c r="I448" s="647" t="s">
        <v>3929</v>
      </c>
      <c r="J448" s="654"/>
      <c r="K448" s="594"/>
      <c r="BJ448" s="915"/>
    </row>
    <row r="449" spans="2:62" ht="45">
      <c r="B449" s="610"/>
      <c r="C449" s="612"/>
      <c r="D449" s="612"/>
      <c r="E449" s="606"/>
      <c r="F449" s="612"/>
      <c r="G449" s="612"/>
      <c r="H449" s="606"/>
      <c r="I449" s="647" t="s">
        <v>2152</v>
      </c>
      <c r="J449" s="654"/>
      <c r="K449" s="594"/>
      <c r="BJ449" s="915"/>
    </row>
    <row r="450" spans="2:62">
      <c r="B450" s="610"/>
      <c r="C450" s="612"/>
      <c r="D450" s="612"/>
      <c r="E450" s="673" t="s">
        <v>698</v>
      </c>
      <c r="F450" s="612"/>
      <c r="G450" s="612"/>
      <c r="H450" s="606"/>
      <c r="I450" s="647" t="s">
        <v>3929</v>
      </c>
      <c r="J450" s="654"/>
      <c r="K450" s="594"/>
      <c r="BJ450" s="915"/>
    </row>
    <row r="451" spans="2:62" ht="45">
      <c r="B451" s="610"/>
      <c r="C451" s="612"/>
      <c r="D451" s="612"/>
      <c r="E451" s="606"/>
      <c r="F451" s="612"/>
      <c r="G451" s="612"/>
      <c r="H451" s="606"/>
      <c r="I451" s="647" t="s">
        <v>2153</v>
      </c>
      <c r="J451" s="654"/>
      <c r="K451" s="594"/>
      <c r="BJ451" s="915"/>
    </row>
    <row r="452" spans="2:62">
      <c r="B452" s="610"/>
      <c r="C452" s="612"/>
      <c r="D452" s="612"/>
      <c r="E452" s="673" t="s">
        <v>699</v>
      </c>
      <c r="F452" s="612"/>
      <c r="G452" s="612"/>
      <c r="H452" s="606"/>
      <c r="I452" s="647" t="s">
        <v>3929</v>
      </c>
      <c r="J452" s="654"/>
      <c r="K452" s="594"/>
      <c r="BJ452" s="915"/>
    </row>
    <row r="453" spans="2:62" ht="56.25">
      <c r="B453" s="610"/>
      <c r="C453" s="612"/>
      <c r="D453" s="612"/>
      <c r="E453" s="606"/>
      <c r="F453" s="612"/>
      <c r="G453" s="612"/>
      <c r="H453" s="606"/>
      <c r="I453" s="647" t="s">
        <v>2154</v>
      </c>
      <c r="J453" s="654"/>
      <c r="K453" s="594"/>
      <c r="BJ453" s="915"/>
    </row>
    <row r="454" spans="2:62">
      <c r="B454" s="610"/>
      <c r="C454" s="612"/>
      <c r="D454" s="612"/>
      <c r="E454" s="673" t="s">
        <v>696</v>
      </c>
      <c r="F454" s="612"/>
      <c r="G454" s="612"/>
      <c r="H454" s="606"/>
      <c r="I454" s="647" t="s">
        <v>3929</v>
      </c>
      <c r="J454" s="654"/>
      <c r="K454" s="594"/>
      <c r="BJ454" s="915"/>
    </row>
    <row r="455" spans="2:62" ht="90">
      <c r="B455" s="610"/>
      <c r="C455" s="612"/>
      <c r="D455" s="612"/>
      <c r="E455" s="606"/>
      <c r="F455" s="612"/>
      <c r="G455" s="612"/>
      <c r="H455" s="606"/>
      <c r="I455" s="647" t="s">
        <v>2155</v>
      </c>
      <c r="J455" s="654"/>
      <c r="K455" s="594"/>
      <c r="BJ455" s="915"/>
    </row>
    <row r="456" spans="2:62">
      <c r="B456" s="610"/>
      <c r="C456" s="612"/>
      <c r="D456" s="673" t="s">
        <v>1017</v>
      </c>
      <c r="E456" s="606"/>
      <c r="F456" s="612"/>
      <c r="G456" s="612"/>
      <c r="H456" s="606"/>
      <c r="I456" s="647" t="s">
        <v>3929</v>
      </c>
      <c r="J456" s="654"/>
      <c r="K456" s="594"/>
      <c r="BJ456" s="915"/>
    </row>
    <row r="457" spans="2:62" ht="45">
      <c r="B457" s="610"/>
      <c r="C457" s="612"/>
      <c r="D457" s="612"/>
      <c r="E457" s="606"/>
      <c r="F457" s="612"/>
      <c r="G457" s="612"/>
      <c r="H457" s="606"/>
      <c r="I457" s="647" t="s">
        <v>2156</v>
      </c>
      <c r="J457" s="654"/>
      <c r="K457" s="594"/>
      <c r="BJ457" s="915"/>
    </row>
    <row r="458" spans="2:62" ht="101.25">
      <c r="B458" s="610"/>
      <c r="C458" s="612"/>
      <c r="D458" s="612"/>
      <c r="E458" s="606"/>
      <c r="F458" s="612"/>
      <c r="G458" s="612"/>
      <c r="H458" s="606"/>
      <c r="I458" s="647" t="s">
        <v>2157</v>
      </c>
      <c r="J458" s="654"/>
      <c r="K458" s="594"/>
      <c r="BJ458" s="915"/>
    </row>
    <row r="459" spans="2:62" ht="67.5">
      <c r="B459" s="610"/>
      <c r="C459" s="612"/>
      <c r="D459" s="612"/>
      <c r="E459" s="606"/>
      <c r="F459" s="612"/>
      <c r="G459" s="612"/>
      <c r="H459" s="606"/>
      <c r="I459" s="647" t="s">
        <v>2158</v>
      </c>
      <c r="J459" s="654"/>
      <c r="K459" s="594"/>
      <c r="BJ459" s="915"/>
    </row>
    <row r="460" spans="2:62">
      <c r="B460" s="610"/>
      <c r="C460" s="612"/>
      <c r="D460" s="673" t="s">
        <v>1018</v>
      </c>
      <c r="E460" s="606"/>
      <c r="F460" s="612"/>
      <c r="G460" s="612"/>
      <c r="H460" s="606"/>
      <c r="I460" s="647" t="s">
        <v>3929</v>
      </c>
      <c r="J460" s="654"/>
      <c r="K460" s="594"/>
      <c r="BJ460" s="915"/>
    </row>
    <row r="461" spans="2:62" ht="56.25">
      <c r="B461" s="610"/>
      <c r="C461" s="612"/>
      <c r="D461" s="612"/>
      <c r="E461" s="606"/>
      <c r="F461" s="612"/>
      <c r="G461" s="612"/>
      <c r="H461" s="606"/>
      <c r="I461" s="647" t="s">
        <v>2159</v>
      </c>
      <c r="J461" s="654"/>
      <c r="K461" s="594"/>
      <c r="BJ461" s="915"/>
    </row>
    <row r="462" spans="2:62">
      <c r="B462" s="610"/>
      <c r="C462" s="612"/>
      <c r="D462" s="673" t="s">
        <v>1019</v>
      </c>
      <c r="E462" s="606"/>
      <c r="F462" s="612"/>
      <c r="G462" s="612"/>
      <c r="H462" s="606"/>
      <c r="I462" s="647" t="s">
        <v>3929</v>
      </c>
      <c r="J462" s="654"/>
      <c r="K462" s="594"/>
      <c r="BJ462" s="915"/>
    </row>
    <row r="463" spans="2:62" ht="123.75">
      <c r="B463" s="610"/>
      <c r="C463" s="612"/>
      <c r="D463" s="612"/>
      <c r="E463" s="606"/>
      <c r="F463" s="612"/>
      <c r="G463" s="612"/>
      <c r="H463" s="606"/>
      <c r="I463" s="647" t="s">
        <v>2160</v>
      </c>
      <c r="J463" s="654"/>
      <c r="K463" s="594"/>
      <c r="BJ463" s="915"/>
    </row>
    <row r="464" spans="2:62" ht="33.75">
      <c r="B464" s="610"/>
      <c r="C464" s="612"/>
      <c r="D464" s="612"/>
      <c r="E464" s="606"/>
      <c r="F464" s="612"/>
      <c r="G464" s="612"/>
      <c r="H464" s="606"/>
      <c r="I464" s="647" t="s">
        <v>2161</v>
      </c>
      <c r="J464" s="654"/>
      <c r="K464" s="594"/>
      <c r="BJ464" s="915"/>
    </row>
    <row r="465" spans="2:62">
      <c r="B465" s="610"/>
      <c r="C465" s="612"/>
      <c r="D465" s="612"/>
      <c r="E465" s="606"/>
      <c r="F465" s="612"/>
      <c r="G465" s="612"/>
      <c r="H465" s="606"/>
      <c r="I465" s="647" t="s">
        <v>3929</v>
      </c>
      <c r="J465" s="654"/>
      <c r="K465" s="594"/>
      <c r="BJ465" s="915"/>
    </row>
    <row r="466" spans="2:62">
      <c r="B466" s="610"/>
      <c r="C466" s="612"/>
      <c r="D466" s="673" t="s">
        <v>1020</v>
      </c>
      <c r="E466" s="606"/>
      <c r="F466" s="612"/>
      <c r="G466" s="612"/>
      <c r="H466" s="606"/>
      <c r="I466" s="647" t="s">
        <v>3929</v>
      </c>
      <c r="J466" s="654"/>
      <c r="K466" s="594"/>
      <c r="BJ466" s="915"/>
    </row>
    <row r="467" spans="2:62">
      <c r="B467" s="610"/>
      <c r="C467" s="612"/>
      <c r="D467" s="612"/>
      <c r="E467" s="673" t="s">
        <v>1021</v>
      </c>
      <c r="F467" s="612"/>
      <c r="G467" s="612"/>
      <c r="H467" s="606"/>
      <c r="I467" s="647" t="s">
        <v>3929</v>
      </c>
      <c r="J467" s="654"/>
      <c r="K467" s="594"/>
      <c r="BJ467" s="915"/>
    </row>
    <row r="468" spans="2:62" ht="33.75">
      <c r="B468" s="610"/>
      <c r="C468" s="612"/>
      <c r="D468" s="612"/>
      <c r="E468" s="606"/>
      <c r="F468" s="612"/>
      <c r="G468" s="612"/>
      <c r="H468" s="606"/>
      <c r="I468" s="647" t="s">
        <v>2162</v>
      </c>
      <c r="J468" s="654"/>
      <c r="K468" s="594"/>
      <c r="BJ468" s="915"/>
    </row>
    <row r="469" spans="2:62">
      <c r="B469" s="610"/>
      <c r="C469" s="612"/>
      <c r="D469" s="612"/>
      <c r="E469" s="673" t="s">
        <v>1022</v>
      </c>
      <c r="F469" s="612"/>
      <c r="G469" s="612"/>
      <c r="H469" s="606"/>
      <c r="I469" s="647" t="s">
        <v>3929</v>
      </c>
      <c r="J469" s="654"/>
      <c r="K469" s="594"/>
      <c r="BJ469" s="915"/>
    </row>
    <row r="470" spans="2:62" ht="45">
      <c r="B470" s="610"/>
      <c r="C470" s="612"/>
      <c r="D470" s="612"/>
      <c r="E470" s="606"/>
      <c r="F470" s="612"/>
      <c r="G470" s="612"/>
      <c r="H470" s="606"/>
      <c r="I470" s="647" t="s">
        <v>2163</v>
      </c>
      <c r="J470" s="654"/>
      <c r="K470" s="594"/>
      <c r="BJ470" s="915"/>
    </row>
    <row r="471" spans="2:62">
      <c r="B471" s="630"/>
      <c r="C471" s="633"/>
      <c r="D471" s="633"/>
      <c r="E471" s="633"/>
      <c r="F471" s="633"/>
      <c r="G471" s="633"/>
      <c r="H471" s="633"/>
      <c r="I471" s="648" t="s">
        <v>3929</v>
      </c>
      <c r="J471" s="649"/>
      <c r="K471" s="594"/>
      <c r="BJ471" s="915"/>
    </row>
    <row r="472" spans="2:62">
      <c r="B472" s="627"/>
      <c r="C472" s="624" t="s">
        <v>1023</v>
      </c>
      <c r="D472" s="634"/>
      <c r="E472" s="634"/>
      <c r="F472" s="624"/>
      <c r="G472" s="624"/>
      <c r="H472" s="634"/>
      <c r="I472" s="655" t="s">
        <v>3929</v>
      </c>
      <c r="J472" s="656"/>
      <c r="K472" s="594"/>
      <c r="BJ472" s="915"/>
    </row>
    <row r="473" spans="2:62">
      <c r="B473" s="610"/>
      <c r="C473" s="612"/>
      <c r="D473" s="673" t="s">
        <v>700</v>
      </c>
      <c r="E473" s="606"/>
      <c r="F473" s="612"/>
      <c r="G473" s="612"/>
      <c r="H473" s="606"/>
      <c r="I473" s="647" t="s">
        <v>3929</v>
      </c>
      <c r="J473" s="654"/>
      <c r="K473" s="594"/>
      <c r="BJ473" s="915"/>
    </row>
    <row r="474" spans="2:62" ht="33.75">
      <c r="B474" s="610"/>
      <c r="C474" s="612"/>
      <c r="D474" s="612"/>
      <c r="E474" s="606"/>
      <c r="F474" s="612"/>
      <c r="G474" s="612"/>
      <c r="H474" s="606"/>
      <c r="I474" s="647" t="s">
        <v>2164</v>
      </c>
      <c r="J474" s="654"/>
      <c r="K474" s="594"/>
      <c r="BJ474" s="915"/>
    </row>
    <row r="475" spans="2:62">
      <c r="B475" s="610"/>
      <c r="C475" s="612"/>
      <c r="D475" s="673" t="s">
        <v>1024</v>
      </c>
      <c r="E475" s="606"/>
      <c r="F475" s="612"/>
      <c r="G475" s="612"/>
      <c r="H475" s="606"/>
      <c r="I475" s="647" t="s">
        <v>3929</v>
      </c>
      <c r="J475" s="654"/>
      <c r="K475" s="594"/>
      <c r="BJ475" s="915"/>
    </row>
    <row r="476" spans="2:62" ht="45">
      <c r="B476" s="610"/>
      <c r="C476" s="612"/>
      <c r="D476" s="612"/>
      <c r="E476" s="606"/>
      <c r="F476" s="612"/>
      <c r="G476" s="612"/>
      <c r="H476" s="606"/>
      <c r="I476" s="647" t="s">
        <v>2165</v>
      </c>
      <c r="J476" s="654"/>
      <c r="K476" s="594"/>
      <c r="BJ476" s="915"/>
    </row>
    <row r="477" spans="2:62">
      <c r="B477" s="610"/>
      <c r="C477" s="612"/>
      <c r="D477" s="673" t="s">
        <v>1025</v>
      </c>
      <c r="E477" s="606"/>
      <c r="F477" s="612"/>
      <c r="G477" s="612"/>
      <c r="H477" s="606"/>
      <c r="I477" s="647" t="s">
        <v>3929</v>
      </c>
      <c r="J477" s="654"/>
      <c r="K477" s="594"/>
      <c r="BJ477" s="915"/>
    </row>
    <row r="478" spans="2:62" ht="45">
      <c r="B478" s="610"/>
      <c r="C478" s="612"/>
      <c r="D478" s="612"/>
      <c r="E478" s="606"/>
      <c r="F478" s="612"/>
      <c r="G478" s="612"/>
      <c r="H478" s="606"/>
      <c r="I478" s="647" t="s">
        <v>2166</v>
      </c>
      <c r="J478" s="654"/>
      <c r="K478" s="594"/>
      <c r="BJ478" s="915"/>
    </row>
    <row r="479" spans="2:62">
      <c r="B479" s="610"/>
      <c r="C479" s="612"/>
      <c r="D479" s="673" t="s">
        <v>1026</v>
      </c>
      <c r="E479" s="606"/>
      <c r="F479" s="612"/>
      <c r="G479" s="612"/>
      <c r="H479" s="606"/>
      <c r="I479" s="647" t="s">
        <v>3929</v>
      </c>
      <c r="J479" s="654"/>
      <c r="K479" s="594"/>
      <c r="BJ479" s="915"/>
    </row>
    <row r="480" spans="2:62" ht="45">
      <c r="B480" s="610"/>
      <c r="C480" s="612"/>
      <c r="D480" s="612"/>
      <c r="E480" s="606"/>
      <c r="F480" s="612"/>
      <c r="G480" s="612"/>
      <c r="H480" s="606"/>
      <c r="I480" s="647" t="s">
        <v>2167</v>
      </c>
      <c r="J480" s="654"/>
      <c r="K480" s="594"/>
      <c r="BJ480" s="915"/>
    </row>
    <row r="481" spans="2:62">
      <c r="B481" s="610"/>
      <c r="C481" s="612"/>
      <c r="D481" s="673" t="s">
        <v>1027</v>
      </c>
      <c r="E481" s="606"/>
      <c r="F481" s="612"/>
      <c r="G481" s="612"/>
      <c r="H481" s="606"/>
      <c r="I481" s="647" t="s">
        <v>3929</v>
      </c>
      <c r="J481" s="654"/>
      <c r="K481" s="594"/>
      <c r="BJ481" s="915"/>
    </row>
    <row r="482" spans="2:62" ht="56.25">
      <c r="B482" s="610"/>
      <c r="C482" s="612"/>
      <c r="D482" s="612"/>
      <c r="E482" s="606"/>
      <c r="F482" s="612"/>
      <c r="G482" s="612"/>
      <c r="H482" s="606"/>
      <c r="I482" s="647" t="s">
        <v>2168</v>
      </c>
      <c r="J482" s="654"/>
      <c r="K482" s="594"/>
      <c r="BJ482" s="915"/>
    </row>
    <row r="483" spans="2:62">
      <c r="B483" s="610"/>
      <c r="C483" s="612"/>
      <c r="D483" s="673" t="s">
        <v>1028</v>
      </c>
      <c r="E483" s="606"/>
      <c r="F483" s="612"/>
      <c r="G483" s="612"/>
      <c r="H483" s="606"/>
      <c r="I483" s="647" t="s">
        <v>3929</v>
      </c>
      <c r="J483" s="654"/>
      <c r="K483" s="594"/>
      <c r="BJ483" s="915"/>
    </row>
    <row r="484" spans="2:62" ht="90">
      <c r="B484" s="610"/>
      <c r="C484" s="612"/>
      <c r="D484" s="612"/>
      <c r="E484" s="606"/>
      <c r="F484" s="612"/>
      <c r="G484" s="612"/>
      <c r="H484" s="606"/>
      <c r="I484" s="647" t="s">
        <v>2169</v>
      </c>
      <c r="J484" s="654"/>
      <c r="K484" s="594"/>
      <c r="BJ484" s="915"/>
    </row>
    <row r="485" spans="2:62">
      <c r="B485" s="610"/>
      <c r="C485" s="612"/>
      <c r="D485" s="612"/>
      <c r="E485" s="606"/>
      <c r="F485" s="612"/>
      <c r="G485" s="612"/>
      <c r="H485" s="606"/>
      <c r="I485" s="647" t="s">
        <v>3929</v>
      </c>
      <c r="J485" s="654"/>
      <c r="K485" s="594"/>
      <c r="BJ485" s="915"/>
    </row>
    <row r="486" spans="2:62">
      <c r="B486" s="627"/>
      <c r="C486" s="624" t="s">
        <v>1029</v>
      </c>
      <c r="D486" s="634"/>
      <c r="E486" s="634"/>
      <c r="F486" s="624"/>
      <c r="G486" s="624"/>
      <c r="H486" s="634"/>
      <c r="I486" s="655" t="s">
        <v>3929</v>
      </c>
      <c r="J486" s="656"/>
      <c r="K486" s="594"/>
      <c r="BJ486" s="915"/>
    </row>
    <row r="487" spans="2:62">
      <c r="B487" s="610"/>
      <c r="C487" s="612"/>
      <c r="D487" s="673" t="s">
        <v>701</v>
      </c>
      <c r="E487" s="606"/>
      <c r="F487" s="612"/>
      <c r="G487" s="612"/>
      <c r="H487" s="606"/>
      <c r="I487" s="647" t="s">
        <v>3929</v>
      </c>
      <c r="J487" s="654"/>
      <c r="K487" s="594"/>
      <c r="BJ487" s="915"/>
    </row>
    <row r="488" spans="2:62" ht="33.75">
      <c r="B488" s="610"/>
      <c r="C488" s="612"/>
      <c r="D488" s="612"/>
      <c r="E488" s="606"/>
      <c r="F488" s="612"/>
      <c r="G488" s="612"/>
      <c r="H488" s="606"/>
      <c r="I488" s="647" t="s">
        <v>2170</v>
      </c>
      <c r="J488" s="654"/>
      <c r="K488" s="594"/>
      <c r="BJ488" s="915"/>
    </row>
    <row r="489" spans="2:62" ht="22.5">
      <c r="B489" s="610"/>
      <c r="C489" s="612"/>
      <c r="D489" s="612"/>
      <c r="E489" s="606"/>
      <c r="F489" s="612"/>
      <c r="G489" s="612"/>
      <c r="H489" s="606"/>
      <c r="I489" s="647" t="s">
        <v>2171</v>
      </c>
      <c r="J489" s="654"/>
      <c r="K489" s="594"/>
      <c r="BJ489" s="915"/>
    </row>
    <row r="490" spans="2:62" ht="22.5">
      <c r="B490" s="610"/>
      <c r="C490" s="612"/>
      <c r="D490" s="612"/>
      <c r="E490" s="606"/>
      <c r="F490" s="612"/>
      <c r="G490" s="612"/>
      <c r="H490" s="606"/>
      <c r="I490" s="647" t="s">
        <v>2172</v>
      </c>
      <c r="J490" s="654"/>
      <c r="K490" s="594"/>
      <c r="BJ490" s="915"/>
    </row>
    <row r="491" spans="2:62" ht="33.75">
      <c r="B491" s="610"/>
      <c r="C491" s="612"/>
      <c r="D491" s="612"/>
      <c r="E491" s="606"/>
      <c r="F491" s="612"/>
      <c r="G491" s="612"/>
      <c r="H491" s="606"/>
      <c r="I491" s="647" t="s">
        <v>2173</v>
      </c>
      <c r="J491" s="654"/>
      <c r="K491" s="594"/>
      <c r="BJ491" s="915"/>
    </row>
    <row r="492" spans="2:62" ht="22.5">
      <c r="B492" s="610"/>
      <c r="C492" s="612"/>
      <c r="D492" s="612"/>
      <c r="E492" s="606"/>
      <c r="F492" s="612"/>
      <c r="G492" s="612"/>
      <c r="H492" s="606"/>
      <c r="I492" s="647" t="s">
        <v>2174</v>
      </c>
      <c r="J492" s="654"/>
      <c r="K492" s="594"/>
      <c r="BJ492" s="915"/>
    </row>
    <row r="493" spans="2:62">
      <c r="B493" s="610"/>
      <c r="C493" s="612"/>
      <c r="D493" s="673" t="s">
        <v>702</v>
      </c>
      <c r="E493" s="606"/>
      <c r="F493" s="612"/>
      <c r="G493" s="612"/>
      <c r="H493" s="606"/>
      <c r="I493" s="647" t="s">
        <v>3929</v>
      </c>
      <c r="J493" s="654"/>
      <c r="K493" s="594"/>
      <c r="BJ493" s="915"/>
    </row>
    <row r="494" spans="2:62">
      <c r="B494" s="610"/>
      <c r="C494" s="612"/>
      <c r="D494" s="612"/>
      <c r="E494" s="673" t="s">
        <v>1030</v>
      </c>
      <c r="F494" s="612"/>
      <c r="G494" s="612"/>
      <c r="H494" s="606"/>
      <c r="I494" s="647" t="s">
        <v>3929</v>
      </c>
      <c r="J494" s="654"/>
      <c r="K494" s="594"/>
      <c r="BJ494" s="915"/>
    </row>
    <row r="495" spans="2:62">
      <c r="B495" s="611"/>
      <c r="C495" s="612"/>
      <c r="D495" s="613"/>
      <c r="E495" s="606"/>
      <c r="F495" s="676" t="s">
        <v>703</v>
      </c>
      <c r="G495" s="606"/>
      <c r="H495" s="612"/>
      <c r="I495" s="660" t="s">
        <v>3929</v>
      </c>
      <c r="J495" s="661"/>
      <c r="K495" s="594"/>
      <c r="BJ495" s="916"/>
    </row>
    <row r="496" spans="2:62" ht="33.75">
      <c r="B496" s="610"/>
      <c r="C496" s="612"/>
      <c r="D496" s="612"/>
      <c r="E496" s="613"/>
      <c r="F496" s="606"/>
      <c r="G496" s="606"/>
      <c r="H496" s="606"/>
      <c r="I496" s="647" t="s">
        <v>2175</v>
      </c>
      <c r="J496" s="654"/>
      <c r="K496" s="594"/>
      <c r="BJ496" s="915"/>
    </row>
    <row r="497" spans="2:62">
      <c r="B497" s="610"/>
      <c r="C497" s="612"/>
      <c r="D497" s="612"/>
      <c r="E497" s="606"/>
      <c r="F497" s="673" t="s">
        <v>704</v>
      </c>
      <c r="G497" s="606"/>
      <c r="H497" s="606"/>
      <c r="I497" s="647" t="s">
        <v>3929</v>
      </c>
      <c r="J497" s="654"/>
      <c r="K497" s="594"/>
      <c r="BJ497" s="915"/>
    </row>
    <row r="498" spans="2:62" ht="33.75">
      <c r="B498" s="610"/>
      <c r="C498" s="612"/>
      <c r="D498" s="612"/>
      <c r="E498" s="606"/>
      <c r="F498" s="606"/>
      <c r="G498" s="606"/>
      <c r="H498" s="612"/>
      <c r="I498" s="660" t="s">
        <v>2175</v>
      </c>
      <c r="J498" s="661"/>
      <c r="K498" s="594"/>
      <c r="BJ498" s="916"/>
    </row>
    <row r="499" spans="2:62">
      <c r="B499" s="610"/>
      <c r="C499" s="612"/>
      <c r="D499" s="612"/>
      <c r="E499" s="606"/>
      <c r="F499" s="676" t="s">
        <v>1031</v>
      </c>
      <c r="G499" s="606"/>
      <c r="H499" s="612"/>
      <c r="I499" s="660" t="s">
        <v>3929</v>
      </c>
      <c r="J499" s="661"/>
      <c r="K499" s="594"/>
      <c r="BJ499" s="916"/>
    </row>
    <row r="500" spans="2:62" ht="22.5">
      <c r="B500" s="605"/>
      <c r="C500" s="606"/>
      <c r="D500" s="613"/>
      <c r="E500" s="606"/>
      <c r="F500" s="606"/>
      <c r="G500" s="606"/>
      <c r="H500" s="606"/>
      <c r="I500" s="647" t="s">
        <v>2176</v>
      </c>
      <c r="J500" s="661"/>
      <c r="K500" s="594"/>
      <c r="BJ500" s="915"/>
    </row>
    <row r="501" spans="2:62">
      <c r="B501" s="605"/>
      <c r="C501" s="606"/>
      <c r="D501" s="606"/>
      <c r="E501" s="673" t="s">
        <v>1032</v>
      </c>
      <c r="F501" s="606"/>
      <c r="G501" s="606"/>
      <c r="H501" s="606"/>
      <c r="I501" s="647" t="s">
        <v>3929</v>
      </c>
      <c r="J501" s="654"/>
      <c r="K501" s="594"/>
      <c r="BJ501" s="915"/>
    </row>
    <row r="502" spans="2:62">
      <c r="B502" s="610"/>
      <c r="C502" s="606"/>
      <c r="D502" s="606"/>
      <c r="E502" s="613"/>
      <c r="F502" s="673" t="s">
        <v>705</v>
      </c>
      <c r="G502" s="606"/>
      <c r="H502" s="606"/>
      <c r="I502" s="647" t="s">
        <v>3929</v>
      </c>
      <c r="J502" s="654"/>
      <c r="K502" s="594"/>
      <c r="BJ502" s="915"/>
    </row>
    <row r="503" spans="2:62" ht="45">
      <c r="B503" s="607"/>
      <c r="C503" s="600"/>
      <c r="D503" s="600"/>
      <c r="E503" s="614"/>
      <c r="F503" s="600"/>
      <c r="G503" s="600"/>
      <c r="H503" s="600"/>
      <c r="I503" s="648" t="s">
        <v>2177</v>
      </c>
      <c r="J503" s="649"/>
      <c r="K503" s="594"/>
      <c r="BJ503" s="915"/>
    </row>
    <row r="504" spans="2:62">
      <c r="B504" s="607"/>
      <c r="C504" s="600"/>
      <c r="D504" s="600"/>
      <c r="E504" s="614"/>
      <c r="F504" s="677" t="s">
        <v>1033</v>
      </c>
      <c r="G504" s="600"/>
      <c r="H504" s="600"/>
      <c r="I504" s="648" t="s">
        <v>3929</v>
      </c>
      <c r="J504" s="649"/>
      <c r="K504" s="594"/>
      <c r="BJ504" s="915"/>
    </row>
    <row r="505" spans="2:62" ht="33.75">
      <c r="B505" s="607"/>
      <c r="C505" s="606"/>
      <c r="D505" s="606"/>
      <c r="E505" s="613"/>
      <c r="F505" s="606"/>
      <c r="G505" s="606"/>
      <c r="H505" s="606"/>
      <c r="I505" s="648" t="s">
        <v>2178</v>
      </c>
      <c r="J505" s="649"/>
      <c r="K505" s="594"/>
      <c r="BJ505" s="915"/>
    </row>
    <row r="506" spans="2:62">
      <c r="B506" s="610"/>
      <c r="C506" s="612"/>
      <c r="D506" s="612"/>
      <c r="E506" s="606"/>
      <c r="F506" s="612"/>
      <c r="G506" s="612"/>
      <c r="H506" s="606"/>
      <c r="I506" s="647" t="s">
        <v>3929</v>
      </c>
      <c r="J506" s="654"/>
      <c r="K506" s="594"/>
      <c r="BJ506" s="915"/>
    </row>
    <row r="507" spans="2:62">
      <c r="B507" s="627"/>
      <c r="C507" s="624" t="s">
        <v>1034</v>
      </c>
      <c r="D507" s="634"/>
      <c r="E507" s="634"/>
      <c r="F507" s="624"/>
      <c r="G507" s="624"/>
      <c r="H507" s="634"/>
      <c r="I507" s="655" t="s">
        <v>3929</v>
      </c>
      <c r="J507" s="656"/>
      <c r="K507" s="594"/>
      <c r="BJ507" s="915"/>
    </row>
    <row r="508" spans="2:62" ht="101.25">
      <c r="B508" s="607"/>
      <c r="C508" s="600"/>
      <c r="D508" s="600"/>
      <c r="E508" s="614"/>
      <c r="F508" s="600"/>
      <c r="G508" s="600"/>
      <c r="H508" s="600"/>
      <c r="I508" s="648" t="s">
        <v>2179</v>
      </c>
      <c r="J508" s="649"/>
      <c r="K508" s="594"/>
      <c r="BJ508" s="915"/>
    </row>
    <row r="509" spans="2:62" ht="45">
      <c r="B509" s="607"/>
      <c r="C509" s="600"/>
      <c r="D509" s="600"/>
      <c r="E509" s="614"/>
      <c r="F509" s="600"/>
      <c r="G509" s="600"/>
      <c r="H509" s="600"/>
      <c r="I509" s="648" t="s">
        <v>2180</v>
      </c>
      <c r="J509" s="649"/>
      <c r="K509" s="594"/>
      <c r="BJ509" s="915"/>
    </row>
    <row r="510" spans="2:62" ht="135">
      <c r="B510" s="607"/>
      <c r="C510" s="600"/>
      <c r="D510" s="600"/>
      <c r="E510" s="614"/>
      <c r="F510" s="600"/>
      <c r="G510" s="600"/>
      <c r="H510" s="600"/>
      <c r="I510" s="648" t="s">
        <v>2181</v>
      </c>
      <c r="J510" s="649"/>
      <c r="K510" s="594"/>
      <c r="BJ510" s="915"/>
    </row>
    <row r="511" spans="2:62" ht="56.25">
      <c r="B511" s="607"/>
      <c r="C511" s="600"/>
      <c r="D511" s="600"/>
      <c r="E511" s="614"/>
      <c r="F511" s="600"/>
      <c r="G511" s="600"/>
      <c r="H511" s="600"/>
      <c r="I511" s="648" t="s">
        <v>2182</v>
      </c>
      <c r="J511" s="649"/>
      <c r="K511" s="594"/>
      <c r="BJ511" s="915"/>
    </row>
    <row r="512" spans="2:62">
      <c r="B512" s="610"/>
      <c r="C512" s="612"/>
      <c r="D512" s="612"/>
      <c r="E512" s="606"/>
      <c r="F512" s="612"/>
      <c r="G512" s="612"/>
      <c r="H512" s="606"/>
      <c r="I512" s="647" t="s">
        <v>3929</v>
      </c>
      <c r="J512" s="654"/>
      <c r="K512" s="594"/>
      <c r="BJ512" s="915"/>
    </row>
    <row r="513" spans="2:62">
      <c r="B513" s="627"/>
      <c r="C513" s="624" t="s">
        <v>1035</v>
      </c>
      <c r="D513" s="634"/>
      <c r="E513" s="634"/>
      <c r="F513" s="624"/>
      <c r="G513" s="624"/>
      <c r="H513" s="634"/>
      <c r="I513" s="655" t="s">
        <v>3929</v>
      </c>
      <c r="J513" s="656"/>
      <c r="K513" s="594"/>
      <c r="BJ513" s="915"/>
    </row>
    <row r="514" spans="2:62">
      <c r="B514" s="607"/>
      <c r="C514" s="600"/>
      <c r="D514" s="677" t="s">
        <v>706</v>
      </c>
      <c r="E514" s="614"/>
      <c r="F514" s="600"/>
      <c r="G514" s="600"/>
      <c r="H514" s="600"/>
      <c r="I514" s="648" t="s">
        <v>3929</v>
      </c>
      <c r="J514" s="649"/>
      <c r="K514" s="594"/>
      <c r="BJ514" s="915"/>
    </row>
    <row r="515" spans="2:62" ht="56.25">
      <c r="B515" s="607"/>
      <c r="C515" s="600"/>
      <c r="D515" s="600"/>
      <c r="E515" s="614"/>
      <c r="F515" s="600"/>
      <c r="G515" s="600"/>
      <c r="H515" s="600"/>
      <c r="I515" s="648" t="s">
        <v>2183</v>
      </c>
      <c r="J515" s="649"/>
      <c r="K515" s="594"/>
      <c r="BJ515" s="915"/>
    </row>
    <row r="516" spans="2:62">
      <c r="B516" s="607"/>
      <c r="C516" s="600"/>
      <c r="D516" s="673" t="s">
        <v>707</v>
      </c>
      <c r="E516" s="614"/>
      <c r="F516" s="600"/>
      <c r="G516" s="600"/>
      <c r="H516" s="600"/>
      <c r="I516" s="648" t="s">
        <v>3929</v>
      </c>
      <c r="J516" s="649"/>
      <c r="K516" s="594"/>
      <c r="BJ516" s="915"/>
    </row>
    <row r="517" spans="2:62" ht="33.75">
      <c r="B517" s="607"/>
      <c r="C517" s="600"/>
      <c r="D517" s="600"/>
      <c r="E517" s="614"/>
      <c r="F517" s="600"/>
      <c r="G517" s="600"/>
      <c r="H517" s="600"/>
      <c r="I517" s="648" t="s">
        <v>2184</v>
      </c>
      <c r="J517" s="649"/>
      <c r="K517" s="594"/>
      <c r="BJ517" s="915"/>
    </row>
    <row r="518" spans="2:62">
      <c r="B518" s="607"/>
      <c r="C518" s="600"/>
      <c r="D518" s="677" t="s">
        <v>1036</v>
      </c>
      <c r="E518" s="614"/>
      <c r="F518" s="600"/>
      <c r="G518" s="600"/>
      <c r="H518" s="600"/>
      <c r="I518" s="648" t="s">
        <v>3929</v>
      </c>
      <c r="J518" s="649"/>
      <c r="K518" s="594"/>
      <c r="BJ518" s="915"/>
    </row>
    <row r="519" spans="2:62" ht="78.75">
      <c r="B519" s="607"/>
      <c r="C519" s="600"/>
      <c r="D519" s="600"/>
      <c r="E519" s="614"/>
      <c r="F519" s="600"/>
      <c r="G519" s="600"/>
      <c r="H519" s="600"/>
      <c r="I519" s="648" t="s">
        <v>2185</v>
      </c>
      <c r="J519" s="649"/>
      <c r="K519" s="594"/>
      <c r="BJ519" s="915"/>
    </row>
    <row r="520" spans="2:62" ht="78.75">
      <c r="B520" s="607"/>
      <c r="C520" s="600"/>
      <c r="D520" s="600"/>
      <c r="E520" s="614"/>
      <c r="F520" s="600"/>
      <c r="G520" s="600"/>
      <c r="H520" s="600"/>
      <c r="I520" s="648" t="s">
        <v>2186</v>
      </c>
      <c r="J520" s="649"/>
      <c r="K520" s="594"/>
      <c r="BJ520" s="915"/>
    </row>
    <row r="521" spans="2:62" ht="67.5">
      <c r="B521" s="607"/>
      <c r="C521" s="600"/>
      <c r="D521" s="600"/>
      <c r="E521" s="614"/>
      <c r="F521" s="600"/>
      <c r="G521" s="600"/>
      <c r="H521" s="600"/>
      <c r="I521" s="648" t="s">
        <v>2187</v>
      </c>
      <c r="J521" s="649"/>
      <c r="K521" s="594"/>
      <c r="BJ521" s="915"/>
    </row>
    <row r="522" spans="2:62" ht="135">
      <c r="B522" s="607"/>
      <c r="C522" s="600"/>
      <c r="D522" s="600"/>
      <c r="E522" s="614"/>
      <c r="F522" s="600"/>
      <c r="G522" s="600"/>
      <c r="H522" s="600"/>
      <c r="I522" s="648" t="s">
        <v>2188</v>
      </c>
      <c r="J522" s="649"/>
      <c r="K522" s="594"/>
      <c r="BJ522" s="915"/>
    </row>
    <row r="523" spans="2:62" ht="101.25">
      <c r="B523" s="607"/>
      <c r="C523" s="600"/>
      <c r="D523" s="600"/>
      <c r="E523" s="614"/>
      <c r="F523" s="600"/>
      <c r="G523" s="600"/>
      <c r="H523" s="600"/>
      <c r="I523" s="648" t="s">
        <v>2189</v>
      </c>
      <c r="J523" s="649"/>
      <c r="K523" s="594"/>
      <c r="BJ523" s="915"/>
    </row>
    <row r="524" spans="2:62" ht="67.5">
      <c r="B524" s="607"/>
      <c r="C524" s="600"/>
      <c r="D524" s="600"/>
      <c r="E524" s="614"/>
      <c r="F524" s="600"/>
      <c r="G524" s="600"/>
      <c r="H524" s="600"/>
      <c r="I524" s="648" t="s">
        <v>2190</v>
      </c>
      <c r="J524" s="649"/>
      <c r="K524" s="594"/>
      <c r="BJ524" s="915"/>
    </row>
    <row r="525" spans="2:62" ht="45">
      <c r="B525" s="607"/>
      <c r="C525" s="600"/>
      <c r="D525" s="600"/>
      <c r="E525" s="614"/>
      <c r="F525" s="600"/>
      <c r="G525" s="600"/>
      <c r="H525" s="600"/>
      <c r="I525" s="648" t="s">
        <v>2191</v>
      </c>
      <c r="J525" s="649"/>
      <c r="K525" s="594"/>
      <c r="BJ525" s="915"/>
    </row>
    <row r="526" spans="2:62" ht="101.25">
      <c r="B526" s="607"/>
      <c r="C526" s="600"/>
      <c r="D526" s="600"/>
      <c r="E526" s="614"/>
      <c r="F526" s="600"/>
      <c r="G526" s="600"/>
      <c r="H526" s="600"/>
      <c r="I526" s="648" t="s">
        <v>2192</v>
      </c>
      <c r="J526" s="649"/>
      <c r="K526" s="594"/>
      <c r="BJ526" s="915"/>
    </row>
    <row r="527" spans="2:62">
      <c r="B527" s="610"/>
      <c r="C527" s="612"/>
      <c r="D527" s="612"/>
      <c r="E527" s="606"/>
      <c r="F527" s="612"/>
      <c r="G527" s="612"/>
      <c r="H527" s="606"/>
      <c r="I527" s="647" t="s">
        <v>3929</v>
      </c>
      <c r="J527" s="654"/>
      <c r="K527" s="594"/>
      <c r="BJ527" s="915"/>
    </row>
    <row r="528" spans="2:62">
      <c r="B528" s="627"/>
      <c r="C528" s="624" t="s">
        <v>1037</v>
      </c>
      <c r="D528" s="634"/>
      <c r="E528" s="634"/>
      <c r="F528" s="624"/>
      <c r="G528" s="624"/>
      <c r="H528" s="634"/>
      <c r="I528" s="655" t="s">
        <v>3929</v>
      </c>
      <c r="J528" s="656"/>
      <c r="K528" s="594"/>
      <c r="BJ528" s="915"/>
    </row>
    <row r="529" spans="2:62">
      <c r="B529" s="607"/>
      <c r="C529" s="600"/>
      <c r="D529" s="677" t="s">
        <v>1038</v>
      </c>
      <c r="E529" s="614"/>
      <c r="F529" s="600"/>
      <c r="G529" s="600"/>
      <c r="H529" s="600"/>
      <c r="I529" s="648" t="s">
        <v>3929</v>
      </c>
      <c r="J529" s="649"/>
      <c r="K529" s="594"/>
      <c r="BJ529" s="915"/>
    </row>
    <row r="530" spans="2:62" ht="45">
      <c r="B530" s="607"/>
      <c r="C530" s="600"/>
      <c r="D530" s="600"/>
      <c r="E530" s="614"/>
      <c r="F530" s="600"/>
      <c r="G530" s="600"/>
      <c r="H530" s="600"/>
      <c r="I530" s="648" t="s">
        <v>2193</v>
      </c>
      <c r="J530" s="649"/>
      <c r="K530" s="594"/>
      <c r="BJ530" s="915"/>
    </row>
    <row r="531" spans="2:62">
      <c r="B531" s="607"/>
      <c r="C531" s="600"/>
      <c r="D531" s="677" t="s">
        <v>1039</v>
      </c>
      <c r="E531" s="614"/>
      <c r="F531" s="600"/>
      <c r="G531" s="600"/>
      <c r="H531" s="600"/>
      <c r="I531" s="648" t="s">
        <v>3929</v>
      </c>
      <c r="J531" s="649"/>
      <c r="K531" s="594"/>
      <c r="BJ531" s="915"/>
    </row>
    <row r="532" spans="2:62" ht="33.75">
      <c r="B532" s="607"/>
      <c r="C532" s="600"/>
      <c r="D532" s="600"/>
      <c r="E532" s="614"/>
      <c r="F532" s="600"/>
      <c r="G532" s="600"/>
      <c r="H532" s="600"/>
      <c r="I532" s="648" t="s">
        <v>2194</v>
      </c>
      <c r="J532" s="649"/>
      <c r="K532" s="594"/>
      <c r="BJ532" s="915"/>
    </row>
    <row r="533" spans="2:62">
      <c r="B533" s="607"/>
      <c r="C533" s="600"/>
      <c r="D533" s="677" t="s">
        <v>1040</v>
      </c>
      <c r="E533" s="614"/>
      <c r="F533" s="600"/>
      <c r="G533" s="600"/>
      <c r="H533" s="600"/>
      <c r="I533" s="648" t="s">
        <v>3929</v>
      </c>
      <c r="J533" s="649"/>
      <c r="K533" s="594"/>
      <c r="BJ533" s="915"/>
    </row>
    <row r="534" spans="2:62" ht="33.75">
      <c r="B534" s="607"/>
      <c r="C534" s="600"/>
      <c r="D534" s="600"/>
      <c r="E534" s="614"/>
      <c r="F534" s="600"/>
      <c r="G534" s="600"/>
      <c r="H534" s="600"/>
      <c r="I534" s="648" t="s">
        <v>2195</v>
      </c>
      <c r="J534" s="649"/>
      <c r="K534" s="594"/>
      <c r="BJ534" s="915"/>
    </row>
    <row r="535" spans="2:62">
      <c r="B535" s="607"/>
      <c r="C535" s="600"/>
      <c r="D535" s="677" t="s">
        <v>1041</v>
      </c>
      <c r="E535" s="614"/>
      <c r="F535" s="600"/>
      <c r="G535" s="600"/>
      <c r="H535" s="600"/>
      <c r="I535" s="648" t="s">
        <v>3929</v>
      </c>
      <c r="J535" s="649"/>
      <c r="K535" s="594"/>
      <c r="BJ535" s="915"/>
    </row>
    <row r="536" spans="2:62" ht="56.25">
      <c r="B536" s="607"/>
      <c r="C536" s="600"/>
      <c r="D536" s="600"/>
      <c r="E536" s="614"/>
      <c r="F536" s="600"/>
      <c r="G536" s="600"/>
      <c r="H536" s="600"/>
      <c r="I536" s="648" t="s">
        <v>2196</v>
      </c>
      <c r="J536" s="649"/>
      <c r="K536" s="594"/>
      <c r="BJ536" s="915"/>
    </row>
    <row r="537" spans="2:62">
      <c r="B537" s="607"/>
      <c r="C537" s="600"/>
      <c r="D537" s="677" t="s">
        <v>1042</v>
      </c>
      <c r="E537" s="614"/>
      <c r="F537" s="600"/>
      <c r="G537" s="600"/>
      <c r="H537" s="600"/>
      <c r="I537" s="648" t="s">
        <v>3929</v>
      </c>
      <c r="J537" s="649"/>
      <c r="K537" s="594"/>
      <c r="BJ537" s="915"/>
    </row>
    <row r="538" spans="2:62" ht="33.75">
      <c r="B538" s="607"/>
      <c r="C538" s="600"/>
      <c r="D538" s="600"/>
      <c r="E538" s="614"/>
      <c r="F538" s="600"/>
      <c r="G538" s="600"/>
      <c r="H538" s="600"/>
      <c r="I538" s="648" t="s">
        <v>2197</v>
      </c>
      <c r="J538" s="649"/>
      <c r="K538" s="594"/>
      <c r="BJ538" s="915"/>
    </row>
    <row r="539" spans="2:62" ht="45">
      <c r="B539" s="607"/>
      <c r="C539" s="600"/>
      <c r="D539" s="600"/>
      <c r="E539" s="614"/>
      <c r="F539" s="600"/>
      <c r="G539" s="600"/>
      <c r="H539" s="600"/>
      <c r="I539" s="648" t="s">
        <v>2198</v>
      </c>
      <c r="J539" s="649"/>
      <c r="K539" s="594"/>
      <c r="BJ539" s="915"/>
    </row>
    <row r="540" spans="2:62">
      <c r="B540" s="607"/>
      <c r="C540" s="600"/>
      <c r="D540" s="677" t="s">
        <v>1043</v>
      </c>
      <c r="E540" s="614"/>
      <c r="F540" s="600"/>
      <c r="G540" s="600"/>
      <c r="H540" s="600"/>
      <c r="I540" s="648" t="s">
        <v>3929</v>
      </c>
      <c r="J540" s="649"/>
      <c r="K540" s="594"/>
      <c r="BJ540" s="915"/>
    </row>
    <row r="541" spans="2:62" ht="45">
      <c r="B541" s="607"/>
      <c r="C541" s="600"/>
      <c r="D541" s="600"/>
      <c r="E541" s="614"/>
      <c r="F541" s="600"/>
      <c r="G541" s="600"/>
      <c r="H541" s="600"/>
      <c r="I541" s="648" t="s">
        <v>2199</v>
      </c>
      <c r="J541" s="649"/>
      <c r="K541" s="594"/>
      <c r="BJ541" s="915"/>
    </row>
    <row r="542" spans="2:62" ht="22.5">
      <c r="B542" s="607"/>
      <c r="C542" s="600"/>
      <c r="D542" s="600"/>
      <c r="E542" s="614" t="s">
        <v>1494</v>
      </c>
      <c r="F542" s="600"/>
      <c r="G542" s="600"/>
      <c r="H542" s="600"/>
      <c r="I542" s="649" t="s">
        <v>2200</v>
      </c>
      <c r="J542" s="649"/>
      <c r="K542" s="594"/>
      <c r="BJ542" s="918"/>
    </row>
    <row r="543" spans="2:62" ht="22.5">
      <c r="B543" s="607"/>
      <c r="C543" s="600"/>
      <c r="D543" s="600"/>
      <c r="E543" s="614" t="s">
        <v>1493</v>
      </c>
      <c r="F543" s="600"/>
      <c r="G543" s="600"/>
      <c r="H543" s="600"/>
      <c r="I543" s="649" t="s">
        <v>2201</v>
      </c>
      <c r="J543" s="649"/>
      <c r="K543" s="594"/>
      <c r="BJ543" s="918"/>
    </row>
    <row r="544" spans="2:62" ht="33.75">
      <c r="B544" s="607"/>
      <c r="C544" s="600"/>
      <c r="D544" s="600"/>
      <c r="E544" s="614"/>
      <c r="F544" s="600"/>
      <c r="G544" s="600"/>
      <c r="H544" s="600"/>
      <c r="I544" s="648" t="s">
        <v>2202</v>
      </c>
      <c r="J544" s="649"/>
      <c r="K544" s="594"/>
      <c r="BJ544" s="915"/>
    </row>
    <row r="545" spans="2:62">
      <c r="B545" s="607"/>
      <c r="C545" s="600"/>
      <c r="D545" s="677" t="s">
        <v>1044</v>
      </c>
      <c r="E545" s="614"/>
      <c r="F545" s="600"/>
      <c r="G545" s="600"/>
      <c r="H545" s="600"/>
      <c r="I545" s="648" t="s">
        <v>3929</v>
      </c>
      <c r="J545" s="649"/>
      <c r="K545" s="594"/>
      <c r="BJ545" s="915"/>
    </row>
    <row r="546" spans="2:62" ht="45">
      <c r="B546" s="607"/>
      <c r="C546" s="600"/>
      <c r="D546" s="600"/>
      <c r="E546" s="614"/>
      <c r="F546" s="600"/>
      <c r="G546" s="600"/>
      <c r="H546" s="600"/>
      <c r="I546" s="648" t="s">
        <v>2203</v>
      </c>
      <c r="J546" s="649"/>
      <c r="K546" s="594"/>
      <c r="BJ546" s="915"/>
    </row>
    <row r="547" spans="2:62">
      <c r="B547" s="610"/>
      <c r="C547" s="612"/>
      <c r="D547" s="612"/>
      <c r="E547" s="606"/>
      <c r="F547" s="612"/>
      <c r="G547" s="612"/>
      <c r="H547" s="606"/>
      <c r="I547" s="647" t="s">
        <v>3929</v>
      </c>
      <c r="J547" s="654"/>
      <c r="K547" s="594"/>
      <c r="BJ547" s="915"/>
    </row>
    <row r="548" spans="2:62">
      <c r="B548" s="627"/>
      <c r="C548" s="624" t="s">
        <v>1045</v>
      </c>
      <c r="D548" s="634"/>
      <c r="E548" s="634"/>
      <c r="F548" s="624"/>
      <c r="G548" s="624"/>
      <c r="H548" s="634"/>
      <c r="I548" s="655" t="s">
        <v>3929</v>
      </c>
      <c r="J548" s="656"/>
      <c r="K548" s="594"/>
      <c r="BJ548" s="915"/>
    </row>
    <row r="549" spans="2:62" ht="56.25">
      <c r="B549" s="607"/>
      <c r="C549" s="600"/>
      <c r="D549" s="600"/>
      <c r="E549" s="614"/>
      <c r="F549" s="600"/>
      <c r="G549" s="600"/>
      <c r="H549" s="600"/>
      <c r="I549" s="648" t="s">
        <v>2204</v>
      </c>
      <c r="J549" s="649"/>
      <c r="K549" s="594"/>
      <c r="BJ549" s="915"/>
    </row>
    <row r="550" spans="2:62" ht="45">
      <c r="B550" s="607"/>
      <c r="C550" s="600"/>
      <c r="D550" s="600"/>
      <c r="E550" s="614"/>
      <c r="F550" s="600"/>
      <c r="G550" s="600"/>
      <c r="H550" s="600"/>
      <c r="I550" s="648" t="s">
        <v>2205</v>
      </c>
      <c r="J550" s="649"/>
      <c r="K550" s="594"/>
      <c r="BJ550" s="915"/>
    </row>
    <row r="551" spans="2:62" ht="56.25">
      <c r="B551" s="607"/>
      <c r="C551" s="600"/>
      <c r="D551" s="600"/>
      <c r="E551" s="614"/>
      <c r="F551" s="600"/>
      <c r="G551" s="600"/>
      <c r="H551" s="600"/>
      <c r="I551" s="648" t="s">
        <v>2206</v>
      </c>
      <c r="J551" s="649"/>
      <c r="K551" s="594"/>
      <c r="BJ551" s="915"/>
    </row>
    <row r="552" spans="2:62" ht="123.75">
      <c r="B552" s="607"/>
      <c r="C552" s="600"/>
      <c r="D552" s="600"/>
      <c r="E552" s="614"/>
      <c r="F552" s="600"/>
      <c r="G552" s="600"/>
      <c r="H552" s="600"/>
      <c r="I552" s="648" t="s">
        <v>2207</v>
      </c>
      <c r="J552" s="649"/>
      <c r="K552" s="594"/>
      <c r="BJ552" s="915"/>
    </row>
    <row r="553" spans="2:62">
      <c r="B553" s="610"/>
      <c r="C553" s="612"/>
      <c r="D553" s="612"/>
      <c r="E553" s="606"/>
      <c r="F553" s="612"/>
      <c r="G553" s="612"/>
      <c r="H553" s="606"/>
      <c r="I553" s="647" t="s">
        <v>3929</v>
      </c>
      <c r="J553" s="654"/>
      <c r="K553" s="594"/>
      <c r="BJ553" s="915"/>
    </row>
    <row r="554" spans="2:62">
      <c r="B554" s="627"/>
      <c r="C554" s="624" t="s">
        <v>1046</v>
      </c>
      <c r="D554" s="634"/>
      <c r="E554" s="634"/>
      <c r="F554" s="624"/>
      <c r="G554" s="624"/>
      <c r="H554" s="634"/>
      <c r="I554" s="655" t="s">
        <v>3929</v>
      </c>
      <c r="J554" s="656"/>
      <c r="K554" s="594"/>
      <c r="BJ554" s="915"/>
    </row>
    <row r="555" spans="2:62">
      <c r="B555" s="607"/>
      <c r="C555" s="600"/>
      <c r="D555" s="677" t="s">
        <v>711</v>
      </c>
      <c r="E555" s="614"/>
      <c r="F555" s="600"/>
      <c r="G555" s="600"/>
      <c r="H555" s="600"/>
      <c r="I555" s="648" t="s">
        <v>3929</v>
      </c>
      <c r="J555" s="649"/>
      <c r="K555" s="594"/>
      <c r="BJ555" s="915"/>
    </row>
    <row r="556" spans="2:62" ht="33.75">
      <c r="B556" s="607"/>
      <c r="C556" s="600"/>
      <c r="D556" s="600"/>
      <c r="E556" s="614"/>
      <c r="F556" s="600"/>
      <c r="G556" s="600"/>
      <c r="H556" s="600"/>
      <c r="I556" s="648" t="s">
        <v>2208</v>
      </c>
      <c r="J556" s="649"/>
      <c r="K556" s="594"/>
      <c r="BJ556" s="915"/>
    </row>
    <row r="557" spans="2:62" ht="33.75">
      <c r="B557" s="607"/>
      <c r="C557" s="600"/>
      <c r="D557" s="600"/>
      <c r="E557" s="614"/>
      <c r="F557" s="600"/>
      <c r="G557" s="600"/>
      <c r="H557" s="600"/>
      <c r="I557" s="648" t="s">
        <v>2209</v>
      </c>
      <c r="J557" s="649"/>
      <c r="K557" s="594"/>
      <c r="BJ557" s="915"/>
    </row>
    <row r="558" spans="2:62" ht="33.75">
      <c r="B558" s="607"/>
      <c r="C558" s="600"/>
      <c r="D558" s="600"/>
      <c r="E558" s="614"/>
      <c r="F558" s="600"/>
      <c r="G558" s="600"/>
      <c r="H558" s="600"/>
      <c r="I558" s="648" t="s">
        <v>2210</v>
      </c>
      <c r="J558" s="649"/>
      <c r="K558" s="594"/>
      <c r="BJ558" s="915"/>
    </row>
    <row r="559" spans="2:62" ht="45">
      <c r="B559" s="607"/>
      <c r="C559" s="600"/>
      <c r="D559" s="600"/>
      <c r="E559" s="614"/>
      <c r="F559" s="600"/>
      <c r="G559" s="600"/>
      <c r="H559" s="600"/>
      <c r="I559" s="648" t="s">
        <v>2211</v>
      </c>
      <c r="J559" s="649"/>
      <c r="K559" s="594"/>
      <c r="BJ559" s="915"/>
    </row>
    <row r="560" spans="2:62" ht="22.5">
      <c r="B560" s="607"/>
      <c r="C560" s="600"/>
      <c r="D560" s="600"/>
      <c r="E560" s="614"/>
      <c r="F560" s="600"/>
      <c r="G560" s="600"/>
      <c r="H560" s="600"/>
      <c r="I560" s="648" t="s">
        <v>2212</v>
      </c>
      <c r="J560" s="649"/>
      <c r="K560" s="594"/>
      <c r="BJ560" s="915"/>
    </row>
    <row r="561" spans="2:62" ht="33.75">
      <c r="B561" s="607"/>
      <c r="C561" s="600"/>
      <c r="D561" s="600"/>
      <c r="E561" s="614"/>
      <c r="F561" s="600"/>
      <c r="G561" s="600"/>
      <c r="H561" s="600"/>
      <c r="I561" s="648" t="s">
        <v>2213</v>
      </c>
      <c r="J561" s="649"/>
      <c r="K561" s="594"/>
      <c r="BJ561" s="915"/>
    </row>
    <row r="562" spans="2:62" ht="22.5">
      <c r="B562" s="607"/>
      <c r="C562" s="600"/>
      <c r="D562" s="600"/>
      <c r="E562" s="614"/>
      <c r="F562" s="600"/>
      <c r="G562" s="600"/>
      <c r="H562" s="600"/>
      <c r="I562" s="648" t="s">
        <v>2214</v>
      </c>
      <c r="J562" s="649"/>
      <c r="K562" s="594"/>
      <c r="BJ562" s="915"/>
    </row>
    <row r="563" spans="2:62" ht="22.5">
      <c r="B563" s="607"/>
      <c r="C563" s="600"/>
      <c r="D563" s="600"/>
      <c r="E563" s="614"/>
      <c r="F563" s="600"/>
      <c r="G563" s="600"/>
      <c r="H563" s="600"/>
      <c r="I563" s="648" t="s">
        <v>2215</v>
      </c>
      <c r="J563" s="649"/>
      <c r="K563" s="594"/>
      <c r="BJ563" s="915"/>
    </row>
    <row r="564" spans="2:62" ht="22.5">
      <c r="B564" s="607"/>
      <c r="C564" s="600"/>
      <c r="D564" s="600"/>
      <c r="E564" s="614"/>
      <c r="F564" s="600"/>
      <c r="G564" s="600"/>
      <c r="H564" s="600"/>
      <c r="I564" s="648" t="s">
        <v>2216</v>
      </c>
      <c r="J564" s="649"/>
      <c r="K564" s="594"/>
      <c r="BJ564" s="915"/>
    </row>
    <row r="565" spans="2:62" ht="33.75">
      <c r="B565" s="607"/>
      <c r="C565" s="600"/>
      <c r="D565" s="600"/>
      <c r="E565" s="614"/>
      <c r="F565" s="600"/>
      <c r="G565" s="600"/>
      <c r="H565" s="600"/>
      <c r="I565" s="648" t="s">
        <v>2217</v>
      </c>
      <c r="J565" s="649"/>
      <c r="K565" s="594"/>
      <c r="BJ565" s="915"/>
    </row>
    <row r="566" spans="2:62" ht="33.75">
      <c r="B566" s="607"/>
      <c r="C566" s="600"/>
      <c r="D566" s="600"/>
      <c r="E566" s="614"/>
      <c r="F566" s="600"/>
      <c r="G566" s="600"/>
      <c r="H566" s="600"/>
      <c r="I566" s="648" t="s">
        <v>2218</v>
      </c>
      <c r="J566" s="649"/>
      <c r="K566" s="594"/>
      <c r="BJ566" s="915"/>
    </row>
    <row r="567" spans="2:62" ht="22.5">
      <c r="B567" s="607"/>
      <c r="C567" s="600"/>
      <c r="D567" s="600"/>
      <c r="E567" s="614"/>
      <c r="F567" s="600"/>
      <c r="G567" s="600"/>
      <c r="H567" s="600"/>
      <c r="I567" s="648" t="s">
        <v>2219</v>
      </c>
      <c r="J567" s="649"/>
      <c r="K567" s="594"/>
      <c r="BJ567" s="915"/>
    </row>
    <row r="568" spans="2:62" ht="22.5">
      <c r="B568" s="607"/>
      <c r="C568" s="600"/>
      <c r="D568" s="600"/>
      <c r="E568" s="614"/>
      <c r="F568" s="600"/>
      <c r="G568" s="600"/>
      <c r="H568" s="600"/>
      <c r="I568" s="648" t="s">
        <v>2220</v>
      </c>
      <c r="J568" s="649"/>
      <c r="K568" s="594"/>
      <c r="BJ568" s="915"/>
    </row>
    <row r="569" spans="2:62" ht="22.5">
      <c r="B569" s="607"/>
      <c r="C569" s="600"/>
      <c r="D569" s="600"/>
      <c r="E569" s="614"/>
      <c r="F569" s="600"/>
      <c r="G569" s="600"/>
      <c r="H569" s="600"/>
      <c r="I569" s="648" t="s">
        <v>2221</v>
      </c>
      <c r="J569" s="649"/>
      <c r="K569" s="594"/>
      <c r="BJ569" s="915"/>
    </row>
    <row r="570" spans="2:62" ht="22.5">
      <c r="B570" s="607"/>
      <c r="C570" s="600"/>
      <c r="D570" s="600"/>
      <c r="E570" s="614"/>
      <c r="F570" s="600"/>
      <c r="G570" s="600"/>
      <c r="H570" s="600"/>
      <c r="I570" s="648" t="s">
        <v>2222</v>
      </c>
      <c r="J570" s="649"/>
      <c r="K570" s="594"/>
      <c r="BJ570" s="915"/>
    </row>
    <row r="571" spans="2:62" ht="22.5">
      <c r="B571" s="607"/>
      <c r="C571" s="600"/>
      <c r="D571" s="600"/>
      <c r="E571" s="614"/>
      <c r="F571" s="600"/>
      <c r="G571" s="600"/>
      <c r="H571" s="600"/>
      <c r="I571" s="648" t="s">
        <v>2223</v>
      </c>
      <c r="J571" s="649"/>
      <c r="K571" s="594"/>
      <c r="BJ571" s="915"/>
    </row>
    <row r="572" spans="2:62" ht="22.5">
      <c r="B572" s="607"/>
      <c r="C572" s="600"/>
      <c r="D572" s="600"/>
      <c r="E572" s="614"/>
      <c r="F572" s="600"/>
      <c r="G572" s="600"/>
      <c r="H572" s="600"/>
      <c r="I572" s="648" t="s">
        <v>2224</v>
      </c>
      <c r="J572" s="649"/>
      <c r="K572" s="594"/>
      <c r="BJ572" s="915"/>
    </row>
    <row r="573" spans="2:62" ht="45">
      <c r="B573" s="607"/>
      <c r="C573" s="600"/>
      <c r="D573" s="600"/>
      <c r="E573" s="614"/>
      <c r="F573" s="600"/>
      <c r="G573" s="600"/>
      <c r="H573" s="600"/>
      <c r="I573" s="648" t="s">
        <v>2225</v>
      </c>
      <c r="J573" s="649"/>
      <c r="K573" s="594"/>
      <c r="BJ573" s="915"/>
    </row>
    <row r="574" spans="2:62" ht="33.75">
      <c r="B574" s="607"/>
      <c r="C574" s="600"/>
      <c r="D574" s="600"/>
      <c r="E574" s="614"/>
      <c r="F574" s="600"/>
      <c r="G574" s="600"/>
      <c r="H574" s="600"/>
      <c r="I574" s="648" t="s">
        <v>2226</v>
      </c>
      <c r="J574" s="649"/>
      <c r="K574" s="594"/>
      <c r="BJ574" s="915"/>
    </row>
    <row r="575" spans="2:62" ht="22.5">
      <c r="B575" s="607"/>
      <c r="C575" s="600"/>
      <c r="D575" s="600"/>
      <c r="E575" s="614"/>
      <c r="F575" s="600"/>
      <c r="G575" s="600"/>
      <c r="H575" s="600"/>
      <c r="I575" s="648" t="s">
        <v>2227</v>
      </c>
      <c r="J575" s="649"/>
      <c r="K575" s="594"/>
      <c r="BJ575" s="915"/>
    </row>
    <row r="576" spans="2:62" ht="33.75">
      <c r="B576" s="607"/>
      <c r="C576" s="600"/>
      <c r="D576" s="600"/>
      <c r="E576" s="614"/>
      <c r="F576" s="600"/>
      <c r="G576" s="600"/>
      <c r="H576" s="600"/>
      <c r="I576" s="648" t="s">
        <v>2228</v>
      </c>
      <c r="J576" s="649"/>
      <c r="K576" s="594"/>
      <c r="BJ576" s="915"/>
    </row>
    <row r="577" spans="2:62" ht="22.5">
      <c r="B577" s="607"/>
      <c r="C577" s="600"/>
      <c r="D577" s="600"/>
      <c r="E577" s="614"/>
      <c r="F577" s="600"/>
      <c r="G577" s="600"/>
      <c r="H577" s="600"/>
      <c r="I577" s="648" t="s">
        <v>2229</v>
      </c>
      <c r="J577" s="649"/>
      <c r="K577" s="594"/>
      <c r="BJ577" s="915"/>
    </row>
    <row r="578" spans="2:62" ht="33.75">
      <c r="B578" s="607"/>
      <c r="C578" s="600"/>
      <c r="D578" s="600"/>
      <c r="E578" s="614"/>
      <c r="F578" s="600"/>
      <c r="G578" s="600"/>
      <c r="H578" s="600"/>
      <c r="I578" s="648" t="s">
        <v>2230</v>
      </c>
      <c r="J578" s="649"/>
      <c r="K578" s="594"/>
      <c r="BJ578" s="915"/>
    </row>
    <row r="579" spans="2:62" ht="22.5">
      <c r="B579" s="607"/>
      <c r="C579" s="600"/>
      <c r="D579" s="600"/>
      <c r="E579" s="614"/>
      <c r="F579" s="600"/>
      <c r="G579" s="600"/>
      <c r="H579" s="600"/>
      <c r="I579" s="648" t="s">
        <v>2231</v>
      </c>
      <c r="J579" s="649"/>
      <c r="K579" s="594"/>
      <c r="BJ579" s="915"/>
    </row>
    <row r="580" spans="2:62" ht="22.5">
      <c r="B580" s="607"/>
      <c r="C580" s="600"/>
      <c r="D580" s="600"/>
      <c r="E580" s="614"/>
      <c r="F580" s="600"/>
      <c r="G580" s="600"/>
      <c r="H580" s="600"/>
      <c r="I580" s="648" t="s">
        <v>2232</v>
      </c>
      <c r="J580" s="649"/>
      <c r="K580" s="594"/>
      <c r="BJ580" s="915"/>
    </row>
    <row r="581" spans="2:62" ht="22.5">
      <c r="B581" s="607"/>
      <c r="C581" s="600"/>
      <c r="D581" s="600"/>
      <c r="E581" s="614"/>
      <c r="F581" s="600"/>
      <c r="G581" s="600"/>
      <c r="H581" s="600"/>
      <c r="I581" s="648" t="s">
        <v>2233</v>
      </c>
      <c r="J581" s="649"/>
      <c r="K581" s="594"/>
      <c r="BJ581" s="915"/>
    </row>
    <row r="582" spans="2:62" ht="22.5">
      <c r="B582" s="607"/>
      <c r="C582" s="600"/>
      <c r="D582" s="600"/>
      <c r="E582" s="614"/>
      <c r="F582" s="600"/>
      <c r="G582" s="600"/>
      <c r="H582" s="600"/>
      <c r="I582" s="648" t="s">
        <v>2234</v>
      </c>
      <c r="J582" s="649"/>
      <c r="K582" s="594"/>
      <c r="BJ582" s="915"/>
    </row>
    <row r="583" spans="2:62" ht="22.5">
      <c r="B583" s="607"/>
      <c r="C583" s="600"/>
      <c r="D583" s="600"/>
      <c r="E583" s="614"/>
      <c r="F583" s="600"/>
      <c r="G583" s="600"/>
      <c r="H583" s="600"/>
      <c r="I583" s="648" t="s">
        <v>2235</v>
      </c>
      <c r="J583" s="649"/>
      <c r="K583" s="594"/>
      <c r="BJ583" s="915"/>
    </row>
    <row r="584" spans="2:62" ht="22.5">
      <c r="B584" s="607"/>
      <c r="C584" s="600"/>
      <c r="D584" s="600"/>
      <c r="E584" s="614"/>
      <c r="F584" s="600"/>
      <c r="G584" s="600"/>
      <c r="H584" s="600"/>
      <c r="I584" s="648" t="s">
        <v>2236</v>
      </c>
      <c r="J584" s="649"/>
      <c r="K584" s="594"/>
      <c r="BJ584" s="915"/>
    </row>
    <row r="585" spans="2:62" ht="22.5">
      <c r="B585" s="607"/>
      <c r="C585" s="600"/>
      <c r="D585" s="600"/>
      <c r="E585" s="614"/>
      <c r="F585" s="600"/>
      <c r="G585" s="600"/>
      <c r="H585" s="600"/>
      <c r="I585" s="648" t="s">
        <v>2237</v>
      </c>
      <c r="J585" s="649"/>
      <c r="K585" s="594"/>
      <c r="BJ585" s="915"/>
    </row>
    <row r="586" spans="2:62" ht="22.5">
      <c r="B586" s="607"/>
      <c r="C586" s="600"/>
      <c r="D586" s="600"/>
      <c r="E586" s="614"/>
      <c r="F586" s="600"/>
      <c r="G586" s="600"/>
      <c r="H586" s="600"/>
      <c r="I586" s="648" t="s">
        <v>2238</v>
      </c>
      <c r="J586" s="649"/>
      <c r="K586" s="594"/>
      <c r="BJ586" s="915"/>
    </row>
    <row r="587" spans="2:62" ht="33.75">
      <c r="B587" s="607"/>
      <c r="C587" s="600"/>
      <c r="D587" s="600"/>
      <c r="E587" s="614"/>
      <c r="F587" s="600"/>
      <c r="G587" s="600"/>
      <c r="H587" s="600"/>
      <c r="I587" s="648" t="s">
        <v>2239</v>
      </c>
      <c r="J587" s="649"/>
      <c r="K587" s="594"/>
      <c r="BJ587" s="915"/>
    </row>
    <row r="588" spans="2:62" ht="33.75">
      <c r="B588" s="607"/>
      <c r="C588" s="600"/>
      <c r="D588" s="600"/>
      <c r="E588" s="614"/>
      <c r="F588" s="600"/>
      <c r="G588" s="600"/>
      <c r="H588" s="600"/>
      <c r="I588" s="648" t="s">
        <v>2240</v>
      </c>
      <c r="J588" s="649"/>
      <c r="K588" s="594"/>
      <c r="BJ588" s="915"/>
    </row>
    <row r="589" spans="2:62" ht="45">
      <c r="B589" s="607"/>
      <c r="C589" s="600"/>
      <c r="D589" s="600"/>
      <c r="E589" s="614"/>
      <c r="F589" s="600"/>
      <c r="G589" s="600"/>
      <c r="H589" s="600"/>
      <c r="I589" s="648" t="s">
        <v>2241</v>
      </c>
      <c r="J589" s="649"/>
      <c r="K589" s="594"/>
      <c r="BJ589" s="915"/>
    </row>
    <row r="590" spans="2:62" ht="33.75">
      <c r="B590" s="607"/>
      <c r="C590" s="600"/>
      <c r="D590" s="600"/>
      <c r="E590" s="614"/>
      <c r="F590" s="600"/>
      <c r="G590" s="600"/>
      <c r="H590" s="600"/>
      <c r="I590" s="648" t="s">
        <v>2242</v>
      </c>
      <c r="J590" s="649"/>
      <c r="K590" s="594"/>
      <c r="BJ590" s="915"/>
    </row>
    <row r="591" spans="2:62" ht="33.75">
      <c r="B591" s="607"/>
      <c r="C591" s="600"/>
      <c r="D591" s="600"/>
      <c r="E591" s="614"/>
      <c r="F591" s="600"/>
      <c r="G591" s="600"/>
      <c r="H591" s="600"/>
      <c r="I591" s="648" t="s">
        <v>2243</v>
      </c>
      <c r="J591" s="649"/>
      <c r="K591" s="594"/>
      <c r="BJ591" s="915"/>
    </row>
    <row r="592" spans="2:62" ht="33.75">
      <c r="B592" s="607"/>
      <c r="C592" s="600"/>
      <c r="D592" s="600"/>
      <c r="E592" s="614"/>
      <c r="F592" s="600"/>
      <c r="G592" s="600"/>
      <c r="H592" s="600"/>
      <c r="I592" s="648" t="s">
        <v>2244</v>
      </c>
      <c r="J592" s="649"/>
      <c r="K592" s="594"/>
      <c r="BJ592" s="915"/>
    </row>
    <row r="593" spans="2:62" ht="33.75">
      <c r="B593" s="607"/>
      <c r="C593" s="600"/>
      <c r="D593" s="600"/>
      <c r="E593" s="614"/>
      <c r="F593" s="600"/>
      <c r="G593" s="600"/>
      <c r="H593" s="600"/>
      <c r="I593" s="648" t="s">
        <v>2245</v>
      </c>
      <c r="J593" s="649"/>
      <c r="K593" s="594"/>
      <c r="BJ593" s="915"/>
    </row>
    <row r="594" spans="2:62" ht="33.75">
      <c r="B594" s="607"/>
      <c r="C594" s="600"/>
      <c r="D594" s="600"/>
      <c r="E594" s="614"/>
      <c r="F594" s="600"/>
      <c r="G594" s="600"/>
      <c r="H594" s="600"/>
      <c r="I594" s="648" t="s">
        <v>2246</v>
      </c>
      <c r="J594" s="649"/>
      <c r="K594" s="594"/>
      <c r="BJ594" s="915"/>
    </row>
    <row r="595" spans="2:62" ht="33.75">
      <c r="B595" s="607"/>
      <c r="C595" s="600"/>
      <c r="D595" s="600"/>
      <c r="E595" s="614"/>
      <c r="F595" s="600"/>
      <c r="G595" s="600"/>
      <c r="H595" s="600"/>
      <c r="I595" s="648" t="s">
        <v>2247</v>
      </c>
      <c r="J595" s="649"/>
      <c r="K595" s="594"/>
      <c r="BJ595" s="915"/>
    </row>
    <row r="596" spans="2:62" ht="33.75">
      <c r="B596" s="607"/>
      <c r="C596" s="600"/>
      <c r="D596" s="600"/>
      <c r="E596" s="614"/>
      <c r="F596" s="600"/>
      <c r="G596" s="600"/>
      <c r="H596" s="600"/>
      <c r="I596" s="648" t="s">
        <v>2248</v>
      </c>
      <c r="J596" s="649"/>
      <c r="K596" s="594"/>
      <c r="BJ596" s="915"/>
    </row>
    <row r="597" spans="2:62" ht="33.75">
      <c r="B597" s="607"/>
      <c r="C597" s="600"/>
      <c r="D597" s="600"/>
      <c r="E597" s="614"/>
      <c r="F597" s="600"/>
      <c r="G597" s="600"/>
      <c r="H597" s="600"/>
      <c r="I597" s="648" t="s">
        <v>2249</v>
      </c>
      <c r="J597" s="649"/>
      <c r="K597" s="594"/>
      <c r="BJ597" s="915"/>
    </row>
    <row r="598" spans="2:62" ht="33.75">
      <c r="B598" s="607"/>
      <c r="C598" s="600"/>
      <c r="D598" s="600"/>
      <c r="E598" s="614"/>
      <c r="F598" s="600"/>
      <c r="G598" s="600"/>
      <c r="H598" s="600"/>
      <c r="I598" s="648" t="s">
        <v>2250</v>
      </c>
      <c r="J598" s="649"/>
      <c r="K598" s="594"/>
      <c r="BJ598" s="915"/>
    </row>
    <row r="599" spans="2:62" ht="33.75">
      <c r="B599" s="607"/>
      <c r="C599" s="600"/>
      <c r="D599" s="600"/>
      <c r="E599" s="614"/>
      <c r="F599" s="600"/>
      <c r="G599" s="600"/>
      <c r="H599" s="600"/>
      <c r="I599" s="648" t="s">
        <v>2251</v>
      </c>
      <c r="J599" s="649"/>
      <c r="K599" s="594"/>
      <c r="BJ599" s="915"/>
    </row>
    <row r="600" spans="2:62" ht="33.75">
      <c r="B600" s="607"/>
      <c r="C600" s="600"/>
      <c r="D600" s="600"/>
      <c r="E600" s="614"/>
      <c r="F600" s="600"/>
      <c r="G600" s="600"/>
      <c r="H600" s="600"/>
      <c r="I600" s="648" t="s">
        <v>2252</v>
      </c>
      <c r="J600" s="649"/>
      <c r="K600" s="594"/>
      <c r="BJ600" s="915"/>
    </row>
    <row r="601" spans="2:62" ht="33.75">
      <c r="B601" s="607"/>
      <c r="C601" s="600"/>
      <c r="D601" s="600"/>
      <c r="E601" s="614"/>
      <c r="F601" s="600"/>
      <c r="G601" s="600"/>
      <c r="H601" s="600"/>
      <c r="I601" s="648" t="s">
        <v>2253</v>
      </c>
      <c r="J601" s="649"/>
      <c r="K601" s="594"/>
      <c r="BJ601" s="915"/>
    </row>
    <row r="602" spans="2:62" ht="33.75">
      <c r="B602" s="607"/>
      <c r="C602" s="600"/>
      <c r="D602" s="600"/>
      <c r="E602" s="614"/>
      <c r="F602" s="600"/>
      <c r="G602" s="600"/>
      <c r="H602" s="600"/>
      <c r="I602" s="648" t="s">
        <v>2254</v>
      </c>
      <c r="J602" s="649"/>
      <c r="K602" s="594"/>
      <c r="BJ602" s="915"/>
    </row>
    <row r="603" spans="2:62" ht="22.5">
      <c r="B603" s="607"/>
      <c r="C603" s="600"/>
      <c r="D603" s="600"/>
      <c r="E603" s="614"/>
      <c r="F603" s="600"/>
      <c r="G603" s="600"/>
      <c r="H603" s="600"/>
      <c r="I603" s="648" t="s">
        <v>2255</v>
      </c>
      <c r="J603" s="649"/>
      <c r="K603" s="594"/>
      <c r="BJ603" s="915"/>
    </row>
    <row r="604" spans="2:62">
      <c r="B604" s="607"/>
      <c r="C604" s="600"/>
      <c r="D604" s="677" t="s">
        <v>712</v>
      </c>
      <c r="E604" s="614"/>
      <c r="F604" s="600"/>
      <c r="G604" s="600"/>
      <c r="H604" s="600"/>
      <c r="I604" s="648" t="s">
        <v>3929</v>
      </c>
      <c r="J604" s="649"/>
      <c r="K604" s="594"/>
      <c r="BJ604" s="915"/>
    </row>
    <row r="605" spans="2:62" ht="45">
      <c r="B605" s="607"/>
      <c r="C605" s="600"/>
      <c r="D605" s="600"/>
      <c r="E605" s="614"/>
      <c r="F605" s="600"/>
      <c r="G605" s="600"/>
      <c r="H605" s="600"/>
      <c r="I605" s="648" t="s">
        <v>2256</v>
      </c>
      <c r="J605" s="649"/>
      <c r="K605" s="594"/>
      <c r="BJ605" s="915"/>
    </row>
    <row r="606" spans="2:62" ht="45">
      <c r="B606" s="607"/>
      <c r="C606" s="600"/>
      <c r="D606" s="600"/>
      <c r="E606" s="614"/>
      <c r="F606" s="600"/>
      <c r="G606" s="600"/>
      <c r="H606" s="600"/>
      <c r="I606" s="648" t="s">
        <v>2257</v>
      </c>
      <c r="J606" s="649"/>
      <c r="K606" s="594"/>
      <c r="BJ606" s="915"/>
    </row>
    <row r="607" spans="2:62" ht="33.75">
      <c r="B607" s="607"/>
      <c r="C607" s="600"/>
      <c r="D607" s="600"/>
      <c r="E607" s="614"/>
      <c r="F607" s="600"/>
      <c r="G607" s="600"/>
      <c r="H607" s="600"/>
      <c r="I607" s="648" t="s">
        <v>2258</v>
      </c>
      <c r="J607" s="649"/>
      <c r="K607" s="594"/>
      <c r="BJ607" s="915"/>
    </row>
    <row r="608" spans="2:62" ht="33.75">
      <c r="B608" s="607"/>
      <c r="C608" s="600"/>
      <c r="D608" s="600"/>
      <c r="E608" s="614"/>
      <c r="F608" s="600"/>
      <c r="G608" s="600"/>
      <c r="H608" s="600"/>
      <c r="I608" s="648" t="s">
        <v>2259</v>
      </c>
      <c r="J608" s="649"/>
      <c r="K608" s="594"/>
      <c r="BJ608" s="915"/>
    </row>
    <row r="609" spans="2:62" ht="56.25">
      <c r="B609" s="607"/>
      <c r="C609" s="600"/>
      <c r="D609" s="600"/>
      <c r="E609" s="614"/>
      <c r="F609" s="600"/>
      <c r="G609" s="600"/>
      <c r="H609" s="600"/>
      <c r="I609" s="648" t="s">
        <v>2260</v>
      </c>
      <c r="J609" s="649"/>
      <c r="K609" s="594"/>
      <c r="BJ609" s="915"/>
    </row>
    <row r="610" spans="2:62" ht="22.5">
      <c r="B610" s="607"/>
      <c r="C610" s="600"/>
      <c r="D610" s="600"/>
      <c r="E610" s="614"/>
      <c r="F610" s="600"/>
      <c r="G610" s="600"/>
      <c r="H610" s="600"/>
      <c r="I610" s="648" t="s">
        <v>2261</v>
      </c>
      <c r="J610" s="649"/>
      <c r="K610" s="594"/>
      <c r="BJ610" s="915"/>
    </row>
    <row r="611" spans="2:62" ht="22.5">
      <c r="B611" s="607"/>
      <c r="C611" s="600"/>
      <c r="D611" s="600"/>
      <c r="E611" s="614"/>
      <c r="F611" s="600"/>
      <c r="G611" s="600"/>
      <c r="H611" s="600"/>
      <c r="I611" s="648" t="s">
        <v>2262</v>
      </c>
      <c r="J611" s="649"/>
      <c r="K611" s="594"/>
      <c r="BJ611" s="915"/>
    </row>
    <row r="612" spans="2:62" ht="22.5">
      <c r="B612" s="607"/>
      <c r="C612" s="600"/>
      <c r="D612" s="600"/>
      <c r="E612" s="614"/>
      <c r="F612" s="600"/>
      <c r="G612" s="600"/>
      <c r="H612" s="600"/>
      <c r="I612" s="648" t="s">
        <v>2263</v>
      </c>
      <c r="J612" s="649"/>
      <c r="K612" s="594"/>
      <c r="BJ612" s="915"/>
    </row>
    <row r="613" spans="2:62" ht="22.5">
      <c r="B613" s="607"/>
      <c r="C613" s="600"/>
      <c r="D613" s="600"/>
      <c r="E613" s="614"/>
      <c r="F613" s="600"/>
      <c r="G613" s="600"/>
      <c r="H613" s="600"/>
      <c r="I613" s="648" t="s">
        <v>2264</v>
      </c>
      <c r="J613" s="649"/>
      <c r="K613" s="594"/>
      <c r="BJ613" s="915"/>
    </row>
    <row r="614" spans="2:62" ht="22.5">
      <c r="B614" s="607"/>
      <c r="C614" s="600"/>
      <c r="D614" s="600"/>
      <c r="E614" s="614"/>
      <c r="F614" s="600"/>
      <c r="G614" s="600"/>
      <c r="H614" s="600"/>
      <c r="I614" s="648" t="s">
        <v>2265</v>
      </c>
      <c r="J614" s="649"/>
      <c r="K614" s="594"/>
      <c r="BJ614" s="915"/>
    </row>
    <row r="615" spans="2:62" ht="22.5">
      <c r="B615" s="607"/>
      <c r="C615" s="600"/>
      <c r="D615" s="600"/>
      <c r="E615" s="614"/>
      <c r="F615" s="600"/>
      <c r="G615" s="600"/>
      <c r="H615" s="600"/>
      <c r="I615" s="648" t="s">
        <v>2266</v>
      </c>
      <c r="J615" s="649"/>
      <c r="K615" s="594"/>
      <c r="BJ615" s="915"/>
    </row>
    <row r="616" spans="2:62" ht="45">
      <c r="B616" s="607"/>
      <c r="C616" s="600"/>
      <c r="D616" s="600"/>
      <c r="E616" s="614"/>
      <c r="F616" s="600"/>
      <c r="G616" s="600"/>
      <c r="H616" s="600"/>
      <c r="I616" s="648" t="s">
        <v>2267</v>
      </c>
      <c r="J616" s="649"/>
      <c r="K616" s="594"/>
      <c r="BJ616" s="915"/>
    </row>
    <row r="617" spans="2:62" ht="45">
      <c r="B617" s="607"/>
      <c r="C617" s="600"/>
      <c r="D617" s="600"/>
      <c r="E617" s="614"/>
      <c r="F617" s="600"/>
      <c r="G617" s="600"/>
      <c r="H617" s="600"/>
      <c r="I617" s="648" t="s">
        <v>2268</v>
      </c>
      <c r="J617" s="649"/>
      <c r="K617" s="594"/>
      <c r="BJ617" s="915"/>
    </row>
    <row r="618" spans="2:62" ht="33.75">
      <c r="B618" s="607"/>
      <c r="C618" s="600"/>
      <c r="D618" s="600"/>
      <c r="E618" s="614"/>
      <c r="F618" s="600"/>
      <c r="G618" s="600"/>
      <c r="H618" s="600"/>
      <c r="I618" s="648" t="s">
        <v>2269</v>
      </c>
      <c r="J618" s="649"/>
      <c r="K618" s="594"/>
      <c r="BJ618" s="915"/>
    </row>
    <row r="619" spans="2:62" ht="33.75">
      <c r="B619" s="607"/>
      <c r="C619" s="600"/>
      <c r="D619" s="600"/>
      <c r="E619" s="614"/>
      <c r="F619" s="600"/>
      <c r="G619" s="600"/>
      <c r="H619" s="600"/>
      <c r="I619" s="648" t="s">
        <v>2270</v>
      </c>
      <c r="J619" s="649"/>
      <c r="K619" s="594"/>
      <c r="BJ619" s="915"/>
    </row>
    <row r="620" spans="2:62" ht="33.75">
      <c r="B620" s="607"/>
      <c r="C620" s="600"/>
      <c r="D620" s="600"/>
      <c r="E620" s="614"/>
      <c r="F620" s="600"/>
      <c r="G620" s="600"/>
      <c r="H620" s="600"/>
      <c r="I620" s="648" t="s">
        <v>2271</v>
      </c>
      <c r="J620" s="649"/>
      <c r="K620" s="594"/>
      <c r="BJ620" s="915"/>
    </row>
    <row r="621" spans="2:62" ht="33.75">
      <c r="B621" s="607"/>
      <c r="C621" s="600"/>
      <c r="D621" s="600"/>
      <c r="E621" s="614"/>
      <c r="F621" s="600"/>
      <c r="G621" s="600"/>
      <c r="H621" s="600"/>
      <c r="I621" s="648" t="s">
        <v>2272</v>
      </c>
      <c r="J621" s="649"/>
      <c r="K621" s="594"/>
      <c r="BJ621" s="915"/>
    </row>
    <row r="622" spans="2:62" ht="33.75">
      <c r="B622" s="607"/>
      <c r="C622" s="600"/>
      <c r="D622" s="600"/>
      <c r="E622" s="614"/>
      <c r="F622" s="600"/>
      <c r="G622" s="600"/>
      <c r="H622" s="600"/>
      <c r="I622" s="648" t="s">
        <v>2273</v>
      </c>
      <c r="J622" s="649"/>
      <c r="K622" s="594"/>
      <c r="BJ622" s="915"/>
    </row>
    <row r="623" spans="2:62" ht="33.75">
      <c r="B623" s="607"/>
      <c r="C623" s="600"/>
      <c r="D623" s="600"/>
      <c r="E623" s="614"/>
      <c r="F623" s="600"/>
      <c r="G623" s="600"/>
      <c r="H623" s="600"/>
      <c r="I623" s="648" t="s">
        <v>2274</v>
      </c>
      <c r="J623" s="649"/>
      <c r="K623" s="594"/>
      <c r="BJ623" s="915"/>
    </row>
    <row r="624" spans="2:62" ht="45">
      <c r="B624" s="607"/>
      <c r="C624" s="600"/>
      <c r="D624" s="600"/>
      <c r="E624" s="614"/>
      <c r="F624" s="600"/>
      <c r="G624" s="600"/>
      <c r="H624" s="600"/>
      <c r="I624" s="648" t="s">
        <v>2275</v>
      </c>
      <c r="J624" s="649"/>
      <c r="K624" s="594"/>
      <c r="BJ624" s="915"/>
    </row>
    <row r="625" spans="2:62" ht="33.75">
      <c r="B625" s="607"/>
      <c r="C625" s="600"/>
      <c r="D625" s="600"/>
      <c r="E625" s="614"/>
      <c r="F625" s="600"/>
      <c r="G625" s="600"/>
      <c r="H625" s="600"/>
      <c r="I625" s="648" t="s">
        <v>2276</v>
      </c>
      <c r="J625" s="649"/>
      <c r="K625" s="594"/>
      <c r="BJ625" s="915"/>
    </row>
    <row r="626" spans="2:62" ht="45">
      <c r="B626" s="607"/>
      <c r="C626" s="600"/>
      <c r="D626" s="600"/>
      <c r="E626" s="614"/>
      <c r="F626" s="600"/>
      <c r="G626" s="600"/>
      <c r="H626" s="600"/>
      <c r="I626" s="648" t="s">
        <v>2277</v>
      </c>
      <c r="J626" s="649"/>
      <c r="K626" s="594"/>
      <c r="BJ626" s="915"/>
    </row>
    <row r="627" spans="2:62" ht="33.75">
      <c r="B627" s="607"/>
      <c r="C627" s="600"/>
      <c r="D627" s="600"/>
      <c r="E627" s="614"/>
      <c r="F627" s="600"/>
      <c r="G627" s="600"/>
      <c r="H627" s="600"/>
      <c r="I627" s="648" t="s">
        <v>2278</v>
      </c>
      <c r="J627" s="649"/>
      <c r="K627" s="594"/>
      <c r="BJ627" s="915"/>
    </row>
    <row r="628" spans="2:62" ht="33.75">
      <c r="B628" s="607"/>
      <c r="C628" s="600"/>
      <c r="D628" s="600"/>
      <c r="E628" s="614"/>
      <c r="F628" s="600"/>
      <c r="G628" s="600"/>
      <c r="H628" s="600"/>
      <c r="I628" s="648" t="s">
        <v>2279</v>
      </c>
      <c r="J628" s="649"/>
      <c r="K628" s="594"/>
      <c r="BJ628" s="915"/>
    </row>
    <row r="629" spans="2:62" ht="33.75">
      <c r="B629" s="607"/>
      <c r="C629" s="600"/>
      <c r="D629" s="600"/>
      <c r="E629" s="614"/>
      <c r="F629" s="600"/>
      <c r="G629" s="600"/>
      <c r="H629" s="600"/>
      <c r="I629" s="648" t="s">
        <v>2280</v>
      </c>
      <c r="J629" s="649"/>
      <c r="K629" s="594"/>
      <c r="BJ629" s="915"/>
    </row>
    <row r="630" spans="2:62" ht="45">
      <c r="B630" s="607"/>
      <c r="C630" s="600"/>
      <c r="D630" s="600"/>
      <c r="E630" s="614"/>
      <c r="F630" s="600"/>
      <c r="G630" s="600"/>
      <c r="H630" s="600"/>
      <c r="I630" s="648" t="s">
        <v>2281</v>
      </c>
      <c r="J630" s="649"/>
      <c r="K630" s="594"/>
      <c r="BJ630" s="915"/>
    </row>
    <row r="631" spans="2:62" ht="33.75">
      <c r="B631" s="607"/>
      <c r="C631" s="600"/>
      <c r="D631" s="600"/>
      <c r="E631" s="614"/>
      <c r="F631" s="600"/>
      <c r="G631" s="600"/>
      <c r="H631" s="600"/>
      <c r="I631" s="648" t="s">
        <v>2282</v>
      </c>
      <c r="J631" s="649"/>
      <c r="K631" s="594"/>
      <c r="BJ631" s="915"/>
    </row>
    <row r="632" spans="2:62" ht="45">
      <c r="B632" s="607"/>
      <c r="C632" s="600"/>
      <c r="D632" s="600"/>
      <c r="E632" s="614"/>
      <c r="F632" s="600"/>
      <c r="G632" s="600"/>
      <c r="H632" s="600"/>
      <c r="I632" s="648" t="s">
        <v>2283</v>
      </c>
      <c r="J632" s="649"/>
      <c r="K632" s="594"/>
      <c r="BJ632" s="915"/>
    </row>
    <row r="633" spans="2:62" ht="22.5">
      <c r="B633" s="607"/>
      <c r="C633" s="600"/>
      <c r="D633" s="600"/>
      <c r="E633" s="614"/>
      <c r="F633" s="600"/>
      <c r="G633" s="600"/>
      <c r="H633" s="600"/>
      <c r="I633" s="648" t="s">
        <v>2284</v>
      </c>
      <c r="J633" s="649"/>
      <c r="K633" s="594"/>
      <c r="BJ633" s="915"/>
    </row>
    <row r="634" spans="2:62">
      <c r="B634" s="669"/>
      <c r="C634" s="670"/>
      <c r="D634" s="639"/>
      <c r="E634" s="639"/>
      <c r="F634" s="639"/>
      <c r="G634" s="639"/>
      <c r="H634" s="639"/>
      <c r="I634" s="671" t="s">
        <v>3929</v>
      </c>
      <c r="J634" s="672"/>
      <c r="K634" s="594"/>
      <c r="BJ634" s="917"/>
    </row>
    <row r="635" spans="2:62">
      <c r="B635" s="629" t="s">
        <v>1047</v>
      </c>
      <c r="C635" s="617"/>
      <c r="D635" s="602"/>
      <c r="E635" s="628"/>
      <c r="F635" s="617"/>
      <c r="G635" s="617"/>
      <c r="H635" s="602"/>
      <c r="I635" s="657" t="s">
        <v>3929</v>
      </c>
      <c r="J635" s="651"/>
      <c r="K635" s="594"/>
      <c r="BJ635" s="915"/>
    </row>
    <row r="636" spans="2:62">
      <c r="B636" s="621"/>
      <c r="C636" s="632" t="s">
        <v>1048</v>
      </c>
      <c r="D636" s="604"/>
      <c r="E636" s="622"/>
      <c r="F636" s="632"/>
      <c r="G636" s="632"/>
      <c r="H636" s="604"/>
      <c r="I636" s="659" t="s">
        <v>3929</v>
      </c>
      <c r="J636" s="653"/>
      <c r="K636" s="594"/>
      <c r="BJ636" s="915"/>
    </row>
    <row r="637" spans="2:62" ht="213.75" customHeight="1">
      <c r="B637" s="607"/>
      <c r="C637" s="600"/>
      <c r="D637" s="600"/>
      <c r="E637" s="614"/>
      <c r="F637" s="600"/>
      <c r="G637" s="600"/>
      <c r="H637" s="600"/>
      <c r="I637" s="648" t="s">
        <v>2285</v>
      </c>
      <c r="J637" s="649"/>
      <c r="K637" s="594"/>
      <c r="BJ637" s="915"/>
    </row>
    <row r="638" spans="2:62" ht="45">
      <c r="B638" s="607"/>
      <c r="C638" s="600"/>
      <c r="D638" s="600"/>
      <c r="E638" s="614"/>
      <c r="F638" s="600"/>
      <c r="G638" s="600"/>
      <c r="H638" s="600"/>
      <c r="I638" s="648" t="s">
        <v>2286</v>
      </c>
      <c r="J638" s="649"/>
      <c r="K638" s="594"/>
      <c r="BJ638" s="915"/>
    </row>
    <row r="639" spans="2:62" ht="90">
      <c r="B639" s="607"/>
      <c r="C639" s="600"/>
      <c r="D639" s="600"/>
      <c r="E639" s="614"/>
      <c r="F639" s="600"/>
      <c r="G639" s="600"/>
      <c r="H639" s="600"/>
      <c r="I639" s="648" t="s">
        <v>2287</v>
      </c>
      <c r="J639" s="649"/>
      <c r="K639" s="594"/>
      <c r="BJ639" s="915"/>
    </row>
    <row r="640" spans="2:62" ht="45">
      <c r="B640" s="607"/>
      <c r="C640" s="600"/>
      <c r="D640" s="600"/>
      <c r="E640" s="614"/>
      <c r="F640" s="600"/>
      <c r="G640" s="600"/>
      <c r="H640" s="600"/>
      <c r="I640" s="648" t="s">
        <v>2288</v>
      </c>
      <c r="J640" s="649"/>
      <c r="K640" s="594"/>
      <c r="BJ640" s="915"/>
    </row>
    <row r="641" spans="2:62" ht="45">
      <c r="B641" s="607"/>
      <c r="C641" s="600"/>
      <c r="D641" s="600"/>
      <c r="E641" s="614"/>
      <c r="F641" s="600"/>
      <c r="G641" s="600"/>
      <c r="H641" s="600"/>
      <c r="I641" s="648" t="s">
        <v>2289</v>
      </c>
      <c r="J641" s="649"/>
      <c r="K641" s="594"/>
      <c r="BJ641" s="915"/>
    </row>
    <row r="642" spans="2:62" ht="45">
      <c r="B642" s="607"/>
      <c r="C642" s="600"/>
      <c r="D642" s="600"/>
      <c r="E642" s="614"/>
      <c r="F642" s="600"/>
      <c r="G642" s="600"/>
      <c r="H642" s="600"/>
      <c r="I642" s="648" t="s">
        <v>2290</v>
      </c>
      <c r="J642" s="649"/>
      <c r="K642" s="594"/>
      <c r="BJ642" s="915"/>
    </row>
    <row r="643" spans="2:62" ht="56.25">
      <c r="B643" s="607"/>
      <c r="C643" s="600"/>
      <c r="D643" s="600"/>
      <c r="E643" s="614"/>
      <c r="F643" s="600"/>
      <c r="G643" s="600"/>
      <c r="H643" s="600"/>
      <c r="I643" s="648" t="s">
        <v>2291</v>
      </c>
      <c r="J643" s="649"/>
      <c r="K643" s="594"/>
      <c r="BJ643" s="915"/>
    </row>
    <row r="644" spans="2:62" ht="78.75">
      <c r="B644" s="607"/>
      <c r="C644" s="600"/>
      <c r="D644" s="600"/>
      <c r="E644" s="614"/>
      <c r="F644" s="600"/>
      <c r="G644" s="600"/>
      <c r="H644" s="600"/>
      <c r="I644" s="648" t="s">
        <v>2292</v>
      </c>
      <c r="J644" s="649"/>
      <c r="K644" s="594"/>
      <c r="BJ644" s="915"/>
    </row>
    <row r="645" spans="2:62" ht="45">
      <c r="B645" s="607"/>
      <c r="C645" s="600"/>
      <c r="D645" s="600"/>
      <c r="E645" s="614"/>
      <c r="F645" s="600"/>
      <c r="G645" s="600"/>
      <c r="H645" s="600"/>
      <c r="I645" s="648" t="s">
        <v>2293</v>
      </c>
      <c r="J645" s="649"/>
      <c r="K645" s="594"/>
      <c r="BJ645" s="915"/>
    </row>
    <row r="646" spans="2:62">
      <c r="B646" s="607"/>
      <c r="C646" s="600"/>
      <c r="D646" s="600"/>
      <c r="E646" s="614"/>
      <c r="F646" s="600"/>
      <c r="G646" s="600"/>
      <c r="H646" s="600"/>
      <c r="I646" s="648" t="s">
        <v>3929</v>
      </c>
      <c r="J646" s="649"/>
      <c r="K646" s="594"/>
      <c r="BJ646" s="915"/>
    </row>
    <row r="647" spans="2:62">
      <c r="B647" s="627"/>
      <c r="C647" s="624" t="s">
        <v>1049</v>
      </c>
      <c r="D647" s="609"/>
      <c r="E647" s="625"/>
      <c r="F647" s="624"/>
      <c r="G647" s="624"/>
      <c r="H647" s="609"/>
      <c r="I647" s="655" t="s">
        <v>3929</v>
      </c>
      <c r="J647" s="656"/>
      <c r="K647" s="594"/>
      <c r="BJ647" s="915"/>
    </row>
    <row r="648" spans="2:62" ht="67.5">
      <c r="B648" s="607"/>
      <c r="C648" s="600"/>
      <c r="D648" s="600"/>
      <c r="E648" s="614"/>
      <c r="F648" s="600"/>
      <c r="G648" s="600"/>
      <c r="H648" s="600"/>
      <c r="I648" s="648" t="s">
        <v>2294</v>
      </c>
      <c r="J648" s="649"/>
      <c r="K648" s="594"/>
      <c r="BJ648" s="915"/>
    </row>
    <row r="649" spans="2:62">
      <c r="B649" s="607"/>
      <c r="C649" s="600"/>
      <c r="D649" s="600"/>
      <c r="E649" s="614"/>
      <c r="F649" s="600"/>
      <c r="G649" s="600"/>
      <c r="H649" s="600"/>
      <c r="I649" s="648" t="s">
        <v>3929</v>
      </c>
      <c r="J649" s="649"/>
      <c r="K649" s="594"/>
      <c r="BJ649" s="915"/>
    </row>
    <row r="650" spans="2:62">
      <c r="B650" s="627"/>
      <c r="C650" s="624" t="s">
        <v>1050</v>
      </c>
      <c r="D650" s="609"/>
      <c r="E650" s="625"/>
      <c r="F650" s="624"/>
      <c r="G650" s="624"/>
      <c r="H650" s="609"/>
      <c r="I650" s="655" t="s">
        <v>3929</v>
      </c>
      <c r="J650" s="656"/>
      <c r="K650" s="594"/>
      <c r="BJ650" s="915"/>
    </row>
    <row r="651" spans="2:62" ht="101.25">
      <c r="B651" s="607"/>
      <c r="C651" s="600"/>
      <c r="D651" s="600"/>
      <c r="E651" s="614"/>
      <c r="F651" s="600"/>
      <c r="G651" s="600"/>
      <c r="H651" s="600"/>
      <c r="I651" s="648" t="s">
        <v>2295</v>
      </c>
      <c r="J651" s="649"/>
      <c r="K651" s="594"/>
      <c r="BJ651" s="915"/>
    </row>
    <row r="652" spans="2:62" ht="56.25">
      <c r="B652" s="607"/>
      <c r="C652" s="600"/>
      <c r="D652" s="600"/>
      <c r="E652" s="614"/>
      <c r="F652" s="600"/>
      <c r="G652" s="600"/>
      <c r="H652" s="600"/>
      <c r="I652" s="648" t="s">
        <v>2296</v>
      </c>
      <c r="J652" s="649"/>
      <c r="K652" s="594"/>
      <c r="BJ652" s="915"/>
    </row>
    <row r="653" spans="2:62">
      <c r="B653" s="607"/>
      <c r="C653" s="600"/>
      <c r="D653" s="600"/>
      <c r="E653" s="614"/>
      <c r="F653" s="600"/>
      <c r="G653" s="600"/>
      <c r="H653" s="600"/>
      <c r="I653" s="648" t="s">
        <v>3929</v>
      </c>
      <c r="J653" s="649"/>
      <c r="K653" s="594"/>
      <c r="BJ653" s="915"/>
    </row>
    <row r="654" spans="2:62">
      <c r="B654" s="607"/>
      <c r="C654" s="600"/>
      <c r="D654" s="600"/>
      <c r="E654" s="614"/>
      <c r="F654" s="600"/>
      <c r="G654" s="600"/>
      <c r="H654" s="600"/>
      <c r="I654" s="648" t="s">
        <v>3929</v>
      </c>
      <c r="J654" s="649"/>
      <c r="K654" s="594"/>
      <c r="BJ654" s="915"/>
    </row>
    <row r="655" spans="2:62">
      <c r="B655" s="627"/>
      <c r="C655" s="624" t="s">
        <v>1051</v>
      </c>
      <c r="D655" s="609"/>
      <c r="E655" s="625"/>
      <c r="F655" s="624"/>
      <c r="G655" s="624"/>
      <c r="H655" s="609"/>
      <c r="I655" s="655" t="s">
        <v>3929</v>
      </c>
      <c r="J655" s="656"/>
      <c r="K655" s="594"/>
      <c r="BJ655" s="915"/>
    </row>
    <row r="656" spans="2:62" ht="67.5">
      <c r="B656" s="607"/>
      <c r="C656" s="600"/>
      <c r="D656" s="600"/>
      <c r="E656" s="614"/>
      <c r="F656" s="600"/>
      <c r="G656" s="600"/>
      <c r="H656" s="600"/>
      <c r="I656" s="648" t="s">
        <v>2297</v>
      </c>
      <c r="J656" s="649"/>
      <c r="K656" s="594"/>
      <c r="BJ656" s="915"/>
    </row>
    <row r="657" spans="2:62">
      <c r="B657" s="607"/>
      <c r="C657" s="600"/>
      <c r="D657" s="600"/>
      <c r="E657" s="614"/>
      <c r="F657" s="600"/>
      <c r="G657" s="600"/>
      <c r="H657" s="600"/>
      <c r="I657" s="648" t="s">
        <v>3929</v>
      </c>
      <c r="J657" s="649"/>
      <c r="K657" s="594"/>
      <c r="BJ657" s="915"/>
    </row>
    <row r="658" spans="2:62">
      <c r="B658" s="629" t="s">
        <v>1052</v>
      </c>
      <c r="C658" s="617"/>
      <c r="D658" s="602"/>
      <c r="E658" s="628"/>
      <c r="F658" s="617"/>
      <c r="G658" s="617"/>
      <c r="H658" s="602"/>
      <c r="I658" s="657" t="s">
        <v>3929</v>
      </c>
      <c r="J658" s="651"/>
      <c r="K658" s="594"/>
      <c r="BJ658" s="915"/>
    </row>
    <row r="659" spans="2:62">
      <c r="B659" s="621"/>
      <c r="C659" s="632" t="s">
        <v>1053</v>
      </c>
      <c r="D659" s="604"/>
      <c r="E659" s="622"/>
      <c r="F659" s="632"/>
      <c r="G659" s="632"/>
      <c r="H659" s="604"/>
      <c r="I659" s="659" t="s">
        <v>3929</v>
      </c>
      <c r="J659" s="653"/>
      <c r="K659" s="594"/>
      <c r="BJ659" s="915"/>
    </row>
    <row r="660" spans="2:62" ht="78.75">
      <c r="B660" s="607"/>
      <c r="C660" s="600"/>
      <c r="D660" s="600"/>
      <c r="E660" s="614"/>
      <c r="F660" s="600"/>
      <c r="G660" s="600"/>
      <c r="H660" s="600"/>
      <c r="I660" s="648" t="s">
        <v>2298</v>
      </c>
      <c r="J660" s="649"/>
      <c r="K660" s="594"/>
      <c r="BJ660" s="915"/>
    </row>
    <row r="661" spans="2:62" ht="56.25">
      <c r="B661" s="607"/>
      <c r="C661" s="600"/>
      <c r="D661" s="600"/>
      <c r="E661" s="614"/>
      <c r="F661" s="600"/>
      <c r="G661" s="600"/>
      <c r="H661" s="600"/>
      <c r="I661" s="648" t="s">
        <v>2299</v>
      </c>
      <c r="J661" s="649"/>
      <c r="K661" s="594"/>
      <c r="BJ661" s="915"/>
    </row>
    <row r="662" spans="2:62" ht="78.75">
      <c r="B662" s="607"/>
      <c r="C662" s="600"/>
      <c r="D662" s="600"/>
      <c r="E662" s="614"/>
      <c r="F662" s="600"/>
      <c r="G662" s="600"/>
      <c r="H662" s="600"/>
      <c r="I662" s="648" t="s">
        <v>2300</v>
      </c>
      <c r="J662" s="649"/>
      <c r="K662" s="594"/>
      <c r="BJ662" s="915"/>
    </row>
    <row r="663" spans="2:62" ht="67.5">
      <c r="B663" s="607"/>
      <c r="C663" s="600"/>
      <c r="D663" s="600"/>
      <c r="E663" s="614"/>
      <c r="F663" s="600"/>
      <c r="G663" s="600"/>
      <c r="H663" s="600"/>
      <c r="I663" s="648" t="s">
        <v>2301</v>
      </c>
      <c r="J663" s="649"/>
      <c r="K663" s="594"/>
      <c r="BJ663" s="915"/>
    </row>
    <row r="664" spans="2:62" ht="67.5">
      <c r="B664" s="607"/>
      <c r="C664" s="600"/>
      <c r="D664" s="600"/>
      <c r="E664" s="614"/>
      <c r="F664" s="600"/>
      <c r="G664" s="600"/>
      <c r="H664" s="600"/>
      <c r="I664" s="648" t="s">
        <v>2302</v>
      </c>
      <c r="J664" s="649"/>
      <c r="K664" s="594"/>
      <c r="BJ664" s="915"/>
    </row>
    <row r="665" spans="2:62" ht="33.75">
      <c r="B665" s="607"/>
      <c r="C665" s="600"/>
      <c r="D665" s="600"/>
      <c r="E665" s="614"/>
      <c r="F665" s="600"/>
      <c r="G665" s="600"/>
      <c r="H665" s="600"/>
      <c r="I665" s="648" t="s">
        <v>2303</v>
      </c>
      <c r="J665" s="649"/>
      <c r="K665" s="594"/>
      <c r="BJ665" s="915"/>
    </row>
    <row r="666" spans="2:62">
      <c r="B666" s="607"/>
      <c r="C666" s="600"/>
      <c r="D666" s="677" t="s">
        <v>713</v>
      </c>
      <c r="E666" s="614"/>
      <c r="F666" s="600"/>
      <c r="G666" s="600"/>
      <c r="H666" s="600"/>
      <c r="I666" s="648" t="s">
        <v>3929</v>
      </c>
      <c r="J666" s="649"/>
      <c r="K666" s="594"/>
      <c r="BJ666" s="915"/>
    </row>
    <row r="667" spans="2:62" ht="78.75">
      <c r="B667" s="607"/>
      <c r="C667" s="600"/>
      <c r="D667" s="600"/>
      <c r="E667" s="614"/>
      <c r="F667" s="600"/>
      <c r="G667" s="600"/>
      <c r="H667" s="600"/>
      <c r="I667" s="648" t="s">
        <v>2304</v>
      </c>
      <c r="J667" s="649"/>
      <c r="K667" s="594"/>
      <c r="BJ667" s="915"/>
    </row>
    <row r="668" spans="2:62" ht="101.25">
      <c r="B668" s="607"/>
      <c r="C668" s="600"/>
      <c r="D668" s="600"/>
      <c r="E668" s="614"/>
      <c r="F668" s="600"/>
      <c r="G668" s="600"/>
      <c r="H668" s="600"/>
      <c r="I668" s="648" t="s">
        <v>2305</v>
      </c>
      <c r="J668" s="649"/>
      <c r="K668" s="594"/>
      <c r="BJ668" s="915"/>
    </row>
    <row r="669" spans="2:62" ht="33.75">
      <c r="B669" s="607"/>
      <c r="C669" s="600"/>
      <c r="D669" s="600"/>
      <c r="E669" s="614"/>
      <c r="F669" s="600"/>
      <c r="G669" s="600"/>
      <c r="H669" s="600"/>
      <c r="I669" s="648" t="s">
        <v>2306</v>
      </c>
      <c r="J669" s="649"/>
      <c r="K669" s="594"/>
      <c r="BJ669" s="915"/>
    </row>
    <row r="670" spans="2:62">
      <c r="B670" s="607"/>
      <c r="C670" s="600"/>
      <c r="D670" s="677" t="s">
        <v>1054</v>
      </c>
      <c r="E670" s="614"/>
      <c r="F670" s="600"/>
      <c r="G670" s="600"/>
      <c r="H670" s="600"/>
      <c r="I670" s="648" t="s">
        <v>3929</v>
      </c>
      <c r="J670" s="649"/>
      <c r="K670" s="594"/>
      <c r="BJ670" s="915"/>
    </row>
    <row r="671" spans="2:62" ht="56.25">
      <c r="B671" s="607"/>
      <c r="C671" s="600"/>
      <c r="D671" s="600"/>
      <c r="E671" s="614"/>
      <c r="F671" s="600"/>
      <c r="G671" s="600"/>
      <c r="H671" s="600"/>
      <c r="I671" s="648" t="s">
        <v>2307</v>
      </c>
      <c r="J671" s="649"/>
      <c r="K671" s="594"/>
      <c r="BJ671" s="915"/>
    </row>
    <row r="672" spans="2:62" ht="33.75">
      <c r="B672" s="607"/>
      <c r="C672" s="600"/>
      <c r="D672" s="600"/>
      <c r="E672" s="614"/>
      <c r="F672" s="600"/>
      <c r="G672" s="600"/>
      <c r="H672" s="600"/>
      <c r="I672" s="648" t="s">
        <v>2308</v>
      </c>
      <c r="J672" s="649"/>
      <c r="K672" s="594"/>
      <c r="BJ672" s="915"/>
    </row>
    <row r="673" spans="2:62" ht="33.75">
      <c r="B673" s="607"/>
      <c r="C673" s="600"/>
      <c r="D673" s="600"/>
      <c r="E673" s="614"/>
      <c r="F673" s="600"/>
      <c r="G673" s="600"/>
      <c r="H673" s="600"/>
      <c r="I673" s="648" t="s">
        <v>2309</v>
      </c>
      <c r="J673" s="649"/>
      <c r="K673" s="594"/>
      <c r="BJ673" s="915"/>
    </row>
    <row r="674" spans="2:62" ht="45">
      <c r="B674" s="607"/>
      <c r="C674" s="600"/>
      <c r="D674" s="600"/>
      <c r="E674" s="614"/>
      <c r="F674" s="600"/>
      <c r="G674" s="600"/>
      <c r="H674" s="600"/>
      <c r="I674" s="648" t="s">
        <v>2310</v>
      </c>
      <c r="J674" s="649"/>
      <c r="K674" s="594"/>
      <c r="BJ674" s="915"/>
    </row>
    <row r="675" spans="2:62" ht="33.75">
      <c r="B675" s="607"/>
      <c r="C675" s="600"/>
      <c r="D675" s="600"/>
      <c r="E675" s="614"/>
      <c r="F675" s="600"/>
      <c r="G675" s="600"/>
      <c r="H675" s="600"/>
      <c r="I675" s="648" t="s">
        <v>2311</v>
      </c>
      <c r="J675" s="649"/>
      <c r="K675" s="594"/>
      <c r="BJ675" s="915"/>
    </row>
    <row r="676" spans="2:62" ht="33.75">
      <c r="B676" s="607"/>
      <c r="C676" s="600"/>
      <c r="D676" s="600"/>
      <c r="E676" s="614"/>
      <c r="F676" s="600"/>
      <c r="G676" s="600"/>
      <c r="H676" s="600"/>
      <c r="I676" s="648" t="s">
        <v>2312</v>
      </c>
      <c r="J676" s="649"/>
      <c r="K676" s="594"/>
      <c r="BJ676" s="915"/>
    </row>
    <row r="677" spans="2:62" ht="33.75">
      <c r="B677" s="607"/>
      <c r="C677" s="600"/>
      <c r="D677" s="600"/>
      <c r="E677" s="614"/>
      <c r="F677" s="600"/>
      <c r="G677" s="600"/>
      <c r="H677" s="600"/>
      <c r="I677" s="648" t="s">
        <v>2313</v>
      </c>
      <c r="J677" s="649"/>
      <c r="K677" s="594"/>
      <c r="BJ677" s="915"/>
    </row>
    <row r="678" spans="2:62">
      <c r="B678" s="607"/>
      <c r="C678" s="600"/>
      <c r="D678" s="677" t="s">
        <v>1055</v>
      </c>
      <c r="E678" s="614"/>
      <c r="F678" s="600"/>
      <c r="G678" s="600"/>
      <c r="H678" s="600"/>
      <c r="I678" s="648" t="s">
        <v>3929</v>
      </c>
      <c r="J678" s="649"/>
      <c r="K678" s="594"/>
      <c r="BJ678" s="915"/>
    </row>
    <row r="679" spans="2:62" ht="33.75">
      <c r="B679" s="607"/>
      <c r="C679" s="600"/>
      <c r="D679" s="600"/>
      <c r="E679" s="614"/>
      <c r="F679" s="600"/>
      <c r="G679" s="600"/>
      <c r="H679" s="600"/>
      <c r="I679" s="648" t="s">
        <v>2314</v>
      </c>
      <c r="J679" s="649"/>
      <c r="K679" s="594"/>
      <c r="BJ679" s="915"/>
    </row>
    <row r="680" spans="2:62" ht="33.75">
      <c r="B680" s="607"/>
      <c r="C680" s="600"/>
      <c r="D680" s="600"/>
      <c r="E680" s="614"/>
      <c r="F680" s="600"/>
      <c r="G680" s="600"/>
      <c r="H680" s="600"/>
      <c r="I680" s="648" t="s">
        <v>2315</v>
      </c>
      <c r="J680" s="649"/>
      <c r="K680" s="594"/>
      <c r="BJ680" s="915"/>
    </row>
    <row r="681" spans="2:62">
      <c r="B681" s="607"/>
      <c r="C681" s="600"/>
      <c r="D681" s="600"/>
      <c r="E681" s="614"/>
      <c r="F681" s="600"/>
      <c r="G681" s="600"/>
      <c r="H681" s="600"/>
      <c r="I681" s="648" t="s">
        <v>3929</v>
      </c>
      <c r="J681" s="649"/>
      <c r="K681" s="594"/>
      <c r="BJ681" s="915"/>
    </row>
    <row r="682" spans="2:62">
      <c r="B682" s="627"/>
      <c r="C682" s="624" t="s">
        <v>1056</v>
      </c>
      <c r="D682" s="609"/>
      <c r="E682" s="625"/>
      <c r="F682" s="624"/>
      <c r="G682" s="624"/>
      <c r="H682" s="609"/>
      <c r="I682" s="655" t="s">
        <v>3929</v>
      </c>
      <c r="J682" s="656"/>
      <c r="K682" s="594"/>
      <c r="BJ682" s="915"/>
    </row>
    <row r="683" spans="2:62" ht="101.25">
      <c r="B683" s="607"/>
      <c r="C683" s="600"/>
      <c r="D683" s="600"/>
      <c r="E683" s="614"/>
      <c r="F683" s="600"/>
      <c r="G683" s="600"/>
      <c r="H683" s="600"/>
      <c r="I683" s="648" t="s">
        <v>2316</v>
      </c>
      <c r="J683" s="649"/>
      <c r="K683" s="594"/>
      <c r="BJ683" s="915"/>
    </row>
    <row r="684" spans="2:62" ht="90">
      <c r="B684" s="607"/>
      <c r="C684" s="600"/>
      <c r="D684" s="600"/>
      <c r="E684" s="614"/>
      <c r="F684" s="600"/>
      <c r="G684" s="600"/>
      <c r="H684" s="600"/>
      <c r="I684" s="648" t="s">
        <v>2317</v>
      </c>
      <c r="J684" s="649"/>
      <c r="K684" s="594"/>
      <c r="BJ684" s="915"/>
    </row>
    <row r="685" spans="2:62">
      <c r="B685" s="678"/>
      <c r="C685" s="679"/>
      <c r="D685" s="679"/>
      <c r="E685" s="680"/>
      <c r="F685" s="679"/>
      <c r="G685" s="679"/>
      <c r="H685" s="679"/>
      <c r="I685" s="681" t="s">
        <v>3929</v>
      </c>
      <c r="J685" s="682"/>
      <c r="K685" s="594"/>
      <c r="BJ685" s="915"/>
    </row>
    <row r="686" spans="2:62">
      <c r="B686" s="629" t="s">
        <v>1057</v>
      </c>
      <c r="C686" s="617"/>
      <c r="D686" s="602"/>
      <c r="E686" s="628"/>
      <c r="F686" s="617"/>
      <c r="G686" s="617"/>
      <c r="H686" s="602"/>
      <c r="I686" s="657" t="s">
        <v>3929</v>
      </c>
      <c r="J686" s="651"/>
      <c r="K686" s="594"/>
      <c r="BJ686" s="915"/>
    </row>
    <row r="687" spans="2:62" ht="78.75">
      <c r="B687" s="607"/>
      <c r="C687" s="600"/>
      <c r="D687" s="600"/>
      <c r="E687" s="614"/>
      <c r="F687" s="600"/>
      <c r="G687" s="600"/>
      <c r="H687" s="600"/>
      <c r="I687" s="648" t="s">
        <v>2318</v>
      </c>
      <c r="J687" s="649"/>
      <c r="K687" s="594"/>
      <c r="BJ687" s="915"/>
    </row>
    <row r="688" spans="2:62">
      <c r="B688" s="607"/>
      <c r="C688" s="600"/>
      <c r="D688" s="600"/>
      <c r="E688" s="614"/>
      <c r="F688" s="600"/>
      <c r="G688" s="600"/>
      <c r="H688" s="600"/>
      <c r="I688" s="648" t="s">
        <v>3929</v>
      </c>
      <c r="J688" s="649"/>
      <c r="K688" s="594"/>
      <c r="BJ688" s="915"/>
    </row>
    <row r="689" spans="2:62">
      <c r="B689" s="627"/>
      <c r="C689" s="624" t="s">
        <v>1058</v>
      </c>
      <c r="D689" s="609"/>
      <c r="E689" s="625"/>
      <c r="F689" s="624"/>
      <c r="G689" s="624"/>
      <c r="H689" s="609"/>
      <c r="I689" s="655" t="s">
        <v>3929</v>
      </c>
      <c r="J689" s="656"/>
      <c r="K689" s="594"/>
      <c r="BJ689" s="915"/>
    </row>
    <row r="690" spans="2:62">
      <c r="B690" s="607"/>
      <c r="C690" s="600"/>
      <c r="D690" s="677" t="s">
        <v>714</v>
      </c>
      <c r="E690" s="614"/>
      <c r="F690" s="600"/>
      <c r="G690" s="600"/>
      <c r="H690" s="600"/>
      <c r="I690" s="648" t="s">
        <v>3929</v>
      </c>
      <c r="J690" s="649"/>
      <c r="K690" s="594"/>
      <c r="BJ690" s="915"/>
    </row>
    <row r="691" spans="2:62" ht="90">
      <c r="B691" s="607"/>
      <c r="C691" s="600"/>
      <c r="D691" s="600"/>
      <c r="E691" s="614"/>
      <c r="F691" s="600"/>
      <c r="G691" s="600"/>
      <c r="H691" s="600"/>
      <c r="I691" s="648" t="s">
        <v>2319</v>
      </c>
      <c r="J691" s="649"/>
      <c r="K691" s="594"/>
      <c r="BJ691" s="915"/>
    </row>
    <row r="692" spans="2:62">
      <c r="B692" s="607"/>
      <c r="C692" s="600"/>
      <c r="D692" s="677" t="s">
        <v>715</v>
      </c>
      <c r="E692" s="614"/>
      <c r="F692" s="600"/>
      <c r="G692" s="600"/>
      <c r="H692" s="600"/>
      <c r="I692" s="648" t="s">
        <v>3929</v>
      </c>
      <c r="J692" s="649"/>
      <c r="K692" s="594"/>
      <c r="BJ692" s="915"/>
    </row>
    <row r="693" spans="2:62" ht="56.25">
      <c r="B693" s="607"/>
      <c r="C693" s="600"/>
      <c r="D693" s="600"/>
      <c r="E693" s="614"/>
      <c r="F693" s="600"/>
      <c r="G693" s="600"/>
      <c r="H693" s="600"/>
      <c r="I693" s="648" t="s">
        <v>2320</v>
      </c>
      <c r="J693" s="649"/>
      <c r="K693" s="594"/>
      <c r="BJ693" s="915"/>
    </row>
    <row r="694" spans="2:62">
      <c r="B694" s="607"/>
      <c r="C694" s="600"/>
      <c r="D694" s="600"/>
      <c r="E694" s="614"/>
      <c r="F694" s="600"/>
      <c r="G694" s="600"/>
      <c r="H694" s="600"/>
      <c r="I694" s="648" t="s">
        <v>3929</v>
      </c>
      <c r="J694" s="649"/>
      <c r="K694" s="594"/>
      <c r="BJ694" s="915"/>
    </row>
    <row r="695" spans="2:62">
      <c r="B695" s="627"/>
      <c r="C695" s="624" t="s">
        <v>1059</v>
      </c>
      <c r="D695" s="609"/>
      <c r="E695" s="625"/>
      <c r="F695" s="624"/>
      <c r="G695" s="624"/>
      <c r="H695" s="609"/>
      <c r="I695" s="655" t="s">
        <v>3929</v>
      </c>
      <c r="J695" s="656"/>
      <c r="K695" s="594"/>
      <c r="BJ695" s="915"/>
    </row>
    <row r="696" spans="2:62" ht="67.5">
      <c r="B696" s="607"/>
      <c r="C696" s="600"/>
      <c r="D696" s="600"/>
      <c r="E696" s="614"/>
      <c r="F696" s="600"/>
      <c r="G696" s="600"/>
      <c r="H696" s="600"/>
      <c r="I696" s="648" t="s">
        <v>2321</v>
      </c>
      <c r="J696" s="649"/>
      <c r="K696" s="594"/>
      <c r="BJ696" s="915"/>
    </row>
    <row r="697" spans="2:62">
      <c r="B697" s="607"/>
      <c r="C697" s="600"/>
      <c r="D697" s="600" t="s">
        <v>1492</v>
      </c>
      <c r="E697" s="614"/>
      <c r="F697" s="600"/>
      <c r="G697" s="600"/>
      <c r="H697" s="600"/>
      <c r="I697" s="648" t="s">
        <v>3929</v>
      </c>
      <c r="J697" s="649"/>
      <c r="K697" s="594"/>
      <c r="BJ697" s="915"/>
    </row>
    <row r="698" spans="2:62" ht="45">
      <c r="B698" s="607"/>
      <c r="C698" s="600"/>
      <c r="D698" s="600"/>
      <c r="E698" s="614"/>
      <c r="F698" s="600"/>
      <c r="G698" s="600"/>
      <c r="H698" s="600"/>
      <c r="I698" s="648" t="s">
        <v>2322</v>
      </c>
      <c r="J698" s="649"/>
      <c r="K698" s="594"/>
      <c r="BJ698" s="915"/>
    </row>
    <row r="699" spans="2:62" ht="56.25">
      <c r="B699" s="607"/>
      <c r="C699" s="600"/>
      <c r="D699" s="600"/>
      <c r="E699" s="614"/>
      <c r="F699" s="600"/>
      <c r="G699" s="600"/>
      <c r="H699" s="600"/>
      <c r="I699" s="648" t="s">
        <v>2323</v>
      </c>
      <c r="J699" s="649"/>
      <c r="K699" s="594"/>
      <c r="BJ699" s="915"/>
    </row>
    <row r="700" spans="2:62" ht="67.5">
      <c r="B700" s="607"/>
      <c r="C700" s="600"/>
      <c r="D700" s="600"/>
      <c r="E700" s="614"/>
      <c r="F700" s="600"/>
      <c r="G700" s="600"/>
      <c r="H700" s="600"/>
      <c r="I700" s="648" t="s">
        <v>2324</v>
      </c>
      <c r="J700" s="649"/>
      <c r="K700" s="594"/>
      <c r="BJ700" s="915"/>
    </row>
    <row r="701" spans="2:62">
      <c r="B701" s="607"/>
      <c r="C701" s="600"/>
      <c r="D701" s="600" t="s">
        <v>1491</v>
      </c>
      <c r="E701" s="614"/>
      <c r="F701" s="600"/>
      <c r="G701" s="600"/>
      <c r="H701" s="600"/>
      <c r="I701" s="648" t="s">
        <v>3929</v>
      </c>
      <c r="J701" s="649"/>
      <c r="K701" s="594"/>
      <c r="BJ701" s="915"/>
    </row>
    <row r="702" spans="2:62" ht="33.75">
      <c r="B702" s="607"/>
      <c r="C702" s="600"/>
      <c r="D702" s="600"/>
      <c r="E702" s="614"/>
      <c r="F702" s="600"/>
      <c r="G702" s="600"/>
      <c r="H702" s="600"/>
      <c r="I702" s="648" t="s">
        <v>2325</v>
      </c>
      <c r="J702" s="649"/>
      <c r="K702" s="594"/>
      <c r="BJ702" s="915"/>
    </row>
    <row r="703" spans="2:62" ht="56.25">
      <c r="B703" s="607"/>
      <c r="C703" s="600"/>
      <c r="D703" s="600"/>
      <c r="E703" s="614"/>
      <c r="F703" s="600"/>
      <c r="G703" s="600"/>
      <c r="H703" s="600"/>
      <c r="I703" s="648" t="s">
        <v>2326</v>
      </c>
      <c r="J703" s="649"/>
      <c r="K703" s="594"/>
      <c r="BJ703" s="915"/>
    </row>
    <row r="704" spans="2:62" ht="56.25">
      <c r="B704" s="607"/>
      <c r="C704" s="600"/>
      <c r="D704" s="600"/>
      <c r="E704" s="614"/>
      <c r="F704" s="600"/>
      <c r="G704" s="600"/>
      <c r="H704" s="600"/>
      <c r="I704" s="648" t="s">
        <v>2327</v>
      </c>
      <c r="J704" s="649"/>
      <c r="K704" s="594"/>
      <c r="BJ704" s="915"/>
    </row>
    <row r="705" spans="2:62" ht="56.25">
      <c r="B705" s="607"/>
      <c r="C705" s="600"/>
      <c r="D705" s="600"/>
      <c r="E705" s="614"/>
      <c r="F705" s="600"/>
      <c r="G705" s="600"/>
      <c r="H705" s="600"/>
      <c r="I705" s="648" t="s">
        <v>2328</v>
      </c>
      <c r="J705" s="649"/>
      <c r="K705" s="594"/>
      <c r="BJ705" s="915"/>
    </row>
    <row r="706" spans="2:62" ht="67.5">
      <c r="B706" s="607"/>
      <c r="C706" s="600"/>
      <c r="D706" s="600"/>
      <c r="E706" s="614"/>
      <c r="F706" s="600"/>
      <c r="G706" s="600"/>
      <c r="H706" s="600"/>
      <c r="I706" s="648" t="s">
        <v>2329</v>
      </c>
      <c r="J706" s="649"/>
      <c r="K706" s="594"/>
      <c r="BJ706" s="915"/>
    </row>
    <row r="707" spans="2:62">
      <c r="B707" s="607"/>
      <c r="C707" s="600"/>
      <c r="D707" s="600"/>
      <c r="E707" s="614"/>
      <c r="F707" s="600"/>
      <c r="G707" s="600"/>
      <c r="H707" s="600"/>
      <c r="I707" s="648" t="s">
        <v>3929</v>
      </c>
      <c r="J707" s="649"/>
      <c r="K707" s="594"/>
      <c r="BJ707" s="915"/>
    </row>
    <row r="708" spans="2:62">
      <c r="B708" s="627"/>
      <c r="C708" s="624" t="s">
        <v>1060</v>
      </c>
      <c r="D708" s="609"/>
      <c r="E708" s="625"/>
      <c r="F708" s="624"/>
      <c r="G708" s="624"/>
      <c r="H708" s="609"/>
      <c r="I708" s="655" t="s">
        <v>3929</v>
      </c>
      <c r="J708" s="656"/>
      <c r="K708" s="594"/>
      <c r="BJ708" s="915"/>
    </row>
    <row r="709" spans="2:62">
      <c r="B709" s="607"/>
      <c r="C709" s="600"/>
      <c r="D709" s="677" t="s">
        <v>716</v>
      </c>
      <c r="E709" s="614"/>
      <c r="F709" s="600"/>
      <c r="G709" s="600"/>
      <c r="H709" s="600"/>
      <c r="I709" s="648" t="s">
        <v>3929</v>
      </c>
      <c r="J709" s="649"/>
      <c r="K709" s="594"/>
      <c r="BJ709" s="915"/>
    </row>
    <row r="710" spans="2:62" ht="45">
      <c r="B710" s="607"/>
      <c r="C710" s="600"/>
      <c r="D710" s="600"/>
      <c r="E710" s="614"/>
      <c r="F710" s="600"/>
      <c r="G710" s="600"/>
      <c r="H710" s="600"/>
      <c r="I710" s="648" t="s">
        <v>2330</v>
      </c>
      <c r="J710" s="649"/>
      <c r="K710" s="594"/>
      <c r="BJ710" s="915"/>
    </row>
    <row r="711" spans="2:62" ht="56.25">
      <c r="B711" s="607"/>
      <c r="C711" s="600"/>
      <c r="D711" s="600"/>
      <c r="E711" s="614"/>
      <c r="F711" s="600"/>
      <c r="G711" s="600"/>
      <c r="H711" s="600"/>
      <c r="I711" s="648" t="s">
        <v>2323</v>
      </c>
      <c r="J711" s="649"/>
      <c r="K711" s="594"/>
      <c r="BJ711" s="915"/>
    </row>
    <row r="712" spans="2:62" ht="67.5">
      <c r="B712" s="607"/>
      <c r="C712" s="600"/>
      <c r="D712" s="600"/>
      <c r="E712" s="614"/>
      <c r="F712" s="600"/>
      <c r="G712" s="600"/>
      <c r="H712" s="600"/>
      <c r="I712" s="648" t="s">
        <v>2331</v>
      </c>
      <c r="J712" s="649"/>
      <c r="K712" s="594"/>
      <c r="BJ712" s="915"/>
    </row>
    <row r="713" spans="2:62">
      <c r="B713" s="607"/>
      <c r="C713" s="600"/>
      <c r="D713" s="677" t="s">
        <v>717</v>
      </c>
      <c r="E713" s="614"/>
      <c r="F713" s="600"/>
      <c r="G713" s="600"/>
      <c r="H713" s="600"/>
      <c r="I713" s="648" t="s">
        <v>3929</v>
      </c>
      <c r="J713" s="649"/>
      <c r="K713" s="594"/>
      <c r="BJ713" s="915"/>
    </row>
    <row r="714" spans="2:62" ht="33.75">
      <c r="B714" s="607"/>
      <c r="C714" s="600"/>
      <c r="D714" s="600"/>
      <c r="E714" s="614"/>
      <c r="F714" s="600"/>
      <c r="G714" s="600"/>
      <c r="H714" s="600"/>
      <c r="I714" s="648" t="s">
        <v>2332</v>
      </c>
      <c r="J714" s="649"/>
      <c r="K714" s="594"/>
      <c r="BJ714" s="915"/>
    </row>
    <row r="715" spans="2:62" ht="56.25">
      <c r="B715" s="607"/>
      <c r="C715" s="600"/>
      <c r="D715" s="600"/>
      <c r="E715" s="614"/>
      <c r="F715" s="600"/>
      <c r="G715" s="600"/>
      <c r="H715" s="600"/>
      <c r="I715" s="648" t="s">
        <v>2326</v>
      </c>
      <c r="J715" s="649"/>
      <c r="K715" s="594"/>
      <c r="BJ715" s="915"/>
    </row>
    <row r="716" spans="2:62" ht="45">
      <c r="B716" s="607"/>
      <c r="C716" s="600"/>
      <c r="D716" s="600"/>
      <c r="E716" s="614"/>
      <c r="F716" s="600"/>
      <c r="G716" s="600"/>
      <c r="H716" s="600"/>
      <c r="I716" s="648" t="s">
        <v>2333</v>
      </c>
      <c r="J716" s="649"/>
      <c r="K716" s="594"/>
      <c r="BJ716" s="915"/>
    </row>
    <row r="717" spans="2:62" ht="56.25">
      <c r="B717" s="607"/>
      <c r="C717" s="600"/>
      <c r="D717" s="600"/>
      <c r="E717" s="614"/>
      <c r="F717" s="600"/>
      <c r="G717" s="600"/>
      <c r="H717" s="600"/>
      <c r="I717" s="648" t="s">
        <v>2334</v>
      </c>
      <c r="J717" s="649"/>
      <c r="K717" s="594"/>
      <c r="BJ717" s="915"/>
    </row>
    <row r="718" spans="2:62" ht="45">
      <c r="B718" s="607"/>
      <c r="C718" s="600"/>
      <c r="D718" s="600"/>
      <c r="E718" s="614"/>
      <c r="F718" s="600"/>
      <c r="G718" s="600"/>
      <c r="H718" s="600"/>
      <c r="I718" s="648" t="s">
        <v>2335</v>
      </c>
      <c r="J718" s="649"/>
      <c r="K718" s="594"/>
      <c r="BJ718" s="915"/>
    </row>
    <row r="719" spans="2:62">
      <c r="B719" s="607"/>
      <c r="C719" s="600"/>
      <c r="D719" s="600"/>
      <c r="E719" s="614"/>
      <c r="F719" s="600"/>
      <c r="G719" s="600"/>
      <c r="H719" s="600"/>
      <c r="I719" s="648" t="s">
        <v>3929</v>
      </c>
      <c r="J719" s="649"/>
      <c r="K719" s="594"/>
      <c r="BJ719" s="915"/>
    </row>
    <row r="720" spans="2:62">
      <c r="B720" s="629" t="s">
        <v>1061</v>
      </c>
      <c r="C720" s="617"/>
      <c r="D720" s="602"/>
      <c r="E720" s="628"/>
      <c r="F720" s="617"/>
      <c r="G720" s="617"/>
      <c r="H720" s="602"/>
      <c r="I720" s="657" t="s">
        <v>3929</v>
      </c>
      <c r="J720" s="651"/>
      <c r="K720" s="594"/>
      <c r="BJ720" s="915"/>
    </row>
    <row r="721" spans="2:62">
      <c r="B721" s="621"/>
      <c r="C721" s="632" t="s">
        <v>1062</v>
      </c>
      <c r="D721" s="604"/>
      <c r="E721" s="622"/>
      <c r="F721" s="632"/>
      <c r="G721" s="632"/>
      <c r="H721" s="604"/>
      <c r="I721" s="659" t="s">
        <v>3929</v>
      </c>
      <c r="J721" s="653"/>
      <c r="K721" s="594"/>
      <c r="BJ721" s="915"/>
    </row>
    <row r="722" spans="2:62" ht="56.25">
      <c r="B722" s="607"/>
      <c r="C722" s="600"/>
      <c r="D722" s="600"/>
      <c r="E722" s="614"/>
      <c r="F722" s="600"/>
      <c r="G722" s="600"/>
      <c r="H722" s="600"/>
      <c r="I722" s="648" t="s">
        <v>2336</v>
      </c>
      <c r="J722" s="649"/>
      <c r="K722" s="594"/>
      <c r="BJ722" s="915"/>
    </row>
    <row r="723" spans="2:62" ht="45">
      <c r="B723" s="607"/>
      <c r="C723" s="600"/>
      <c r="D723" s="600"/>
      <c r="E723" s="614"/>
      <c r="F723" s="600"/>
      <c r="G723" s="600"/>
      <c r="H723" s="600"/>
      <c r="I723" s="648" t="s">
        <v>2337</v>
      </c>
      <c r="J723" s="649"/>
      <c r="K723" s="594"/>
      <c r="BJ723" s="915"/>
    </row>
    <row r="724" spans="2:62" ht="33.75">
      <c r="B724" s="607"/>
      <c r="C724" s="600"/>
      <c r="D724" s="600"/>
      <c r="E724" s="614"/>
      <c r="F724" s="600"/>
      <c r="G724" s="600"/>
      <c r="H724" s="600"/>
      <c r="I724" s="648" t="s">
        <v>2338</v>
      </c>
      <c r="J724" s="649"/>
      <c r="K724" s="594"/>
      <c r="BJ724" s="915"/>
    </row>
    <row r="725" spans="2:62" ht="56.25">
      <c r="B725" s="607"/>
      <c r="C725" s="600"/>
      <c r="D725" s="600"/>
      <c r="E725" s="614"/>
      <c r="F725" s="600"/>
      <c r="G725" s="600"/>
      <c r="H725" s="600"/>
      <c r="I725" s="648" t="s">
        <v>2339</v>
      </c>
      <c r="J725" s="649"/>
      <c r="K725" s="594"/>
      <c r="BJ725" s="915"/>
    </row>
    <row r="726" spans="2:62" ht="22.5">
      <c r="B726" s="607"/>
      <c r="C726" s="600"/>
      <c r="D726" s="600"/>
      <c r="E726" s="614"/>
      <c r="F726" s="600"/>
      <c r="G726" s="600"/>
      <c r="H726" s="600"/>
      <c r="I726" s="648" t="s">
        <v>2340</v>
      </c>
      <c r="J726" s="649"/>
      <c r="K726" s="594"/>
      <c r="BJ726" s="915"/>
    </row>
    <row r="727" spans="2:62" ht="67.5">
      <c r="B727" s="607"/>
      <c r="C727" s="600"/>
      <c r="D727" s="600"/>
      <c r="E727" s="614"/>
      <c r="F727" s="600"/>
      <c r="G727" s="600"/>
      <c r="H727" s="600"/>
      <c r="I727" s="648" t="s">
        <v>2341</v>
      </c>
      <c r="J727" s="649"/>
      <c r="K727" s="594"/>
      <c r="BJ727" s="915"/>
    </row>
    <row r="728" spans="2:62" ht="45">
      <c r="B728" s="607"/>
      <c r="C728" s="600"/>
      <c r="D728" s="600"/>
      <c r="E728" s="614"/>
      <c r="F728" s="600"/>
      <c r="G728" s="600"/>
      <c r="H728" s="600"/>
      <c r="I728" s="648" t="s">
        <v>2342</v>
      </c>
      <c r="J728" s="649"/>
      <c r="K728" s="594"/>
      <c r="BJ728" s="915"/>
    </row>
    <row r="729" spans="2:62">
      <c r="B729" s="607"/>
      <c r="C729" s="600"/>
      <c r="D729" s="600"/>
      <c r="E729" s="677" t="s">
        <v>1063</v>
      </c>
      <c r="F729" s="600"/>
      <c r="G729" s="600"/>
      <c r="H729" s="600"/>
      <c r="I729" s="648" t="s">
        <v>3929</v>
      </c>
      <c r="J729" s="649"/>
      <c r="K729" s="594"/>
      <c r="BJ729" s="915"/>
    </row>
    <row r="730" spans="2:62" ht="22.5">
      <c r="B730" s="607"/>
      <c r="C730" s="600"/>
      <c r="D730" s="600"/>
      <c r="E730" s="614"/>
      <c r="F730" s="600"/>
      <c r="G730" s="600"/>
      <c r="H730" s="600"/>
      <c r="I730" s="648" t="s">
        <v>2343</v>
      </c>
      <c r="J730" s="649"/>
      <c r="K730" s="594"/>
      <c r="BJ730" s="915"/>
    </row>
    <row r="731" spans="2:62">
      <c r="B731" s="607"/>
      <c r="C731" s="600"/>
      <c r="D731" s="600"/>
      <c r="E731" s="677" t="s">
        <v>1064</v>
      </c>
      <c r="F731" s="600"/>
      <c r="G731" s="600"/>
      <c r="H731" s="600"/>
      <c r="I731" s="648" t="s">
        <v>3929</v>
      </c>
      <c r="J731" s="649"/>
      <c r="K731" s="594"/>
      <c r="BJ731" s="915"/>
    </row>
    <row r="732" spans="2:62" ht="56.25">
      <c r="B732" s="607"/>
      <c r="C732" s="600"/>
      <c r="D732" s="600"/>
      <c r="E732" s="614"/>
      <c r="F732" s="600"/>
      <c r="G732" s="600"/>
      <c r="H732" s="600"/>
      <c r="I732" s="648" t="s">
        <v>2344</v>
      </c>
      <c r="J732" s="649"/>
      <c r="K732" s="594"/>
      <c r="BJ732" s="915"/>
    </row>
    <row r="733" spans="2:62">
      <c r="B733" s="607"/>
      <c r="C733" s="600"/>
      <c r="D733" s="600"/>
      <c r="E733" s="677" t="s">
        <v>1065</v>
      </c>
      <c r="F733" s="600"/>
      <c r="G733" s="600"/>
      <c r="H733" s="600"/>
      <c r="I733" s="648" t="s">
        <v>3929</v>
      </c>
      <c r="J733" s="649"/>
      <c r="K733" s="594"/>
      <c r="BJ733" s="915"/>
    </row>
    <row r="734" spans="2:62" ht="33.75">
      <c r="B734" s="607"/>
      <c r="C734" s="600"/>
      <c r="D734" s="600"/>
      <c r="E734" s="614"/>
      <c r="F734" s="600"/>
      <c r="G734" s="600"/>
      <c r="H734" s="600"/>
      <c r="I734" s="648" t="s">
        <v>2345</v>
      </c>
      <c r="J734" s="649"/>
      <c r="K734" s="594"/>
      <c r="BJ734" s="915"/>
    </row>
    <row r="735" spans="2:62" ht="78.75">
      <c r="B735" s="607"/>
      <c r="C735" s="600"/>
      <c r="D735" s="600"/>
      <c r="E735" s="614"/>
      <c r="F735" s="600"/>
      <c r="G735" s="600"/>
      <c r="H735" s="600"/>
      <c r="I735" s="648" t="s">
        <v>2346</v>
      </c>
      <c r="J735" s="649"/>
      <c r="K735" s="594"/>
      <c r="BJ735" s="915"/>
    </row>
    <row r="736" spans="2:62" ht="78.75">
      <c r="B736" s="607"/>
      <c r="C736" s="600"/>
      <c r="D736" s="600"/>
      <c r="E736" s="614"/>
      <c r="F736" s="600"/>
      <c r="G736" s="600"/>
      <c r="H736" s="600"/>
      <c r="I736" s="648" t="s">
        <v>2347</v>
      </c>
      <c r="J736" s="649"/>
      <c r="K736" s="594"/>
      <c r="BJ736" s="915"/>
    </row>
    <row r="737" spans="2:62" ht="67.5">
      <c r="B737" s="607"/>
      <c r="C737" s="600"/>
      <c r="D737" s="600"/>
      <c r="E737" s="614"/>
      <c r="F737" s="600"/>
      <c r="G737" s="600"/>
      <c r="H737" s="600"/>
      <c r="I737" s="648" t="s">
        <v>2348</v>
      </c>
      <c r="J737" s="649"/>
      <c r="K737" s="594"/>
      <c r="BJ737" s="915"/>
    </row>
    <row r="738" spans="2:62">
      <c r="B738" s="607"/>
      <c r="C738" s="600"/>
      <c r="D738" s="600"/>
      <c r="E738" s="614"/>
      <c r="F738" s="600"/>
      <c r="G738" s="600"/>
      <c r="H738" s="600"/>
      <c r="I738" s="648" t="s">
        <v>3929</v>
      </c>
      <c r="J738" s="649"/>
      <c r="K738" s="594"/>
      <c r="BJ738" s="915"/>
    </row>
    <row r="739" spans="2:62">
      <c r="B739" s="627"/>
      <c r="C739" s="624" t="s">
        <v>1066</v>
      </c>
      <c r="D739" s="609"/>
      <c r="E739" s="625"/>
      <c r="F739" s="624"/>
      <c r="G739" s="624"/>
      <c r="H739" s="609"/>
      <c r="I739" s="655" t="s">
        <v>3929</v>
      </c>
      <c r="J739" s="656"/>
      <c r="K739" s="594"/>
      <c r="BJ739" s="915"/>
    </row>
    <row r="740" spans="2:62" ht="90">
      <c r="B740" s="607"/>
      <c r="C740" s="600"/>
      <c r="D740" s="600"/>
      <c r="E740" s="614"/>
      <c r="F740" s="600"/>
      <c r="G740" s="600"/>
      <c r="H740" s="600"/>
      <c r="I740" s="648" t="s">
        <v>2349</v>
      </c>
      <c r="J740" s="649"/>
      <c r="K740" s="594"/>
      <c r="BJ740" s="915"/>
    </row>
    <row r="741" spans="2:62">
      <c r="B741" s="607"/>
      <c r="C741" s="600"/>
      <c r="D741" s="600"/>
      <c r="E741" s="614"/>
      <c r="F741" s="600"/>
      <c r="G741" s="600"/>
      <c r="H741" s="600"/>
      <c r="I741" s="648" t="s">
        <v>3929</v>
      </c>
      <c r="J741" s="649"/>
      <c r="K741" s="594"/>
      <c r="BJ741" s="915"/>
    </row>
    <row r="742" spans="2:62">
      <c r="B742" s="627"/>
      <c r="C742" s="624" t="s">
        <v>1067</v>
      </c>
      <c r="D742" s="609"/>
      <c r="E742" s="625"/>
      <c r="F742" s="624"/>
      <c r="G742" s="624"/>
      <c r="H742" s="609"/>
      <c r="I742" s="655" t="s">
        <v>3929</v>
      </c>
      <c r="J742" s="656"/>
      <c r="K742" s="594"/>
      <c r="BJ742" s="915"/>
    </row>
    <row r="743" spans="2:62" ht="78.75">
      <c r="B743" s="607"/>
      <c r="C743" s="600"/>
      <c r="D743" s="600"/>
      <c r="E743" s="614"/>
      <c r="F743" s="600"/>
      <c r="G743" s="600"/>
      <c r="H743" s="600"/>
      <c r="I743" s="648" t="s">
        <v>2350</v>
      </c>
      <c r="J743" s="649"/>
      <c r="K743" s="594"/>
      <c r="BJ743" s="915"/>
    </row>
    <row r="744" spans="2:62" ht="90">
      <c r="B744" s="607"/>
      <c r="C744" s="600"/>
      <c r="D744" s="600"/>
      <c r="E744" s="614"/>
      <c r="F744" s="600"/>
      <c r="G744" s="600"/>
      <c r="H744" s="600"/>
      <c r="I744" s="648" t="s">
        <v>2351</v>
      </c>
      <c r="J744" s="649"/>
      <c r="K744" s="594"/>
      <c r="BJ744" s="915"/>
    </row>
    <row r="745" spans="2:62">
      <c r="B745" s="607"/>
      <c r="C745" s="600"/>
      <c r="D745" s="600"/>
      <c r="E745" s="614"/>
      <c r="F745" s="600"/>
      <c r="G745" s="600"/>
      <c r="H745" s="600"/>
      <c r="I745" s="648" t="s">
        <v>3929</v>
      </c>
      <c r="J745" s="649"/>
      <c r="K745" s="594"/>
      <c r="BJ745" s="915"/>
    </row>
    <row r="746" spans="2:62">
      <c r="B746" s="627"/>
      <c r="C746" s="624" t="s">
        <v>1068</v>
      </c>
      <c r="D746" s="609"/>
      <c r="E746" s="625"/>
      <c r="F746" s="624"/>
      <c r="G746" s="624"/>
      <c r="H746" s="609"/>
      <c r="I746" s="655" t="s">
        <v>3929</v>
      </c>
      <c r="J746" s="656"/>
      <c r="K746" s="594"/>
      <c r="BJ746" s="915"/>
    </row>
    <row r="747" spans="2:62" ht="67.5">
      <c r="B747" s="607"/>
      <c r="C747" s="600"/>
      <c r="D747" s="600"/>
      <c r="E747" s="614"/>
      <c r="F747" s="600"/>
      <c r="G747" s="600"/>
      <c r="H747" s="600"/>
      <c r="I747" s="648" t="s">
        <v>2352</v>
      </c>
      <c r="J747" s="649"/>
      <c r="K747" s="594"/>
      <c r="BJ747" s="915"/>
    </row>
    <row r="748" spans="2:62">
      <c r="B748" s="607"/>
      <c r="C748" s="600"/>
      <c r="D748" s="600"/>
      <c r="E748" s="614"/>
      <c r="F748" s="600"/>
      <c r="G748" s="600"/>
      <c r="H748" s="600"/>
      <c r="I748" s="648" t="s">
        <v>3929</v>
      </c>
      <c r="J748" s="649"/>
      <c r="K748" s="594"/>
      <c r="BJ748" s="915"/>
    </row>
    <row r="749" spans="2:62">
      <c r="B749" s="627"/>
      <c r="C749" s="624" t="s">
        <v>1069</v>
      </c>
      <c r="D749" s="609"/>
      <c r="E749" s="625"/>
      <c r="F749" s="624"/>
      <c r="G749" s="624"/>
      <c r="H749" s="609"/>
      <c r="I749" s="655" t="s">
        <v>3929</v>
      </c>
      <c r="J749" s="656"/>
      <c r="K749" s="594"/>
      <c r="BJ749" s="915"/>
    </row>
    <row r="750" spans="2:62" ht="82.5" customHeight="1">
      <c r="B750" s="607"/>
      <c r="C750" s="600"/>
      <c r="D750" s="600"/>
      <c r="E750" s="614"/>
      <c r="F750" s="600"/>
      <c r="G750" s="600"/>
      <c r="H750" s="600"/>
      <c r="I750" s="648" t="s">
        <v>2353</v>
      </c>
      <c r="J750" s="649"/>
      <c r="K750" s="594"/>
      <c r="BJ750" s="915"/>
    </row>
    <row r="751" spans="2:62">
      <c r="B751" s="599"/>
      <c r="C751" s="600"/>
      <c r="D751" s="600"/>
      <c r="E751" s="600"/>
      <c r="F751" s="600"/>
      <c r="G751" s="600"/>
      <c r="H751" s="600"/>
      <c r="I751" s="648" t="s">
        <v>3929</v>
      </c>
      <c r="J751" s="649"/>
      <c r="K751" s="594"/>
      <c r="BJ751" s="915"/>
    </row>
    <row r="752" spans="2:62">
      <c r="B752" s="601" t="s">
        <v>1070</v>
      </c>
      <c r="C752" s="602"/>
      <c r="D752" s="602"/>
      <c r="E752" s="602"/>
      <c r="F752" s="602"/>
      <c r="G752" s="602"/>
      <c r="H752" s="602"/>
      <c r="I752" s="650" t="s">
        <v>3929</v>
      </c>
      <c r="J752" s="651"/>
      <c r="K752" s="594"/>
      <c r="BJ752" s="915"/>
    </row>
    <row r="753" spans="2:62" ht="33.75">
      <c r="B753" s="607"/>
      <c r="C753" s="600"/>
      <c r="D753" s="600"/>
      <c r="E753" s="614"/>
      <c r="F753" s="600"/>
      <c r="G753" s="600"/>
      <c r="H753" s="600"/>
      <c r="I753" s="648" t="s">
        <v>2354</v>
      </c>
      <c r="J753" s="649"/>
      <c r="K753" s="594"/>
      <c r="BJ753" s="915"/>
    </row>
    <row r="754" spans="2:62" ht="56.25">
      <c r="B754" s="607"/>
      <c r="C754" s="600"/>
      <c r="D754" s="600"/>
      <c r="E754" s="614"/>
      <c r="F754" s="600"/>
      <c r="G754" s="600"/>
      <c r="H754" s="600"/>
      <c r="I754" s="648" t="s">
        <v>2355</v>
      </c>
      <c r="J754" s="649"/>
      <c r="K754" s="594"/>
      <c r="BJ754" s="915"/>
    </row>
    <row r="755" spans="2:62" ht="67.5">
      <c r="B755" s="607"/>
      <c r="C755" s="600"/>
      <c r="D755" s="600"/>
      <c r="E755" s="614"/>
      <c r="F755" s="600"/>
      <c r="G755" s="600"/>
      <c r="H755" s="600"/>
      <c r="I755" s="648" t="s">
        <v>2356</v>
      </c>
      <c r="J755" s="649"/>
      <c r="K755" s="594"/>
      <c r="BJ755" s="915"/>
    </row>
    <row r="756" spans="2:62">
      <c r="B756" s="599"/>
      <c r="C756" s="600"/>
      <c r="D756" s="600"/>
      <c r="E756" s="600"/>
      <c r="F756" s="600"/>
      <c r="G756" s="600"/>
      <c r="H756" s="600"/>
      <c r="I756" s="648" t="s">
        <v>3929</v>
      </c>
      <c r="J756" s="649"/>
      <c r="K756" s="594"/>
      <c r="BJ756" s="915"/>
    </row>
    <row r="757" spans="2:62">
      <c r="B757" s="601" t="s">
        <v>1071</v>
      </c>
      <c r="C757" s="602"/>
      <c r="D757" s="602"/>
      <c r="E757" s="602"/>
      <c r="F757" s="602"/>
      <c r="G757" s="602"/>
      <c r="H757" s="602"/>
      <c r="I757" s="650" t="s">
        <v>3929</v>
      </c>
      <c r="J757" s="651"/>
      <c r="K757" s="594"/>
      <c r="BJ757" s="915"/>
    </row>
    <row r="758" spans="2:62" ht="45">
      <c r="B758" s="607"/>
      <c r="C758" s="600"/>
      <c r="D758" s="600"/>
      <c r="E758" s="614"/>
      <c r="F758" s="600"/>
      <c r="G758" s="600"/>
      <c r="H758" s="600"/>
      <c r="I758" s="648" t="s">
        <v>2357</v>
      </c>
      <c r="J758" s="649"/>
      <c r="K758" s="594"/>
      <c r="BJ758" s="915"/>
    </row>
    <row r="759" spans="2:62" ht="22.5">
      <c r="B759" s="607"/>
      <c r="C759" s="600"/>
      <c r="D759" s="677" t="s">
        <v>596</v>
      </c>
      <c r="E759" s="614"/>
      <c r="F759" s="600"/>
      <c r="G759" s="600"/>
      <c r="H759" s="600"/>
      <c r="I759" s="648" t="s">
        <v>2358</v>
      </c>
      <c r="J759" s="649"/>
      <c r="K759" s="594"/>
      <c r="BJ759" s="915"/>
    </row>
    <row r="760" spans="2:62">
      <c r="B760" s="607"/>
      <c r="C760" s="600"/>
      <c r="D760" s="677"/>
      <c r="E760" s="677" t="s">
        <v>1072</v>
      </c>
      <c r="F760" s="600"/>
      <c r="G760" s="600"/>
      <c r="H760" s="600"/>
      <c r="I760" s="648" t="s">
        <v>3929</v>
      </c>
      <c r="J760" s="649"/>
      <c r="K760" s="594"/>
      <c r="BJ760" s="915"/>
    </row>
    <row r="761" spans="2:62">
      <c r="B761" s="607"/>
      <c r="C761" s="600"/>
      <c r="D761" s="677"/>
      <c r="E761" s="677" t="s">
        <v>1073</v>
      </c>
      <c r="F761" s="600"/>
      <c r="G761" s="600"/>
      <c r="H761" s="600"/>
      <c r="I761" s="648" t="s">
        <v>3929</v>
      </c>
      <c r="J761" s="649"/>
      <c r="K761" s="594"/>
      <c r="BJ761" s="915"/>
    </row>
    <row r="762" spans="2:62">
      <c r="B762" s="607"/>
      <c r="C762" s="600"/>
      <c r="D762" s="677"/>
      <c r="E762" s="677" t="s">
        <v>1074</v>
      </c>
      <c r="F762" s="600"/>
      <c r="G762" s="600"/>
      <c r="H762" s="600"/>
      <c r="I762" s="648" t="s">
        <v>3929</v>
      </c>
      <c r="J762" s="649"/>
      <c r="K762" s="594"/>
      <c r="BJ762" s="915"/>
    </row>
    <row r="763" spans="2:62" ht="22.5">
      <c r="B763" s="607"/>
      <c r="C763" s="600"/>
      <c r="D763" s="677" t="s">
        <v>718</v>
      </c>
      <c r="E763" s="614"/>
      <c r="F763" s="600"/>
      <c r="G763" s="600"/>
      <c r="H763" s="600"/>
      <c r="I763" s="648" t="s">
        <v>2359</v>
      </c>
      <c r="J763" s="649"/>
      <c r="K763" s="594"/>
      <c r="BJ763" s="915"/>
    </row>
    <row r="764" spans="2:62" ht="22.5">
      <c r="B764" s="607"/>
      <c r="C764" s="600"/>
      <c r="D764" s="677" t="s">
        <v>719</v>
      </c>
      <c r="E764" s="614"/>
      <c r="F764" s="600"/>
      <c r="G764" s="600"/>
      <c r="H764" s="600"/>
      <c r="I764" s="648" t="s">
        <v>2360</v>
      </c>
      <c r="J764" s="649"/>
      <c r="K764" s="594"/>
      <c r="BJ764" s="915"/>
    </row>
    <row r="765" spans="2:62" ht="22.5">
      <c r="B765" s="607"/>
      <c r="C765" s="600"/>
      <c r="D765" s="677" t="s">
        <v>720</v>
      </c>
      <c r="E765" s="614"/>
      <c r="F765" s="600"/>
      <c r="G765" s="600"/>
      <c r="H765" s="600"/>
      <c r="I765" s="648" t="s">
        <v>2360</v>
      </c>
      <c r="J765" s="649"/>
      <c r="K765" s="594"/>
      <c r="BJ765" s="915"/>
    </row>
    <row r="766" spans="2:62" ht="22.5">
      <c r="B766" s="607"/>
      <c r="C766" s="600"/>
      <c r="D766" s="677" t="s">
        <v>721</v>
      </c>
      <c r="E766" s="614"/>
      <c r="F766" s="600"/>
      <c r="G766" s="600"/>
      <c r="H766" s="600"/>
      <c r="I766" s="648" t="s">
        <v>2360</v>
      </c>
      <c r="J766" s="649"/>
      <c r="K766" s="594"/>
      <c r="BJ766" s="915"/>
    </row>
    <row r="767" spans="2:62">
      <c r="B767" s="607"/>
      <c r="C767" s="600"/>
      <c r="D767" s="677" t="s">
        <v>1076</v>
      </c>
      <c r="E767" s="614"/>
      <c r="F767" s="600"/>
      <c r="G767" s="600"/>
      <c r="H767" s="600"/>
      <c r="I767" s="648" t="s">
        <v>3929</v>
      </c>
      <c r="J767" s="649"/>
      <c r="K767" s="594"/>
      <c r="BJ767" s="915"/>
    </row>
    <row r="768" spans="2:62" ht="22.5">
      <c r="B768" s="607"/>
      <c r="C768" s="600"/>
      <c r="D768" s="677" t="s">
        <v>722</v>
      </c>
      <c r="E768" s="614"/>
      <c r="F768" s="600"/>
      <c r="G768" s="600"/>
      <c r="H768" s="600"/>
      <c r="I768" s="648" t="s">
        <v>2361</v>
      </c>
      <c r="J768" s="649"/>
      <c r="K768" s="594"/>
      <c r="BJ768" s="915"/>
    </row>
    <row r="769" spans="2:62" ht="22.5">
      <c r="B769" s="607"/>
      <c r="C769" s="600"/>
      <c r="D769" s="677" t="s">
        <v>723</v>
      </c>
      <c r="E769" s="614"/>
      <c r="F769" s="600"/>
      <c r="G769" s="600"/>
      <c r="H769" s="600"/>
      <c r="I769" s="648" t="s">
        <v>2361</v>
      </c>
      <c r="J769" s="649"/>
      <c r="K769" s="594"/>
      <c r="BJ769" s="915"/>
    </row>
    <row r="770" spans="2:62" ht="22.5">
      <c r="B770" s="607"/>
      <c r="C770" s="600"/>
      <c r="D770" s="677" t="s">
        <v>724</v>
      </c>
      <c r="E770" s="614"/>
      <c r="F770" s="600"/>
      <c r="G770" s="600"/>
      <c r="H770" s="600"/>
      <c r="I770" s="648" t="s">
        <v>2361</v>
      </c>
      <c r="J770" s="649"/>
      <c r="K770" s="594"/>
      <c r="BJ770" s="915"/>
    </row>
    <row r="771" spans="2:62" ht="22.5">
      <c r="B771" s="607"/>
      <c r="C771" s="600"/>
      <c r="D771" s="677" t="s">
        <v>725</v>
      </c>
      <c r="E771" s="614"/>
      <c r="F771" s="600"/>
      <c r="G771" s="600"/>
      <c r="H771" s="600"/>
      <c r="I771" s="648" t="s">
        <v>2361</v>
      </c>
      <c r="J771" s="649"/>
      <c r="K771" s="594"/>
      <c r="BJ771" s="915"/>
    </row>
    <row r="772" spans="2:62" ht="22.5">
      <c r="B772" s="607"/>
      <c r="C772" s="600"/>
      <c r="D772" s="677" t="s">
        <v>726</v>
      </c>
      <c r="E772" s="614"/>
      <c r="F772" s="600"/>
      <c r="G772" s="600"/>
      <c r="H772" s="600"/>
      <c r="I772" s="648" t="s">
        <v>2361</v>
      </c>
      <c r="J772" s="649"/>
      <c r="K772" s="594"/>
      <c r="BJ772" s="915"/>
    </row>
    <row r="773" spans="2:62" ht="22.5">
      <c r="B773" s="607"/>
      <c r="C773" s="600"/>
      <c r="D773" s="677" t="s">
        <v>727</v>
      </c>
      <c r="E773" s="614"/>
      <c r="F773" s="600"/>
      <c r="G773" s="600"/>
      <c r="H773" s="600"/>
      <c r="I773" s="648" t="s">
        <v>2361</v>
      </c>
      <c r="J773" s="649"/>
      <c r="K773" s="594"/>
      <c r="BJ773" s="915"/>
    </row>
    <row r="774" spans="2:62" ht="22.5">
      <c r="B774" s="607"/>
      <c r="C774" s="600"/>
      <c r="D774" s="677" t="s">
        <v>728</v>
      </c>
      <c r="E774" s="614"/>
      <c r="F774" s="600"/>
      <c r="G774" s="600"/>
      <c r="H774" s="600"/>
      <c r="I774" s="648" t="s">
        <v>2361</v>
      </c>
      <c r="J774" s="649"/>
      <c r="K774" s="594"/>
      <c r="BJ774" s="915"/>
    </row>
    <row r="775" spans="2:62" ht="22.5">
      <c r="B775" s="607"/>
      <c r="C775" s="600"/>
      <c r="D775" s="677" t="s">
        <v>729</v>
      </c>
      <c r="E775" s="614"/>
      <c r="F775" s="600"/>
      <c r="G775" s="600"/>
      <c r="H775" s="600"/>
      <c r="I775" s="648" t="s">
        <v>2361</v>
      </c>
      <c r="J775" s="649"/>
      <c r="K775" s="594"/>
      <c r="BJ775" s="915"/>
    </row>
    <row r="776" spans="2:62" ht="22.5">
      <c r="B776" s="607"/>
      <c r="C776" s="600"/>
      <c r="D776" s="677" t="s">
        <v>1077</v>
      </c>
      <c r="E776" s="614"/>
      <c r="F776" s="600"/>
      <c r="G776" s="600"/>
      <c r="H776" s="600"/>
      <c r="I776" s="648" t="s">
        <v>2361</v>
      </c>
      <c r="J776" s="649"/>
      <c r="K776" s="594"/>
      <c r="BJ776" s="915"/>
    </row>
    <row r="777" spans="2:62" ht="22.5">
      <c r="B777" s="607"/>
      <c r="C777" s="600"/>
      <c r="D777" s="677" t="s">
        <v>730</v>
      </c>
      <c r="E777" s="614"/>
      <c r="F777" s="600"/>
      <c r="G777" s="600"/>
      <c r="H777" s="600"/>
      <c r="I777" s="648" t="s">
        <v>2360</v>
      </c>
      <c r="J777" s="649"/>
      <c r="K777" s="594"/>
      <c r="BJ777" s="915"/>
    </row>
    <row r="778" spans="2:62" ht="22.5">
      <c r="B778" s="607"/>
      <c r="C778" s="600"/>
      <c r="D778" s="677" t="s">
        <v>731</v>
      </c>
      <c r="E778" s="614"/>
      <c r="F778" s="600"/>
      <c r="G778" s="600"/>
      <c r="H778" s="600"/>
      <c r="I778" s="648" t="s">
        <v>2362</v>
      </c>
      <c r="J778" s="649"/>
      <c r="K778" s="594"/>
      <c r="BJ778" s="915"/>
    </row>
    <row r="779" spans="2:62" ht="22.5">
      <c r="B779" s="607"/>
      <c r="C779" s="600"/>
      <c r="D779" s="677" t="s">
        <v>732</v>
      </c>
      <c r="E779" s="614"/>
      <c r="F779" s="600"/>
      <c r="G779" s="600"/>
      <c r="H779" s="600"/>
      <c r="I779" s="648" t="s">
        <v>2360</v>
      </c>
      <c r="J779" s="649"/>
      <c r="K779" s="594"/>
      <c r="BJ779" s="915"/>
    </row>
    <row r="780" spans="2:62" ht="22.5">
      <c r="B780" s="607"/>
      <c r="C780" s="600"/>
      <c r="D780" s="677" t="s">
        <v>733</v>
      </c>
      <c r="E780" s="614"/>
      <c r="F780" s="600"/>
      <c r="G780" s="600"/>
      <c r="H780" s="600"/>
      <c r="I780" s="648" t="s">
        <v>2363</v>
      </c>
      <c r="J780" s="649"/>
      <c r="K780" s="594"/>
      <c r="BJ780" s="915"/>
    </row>
    <row r="781" spans="2:62">
      <c r="B781" s="607"/>
      <c r="C781" s="600"/>
      <c r="D781" s="673"/>
      <c r="E781" s="613"/>
      <c r="F781" s="600"/>
      <c r="G781" s="600"/>
      <c r="H781" s="600"/>
      <c r="I781" s="648" t="s">
        <v>3929</v>
      </c>
      <c r="J781" s="649"/>
      <c r="K781" s="594"/>
      <c r="BJ781" s="915"/>
    </row>
    <row r="782" spans="2:62" ht="101.25">
      <c r="B782" s="607"/>
      <c r="C782" s="600"/>
      <c r="D782" s="600"/>
      <c r="E782" s="614"/>
      <c r="F782" s="600"/>
      <c r="G782" s="600"/>
      <c r="H782" s="600"/>
      <c r="I782" s="648" t="s">
        <v>2364</v>
      </c>
      <c r="J782" s="649"/>
      <c r="K782" s="594"/>
      <c r="BJ782" s="915"/>
    </row>
    <row r="783" spans="2:62">
      <c r="B783" s="599"/>
      <c r="C783" s="600"/>
      <c r="D783" s="600"/>
      <c r="E783" s="600"/>
      <c r="F783" s="600"/>
      <c r="G783" s="600"/>
      <c r="H783" s="600"/>
      <c r="I783" s="648" t="s">
        <v>3929</v>
      </c>
      <c r="J783" s="649"/>
      <c r="K783" s="594"/>
      <c r="BJ783" s="915"/>
    </row>
    <row r="784" spans="2:62">
      <c r="B784" s="601" t="s">
        <v>1078</v>
      </c>
      <c r="C784" s="602"/>
      <c r="D784" s="602"/>
      <c r="E784" s="602"/>
      <c r="F784" s="602"/>
      <c r="G784" s="602"/>
      <c r="H784" s="602"/>
      <c r="I784" s="650" t="s">
        <v>3929</v>
      </c>
      <c r="J784" s="651"/>
      <c r="K784" s="594"/>
      <c r="BJ784" s="915"/>
    </row>
    <row r="785" spans="2:62">
      <c r="B785" s="603"/>
      <c r="C785" s="604" t="s">
        <v>1079</v>
      </c>
      <c r="D785" s="604"/>
      <c r="E785" s="604"/>
      <c r="F785" s="604"/>
      <c r="G785" s="604"/>
      <c r="H785" s="604"/>
      <c r="I785" s="652" t="s">
        <v>3929</v>
      </c>
      <c r="J785" s="653"/>
      <c r="K785" s="594"/>
      <c r="BJ785" s="915"/>
    </row>
    <row r="786" spans="2:62" ht="90">
      <c r="B786" s="607"/>
      <c r="C786" s="600"/>
      <c r="D786" s="600"/>
      <c r="E786" s="614"/>
      <c r="F786" s="600"/>
      <c r="G786" s="600"/>
      <c r="H786" s="600"/>
      <c r="I786" s="648" t="s">
        <v>2365</v>
      </c>
      <c r="J786" s="649"/>
      <c r="K786" s="594"/>
      <c r="BJ786" s="915"/>
    </row>
    <row r="787" spans="2:62" ht="45">
      <c r="B787" s="607"/>
      <c r="C787" s="600"/>
      <c r="D787" s="600"/>
      <c r="E787" s="614"/>
      <c r="F787" s="600"/>
      <c r="G787" s="600"/>
      <c r="H787" s="600"/>
      <c r="I787" s="648" t="s">
        <v>2366</v>
      </c>
      <c r="J787" s="649"/>
      <c r="K787" s="594"/>
      <c r="BJ787" s="915"/>
    </row>
    <row r="788" spans="2:62" ht="112.5">
      <c r="B788" s="607"/>
      <c r="C788" s="600"/>
      <c r="D788" s="600"/>
      <c r="E788" s="614"/>
      <c r="F788" s="600"/>
      <c r="G788" s="600"/>
      <c r="H788" s="600"/>
      <c r="I788" s="648" t="s">
        <v>2367</v>
      </c>
      <c r="J788" s="649"/>
      <c r="K788" s="594"/>
      <c r="BJ788" s="915"/>
    </row>
    <row r="789" spans="2:62" ht="45">
      <c r="B789" s="607"/>
      <c r="C789" s="600"/>
      <c r="D789" s="600"/>
      <c r="E789" s="614"/>
      <c r="F789" s="600"/>
      <c r="G789" s="600"/>
      <c r="H789" s="600"/>
      <c r="I789" s="648" t="s">
        <v>2368</v>
      </c>
      <c r="J789" s="649"/>
      <c r="K789" s="594"/>
      <c r="BJ789" s="915"/>
    </row>
    <row r="790" spans="2:62" ht="45">
      <c r="B790" s="607"/>
      <c r="C790" s="600"/>
      <c r="D790" s="600"/>
      <c r="E790" s="614"/>
      <c r="F790" s="600"/>
      <c r="G790" s="600"/>
      <c r="H790" s="600"/>
      <c r="I790" s="648" t="s">
        <v>2369</v>
      </c>
      <c r="J790" s="649"/>
      <c r="K790" s="594"/>
      <c r="BJ790" s="915"/>
    </row>
    <row r="791" spans="2:62" ht="33.75">
      <c r="B791" s="607"/>
      <c r="C791" s="600"/>
      <c r="D791" s="600"/>
      <c r="E791" s="614"/>
      <c r="F791" s="600"/>
      <c r="G791" s="600"/>
      <c r="H791" s="600"/>
      <c r="I791" s="648" t="s">
        <v>2370</v>
      </c>
      <c r="J791" s="649"/>
      <c r="K791" s="594"/>
      <c r="BJ791" s="915"/>
    </row>
    <row r="792" spans="2:62">
      <c r="B792" s="607"/>
      <c r="C792" s="600"/>
      <c r="D792" s="600"/>
      <c r="E792" s="600"/>
      <c r="F792" s="600"/>
      <c r="G792" s="600"/>
      <c r="H792" s="600"/>
      <c r="I792" s="648" t="s">
        <v>3929</v>
      </c>
      <c r="J792" s="649"/>
      <c r="K792" s="594"/>
      <c r="BJ792" s="915"/>
    </row>
    <row r="793" spans="2:62">
      <c r="B793" s="608"/>
      <c r="C793" s="609" t="s">
        <v>1080</v>
      </c>
      <c r="D793" s="609"/>
      <c r="E793" s="609"/>
      <c r="F793" s="609"/>
      <c r="G793" s="609"/>
      <c r="H793" s="609"/>
      <c r="I793" s="655" t="s">
        <v>3929</v>
      </c>
      <c r="J793" s="656"/>
      <c r="K793" s="594"/>
      <c r="BJ793" s="915"/>
    </row>
    <row r="794" spans="2:62" ht="78.75">
      <c r="B794" s="607"/>
      <c r="C794" s="600"/>
      <c r="D794" s="600"/>
      <c r="E794" s="614"/>
      <c r="F794" s="600"/>
      <c r="G794" s="600"/>
      <c r="H794" s="600"/>
      <c r="I794" s="648" t="s">
        <v>2371</v>
      </c>
      <c r="J794" s="649"/>
      <c r="K794" s="594"/>
      <c r="BJ794" s="915"/>
    </row>
    <row r="795" spans="2:62" ht="45">
      <c r="B795" s="607"/>
      <c r="C795" s="600"/>
      <c r="D795" s="606"/>
      <c r="E795" s="613"/>
      <c r="F795" s="606"/>
      <c r="G795" s="606"/>
      <c r="H795" s="606"/>
      <c r="I795" s="648" t="s">
        <v>2372</v>
      </c>
      <c r="J795" s="649"/>
      <c r="K795" s="594"/>
      <c r="BJ795" s="915"/>
    </row>
    <row r="796" spans="2:62">
      <c r="B796" s="607"/>
      <c r="C796" s="600"/>
      <c r="D796" s="606"/>
      <c r="E796" s="673" t="s">
        <v>734</v>
      </c>
      <c r="F796" s="606"/>
      <c r="G796" s="606"/>
      <c r="H796" s="606"/>
      <c r="I796" s="648" t="s">
        <v>3929</v>
      </c>
      <c r="J796" s="649"/>
      <c r="K796" s="594"/>
      <c r="BJ796" s="915"/>
    </row>
    <row r="797" spans="2:62" ht="22.5">
      <c r="B797" s="607"/>
      <c r="C797" s="600"/>
      <c r="D797" s="606"/>
      <c r="E797" s="673"/>
      <c r="F797" s="673" t="s">
        <v>735</v>
      </c>
      <c r="G797" s="606"/>
      <c r="H797" s="606"/>
      <c r="I797" s="654" t="s">
        <v>2373</v>
      </c>
      <c r="J797" s="654"/>
      <c r="K797" s="594"/>
      <c r="BJ797" s="918"/>
    </row>
    <row r="798" spans="2:62">
      <c r="B798" s="607"/>
      <c r="C798" s="600"/>
      <c r="D798" s="606"/>
      <c r="E798" s="673"/>
      <c r="F798" s="673" t="s">
        <v>736</v>
      </c>
      <c r="G798" s="606"/>
      <c r="H798" s="606"/>
      <c r="I798" s="683" t="s">
        <v>2373</v>
      </c>
      <c r="J798" s="654"/>
      <c r="K798" s="594"/>
      <c r="BJ798" s="913"/>
    </row>
    <row r="799" spans="2:62">
      <c r="B799" s="607"/>
      <c r="C799" s="600"/>
      <c r="D799" s="606"/>
      <c r="E799" s="673"/>
      <c r="F799" s="673" t="s">
        <v>737</v>
      </c>
      <c r="G799" s="606"/>
      <c r="H799" s="606"/>
      <c r="I799" s="683" t="s">
        <v>2373</v>
      </c>
      <c r="J799" s="654"/>
      <c r="K799" s="594"/>
      <c r="BJ799" s="913"/>
    </row>
    <row r="800" spans="2:62" ht="22.5">
      <c r="B800" s="607"/>
      <c r="C800" s="600"/>
      <c r="D800" s="606"/>
      <c r="E800" s="673"/>
      <c r="F800" s="673" t="s">
        <v>738</v>
      </c>
      <c r="G800" s="606"/>
      <c r="H800" s="606"/>
      <c r="I800" s="654" t="s">
        <v>2373</v>
      </c>
      <c r="J800" s="654"/>
      <c r="K800" s="594"/>
      <c r="BJ800" s="918"/>
    </row>
    <row r="801" spans="2:62">
      <c r="B801" s="607"/>
      <c r="C801" s="600"/>
      <c r="D801" s="606"/>
      <c r="E801" s="673" t="s">
        <v>739</v>
      </c>
      <c r="F801" s="606"/>
      <c r="G801" s="606"/>
      <c r="H801" s="606"/>
      <c r="I801" s="683" t="s">
        <v>2373</v>
      </c>
      <c r="J801" s="654"/>
      <c r="K801" s="594"/>
      <c r="BJ801" s="913"/>
    </row>
    <row r="802" spans="2:62">
      <c r="B802" s="607"/>
      <c r="C802" s="600"/>
      <c r="D802" s="606"/>
      <c r="E802" s="673" t="s">
        <v>740</v>
      </c>
      <c r="F802" s="606"/>
      <c r="G802" s="606"/>
      <c r="H802" s="606"/>
      <c r="I802" s="683" t="s">
        <v>2373</v>
      </c>
      <c r="J802" s="654"/>
      <c r="K802" s="594"/>
      <c r="BJ802" s="913"/>
    </row>
    <row r="803" spans="2:62">
      <c r="B803" s="607"/>
      <c r="C803" s="600"/>
      <c r="D803" s="606"/>
      <c r="E803" s="673" t="s">
        <v>741</v>
      </c>
      <c r="F803" s="606"/>
      <c r="G803" s="606"/>
      <c r="H803" s="606"/>
      <c r="I803" s="683" t="s">
        <v>2374</v>
      </c>
      <c r="J803" s="654"/>
      <c r="K803" s="594"/>
      <c r="BJ803" s="913"/>
    </row>
    <row r="804" spans="2:62">
      <c r="B804" s="607"/>
      <c r="C804" s="600"/>
      <c r="D804" s="606"/>
      <c r="E804" s="673" t="s">
        <v>742</v>
      </c>
      <c r="F804" s="606"/>
      <c r="G804" s="606"/>
      <c r="H804" s="606"/>
      <c r="I804" s="683" t="s">
        <v>2374</v>
      </c>
      <c r="J804" s="654"/>
      <c r="K804" s="594"/>
      <c r="BJ804" s="913"/>
    </row>
    <row r="805" spans="2:62">
      <c r="B805" s="607"/>
      <c r="C805" s="600"/>
      <c r="D805" s="606"/>
      <c r="E805" s="673" t="s">
        <v>743</v>
      </c>
      <c r="F805" s="606"/>
      <c r="G805" s="606"/>
      <c r="H805" s="606"/>
      <c r="I805" s="683" t="s">
        <v>2373</v>
      </c>
      <c r="J805" s="654"/>
      <c r="K805" s="594"/>
      <c r="BJ805" s="913"/>
    </row>
    <row r="806" spans="2:62">
      <c r="B806" s="607"/>
      <c r="C806" s="600"/>
      <c r="D806" s="606"/>
      <c r="E806" s="673" t="s">
        <v>744</v>
      </c>
      <c r="F806" s="606"/>
      <c r="G806" s="606"/>
      <c r="H806" s="606"/>
      <c r="I806" s="683" t="s">
        <v>2374</v>
      </c>
      <c r="J806" s="654"/>
      <c r="K806" s="594"/>
      <c r="BJ806" s="913"/>
    </row>
    <row r="807" spans="2:62">
      <c r="B807" s="607"/>
      <c r="C807" s="600"/>
      <c r="D807" s="606"/>
      <c r="E807" s="673" t="s">
        <v>745</v>
      </c>
      <c r="F807" s="606"/>
      <c r="G807" s="606"/>
      <c r="H807" s="606"/>
      <c r="I807" s="683" t="s">
        <v>2373</v>
      </c>
      <c r="J807" s="654"/>
      <c r="K807" s="594"/>
      <c r="BJ807" s="913"/>
    </row>
    <row r="808" spans="2:62" ht="45">
      <c r="B808" s="607"/>
      <c r="C808" s="600"/>
      <c r="D808" s="600"/>
      <c r="E808" s="614"/>
      <c r="F808" s="600"/>
      <c r="G808" s="600"/>
      <c r="H808" s="600"/>
      <c r="I808" s="648" t="s">
        <v>2375</v>
      </c>
      <c r="J808" s="649"/>
      <c r="K808" s="594"/>
      <c r="BJ808" s="915"/>
    </row>
    <row r="809" spans="2:62">
      <c r="B809" s="607"/>
      <c r="C809" s="600"/>
      <c r="D809" s="600"/>
      <c r="E809" s="600"/>
      <c r="F809" s="600"/>
      <c r="G809" s="600"/>
      <c r="H809" s="600"/>
      <c r="I809" s="648" t="s">
        <v>3929</v>
      </c>
      <c r="J809" s="649"/>
      <c r="K809" s="594"/>
      <c r="BJ809" s="915"/>
    </row>
    <row r="810" spans="2:62">
      <c r="B810" s="608"/>
      <c r="C810" s="609" t="s">
        <v>1081</v>
      </c>
      <c r="D810" s="609"/>
      <c r="E810" s="609"/>
      <c r="F810" s="609"/>
      <c r="G810" s="609"/>
      <c r="H810" s="609"/>
      <c r="I810" s="655" t="s">
        <v>3929</v>
      </c>
      <c r="J810" s="656"/>
      <c r="K810" s="594"/>
      <c r="BJ810" s="915"/>
    </row>
    <row r="811" spans="2:62">
      <c r="B811" s="607"/>
      <c r="C811" s="600"/>
      <c r="D811" s="600" t="s">
        <v>1082</v>
      </c>
      <c r="E811" s="614"/>
      <c r="F811" s="600"/>
      <c r="G811" s="600"/>
      <c r="H811" s="600"/>
      <c r="I811" s="648" t="s">
        <v>3929</v>
      </c>
      <c r="J811" s="649"/>
      <c r="K811" s="594"/>
      <c r="BJ811" s="915"/>
    </row>
    <row r="812" spans="2:62" ht="78.75">
      <c r="B812" s="607"/>
      <c r="C812" s="600"/>
      <c r="D812" s="600"/>
      <c r="E812" s="614"/>
      <c r="F812" s="600"/>
      <c r="G812" s="600"/>
      <c r="H812" s="600"/>
      <c r="I812" s="648" t="s">
        <v>2376</v>
      </c>
      <c r="J812" s="649"/>
      <c r="K812" s="594"/>
      <c r="BJ812" s="915"/>
    </row>
    <row r="813" spans="2:62">
      <c r="B813" s="607"/>
      <c r="C813" s="600"/>
      <c r="D813" s="600" t="s">
        <v>1083</v>
      </c>
      <c r="E813" s="614"/>
      <c r="F813" s="600"/>
      <c r="G813" s="600"/>
      <c r="H813" s="600"/>
      <c r="I813" s="648" t="s">
        <v>3929</v>
      </c>
      <c r="J813" s="649"/>
      <c r="K813" s="594"/>
      <c r="BJ813" s="915"/>
    </row>
    <row r="814" spans="2:62" ht="90">
      <c r="B814" s="607"/>
      <c r="C814" s="600"/>
      <c r="D814" s="600"/>
      <c r="E814" s="614"/>
      <c r="F814" s="600"/>
      <c r="G814" s="600"/>
      <c r="H814" s="600"/>
      <c r="I814" s="648" t="s">
        <v>2377</v>
      </c>
      <c r="J814" s="649"/>
      <c r="K814" s="594"/>
      <c r="BJ814" s="915"/>
    </row>
    <row r="815" spans="2:62">
      <c r="B815" s="607"/>
      <c r="C815" s="600"/>
      <c r="D815" s="600" t="s">
        <v>1084</v>
      </c>
      <c r="E815" s="614"/>
      <c r="F815" s="600"/>
      <c r="G815" s="600"/>
      <c r="H815" s="600"/>
      <c r="I815" s="648" t="s">
        <v>3929</v>
      </c>
      <c r="J815" s="649"/>
      <c r="K815" s="594"/>
      <c r="BJ815" s="915"/>
    </row>
    <row r="816" spans="2:62" ht="33.75">
      <c r="B816" s="607"/>
      <c r="C816" s="600"/>
      <c r="D816" s="600"/>
      <c r="E816" s="614"/>
      <c r="F816" s="600"/>
      <c r="G816" s="600"/>
      <c r="H816" s="600"/>
      <c r="I816" s="648" t="s">
        <v>2378</v>
      </c>
      <c r="J816" s="649"/>
      <c r="K816" s="594"/>
      <c r="BJ816" s="915"/>
    </row>
    <row r="817" spans="2:62" ht="22.5">
      <c r="B817" s="607"/>
      <c r="C817" s="600"/>
      <c r="D817" s="600"/>
      <c r="E817" s="614"/>
      <c r="F817" s="600"/>
      <c r="G817" s="600"/>
      <c r="H817" s="600"/>
      <c r="I817" s="648" t="s">
        <v>2379</v>
      </c>
      <c r="J817" s="649"/>
      <c r="K817" s="594"/>
      <c r="BJ817" s="915"/>
    </row>
    <row r="818" spans="2:62" ht="33.75">
      <c r="B818" s="607"/>
      <c r="C818" s="600"/>
      <c r="D818" s="600"/>
      <c r="E818" s="614"/>
      <c r="F818" s="600"/>
      <c r="G818" s="600"/>
      <c r="H818" s="600"/>
      <c r="I818" s="648" t="s">
        <v>2380</v>
      </c>
      <c r="J818" s="649"/>
      <c r="K818" s="594"/>
      <c r="BJ818" s="915"/>
    </row>
    <row r="819" spans="2:62" ht="45">
      <c r="B819" s="607"/>
      <c r="C819" s="600"/>
      <c r="D819" s="600"/>
      <c r="E819" s="614"/>
      <c r="F819" s="600"/>
      <c r="G819" s="600"/>
      <c r="H819" s="600"/>
      <c r="I819" s="648" t="s">
        <v>2381</v>
      </c>
      <c r="J819" s="649"/>
      <c r="K819" s="594"/>
      <c r="BJ819" s="915"/>
    </row>
    <row r="820" spans="2:62" ht="22.5">
      <c r="B820" s="607"/>
      <c r="C820" s="600"/>
      <c r="D820" s="600"/>
      <c r="E820" s="614"/>
      <c r="F820" s="600"/>
      <c r="G820" s="600"/>
      <c r="H820" s="600"/>
      <c r="I820" s="648" t="s">
        <v>2382</v>
      </c>
      <c r="J820" s="649"/>
      <c r="K820" s="594"/>
      <c r="BJ820" s="915"/>
    </row>
    <row r="821" spans="2:62" ht="22.5">
      <c r="B821" s="607"/>
      <c r="C821" s="600"/>
      <c r="D821" s="600"/>
      <c r="E821" s="614"/>
      <c r="F821" s="600"/>
      <c r="G821" s="600"/>
      <c r="H821" s="600"/>
      <c r="I821" s="648" t="s">
        <v>2383</v>
      </c>
      <c r="J821" s="649"/>
      <c r="K821" s="594"/>
      <c r="BJ821" s="915"/>
    </row>
    <row r="822" spans="2:62" ht="67.5">
      <c r="B822" s="607"/>
      <c r="C822" s="600"/>
      <c r="D822" s="600"/>
      <c r="E822" s="614"/>
      <c r="F822" s="600"/>
      <c r="G822" s="600"/>
      <c r="H822" s="600"/>
      <c r="I822" s="648" t="s">
        <v>2384</v>
      </c>
      <c r="J822" s="649"/>
      <c r="K822" s="594"/>
      <c r="BJ822" s="915"/>
    </row>
    <row r="823" spans="2:62">
      <c r="B823" s="607"/>
      <c r="C823" s="600"/>
      <c r="D823" s="600"/>
      <c r="E823" s="600"/>
      <c r="F823" s="600"/>
      <c r="G823" s="600"/>
      <c r="H823" s="600"/>
      <c r="I823" s="648" t="s">
        <v>3929</v>
      </c>
      <c r="J823" s="649"/>
      <c r="K823" s="594"/>
      <c r="BJ823" s="915"/>
    </row>
    <row r="824" spans="2:62">
      <c r="B824" s="608"/>
      <c r="C824" s="609" t="s">
        <v>1085</v>
      </c>
      <c r="D824" s="609"/>
      <c r="E824" s="609"/>
      <c r="F824" s="609"/>
      <c r="G824" s="609"/>
      <c r="H824" s="609"/>
      <c r="I824" s="655" t="s">
        <v>3929</v>
      </c>
      <c r="J824" s="656"/>
      <c r="K824" s="594"/>
      <c r="BJ824" s="915"/>
    </row>
    <row r="825" spans="2:62" ht="78.75">
      <c r="B825" s="607"/>
      <c r="C825" s="600"/>
      <c r="D825" s="600"/>
      <c r="E825" s="614"/>
      <c r="F825" s="600"/>
      <c r="G825" s="600"/>
      <c r="H825" s="600"/>
      <c r="I825" s="648" t="s">
        <v>2385</v>
      </c>
      <c r="J825" s="649"/>
      <c r="K825" s="594"/>
      <c r="BJ825" s="915"/>
    </row>
    <row r="826" spans="2:62">
      <c r="B826" s="607"/>
      <c r="C826" s="600"/>
      <c r="D826" s="600" t="s">
        <v>1086</v>
      </c>
      <c r="E826" s="614"/>
      <c r="F826" s="600"/>
      <c r="G826" s="600"/>
      <c r="H826" s="600"/>
      <c r="I826" s="648" t="s">
        <v>3929</v>
      </c>
      <c r="J826" s="649"/>
      <c r="K826" s="594"/>
      <c r="BJ826" s="915"/>
    </row>
    <row r="827" spans="2:62">
      <c r="B827" s="607"/>
      <c r="C827" s="600"/>
      <c r="D827" s="600"/>
      <c r="E827" s="614" t="s">
        <v>1087</v>
      </c>
      <c r="F827" s="600"/>
      <c r="G827" s="600"/>
      <c r="H827" s="600"/>
      <c r="I827" s="648" t="s">
        <v>3929</v>
      </c>
      <c r="J827" s="649"/>
      <c r="K827" s="594"/>
      <c r="BJ827" s="915"/>
    </row>
    <row r="828" spans="2:62" ht="22.5">
      <c r="B828" s="607"/>
      <c r="C828" s="600"/>
      <c r="D828" s="600"/>
      <c r="E828" s="614"/>
      <c r="F828" s="600"/>
      <c r="G828" s="600"/>
      <c r="H828" s="600"/>
      <c r="I828" s="648" t="s">
        <v>2386</v>
      </c>
      <c r="J828" s="649"/>
      <c r="K828" s="594"/>
      <c r="BJ828" s="915"/>
    </row>
    <row r="829" spans="2:62" ht="33.75">
      <c r="B829" s="607"/>
      <c r="C829" s="600"/>
      <c r="D829" s="600"/>
      <c r="E829" s="614"/>
      <c r="F829" s="600"/>
      <c r="G829" s="600"/>
      <c r="H829" s="600"/>
      <c r="I829" s="648" t="s">
        <v>2387</v>
      </c>
      <c r="J829" s="649"/>
      <c r="K829" s="594"/>
      <c r="BJ829" s="915"/>
    </row>
    <row r="830" spans="2:62" ht="33.75">
      <c r="B830" s="607"/>
      <c r="C830" s="600"/>
      <c r="D830" s="600"/>
      <c r="E830" s="614"/>
      <c r="F830" s="600"/>
      <c r="G830" s="600"/>
      <c r="H830" s="600"/>
      <c r="I830" s="648" t="s">
        <v>2388</v>
      </c>
      <c r="J830" s="649"/>
      <c r="K830" s="594"/>
      <c r="BJ830" s="915"/>
    </row>
    <row r="831" spans="2:62" ht="45">
      <c r="B831" s="607"/>
      <c r="C831" s="600"/>
      <c r="D831" s="600"/>
      <c r="E831" s="614"/>
      <c r="F831" s="600"/>
      <c r="G831" s="600"/>
      <c r="H831" s="600"/>
      <c r="I831" s="648" t="s">
        <v>2389</v>
      </c>
      <c r="J831" s="649"/>
      <c r="K831" s="594"/>
      <c r="BJ831" s="915"/>
    </row>
    <row r="832" spans="2:62">
      <c r="B832" s="607"/>
      <c r="C832" s="600"/>
      <c r="D832" s="600"/>
      <c r="E832" s="614" t="s">
        <v>1088</v>
      </c>
      <c r="F832" s="600"/>
      <c r="G832" s="600"/>
      <c r="H832" s="600"/>
      <c r="I832" s="648" t="s">
        <v>3929</v>
      </c>
      <c r="J832" s="649"/>
      <c r="K832" s="594"/>
      <c r="BJ832" s="915"/>
    </row>
    <row r="833" spans="2:62" ht="45">
      <c r="B833" s="607"/>
      <c r="C833" s="600"/>
      <c r="D833" s="600"/>
      <c r="E833" s="614"/>
      <c r="F833" s="600"/>
      <c r="G833" s="600"/>
      <c r="H833" s="600"/>
      <c r="I833" s="648" t="s">
        <v>2390</v>
      </c>
      <c r="J833" s="649"/>
      <c r="K833" s="594"/>
      <c r="BJ833" s="915"/>
    </row>
    <row r="834" spans="2:62">
      <c r="B834" s="607"/>
      <c r="C834" s="600"/>
      <c r="D834" s="600" t="s">
        <v>1089</v>
      </c>
      <c r="E834" s="614"/>
      <c r="F834" s="600"/>
      <c r="G834" s="600"/>
      <c r="H834" s="600"/>
      <c r="I834" s="648" t="s">
        <v>3929</v>
      </c>
      <c r="J834" s="649"/>
      <c r="K834" s="594"/>
      <c r="BJ834" s="915"/>
    </row>
    <row r="835" spans="2:62">
      <c r="B835" s="607"/>
      <c r="C835" s="600"/>
      <c r="D835" s="600"/>
      <c r="E835" s="614" t="s">
        <v>1087</v>
      </c>
      <c r="F835" s="600"/>
      <c r="G835" s="600"/>
      <c r="H835" s="600"/>
      <c r="I835" s="648" t="s">
        <v>3929</v>
      </c>
      <c r="J835" s="649"/>
      <c r="K835" s="594"/>
      <c r="BJ835" s="915"/>
    </row>
    <row r="836" spans="2:62" ht="22.5">
      <c r="B836" s="607"/>
      <c r="C836" s="600"/>
      <c r="D836" s="600"/>
      <c r="E836" s="614"/>
      <c r="F836" s="600"/>
      <c r="G836" s="600"/>
      <c r="H836" s="600"/>
      <c r="I836" s="648" t="s">
        <v>2386</v>
      </c>
      <c r="J836" s="649"/>
      <c r="K836" s="594"/>
      <c r="BJ836" s="915"/>
    </row>
    <row r="837" spans="2:62" ht="33.75">
      <c r="B837" s="607"/>
      <c r="C837" s="600"/>
      <c r="D837" s="600"/>
      <c r="E837" s="614"/>
      <c r="F837" s="600"/>
      <c r="G837" s="600"/>
      <c r="H837" s="600"/>
      <c r="I837" s="648" t="s">
        <v>2391</v>
      </c>
      <c r="J837" s="649"/>
      <c r="K837" s="594"/>
      <c r="BJ837" s="915"/>
    </row>
    <row r="838" spans="2:62" ht="33.75">
      <c r="B838" s="607"/>
      <c r="C838" s="600"/>
      <c r="D838" s="600"/>
      <c r="E838" s="614"/>
      <c r="F838" s="600"/>
      <c r="G838" s="600"/>
      <c r="H838" s="600"/>
      <c r="I838" s="648" t="s">
        <v>2388</v>
      </c>
      <c r="J838" s="649"/>
      <c r="K838" s="594"/>
      <c r="BJ838" s="915"/>
    </row>
    <row r="839" spans="2:62">
      <c r="B839" s="607"/>
      <c r="C839" s="600"/>
      <c r="D839" s="600"/>
      <c r="E839" s="614" t="s">
        <v>1088</v>
      </c>
      <c r="F839" s="600"/>
      <c r="G839" s="600"/>
      <c r="H839" s="600"/>
      <c r="I839" s="648" t="s">
        <v>3929</v>
      </c>
      <c r="J839" s="649"/>
      <c r="K839" s="594"/>
      <c r="BJ839" s="915"/>
    </row>
    <row r="840" spans="2:62" ht="45">
      <c r="B840" s="607"/>
      <c r="C840" s="600"/>
      <c r="D840" s="600"/>
      <c r="E840" s="614"/>
      <c r="F840" s="600"/>
      <c r="G840" s="600"/>
      <c r="H840" s="600"/>
      <c r="I840" s="648" t="s">
        <v>2392</v>
      </c>
      <c r="J840" s="649"/>
      <c r="K840" s="594"/>
      <c r="BJ840" s="915"/>
    </row>
    <row r="841" spans="2:62">
      <c r="B841" s="607"/>
      <c r="C841" s="600"/>
      <c r="D841" s="600"/>
      <c r="E841" s="600"/>
      <c r="F841" s="600"/>
      <c r="G841" s="600"/>
      <c r="H841" s="600"/>
      <c r="I841" s="648" t="s">
        <v>3929</v>
      </c>
      <c r="J841" s="649"/>
      <c r="K841" s="594"/>
      <c r="BJ841" s="915"/>
    </row>
    <row r="842" spans="2:62">
      <c r="B842" s="608"/>
      <c r="C842" s="609" t="s">
        <v>1090</v>
      </c>
      <c r="D842" s="609"/>
      <c r="E842" s="609"/>
      <c r="F842" s="609"/>
      <c r="G842" s="609"/>
      <c r="H842" s="609"/>
      <c r="I842" s="655" t="s">
        <v>3929</v>
      </c>
      <c r="J842" s="656"/>
      <c r="K842" s="594"/>
      <c r="BJ842" s="915"/>
    </row>
    <row r="843" spans="2:62" ht="112.5">
      <c r="B843" s="607"/>
      <c r="C843" s="600"/>
      <c r="D843" s="600"/>
      <c r="E843" s="614"/>
      <c r="F843" s="600"/>
      <c r="G843" s="600"/>
      <c r="H843" s="600"/>
      <c r="I843" s="648" t="s">
        <v>2393</v>
      </c>
      <c r="J843" s="649"/>
      <c r="K843" s="594"/>
      <c r="BJ843" s="915"/>
    </row>
    <row r="844" spans="2:62">
      <c r="B844" s="599"/>
      <c r="C844" s="600"/>
      <c r="D844" s="600"/>
      <c r="E844" s="600"/>
      <c r="F844" s="600"/>
      <c r="G844" s="600"/>
      <c r="H844" s="600"/>
      <c r="I844" s="648" t="s">
        <v>3929</v>
      </c>
      <c r="J844" s="649"/>
      <c r="K844" s="594"/>
      <c r="BJ844" s="915"/>
    </row>
    <row r="845" spans="2:62">
      <c r="B845" s="601" t="s">
        <v>1091</v>
      </c>
      <c r="C845" s="602"/>
      <c r="D845" s="602"/>
      <c r="E845" s="602"/>
      <c r="F845" s="602"/>
      <c r="G845" s="602"/>
      <c r="H845" s="602"/>
      <c r="I845" s="650" t="s">
        <v>3929</v>
      </c>
      <c r="J845" s="651"/>
      <c r="K845" s="594"/>
      <c r="BJ845" s="915"/>
    </row>
    <row r="846" spans="2:62">
      <c r="B846" s="603"/>
      <c r="C846" s="604" t="s">
        <v>1092</v>
      </c>
      <c r="D846" s="604"/>
      <c r="E846" s="604"/>
      <c r="F846" s="604"/>
      <c r="G846" s="604"/>
      <c r="H846" s="604"/>
      <c r="I846" s="652" t="s">
        <v>3929</v>
      </c>
      <c r="J846" s="653"/>
      <c r="K846" s="594"/>
      <c r="BJ846" s="915"/>
    </row>
    <row r="847" spans="2:62" ht="90">
      <c r="B847" s="607"/>
      <c r="C847" s="600"/>
      <c r="D847" s="600"/>
      <c r="E847" s="614"/>
      <c r="F847" s="600"/>
      <c r="G847" s="600"/>
      <c r="H847" s="600"/>
      <c r="I847" s="648" t="s">
        <v>2394</v>
      </c>
      <c r="J847" s="649"/>
      <c r="K847" s="594"/>
      <c r="BJ847" s="915"/>
    </row>
    <row r="848" spans="2:62" ht="90">
      <c r="B848" s="607"/>
      <c r="C848" s="600"/>
      <c r="D848" s="600"/>
      <c r="E848" s="614"/>
      <c r="F848" s="600"/>
      <c r="G848" s="600"/>
      <c r="H848" s="600"/>
      <c r="I848" s="648" t="s">
        <v>2395</v>
      </c>
      <c r="J848" s="649"/>
      <c r="K848" s="594"/>
      <c r="BJ848" s="915"/>
    </row>
    <row r="849" spans="2:62">
      <c r="B849" s="607"/>
      <c r="C849" s="600"/>
      <c r="D849" s="600" t="s">
        <v>1093</v>
      </c>
      <c r="E849" s="614"/>
      <c r="F849" s="600"/>
      <c r="G849" s="600"/>
      <c r="H849" s="600"/>
      <c r="I849" s="648" t="s">
        <v>3929</v>
      </c>
      <c r="J849" s="649"/>
      <c r="K849" s="594"/>
      <c r="BJ849" s="915"/>
    </row>
    <row r="850" spans="2:62" ht="22.5">
      <c r="B850" s="607"/>
      <c r="C850" s="600"/>
      <c r="D850" s="600"/>
      <c r="E850" s="614"/>
      <c r="F850" s="600"/>
      <c r="G850" s="600"/>
      <c r="H850" s="600"/>
      <c r="I850" s="648" t="s">
        <v>2396</v>
      </c>
      <c r="J850" s="649"/>
      <c r="K850" s="594"/>
      <c r="BJ850" s="915"/>
    </row>
    <row r="851" spans="2:62" ht="22.5">
      <c r="B851" s="607"/>
      <c r="C851" s="600"/>
      <c r="D851" s="600"/>
      <c r="E851" s="614"/>
      <c r="F851" s="600"/>
      <c r="G851" s="600"/>
      <c r="H851" s="600"/>
      <c r="I851" s="648" t="s">
        <v>2397</v>
      </c>
      <c r="J851" s="649"/>
      <c r="K851" s="594"/>
      <c r="BJ851" s="915"/>
    </row>
    <row r="852" spans="2:62" ht="22.5">
      <c r="B852" s="607"/>
      <c r="C852" s="600"/>
      <c r="D852" s="600"/>
      <c r="E852" s="614"/>
      <c r="F852" s="600"/>
      <c r="G852" s="600"/>
      <c r="H852" s="600"/>
      <c r="I852" s="648" t="s">
        <v>2398</v>
      </c>
      <c r="J852" s="649"/>
      <c r="K852" s="594"/>
      <c r="BJ852" s="915"/>
    </row>
    <row r="853" spans="2:62" ht="22.5">
      <c r="B853" s="607"/>
      <c r="C853" s="600"/>
      <c r="D853" s="600"/>
      <c r="E853" s="614"/>
      <c r="F853" s="600"/>
      <c r="G853" s="600"/>
      <c r="H853" s="600"/>
      <c r="I853" s="648" t="s">
        <v>2399</v>
      </c>
      <c r="J853" s="649"/>
      <c r="K853" s="594"/>
      <c r="BJ853" s="915"/>
    </row>
    <row r="854" spans="2:62" ht="22.5">
      <c r="B854" s="607"/>
      <c r="C854" s="600"/>
      <c r="D854" s="600"/>
      <c r="E854" s="614"/>
      <c r="F854" s="600"/>
      <c r="G854" s="600"/>
      <c r="H854" s="600"/>
      <c r="I854" s="648" t="s">
        <v>2400</v>
      </c>
      <c r="J854" s="649"/>
      <c r="K854" s="594"/>
      <c r="BJ854" s="915"/>
    </row>
    <row r="855" spans="2:62">
      <c r="B855" s="607"/>
      <c r="C855" s="600"/>
      <c r="D855" s="600" t="s">
        <v>1094</v>
      </c>
      <c r="E855" s="614"/>
      <c r="F855" s="600"/>
      <c r="G855" s="600"/>
      <c r="H855" s="600"/>
      <c r="I855" s="648" t="s">
        <v>3929</v>
      </c>
      <c r="J855" s="649"/>
      <c r="K855" s="594"/>
      <c r="BJ855" s="915"/>
    </row>
    <row r="856" spans="2:62" ht="22.5">
      <c r="B856" s="607"/>
      <c r="C856" s="600"/>
      <c r="D856" s="600"/>
      <c r="E856" s="614"/>
      <c r="F856" s="600"/>
      <c r="G856" s="600"/>
      <c r="H856" s="600"/>
      <c r="I856" s="648" t="s">
        <v>2401</v>
      </c>
      <c r="J856" s="649"/>
      <c r="K856" s="594"/>
      <c r="BJ856" s="915"/>
    </row>
    <row r="857" spans="2:62" ht="22.5">
      <c r="B857" s="607"/>
      <c r="C857" s="600"/>
      <c r="D857" s="600"/>
      <c r="E857" s="614"/>
      <c r="F857" s="600"/>
      <c r="G857" s="600"/>
      <c r="H857" s="600"/>
      <c r="I857" s="648" t="s">
        <v>2402</v>
      </c>
      <c r="J857" s="649"/>
      <c r="K857" s="594"/>
      <c r="BJ857" s="915"/>
    </row>
    <row r="858" spans="2:62" ht="22.5">
      <c r="B858" s="607"/>
      <c r="C858" s="600"/>
      <c r="D858" s="600"/>
      <c r="E858" s="614"/>
      <c r="F858" s="600"/>
      <c r="G858" s="600"/>
      <c r="H858" s="600"/>
      <c r="I858" s="648" t="s">
        <v>2403</v>
      </c>
      <c r="J858" s="649"/>
      <c r="K858" s="594"/>
      <c r="BJ858" s="915"/>
    </row>
    <row r="859" spans="2:62" ht="22.5">
      <c r="B859" s="607"/>
      <c r="C859" s="600"/>
      <c r="D859" s="600"/>
      <c r="E859" s="614"/>
      <c r="F859" s="600"/>
      <c r="G859" s="600"/>
      <c r="H859" s="600"/>
      <c r="I859" s="648" t="s">
        <v>2404</v>
      </c>
      <c r="J859" s="649"/>
      <c r="K859" s="594"/>
      <c r="BJ859" s="915"/>
    </row>
    <row r="860" spans="2:62" ht="33.75">
      <c r="B860" s="607"/>
      <c r="C860" s="600"/>
      <c r="D860" s="600"/>
      <c r="E860" s="614"/>
      <c r="F860" s="600"/>
      <c r="G860" s="600"/>
      <c r="H860" s="600"/>
      <c r="I860" s="648" t="s">
        <v>2405</v>
      </c>
      <c r="J860" s="649"/>
      <c r="K860" s="594"/>
      <c r="BJ860" s="915"/>
    </row>
    <row r="861" spans="2:62">
      <c r="B861" s="607"/>
      <c r="C861" s="600"/>
      <c r="D861" s="600" t="s">
        <v>1095</v>
      </c>
      <c r="E861" s="614"/>
      <c r="F861" s="600"/>
      <c r="G861" s="600"/>
      <c r="H861" s="600"/>
      <c r="I861" s="648" t="s">
        <v>3929</v>
      </c>
      <c r="J861" s="649"/>
      <c r="K861" s="594"/>
      <c r="BJ861" s="915"/>
    </row>
    <row r="862" spans="2:62" ht="22.5">
      <c r="B862" s="607"/>
      <c r="C862" s="600"/>
      <c r="D862" s="600"/>
      <c r="E862" s="614"/>
      <c r="F862" s="600"/>
      <c r="G862" s="600"/>
      <c r="H862" s="600"/>
      <c r="I862" s="648" t="s">
        <v>2406</v>
      </c>
      <c r="J862" s="649"/>
      <c r="K862" s="594"/>
      <c r="BJ862" s="915"/>
    </row>
    <row r="863" spans="2:62" ht="22.5">
      <c r="B863" s="607"/>
      <c r="C863" s="600"/>
      <c r="D863" s="600"/>
      <c r="E863" s="614"/>
      <c r="F863" s="600"/>
      <c r="G863" s="600"/>
      <c r="H863" s="600"/>
      <c r="I863" s="648" t="s">
        <v>2407</v>
      </c>
      <c r="J863" s="649"/>
      <c r="K863" s="594"/>
      <c r="BJ863" s="915"/>
    </row>
    <row r="864" spans="2:62" ht="22.5">
      <c r="B864" s="607"/>
      <c r="C864" s="600"/>
      <c r="D864" s="600"/>
      <c r="E864" s="614"/>
      <c r="F864" s="600"/>
      <c r="G864" s="600"/>
      <c r="H864" s="600"/>
      <c r="I864" s="648" t="s">
        <v>2408</v>
      </c>
      <c r="J864" s="649"/>
      <c r="K864" s="594"/>
      <c r="BJ864" s="915"/>
    </row>
    <row r="865" spans="2:62" ht="22.5">
      <c r="B865" s="607"/>
      <c r="C865" s="600"/>
      <c r="D865" s="600"/>
      <c r="E865" s="614"/>
      <c r="F865" s="600"/>
      <c r="G865" s="600"/>
      <c r="H865" s="600"/>
      <c r="I865" s="648" t="s">
        <v>2409</v>
      </c>
      <c r="J865" s="649"/>
      <c r="K865" s="594"/>
      <c r="BJ865" s="915"/>
    </row>
    <row r="866" spans="2:62" ht="22.5">
      <c r="B866" s="607"/>
      <c r="C866" s="600"/>
      <c r="D866" s="600"/>
      <c r="E866" s="614"/>
      <c r="F866" s="600"/>
      <c r="G866" s="600"/>
      <c r="H866" s="600"/>
      <c r="I866" s="648" t="s">
        <v>2410</v>
      </c>
      <c r="J866" s="649"/>
      <c r="K866" s="594"/>
      <c r="BJ866" s="915"/>
    </row>
    <row r="867" spans="2:62" ht="22.5">
      <c r="B867" s="607"/>
      <c r="C867" s="600"/>
      <c r="D867" s="600"/>
      <c r="E867" s="614"/>
      <c r="F867" s="600"/>
      <c r="G867" s="600"/>
      <c r="H867" s="600"/>
      <c r="I867" s="648" t="s">
        <v>2411</v>
      </c>
      <c r="J867" s="649"/>
      <c r="K867" s="594"/>
      <c r="BJ867" s="915"/>
    </row>
    <row r="868" spans="2:62" ht="22.5">
      <c r="B868" s="607"/>
      <c r="C868" s="600"/>
      <c r="D868" s="600"/>
      <c r="E868" s="614"/>
      <c r="F868" s="600"/>
      <c r="G868" s="600"/>
      <c r="H868" s="600"/>
      <c r="I868" s="648" t="s">
        <v>2412</v>
      </c>
      <c r="J868" s="649"/>
      <c r="K868" s="594"/>
      <c r="BJ868" s="915"/>
    </row>
    <row r="869" spans="2:62" ht="22.5">
      <c r="B869" s="607"/>
      <c r="C869" s="600"/>
      <c r="D869" s="600"/>
      <c r="E869" s="614"/>
      <c r="F869" s="600"/>
      <c r="G869" s="600"/>
      <c r="H869" s="600"/>
      <c r="I869" s="648" t="s">
        <v>2413</v>
      </c>
      <c r="J869" s="649"/>
      <c r="K869" s="594"/>
      <c r="BJ869" s="915"/>
    </row>
    <row r="870" spans="2:62">
      <c r="B870" s="607"/>
      <c r="C870" s="600"/>
      <c r="D870" s="600"/>
      <c r="E870" s="600"/>
      <c r="F870" s="600"/>
      <c r="G870" s="600"/>
      <c r="H870" s="600"/>
      <c r="I870" s="648" t="s">
        <v>3929</v>
      </c>
      <c r="J870" s="649"/>
      <c r="K870" s="594"/>
      <c r="BJ870" s="915"/>
    </row>
    <row r="871" spans="2:62">
      <c r="B871" s="608"/>
      <c r="C871" s="609" t="s">
        <v>1096</v>
      </c>
      <c r="D871" s="609"/>
      <c r="E871" s="609"/>
      <c r="F871" s="609"/>
      <c r="G871" s="609"/>
      <c r="H871" s="609"/>
      <c r="I871" s="655" t="s">
        <v>3929</v>
      </c>
      <c r="J871" s="656"/>
      <c r="K871" s="594"/>
      <c r="BJ871" s="915"/>
    </row>
    <row r="872" spans="2:62" ht="135">
      <c r="B872" s="607"/>
      <c r="C872" s="600"/>
      <c r="D872" s="600"/>
      <c r="E872" s="614"/>
      <c r="F872" s="600"/>
      <c r="G872" s="600"/>
      <c r="H872" s="600"/>
      <c r="I872" s="648" t="s">
        <v>2414</v>
      </c>
      <c r="J872" s="649"/>
      <c r="K872" s="594"/>
      <c r="BJ872" s="915"/>
    </row>
    <row r="873" spans="2:62" ht="56.25">
      <c r="B873" s="607"/>
      <c r="C873" s="600"/>
      <c r="D873" s="600"/>
      <c r="E873" s="614"/>
      <c r="F873" s="600"/>
      <c r="G873" s="600"/>
      <c r="H873" s="600"/>
      <c r="I873" s="648" t="s">
        <v>2415</v>
      </c>
      <c r="J873" s="649"/>
      <c r="K873" s="594"/>
      <c r="BJ873" s="915"/>
    </row>
    <row r="874" spans="2:62">
      <c r="B874" s="607"/>
      <c r="C874" s="600"/>
      <c r="D874" s="600" t="s">
        <v>1093</v>
      </c>
      <c r="E874" s="614"/>
      <c r="F874" s="600"/>
      <c r="G874" s="600"/>
      <c r="H874" s="600"/>
      <c r="I874" s="648" t="s">
        <v>3929</v>
      </c>
      <c r="J874" s="649"/>
      <c r="K874" s="594"/>
      <c r="BJ874" s="915"/>
    </row>
    <row r="875" spans="2:62" ht="22.5">
      <c r="B875" s="607"/>
      <c r="C875" s="600"/>
      <c r="D875" s="600"/>
      <c r="E875" s="614"/>
      <c r="F875" s="600"/>
      <c r="G875" s="600"/>
      <c r="H875" s="600"/>
      <c r="I875" s="648" t="s">
        <v>2396</v>
      </c>
      <c r="J875" s="649"/>
      <c r="K875" s="594"/>
      <c r="BJ875" s="915"/>
    </row>
    <row r="876" spans="2:62" ht="22.5">
      <c r="B876" s="607"/>
      <c r="C876" s="600"/>
      <c r="D876" s="600"/>
      <c r="E876" s="614"/>
      <c r="F876" s="600"/>
      <c r="G876" s="600"/>
      <c r="H876" s="600"/>
      <c r="I876" s="648" t="s">
        <v>2397</v>
      </c>
      <c r="J876" s="649"/>
      <c r="K876" s="594"/>
      <c r="BJ876" s="915"/>
    </row>
    <row r="877" spans="2:62" ht="22.5">
      <c r="B877" s="607"/>
      <c r="C877" s="600"/>
      <c r="D877" s="600"/>
      <c r="E877" s="614"/>
      <c r="F877" s="600"/>
      <c r="G877" s="600"/>
      <c r="H877" s="600"/>
      <c r="I877" s="648" t="s">
        <v>2398</v>
      </c>
      <c r="J877" s="649"/>
      <c r="K877" s="594"/>
      <c r="BJ877" s="915"/>
    </row>
    <row r="878" spans="2:62" ht="22.5">
      <c r="B878" s="607"/>
      <c r="C878" s="600"/>
      <c r="D878" s="600"/>
      <c r="E878" s="614"/>
      <c r="F878" s="600"/>
      <c r="G878" s="600"/>
      <c r="H878" s="600"/>
      <c r="I878" s="648" t="s">
        <v>2399</v>
      </c>
      <c r="J878" s="649"/>
      <c r="K878" s="594"/>
      <c r="BJ878" s="915"/>
    </row>
    <row r="879" spans="2:62" ht="22.5">
      <c r="B879" s="607"/>
      <c r="C879" s="600"/>
      <c r="D879" s="600"/>
      <c r="E879" s="614"/>
      <c r="F879" s="600"/>
      <c r="G879" s="600"/>
      <c r="H879" s="600"/>
      <c r="I879" s="648" t="s">
        <v>2400</v>
      </c>
      <c r="J879" s="649"/>
      <c r="K879" s="594"/>
      <c r="BJ879" s="915"/>
    </row>
    <row r="880" spans="2:62">
      <c r="B880" s="607"/>
      <c r="C880" s="600"/>
      <c r="D880" s="600" t="s">
        <v>746</v>
      </c>
      <c r="E880" s="614"/>
      <c r="F880" s="600"/>
      <c r="G880" s="600"/>
      <c r="H880" s="600"/>
      <c r="I880" s="648" t="s">
        <v>3929</v>
      </c>
      <c r="J880" s="649"/>
      <c r="K880" s="594"/>
      <c r="BJ880" s="915"/>
    </row>
    <row r="881" spans="2:62" ht="22.5">
      <c r="B881" s="607"/>
      <c r="C881" s="600"/>
      <c r="D881" s="600"/>
      <c r="E881" s="614"/>
      <c r="F881" s="600"/>
      <c r="G881" s="600"/>
      <c r="H881" s="600"/>
      <c r="I881" s="648" t="s">
        <v>2401</v>
      </c>
      <c r="J881" s="649"/>
      <c r="K881" s="594"/>
      <c r="BJ881" s="915"/>
    </row>
    <row r="882" spans="2:62" ht="22.5">
      <c r="B882" s="607"/>
      <c r="C882" s="600"/>
      <c r="D882" s="600"/>
      <c r="E882" s="614"/>
      <c r="F882" s="600"/>
      <c r="G882" s="600"/>
      <c r="H882" s="600"/>
      <c r="I882" s="648" t="s">
        <v>2402</v>
      </c>
      <c r="J882" s="649"/>
      <c r="K882" s="594"/>
      <c r="BJ882" s="915"/>
    </row>
    <row r="883" spans="2:62" ht="22.5">
      <c r="B883" s="607"/>
      <c r="C883" s="600"/>
      <c r="D883" s="600"/>
      <c r="E883" s="614"/>
      <c r="F883" s="600"/>
      <c r="G883" s="600"/>
      <c r="H883" s="600"/>
      <c r="I883" s="648" t="s">
        <v>2403</v>
      </c>
      <c r="J883" s="649"/>
      <c r="K883" s="594"/>
      <c r="BJ883" s="915"/>
    </row>
    <row r="884" spans="2:62" ht="22.5">
      <c r="B884" s="607"/>
      <c r="C884" s="600"/>
      <c r="D884" s="600"/>
      <c r="E884" s="614"/>
      <c r="F884" s="600"/>
      <c r="G884" s="600"/>
      <c r="H884" s="600"/>
      <c r="I884" s="648" t="s">
        <v>2404</v>
      </c>
      <c r="J884" s="649"/>
      <c r="K884" s="594"/>
      <c r="BJ884" s="915"/>
    </row>
    <row r="885" spans="2:62" ht="33.75">
      <c r="B885" s="607"/>
      <c r="C885" s="600"/>
      <c r="D885" s="600"/>
      <c r="E885" s="614"/>
      <c r="F885" s="600"/>
      <c r="G885" s="600"/>
      <c r="H885" s="600"/>
      <c r="I885" s="648" t="s">
        <v>2405</v>
      </c>
      <c r="J885" s="649"/>
      <c r="K885" s="594"/>
      <c r="BJ885" s="915"/>
    </row>
    <row r="886" spans="2:62">
      <c r="B886" s="607"/>
      <c r="C886" s="600"/>
      <c r="D886" s="600" t="s">
        <v>1095</v>
      </c>
      <c r="E886" s="614"/>
      <c r="F886" s="600"/>
      <c r="G886" s="600"/>
      <c r="H886" s="600"/>
      <c r="I886" s="648" t="s">
        <v>3929</v>
      </c>
      <c r="J886" s="649"/>
      <c r="K886" s="594"/>
      <c r="BJ886" s="915"/>
    </row>
    <row r="887" spans="2:62" ht="22.5">
      <c r="B887" s="607"/>
      <c r="C887" s="600"/>
      <c r="D887" s="600"/>
      <c r="E887" s="614"/>
      <c r="F887" s="600"/>
      <c r="G887" s="600"/>
      <c r="H887" s="600"/>
      <c r="I887" s="648" t="s">
        <v>2406</v>
      </c>
      <c r="J887" s="649"/>
      <c r="K887" s="594"/>
      <c r="BJ887" s="915"/>
    </row>
    <row r="888" spans="2:62" ht="22.5">
      <c r="B888" s="607"/>
      <c r="C888" s="600"/>
      <c r="D888" s="600"/>
      <c r="E888" s="614"/>
      <c r="F888" s="600"/>
      <c r="G888" s="600"/>
      <c r="H888" s="600"/>
      <c r="I888" s="648" t="s">
        <v>2407</v>
      </c>
      <c r="J888" s="649"/>
      <c r="K888" s="594"/>
      <c r="BJ888" s="915"/>
    </row>
    <row r="889" spans="2:62" ht="22.5">
      <c r="B889" s="607"/>
      <c r="C889" s="600"/>
      <c r="D889" s="600"/>
      <c r="E889" s="614"/>
      <c r="F889" s="600"/>
      <c r="G889" s="600"/>
      <c r="H889" s="600"/>
      <c r="I889" s="648" t="s">
        <v>2408</v>
      </c>
      <c r="J889" s="649"/>
      <c r="K889" s="594"/>
      <c r="BJ889" s="915"/>
    </row>
    <row r="890" spans="2:62" ht="22.5">
      <c r="B890" s="607"/>
      <c r="C890" s="600"/>
      <c r="D890" s="600"/>
      <c r="E890" s="614"/>
      <c r="F890" s="600"/>
      <c r="G890" s="600"/>
      <c r="H890" s="600"/>
      <c r="I890" s="648" t="s">
        <v>2409</v>
      </c>
      <c r="J890" s="649"/>
      <c r="K890" s="594"/>
      <c r="BJ890" s="915"/>
    </row>
    <row r="891" spans="2:62" ht="22.5">
      <c r="B891" s="607"/>
      <c r="C891" s="600"/>
      <c r="D891" s="600"/>
      <c r="E891" s="614"/>
      <c r="F891" s="600"/>
      <c r="G891" s="600"/>
      <c r="H891" s="600"/>
      <c r="I891" s="648" t="s">
        <v>2410</v>
      </c>
      <c r="J891" s="649"/>
      <c r="K891" s="594"/>
      <c r="BJ891" s="915"/>
    </row>
    <row r="892" spans="2:62" ht="22.5">
      <c r="B892" s="607"/>
      <c r="C892" s="600"/>
      <c r="D892" s="600"/>
      <c r="E892" s="614"/>
      <c r="F892" s="600"/>
      <c r="G892" s="600"/>
      <c r="H892" s="600"/>
      <c r="I892" s="648" t="s">
        <v>2411</v>
      </c>
      <c r="J892" s="649"/>
      <c r="K892" s="594"/>
      <c r="BJ892" s="915"/>
    </row>
    <row r="893" spans="2:62" ht="22.5">
      <c r="B893" s="607"/>
      <c r="C893" s="600"/>
      <c r="D893" s="600"/>
      <c r="E893" s="614"/>
      <c r="F893" s="600"/>
      <c r="G893" s="600"/>
      <c r="H893" s="600"/>
      <c r="I893" s="648" t="s">
        <v>2412</v>
      </c>
      <c r="J893" s="649"/>
      <c r="K893" s="594"/>
      <c r="BJ893" s="915"/>
    </row>
    <row r="894" spans="2:62" ht="22.5">
      <c r="B894" s="607"/>
      <c r="C894" s="600"/>
      <c r="D894" s="600"/>
      <c r="E894" s="614"/>
      <c r="F894" s="600"/>
      <c r="G894" s="600"/>
      <c r="H894" s="600"/>
      <c r="I894" s="648" t="s">
        <v>2413</v>
      </c>
      <c r="J894" s="649"/>
      <c r="K894" s="594"/>
      <c r="BJ894" s="915"/>
    </row>
    <row r="895" spans="2:62">
      <c r="B895" s="607"/>
      <c r="C895" s="600"/>
      <c r="D895" s="600"/>
      <c r="E895" s="600"/>
      <c r="F895" s="600"/>
      <c r="G895" s="600"/>
      <c r="H895" s="600"/>
      <c r="I895" s="648" t="s">
        <v>3929</v>
      </c>
      <c r="J895" s="649"/>
      <c r="K895" s="594"/>
      <c r="BJ895" s="915"/>
    </row>
    <row r="896" spans="2:62">
      <c r="B896" s="608"/>
      <c r="C896" s="609" t="s">
        <v>1097</v>
      </c>
      <c r="D896" s="609"/>
      <c r="E896" s="609"/>
      <c r="F896" s="609"/>
      <c r="G896" s="609"/>
      <c r="H896" s="609"/>
      <c r="I896" s="655" t="s">
        <v>3929</v>
      </c>
      <c r="J896" s="656"/>
      <c r="K896" s="594"/>
      <c r="BJ896" s="915"/>
    </row>
    <row r="897" spans="2:62" ht="33.75">
      <c r="B897" s="607"/>
      <c r="C897" s="600"/>
      <c r="D897" s="600"/>
      <c r="E897" s="614"/>
      <c r="F897" s="600"/>
      <c r="G897" s="600"/>
      <c r="H897" s="600"/>
      <c r="I897" s="648" t="s">
        <v>2416</v>
      </c>
      <c r="J897" s="649"/>
      <c r="K897" s="594"/>
      <c r="BJ897" s="915"/>
    </row>
    <row r="898" spans="2:62">
      <c r="B898" s="607"/>
      <c r="C898" s="600"/>
      <c r="D898" s="600" t="s">
        <v>1098</v>
      </c>
      <c r="E898" s="614"/>
      <c r="F898" s="600"/>
      <c r="G898" s="600"/>
      <c r="H898" s="600"/>
      <c r="I898" s="648" t="s">
        <v>3929</v>
      </c>
      <c r="J898" s="649"/>
      <c r="K898" s="594"/>
      <c r="BJ898" s="915"/>
    </row>
    <row r="899" spans="2:62" ht="22.5">
      <c r="B899" s="607"/>
      <c r="C899" s="600"/>
      <c r="D899" s="600"/>
      <c r="E899" s="614"/>
      <c r="F899" s="600"/>
      <c r="G899" s="600"/>
      <c r="H899" s="600"/>
      <c r="I899" s="648" t="s">
        <v>2417</v>
      </c>
      <c r="J899" s="649"/>
      <c r="K899" s="594"/>
      <c r="BJ899" s="915"/>
    </row>
    <row r="900" spans="2:62" ht="22.5">
      <c r="B900" s="607"/>
      <c r="C900" s="600"/>
      <c r="D900" s="600"/>
      <c r="E900" s="614"/>
      <c r="F900" s="600"/>
      <c r="G900" s="600"/>
      <c r="H900" s="600"/>
      <c r="I900" s="648" t="s">
        <v>2418</v>
      </c>
      <c r="J900" s="649"/>
      <c r="K900" s="594"/>
      <c r="BJ900" s="915"/>
    </row>
    <row r="901" spans="2:62" ht="22.5">
      <c r="B901" s="607"/>
      <c r="C901" s="600"/>
      <c r="D901" s="600"/>
      <c r="E901" s="614"/>
      <c r="F901" s="600"/>
      <c r="G901" s="600"/>
      <c r="H901" s="600"/>
      <c r="I901" s="648" t="s">
        <v>2419</v>
      </c>
      <c r="J901" s="649"/>
      <c r="K901" s="594"/>
      <c r="BJ901" s="915"/>
    </row>
    <row r="902" spans="2:62">
      <c r="B902" s="607"/>
      <c r="C902" s="600"/>
      <c r="D902" s="600" t="s">
        <v>1099</v>
      </c>
      <c r="E902" s="614"/>
      <c r="F902" s="600"/>
      <c r="G902" s="600"/>
      <c r="H902" s="600"/>
      <c r="I902" s="648" t="s">
        <v>3929</v>
      </c>
      <c r="J902" s="649"/>
      <c r="K902" s="594"/>
      <c r="BJ902" s="915"/>
    </row>
    <row r="903" spans="2:62" ht="22.5">
      <c r="B903" s="607"/>
      <c r="C903" s="600"/>
      <c r="D903" s="600"/>
      <c r="E903" s="614"/>
      <c r="F903" s="600"/>
      <c r="G903" s="600"/>
      <c r="H903" s="600"/>
      <c r="I903" s="648" t="s">
        <v>2420</v>
      </c>
      <c r="J903" s="649"/>
      <c r="K903" s="594"/>
      <c r="BJ903" s="915"/>
    </row>
    <row r="904" spans="2:62">
      <c r="B904" s="599"/>
      <c r="C904" s="600"/>
      <c r="D904" s="600"/>
      <c r="E904" s="600"/>
      <c r="F904" s="600"/>
      <c r="G904" s="600"/>
      <c r="H904" s="600"/>
      <c r="I904" s="648" t="s">
        <v>3929</v>
      </c>
      <c r="J904" s="649"/>
      <c r="K904" s="594"/>
      <c r="BJ904" s="915"/>
    </row>
    <row r="905" spans="2:62">
      <c r="B905" s="601" t="s">
        <v>1100</v>
      </c>
      <c r="C905" s="602"/>
      <c r="D905" s="602"/>
      <c r="E905" s="602"/>
      <c r="F905" s="602"/>
      <c r="G905" s="602"/>
      <c r="H905" s="602"/>
      <c r="I905" s="650" t="s">
        <v>3929</v>
      </c>
      <c r="J905" s="651"/>
      <c r="K905" s="594"/>
      <c r="BJ905" s="915"/>
    </row>
    <row r="906" spans="2:62">
      <c r="B906" s="603"/>
      <c r="C906" s="604" t="s">
        <v>1101</v>
      </c>
      <c r="D906" s="604"/>
      <c r="E906" s="604"/>
      <c r="F906" s="604"/>
      <c r="G906" s="604"/>
      <c r="H906" s="604"/>
      <c r="I906" s="652" t="s">
        <v>3929</v>
      </c>
      <c r="J906" s="653"/>
      <c r="K906" s="594"/>
      <c r="BJ906" s="915"/>
    </row>
    <row r="907" spans="2:62" ht="33.75">
      <c r="B907" s="607"/>
      <c r="C907" s="600"/>
      <c r="D907" s="600"/>
      <c r="E907" s="614"/>
      <c r="F907" s="600"/>
      <c r="G907" s="600"/>
      <c r="H907" s="600"/>
      <c r="I907" s="648" t="s">
        <v>2421</v>
      </c>
      <c r="J907" s="649"/>
      <c r="K907" s="594"/>
      <c r="BJ907" s="915"/>
    </row>
    <row r="908" spans="2:62" ht="67.5">
      <c r="B908" s="607"/>
      <c r="C908" s="600"/>
      <c r="D908" s="600"/>
      <c r="E908" s="614"/>
      <c r="F908" s="600"/>
      <c r="G908" s="600"/>
      <c r="H908" s="600"/>
      <c r="I908" s="648" t="s">
        <v>2422</v>
      </c>
      <c r="J908" s="649"/>
      <c r="K908" s="594"/>
      <c r="BJ908" s="915"/>
    </row>
    <row r="909" spans="2:62" ht="22.5">
      <c r="B909" s="607"/>
      <c r="C909" s="600"/>
      <c r="D909" s="600"/>
      <c r="E909" s="614"/>
      <c r="F909" s="600"/>
      <c r="G909" s="600"/>
      <c r="H909" s="600"/>
      <c r="I909" s="648" t="s">
        <v>2406</v>
      </c>
      <c r="J909" s="649"/>
      <c r="K909" s="594"/>
      <c r="BJ909" s="915"/>
    </row>
    <row r="910" spans="2:62" ht="33.75">
      <c r="B910" s="607"/>
      <c r="C910" s="600"/>
      <c r="D910" s="600"/>
      <c r="E910" s="614"/>
      <c r="F910" s="600"/>
      <c r="G910" s="600"/>
      <c r="H910" s="600"/>
      <c r="I910" s="648" t="s">
        <v>2423</v>
      </c>
      <c r="J910" s="649"/>
      <c r="K910" s="594"/>
      <c r="BJ910" s="915"/>
    </row>
    <row r="911" spans="2:62" ht="22.5">
      <c r="B911" s="607"/>
      <c r="C911" s="600"/>
      <c r="D911" s="600"/>
      <c r="E911" s="614"/>
      <c r="F911" s="600"/>
      <c r="G911" s="600"/>
      <c r="H911" s="600"/>
      <c r="I911" s="648" t="s">
        <v>2424</v>
      </c>
      <c r="J911" s="649"/>
      <c r="K911" s="594"/>
      <c r="BJ911" s="915"/>
    </row>
    <row r="912" spans="2:62" ht="56.25">
      <c r="B912" s="607"/>
      <c r="C912" s="600"/>
      <c r="D912" s="600"/>
      <c r="E912" s="614"/>
      <c r="F912" s="600"/>
      <c r="G912" s="600"/>
      <c r="H912" s="600"/>
      <c r="I912" s="648" t="s">
        <v>2425</v>
      </c>
      <c r="J912" s="649"/>
      <c r="K912" s="594"/>
      <c r="BJ912" s="915"/>
    </row>
    <row r="913" spans="2:62" ht="45">
      <c r="B913" s="607"/>
      <c r="C913" s="600"/>
      <c r="D913" s="600"/>
      <c r="E913" s="614"/>
      <c r="F913" s="600"/>
      <c r="G913" s="600"/>
      <c r="H913" s="600"/>
      <c r="I913" s="648" t="s">
        <v>2426</v>
      </c>
      <c r="J913" s="649"/>
      <c r="K913" s="594"/>
      <c r="BJ913" s="915"/>
    </row>
    <row r="914" spans="2:62" ht="78.75">
      <c r="B914" s="607"/>
      <c r="C914" s="600"/>
      <c r="D914" s="600"/>
      <c r="E914" s="614"/>
      <c r="F914" s="600"/>
      <c r="G914" s="600"/>
      <c r="H914" s="600"/>
      <c r="I914" s="648" t="s">
        <v>2427</v>
      </c>
      <c r="J914" s="649"/>
      <c r="K914" s="594"/>
      <c r="BJ914" s="915"/>
    </row>
    <row r="915" spans="2:62" ht="22.5">
      <c r="B915" s="607"/>
      <c r="C915" s="600"/>
      <c r="D915" s="600"/>
      <c r="E915" s="614"/>
      <c r="F915" s="600"/>
      <c r="G915" s="600"/>
      <c r="H915" s="600"/>
      <c r="I915" s="648" t="s">
        <v>2428</v>
      </c>
      <c r="J915" s="649"/>
      <c r="K915" s="594"/>
      <c r="BJ915" s="915"/>
    </row>
    <row r="916" spans="2:62" ht="33.75">
      <c r="B916" s="607"/>
      <c r="C916" s="600"/>
      <c r="D916" s="600"/>
      <c r="E916" s="614"/>
      <c r="F916" s="600"/>
      <c r="G916" s="600"/>
      <c r="H916" s="600"/>
      <c r="I916" s="648" t="s">
        <v>2429</v>
      </c>
      <c r="J916" s="649"/>
      <c r="K916" s="594"/>
      <c r="BJ916" s="915"/>
    </row>
    <row r="917" spans="2:62" ht="22.5">
      <c r="B917" s="607"/>
      <c r="C917" s="600"/>
      <c r="D917" s="600"/>
      <c r="E917" s="614"/>
      <c r="F917" s="600"/>
      <c r="G917" s="600"/>
      <c r="H917" s="600"/>
      <c r="I917" s="648" t="s">
        <v>2430</v>
      </c>
      <c r="J917" s="649"/>
      <c r="K917" s="594"/>
      <c r="BJ917" s="915"/>
    </row>
    <row r="918" spans="2:62" ht="33.75">
      <c r="B918" s="607"/>
      <c r="C918" s="600"/>
      <c r="D918" s="600"/>
      <c r="E918" s="614"/>
      <c r="F918" s="600"/>
      <c r="G918" s="600"/>
      <c r="H918" s="600"/>
      <c r="I918" s="648" t="s">
        <v>2431</v>
      </c>
      <c r="J918" s="649"/>
      <c r="K918" s="594"/>
      <c r="BJ918" s="915"/>
    </row>
    <row r="919" spans="2:62" ht="22.5">
      <c r="B919" s="607"/>
      <c r="C919" s="600"/>
      <c r="D919" s="600"/>
      <c r="E919" s="614"/>
      <c r="F919" s="600"/>
      <c r="G919" s="600"/>
      <c r="H919" s="600"/>
      <c r="I919" s="648" t="s">
        <v>2432</v>
      </c>
      <c r="J919" s="649"/>
      <c r="K919" s="594"/>
      <c r="BJ919" s="915"/>
    </row>
    <row r="920" spans="2:62" ht="22.5">
      <c r="B920" s="607"/>
      <c r="C920" s="600"/>
      <c r="D920" s="600"/>
      <c r="E920" s="614"/>
      <c r="F920" s="600"/>
      <c r="G920" s="600"/>
      <c r="H920" s="600"/>
      <c r="I920" s="648" t="s">
        <v>2433</v>
      </c>
      <c r="J920" s="649"/>
      <c r="K920" s="594"/>
      <c r="BJ920" s="915"/>
    </row>
    <row r="921" spans="2:62" ht="22.5">
      <c r="B921" s="607"/>
      <c r="C921" s="600"/>
      <c r="D921" s="600"/>
      <c r="E921" s="614"/>
      <c r="F921" s="600"/>
      <c r="G921" s="600"/>
      <c r="H921" s="600"/>
      <c r="I921" s="648" t="s">
        <v>2434</v>
      </c>
      <c r="J921" s="649"/>
      <c r="K921" s="594"/>
      <c r="BJ921" s="915"/>
    </row>
    <row r="922" spans="2:62">
      <c r="B922" s="607"/>
      <c r="C922" s="600"/>
      <c r="D922" s="600"/>
      <c r="E922" s="600"/>
      <c r="F922" s="600"/>
      <c r="G922" s="600"/>
      <c r="H922" s="600"/>
      <c r="I922" s="648" t="s">
        <v>3929</v>
      </c>
      <c r="J922" s="649"/>
      <c r="K922" s="594"/>
      <c r="BJ922" s="915"/>
    </row>
    <row r="923" spans="2:62">
      <c r="B923" s="608"/>
      <c r="C923" s="609" t="s">
        <v>1102</v>
      </c>
      <c r="D923" s="609"/>
      <c r="E923" s="609"/>
      <c r="F923" s="609"/>
      <c r="G923" s="609"/>
      <c r="H923" s="609"/>
      <c r="I923" s="655" t="s">
        <v>3929</v>
      </c>
      <c r="J923" s="656"/>
      <c r="K923" s="594"/>
      <c r="BJ923" s="915"/>
    </row>
    <row r="924" spans="2:62" ht="101.25">
      <c r="B924" s="607"/>
      <c r="C924" s="600"/>
      <c r="D924" s="600"/>
      <c r="E924" s="614"/>
      <c r="F924" s="600"/>
      <c r="G924" s="600"/>
      <c r="H924" s="600"/>
      <c r="I924" s="648" t="s">
        <v>2435</v>
      </c>
      <c r="J924" s="649"/>
      <c r="K924" s="594"/>
      <c r="BJ924" s="915"/>
    </row>
    <row r="925" spans="2:62">
      <c r="B925" s="607"/>
      <c r="C925" s="600"/>
      <c r="D925" s="600"/>
      <c r="E925" s="600"/>
      <c r="F925" s="600"/>
      <c r="G925" s="600"/>
      <c r="H925" s="600"/>
      <c r="I925" s="648" t="s">
        <v>3929</v>
      </c>
      <c r="J925" s="649"/>
      <c r="K925" s="594"/>
      <c r="BJ925" s="915"/>
    </row>
    <row r="926" spans="2:62">
      <c r="B926" s="608"/>
      <c r="C926" s="609" t="s">
        <v>1103</v>
      </c>
      <c r="D926" s="609"/>
      <c r="E926" s="609"/>
      <c r="F926" s="609"/>
      <c r="G926" s="609"/>
      <c r="H926" s="609"/>
      <c r="I926" s="655" t="s">
        <v>3929</v>
      </c>
      <c r="J926" s="656"/>
      <c r="K926" s="594"/>
      <c r="BJ926" s="915"/>
    </row>
    <row r="927" spans="2:62" ht="67.5">
      <c r="B927" s="607"/>
      <c r="C927" s="600"/>
      <c r="D927" s="600"/>
      <c r="E927" s="614"/>
      <c r="F927" s="600"/>
      <c r="G927" s="600"/>
      <c r="H927" s="600"/>
      <c r="I927" s="648" t="s">
        <v>2436</v>
      </c>
      <c r="J927" s="649"/>
      <c r="K927" s="594"/>
      <c r="BJ927" s="915"/>
    </row>
    <row r="928" spans="2:62" ht="45">
      <c r="B928" s="607"/>
      <c r="C928" s="600"/>
      <c r="D928" s="600"/>
      <c r="E928" s="614"/>
      <c r="F928" s="600"/>
      <c r="G928" s="600"/>
      <c r="H928" s="600"/>
      <c r="I928" s="648" t="s">
        <v>2437</v>
      </c>
      <c r="J928" s="649"/>
      <c r="K928" s="594"/>
      <c r="BJ928" s="915"/>
    </row>
    <row r="929" spans="2:62" ht="101.25">
      <c r="B929" s="607"/>
      <c r="C929" s="600"/>
      <c r="D929" s="600"/>
      <c r="E929" s="614"/>
      <c r="F929" s="600"/>
      <c r="G929" s="600"/>
      <c r="H929" s="600"/>
      <c r="I929" s="648" t="s">
        <v>2438</v>
      </c>
      <c r="J929" s="649"/>
      <c r="K929" s="594"/>
      <c r="BJ929" s="915"/>
    </row>
    <row r="930" spans="2:62" ht="78.75">
      <c r="B930" s="607"/>
      <c r="C930" s="600"/>
      <c r="D930" s="600"/>
      <c r="E930" s="614"/>
      <c r="F930" s="600"/>
      <c r="G930" s="600"/>
      <c r="H930" s="600"/>
      <c r="I930" s="648" t="s">
        <v>2439</v>
      </c>
      <c r="J930" s="649"/>
      <c r="K930" s="594"/>
      <c r="BJ930" s="915"/>
    </row>
    <row r="931" spans="2:62" ht="67.5">
      <c r="B931" s="607"/>
      <c r="C931" s="600"/>
      <c r="D931" s="600"/>
      <c r="E931" s="614"/>
      <c r="F931" s="600"/>
      <c r="G931" s="600"/>
      <c r="H931" s="600"/>
      <c r="I931" s="648" t="s">
        <v>2440</v>
      </c>
      <c r="J931" s="649"/>
      <c r="K931" s="594"/>
      <c r="BJ931" s="915"/>
    </row>
    <row r="932" spans="2:62" ht="78.75">
      <c r="B932" s="607"/>
      <c r="C932" s="600"/>
      <c r="D932" s="600"/>
      <c r="E932" s="614"/>
      <c r="F932" s="600"/>
      <c r="G932" s="600"/>
      <c r="H932" s="600"/>
      <c r="I932" s="648" t="s">
        <v>2441</v>
      </c>
      <c r="J932" s="649"/>
      <c r="K932" s="594"/>
      <c r="BJ932" s="915"/>
    </row>
    <row r="933" spans="2:62" ht="56.25">
      <c r="B933" s="607"/>
      <c r="C933" s="600"/>
      <c r="D933" s="600"/>
      <c r="E933" s="614"/>
      <c r="F933" s="600"/>
      <c r="G933" s="600"/>
      <c r="H933" s="600"/>
      <c r="I933" s="648" t="s">
        <v>2442</v>
      </c>
      <c r="J933" s="649"/>
      <c r="K933" s="594"/>
      <c r="BJ933" s="915"/>
    </row>
    <row r="934" spans="2:62" ht="135">
      <c r="B934" s="607"/>
      <c r="C934" s="600"/>
      <c r="D934" s="600"/>
      <c r="E934" s="614"/>
      <c r="F934" s="600"/>
      <c r="G934" s="600"/>
      <c r="H934" s="600"/>
      <c r="I934" s="648" t="s">
        <v>2443</v>
      </c>
      <c r="J934" s="649"/>
      <c r="K934" s="594"/>
      <c r="BJ934" s="915"/>
    </row>
    <row r="935" spans="2:62" ht="56.25">
      <c r="B935" s="607"/>
      <c r="C935" s="600"/>
      <c r="D935" s="600"/>
      <c r="E935" s="614"/>
      <c r="F935" s="600"/>
      <c r="G935" s="600"/>
      <c r="H935" s="600"/>
      <c r="I935" s="648" t="s">
        <v>2444</v>
      </c>
      <c r="J935" s="649"/>
      <c r="K935" s="594"/>
      <c r="BJ935" s="915"/>
    </row>
    <row r="936" spans="2:62" ht="33.75">
      <c r="B936" s="607"/>
      <c r="C936" s="600"/>
      <c r="D936" s="600"/>
      <c r="E936" s="614"/>
      <c r="F936" s="600"/>
      <c r="G936" s="600"/>
      <c r="H936" s="600"/>
      <c r="I936" s="648" t="s">
        <v>2445</v>
      </c>
      <c r="J936" s="649"/>
      <c r="K936" s="594"/>
      <c r="BJ936" s="915"/>
    </row>
    <row r="937" spans="2:62">
      <c r="B937" s="607"/>
      <c r="C937" s="600"/>
      <c r="D937" s="600"/>
      <c r="E937" s="600"/>
      <c r="F937" s="600"/>
      <c r="G937" s="600"/>
      <c r="H937" s="600"/>
      <c r="I937" s="648" t="s">
        <v>3929</v>
      </c>
      <c r="J937" s="649"/>
      <c r="K937" s="594"/>
      <c r="BJ937" s="915"/>
    </row>
    <row r="938" spans="2:62">
      <c r="B938" s="608"/>
      <c r="C938" s="609" t="s">
        <v>1104</v>
      </c>
      <c r="D938" s="609"/>
      <c r="E938" s="609"/>
      <c r="F938" s="609"/>
      <c r="G938" s="609"/>
      <c r="H938" s="609"/>
      <c r="I938" s="655" t="s">
        <v>3929</v>
      </c>
      <c r="J938" s="656"/>
      <c r="K938" s="594"/>
      <c r="BJ938" s="915"/>
    </row>
    <row r="939" spans="2:62" ht="45">
      <c r="B939" s="607"/>
      <c r="C939" s="600"/>
      <c r="D939" s="600"/>
      <c r="E939" s="614"/>
      <c r="F939" s="600"/>
      <c r="G939" s="600"/>
      <c r="H939" s="600"/>
      <c r="I939" s="648" t="s">
        <v>2446</v>
      </c>
      <c r="J939" s="649"/>
      <c r="K939" s="594"/>
      <c r="BJ939" s="915"/>
    </row>
    <row r="940" spans="2:62" ht="56.25">
      <c r="B940" s="607"/>
      <c r="C940" s="600"/>
      <c r="D940" s="600"/>
      <c r="E940" s="614"/>
      <c r="F940" s="600"/>
      <c r="G940" s="600"/>
      <c r="H940" s="600"/>
      <c r="I940" s="648" t="s">
        <v>2447</v>
      </c>
      <c r="J940" s="649"/>
      <c r="K940" s="594"/>
      <c r="BJ940" s="915"/>
    </row>
    <row r="941" spans="2:62" ht="56.25">
      <c r="B941" s="607"/>
      <c r="C941" s="600"/>
      <c r="D941" s="600"/>
      <c r="E941" s="614"/>
      <c r="F941" s="600"/>
      <c r="G941" s="600"/>
      <c r="H941" s="600"/>
      <c r="I941" s="648" t="s">
        <v>2448</v>
      </c>
      <c r="J941" s="649"/>
      <c r="K941" s="594"/>
      <c r="BJ941" s="915"/>
    </row>
    <row r="942" spans="2:62" ht="67.5">
      <c r="B942" s="607"/>
      <c r="C942" s="600"/>
      <c r="D942" s="600"/>
      <c r="E942" s="614"/>
      <c r="F942" s="600"/>
      <c r="G942" s="600"/>
      <c r="H942" s="600"/>
      <c r="I942" s="648" t="s">
        <v>2449</v>
      </c>
      <c r="J942" s="649"/>
      <c r="K942" s="594"/>
      <c r="BJ942" s="915"/>
    </row>
    <row r="943" spans="2:62">
      <c r="B943" s="607"/>
      <c r="C943" s="600"/>
      <c r="D943" s="600"/>
      <c r="E943" s="600"/>
      <c r="F943" s="600"/>
      <c r="G943" s="600"/>
      <c r="H943" s="600"/>
      <c r="I943" s="648" t="s">
        <v>3929</v>
      </c>
      <c r="J943" s="649"/>
      <c r="K943" s="594"/>
      <c r="BJ943" s="915"/>
    </row>
    <row r="944" spans="2:62">
      <c r="B944" s="608"/>
      <c r="C944" s="609" t="s">
        <v>1105</v>
      </c>
      <c r="D944" s="609"/>
      <c r="E944" s="609"/>
      <c r="F944" s="609"/>
      <c r="G944" s="609"/>
      <c r="H944" s="609"/>
      <c r="I944" s="655" t="s">
        <v>3929</v>
      </c>
      <c r="J944" s="656"/>
      <c r="K944" s="594"/>
      <c r="BJ944" s="915"/>
    </row>
    <row r="945" spans="2:62" ht="56.25">
      <c r="B945" s="607"/>
      <c r="C945" s="600"/>
      <c r="D945" s="600"/>
      <c r="E945" s="614"/>
      <c r="F945" s="600"/>
      <c r="G945" s="600"/>
      <c r="H945" s="600"/>
      <c r="I945" s="648" t="s">
        <v>2450</v>
      </c>
      <c r="J945" s="649"/>
      <c r="K945" s="594"/>
      <c r="BJ945" s="915"/>
    </row>
    <row r="946" spans="2:62" ht="78.75">
      <c r="B946" s="607"/>
      <c r="C946" s="600"/>
      <c r="D946" s="600"/>
      <c r="E946" s="614"/>
      <c r="F946" s="600"/>
      <c r="G946" s="600"/>
      <c r="H946" s="600"/>
      <c r="I946" s="648" t="s">
        <v>2451</v>
      </c>
      <c r="J946" s="649"/>
      <c r="K946" s="594"/>
      <c r="BJ946" s="915"/>
    </row>
    <row r="947" spans="2:62">
      <c r="B947" s="607"/>
      <c r="C947" s="600"/>
      <c r="D947" s="600"/>
      <c r="E947" s="600"/>
      <c r="F947" s="600"/>
      <c r="G947" s="600"/>
      <c r="H947" s="600"/>
      <c r="I947" s="648" t="s">
        <v>3929</v>
      </c>
      <c r="J947" s="649"/>
      <c r="K947" s="594"/>
      <c r="BJ947" s="915"/>
    </row>
    <row r="948" spans="2:62">
      <c r="B948" s="608"/>
      <c r="C948" s="609" t="s">
        <v>1106</v>
      </c>
      <c r="D948" s="609"/>
      <c r="E948" s="609"/>
      <c r="F948" s="609"/>
      <c r="G948" s="609"/>
      <c r="H948" s="609"/>
      <c r="I948" s="655" t="s">
        <v>3929</v>
      </c>
      <c r="J948" s="656"/>
      <c r="K948" s="594"/>
      <c r="BJ948" s="915"/>
    </row>
    <row r="949" spans="2:62" ht="56.25">
      <c r="B949" s="607"/>
      <c r="C949" s="600"/>
      <c r="D949" s="600"/>
      <c r="E949" s="614"/>
      <c r="F949" s="600"/>
      <c r="G949" s="600"/>
      <c r="H949" s="600"/>
      <c r="I949" s="648" t="s">
        <v>2452</v>
      </c>
      <c r="J949" s="649"/>
      <c r="K949" s="594"/>
      <c r="BJ949" s="915"/>
    </row>
    <row r="950" spans="2:62" ht="22.5">
      <c r="B950" s="607"/>
      <c r="C950" s="600"/>
      <c r="D950" s="600"/>
      <c r="E950" s="614"/>
      <c r="F950" s="600"/>
      <c r="G950" s="600"/>
      <c r="H950" s="600"/>
      <c r="I950" s="648" t="s">
        <v>2453</v>
      </c>
      <c r="J950" s="649"/>
      <c r="K950" s="594"/>
      <c r="BJ950" s="915"/>
    </row>
    <row r="951" spans="2:62" ht="22.5">
      <c r="B951" s="607"/>
      <c r="C951" s="600"/>
      <c r="D951" s="600"/>
      <c r="E951" s="614"/>
      <c r="F951" s="600"/>
      <c r="G951" s="600"/>
      <c r="H951" s="600"/>
      <c r="I951" s="648" t="s">
        <v>2454</v>
      </c>
      <c r="J951" s="649"/>
      <c r="K951" s="594"/>
      <c r="BJ951" s="915"/>
    </row>
    <row r="952" spans="2:62" ht="22.5">
      <c r="B952" s="607"/>
      <c r="C952" s="600"/>
      <c r="D952" s="600"/>
      <c r="E952" s="614"/>
      <c r="F952" s="600"/>
      <c r="G952" s="600"/>
      <c r="H952" s="600"/>
      <c r="I952" s="648" t="s">
        <v>2455</v>
      </c>
      <c r="J952" s="649"/>
      <c r="K952" s="594"/>
      <c r="BJ952" s="915"/>
    </row>
    <row r="953" spans="2:62">
      <c r="B953" s="607"/>
      <c r="C953" s="600"/>
      <c r="D953" s="600"/>
      <c r="E953" s="600"/>
      <c r="F953" s="600"/>
      <c r="G953" s="600"/>
      <c r="H953" s="600"/>
      <c r="I953" s="648" t="s">
        <v>3929</v>
      </c>
      <c r="J953" s="649"/>
      <c r="K953" s="594"/>
      <c r="BJ953" s="915"/>
    </row>
    <row r="954" spans="2:62">
      <c r="B954" s="608"/>
      <c r="C954" s="609" t="s">
        <v>1107</v>
      </c>
      <c r="D954" s="609"/>
      <c r="E954" s="609"/>
      <c r="F954" s="609"/>
      <c r="G954" s="609"/>
      <c r="H954" s="609"/>
      <c r="I954" s="655" t="s">
        <v>3929</v>
      </c>
      <c r="J954" s="656"/>
      <c r="K954" s="594"/>
      <c r="BJ954" s="915"/>
    </row>
    <row r="955" spans="2:62" ht="67.5">
      <c r="B955" s="607"/>
      <c r="C955" s="600"/>
      <c r="D955" s="600"/>
      <c r="E955" s="614"/>
      <c r="F955" s="600"/>
      <c r="G955" s="600"/>
      <c r="H955" s="600"/>
      <c r="I955" s="648" t="s">
        <v>2456</v>
      </c>
      <c r="J955" s="649"/>
      <c r="K955" s="594"/>
      <c r="BJ955" s="915"/>
    </row>
    <row r="956" spans="2:62" ht="78.75">
      <c r="B956" s="607"/>
      <c r="C956" s="600"/>
      <c r="D956" s="600"/>
      <c r="E956" s="614"/>
      <c r="F956" s="600"/>
      <c r="G956" s="600"/>
      <c r="H956" s="600"/>
      <c r="I956" s="648" t="s">
        <v>2457</v>
      </c>
      <c r="J956" s="649"/>
      <c r="K956" s="594"/>
      <c r="BJ956" s="915"/>
    </row>
    <row r="957" spans="2:62">
      <c r="B957" s="607"/>
      <c r="C957" s="600"/>
      <c r="D957" s="600"/>
      <c r="E957" s="600"/>
      <c r="F957" s="600"/>
      <c r="G957" s="600"/>
      <c r="H957" s="600"/>
      <c r="I957" s="648" t="s">
        <v>3929</v>
      </c>
      <c r="J957" s="649"/>
      <c r="K957" s="594"/>
      <c r="BJ957" s="915"/>
    </row>
    <row r="958" spans="2:62">
      <c r="B958" s="608"/>
      <c r="C958" s="609" t="s">
        <v>1108</v>
      </c>
      <c r="D958" s="609"/>
      <c r="E958" s="609"/>
      <c r="F958" s="609"/>
      <c r="G958" s="609"/>
      <c r="H958" s="609"/>
      <c r="I958" s="655" t="s">
        <v>3929</v>
      </c>
      <c r="J958" s="656"/>
      <c r="K958" s="594"/>
      <c r="BJ958" s="915"/>
    </row>
    <row r="959" spans="2:62" ht="56.25">
      <c r="B959" s="607"/>
      <c r="C959" s="600"/>
      <c r="D959" s="600"/>
      <c r="E959" s="614"/>
      <c r="F959" s="600"/>
      <c r="G959" s="600"/>
      <c r="H959" s="600"/>
      <c r="I959" s="648" t="s">
        <v>2458</v>
      </c>
      <c r="J959" s="649"/>
      <c r="K959" s="594"/>
      <c r="BJ959" s="915"/>
    </row>
    <row r="960" spans="2:62" ht="78.75">
      <c r="B960" s="607"/>
      <c r="C960" s="600"/>
      <c r="D960" s="600"/>
      <c r="E960" s="614"/>
      <c r="F960" s="600"/>
      <c r="G960" s="600"/>
      <c r="H960" s="600"/>
      <c r="I960" s="648" t="s">
        <v>2459</v>
      </c>
      <c r="J960" s="649"/>
      <c r="K960" s="594"/>
      <c r="BJ960" s="915"/>
    </row>
    <row r="961" spans="2:62" ht="45">
      <c r="B961" s="607"/>
      <c r="C961" s="600"/>
      <c r="D961" s="600"/>
      <c r="E961" s="614"/>
      <c r="F961" s="600"/>
      <c r="G961" s="600"/>
      <c r="H961" s="600"/>
      <c r="I961" s="648" t="s">
        <v>2460</v>
      </c>
      <c r="J961" s="649"/>
      <c r="K961" s="594"/>
      <c r="BJ961" s="915"/>
    </row>
    <row r="962" spans="2:62" ht="146.25">
      <c r="B962" s="607"/>
      <c r="C962" s="600"/>
      <c r="D962" s="600"/>
      <c r="E962" s="614"/>
      <c r="F962" s="600"/>
      <c r="G962" s="600"/>
      <c r="H962" s="600"/>
      <c r="I962" s="648" t="s">
        <v>2461</v>
      </c>
      <c r="J962" s="649"/>
      <c r="K962" s="594"/>
      <c r="BJ962" s="915"/>
    </row>
    <row r="963" spans="2:62" ht="33.75">
      <c r="B963" s="607"/>
      <c r="C963" s="600"/>
      <c r="D963" s="600"/>
      <c r="E963" s="614"/>
      <c r="F963" s="600"/>
      <c r="G963" s="600"/>
      <c r="H963" s="600"/>
      <c r="I963" s="648" t="s">
        <v>2462</v>
      </c>
      <c r="J963" s="649"/>
      <c r="K963" s="594"/>
      <c r="BJ963" s="915"/>
    </row>
    <row r="964" spans="2:62" ht="78.75">
      <c r="B964" s="607"/>
      <c r="C964" s="600"/>
      <c r="D964" s="600"/>
      <c r="E964" s="614"/>
      <c r="F964" s="600"/>
      <c r="G964" s="600"/>
      <c r="H964" s="600"/>
      <c r="I964" s="648" t="s">
        <v>2463</v>
      </c>
      <c r="J964" s="649"/>
      <c r="K964" s="594"/>
      <c r="BJ964" s="915"/>
    </row>
    <row r="965" spans="2:62" ht="45">
      <c r="B965" s="607"/>
      <c r="C965" s="600"/>
      <c r="D965" s="600"/>
      <c r="E965" s="614"/>
      <c r="F965" s="600"/>
      <c r="G965" s="600"/>
      <c r="H965" s="600"/>
      <c r="I965" s="648" t="s">
        <v>2464</v>
      </c>
      <c r="J965" s="649"/>
      <c r="K965" s="594"/>
      <c r="BJ965" s="915"/>
    </row>
    <row r="966" spans="2:62">
      <c r="B966" s="607"/>
      <c r="C966" s="600"/>
      <c r="D966" s="600"/>
      <c r="E966" s="600"/>
      <c r="F966" s="600"/>
      <c r="G966" s="600"/>
      <c r="H966" s="600"/>
      <c r="I966" s="648" t="s">
        <v>3929</v>
      </c>
      <c r="J966" s="649"/>
      <c r="K966" s="594"/>
      <c r="BJ966" s="915"/>
    </row>
    <row r="967" spans="2:62">
      <c r="B967" s="608"/>
      <c r="C967" s="609" t="s">
        <v>1109</v>
      </c>
      <c r="D967" s="609"/>
      <c r="E967" s="609"/>
      <c r="F967" s="609"/>
      <c r="G967" s="609"/>
      <c r="H967" s="609"/>
      <c r="I967" s="655" t="s">
        <v>3929</v>
      </c>
      <c r="J967" s="656"/>
      <c r="K967" s="594"/>
      <c r="BJ967" s="915"/>
    </row>
    <row r="968" spans="2:62" ht="56.25">
      <c r="B968" s="607"/>
      <c r="C968" s="600"/>
      <c r="D968" s="600"/>
      <c r="E968" s="614"/>
      <c r="F968" s="600"/>
      <c r="G968" s="600"/>
      <c r="H968" s="600"/>
      <c r="I968" s="648" t="s">
        <v>2465</v>
      </c>
      <c r="J968" s="649"/>
      <c r="K968" s="594"/>
      <c r="BJ968" s="915"/>
    </row>
    <row r="969" spans="2:62" ht="33.75">
      <c r="B969" s="607"/>
      <c r="C969" s="600"/>
      <c r="D969" s="600"/>
      <c r="E969" s="614"/>
      <c r="F969" s="600"/>
      <c r="G969" s="600"/>
      <c r="H969" s="600"/>
      <c r="I969" s="648" t="s">
        <v>2466</v>
      </c>
      <c r="J969" s="649"/>
      <c r="K969" s="594"/>
      <c r="BJ969" s="915"/>
    </row>
    <row r="970" spans="2:62" ht="56.25">
      <c r="B970" s="607"/>
      <c r="C970" s="600"/>
      <c r="D970" s="600"/>
      <c r="E970" s="614"/>
      <c r="F970" s="600"/>
      <c r="G970" s="600"/>
      <c r="H970" s="600"/>
      <c r="I970" s="648" t="s">
        <v>2467</v>
      </c>
      <c r="J970" s="649"/>
      <c r="K970" s="594"/>
      <c r="BJ970" s="915"/>
    </row>
    <row r="971" spans="2:62" ht="78.75">
      <c r="B971" s="607"/>
      <c r="C971" s="600"/>
      <c r="D971" s="600"/>
      <c r="E971" s="614"/>
      <c r="F971" s="600"/>
      <c r="G971" s="600"/>
      <c r="H971" s="600"/>
      <c r="I971" s="648" t="s">
        <v>2468</v>
      </c>
      <c r="J971" s="649"/>
      <c r="K971" s="594"/>
      <c r="BJ971" s="915"/>
    </row>
    <row r="972" spans="2:62">
      <c r="B972" s="607"/>
      <c r="C972" s="600"/>
      <c r="D972" s="600"/>
      <c r="E972" s="600"/>
      <c r="F972" s="600"/>
      <c r="G972" s="600"/>
      <c r="H972" s="600"/>
      <c r="I972" s="648" t="s">
        <v>3929</v>
      </c>
      <c r="J972" s="649"/>
      <c r="K972" s="594"/>
      <c r="BJ972" s="915"/>
    </row>
    <row r="973" spans="2:62">
      <c r="B973" s="608"/>
      <c r="C973" s="609" t="s">
        <v>1110</v>
      </c>
      <c r="D973" s="609"/>
      <c r="E973" s="609"/>
      <c r="F973" s="609"/>
      <c r="G973" s="609"/>
      <c r="H973" s="609"/>
      <c r="I973" s="655" t="s">
        <v>3929</v>
      </c>
      <c r="J973" s="656"/>
      <c r="K973" s="594"/>
      <c r="BJ973" s="915"/>
    </row>
    <row r="974" spans="2:62" ht="33.75">
      <c r="B974" s="607"/>
      <c r="C974" s="600"/>
      <c r="D974" s="600"/>
      <c r="E974" s="614"/>
      <c r="F974" s="600"/>
      <c r="G974" s="600"/>
      <c r="H974" s="600"/>
      <c r="I974" s="648" t="s">
        <v>2469</v>
      </c>
      <c r="J974" s="649"/>
      <c r="K974" s="594"/>
      <c r="BJ974" s="915"/>
    </row>
    <row r="975" spans="2:62" ht="90">
      <c r="B975" s="607"/>
      <c r="C975" s="600"/>
      <c r="D975" s="600"/>
      <c r="E975" s="614"/>
      <c r="F975" s="600"/>
      <c r="G975" s="600"/>
      <c r="H975" s="600"/>
      <c r="I975" s="648" t="s">
        <v>2470</v>
      </c>
      <c r="J975" s="649"/>
      <c r="K975" s="594"/>
      <c r="BJ975" s="915"/>
    </row>
    <row r="976" spans="2:62" ht="78.75">
      <c r="B976" s="607"/>
      <c r="C976" s="600"/>
      <c r="D976" s="600"/>
      <c r="E976" s="614"/>
      <c r="F976" s="600"/>
      <c r="G976" s="600"/>
      <c r="H976" s="600"/>
      <c r="I976" s="648" t="s">
        <v>2471</v>
      </c>
      <c r="J976" s="649"/>
      <c r="K976" s="594"/>
      <c r="BJ976" s="915"/>
    </row>
    <row r="977" spans="2:62" ht="45">
      <c r="B977" s="607"/>
      <c r="C977" s="600"/>
      <c r="D977" s="600"/>
      <c r="E977" s="614"/>
      <c r="F977" s="600"/>
      <c r="G977" s="600"/>
      <c r="H977" s="600"/>
      <c r="I977" s="648" t="s">
        <v>2472</v>
      </c>
      <c r="J977" s="649"/>
      <c r="K977" s="594"/>
      <c r="BJ977" s="915"/>
    </row>
    <row r="978" spans="2:62" ht="146.25">
      <c r="B978" s="607"/>
      <c r="C978" s="600"/>
      <c r="D978" s="600"/>
      <c r="E978" s="614"/>
      <c r="F978" s="600"/>
      <c r="G978" s="600"/>
      <c r="H978" s="600"/>
      <c r="I978" s="648" t="s">
        <v>2473</v>
      </c>
      <c r="J978" s="649"/>
      <c r="K978" s="594"/>
      <c r="BJ978" s="915"/>
    </row>
    <row r="979" spans="2:62" ht="45">
      <c r="B979" s="607"/>
      <c r="C979" s="600"/>
      <c r="D979" s="600"/>
      <c r="E979" s="614"/>
      <c r="F979" s="600"/>
      <c r="G979" s="600"/>
      <c r="H979" s="600"/>
      <c r="I979" s="648" t="s">
        <v>2474</v>
      </c>
      <c r="J979" s="649"/>
      <c r="K979" s="594"/>
      <c r="BJ979" s="915"/>
    </row>
    <row r="980" spans="2:62" ht="90">
      <c r="B980" s="607"/>
      <c r="C980" s="600"/>
      <c r="D980" s="600"/>
      <c r="E980" s="614"/>
      <c r="F980" s="600"/>
      <c r="G980" s="600"/>
      <c r="H980" s="600"/>
      <c r="I980" s="648" t="s">
        <v>2475</v>
      </c>
      <c r="J980" s="649"/>
      <c r="K980" s="594"/>
      <c r="BJ980" s="915"/>
    </row>
    <row r="981" spans="2:62">
      <c r="B981" s="607"/>
      <c r="C981" s="600"/>
      <c r="D981" s="600"/>
      <c r="E981" s="600"/>
      <c r="F981" s="600"/>
      <c r="G981" s="600"/>
      <c r="H981" s="600"/>
      <c r="I981" s="648" t="s">
        <v>3929</v>
      </c>
      <c r="J981" s="649"/>
      <c r="K981" s="594"/>
      <c r="BJ981" s="915"/>
    </row>
    <row r="982" spans="2:62">
      <c r="B982" s="608"/>
      <c r="C982" s="609" t="s">
        <v>1111</v>
      </c>
      <c r="D982" s="609"/>
      <c r="E982" s="609"/>
      <c r="F982" s="609"/>
      <c r="G982" s="609"/>
      <c r="H982" s="609"/>
      <c r="I982" s="655" t="s">
        <v>3929</v>
      </c>
      <c r="J982" s="656"/>
      <c r="K982" s="594"/>
      <c r="BJ982" s="915"/>
    </row>
    <row r="983" spans="2:62" ht="78.75">
      <c r="B983" s="607"/>
      <c r="C983" s="600"/>
      <c r="D983" s="600"/>
      <c r="E983" s="614"/>
      <c r="F983" s="600"/>
      <c r="G983" s="600"/>
      <c r="H983" s="600"/>
      <c r="I983" s="648" t="s">
        <v>2476</v>
      </c>
      <c r="J983" s="649"/>
      <c r="K983" s="594"/>
      <c r="BJ983" s="915"/>
    </row>
    <row r="984" spans="2:62">
      <c r="B984" s="607"/>
      <c r="C984" s="600"/>
      <c r="D984" s="600"/>
      <c r="E984" s="600"/>
      <c r="F984" s="600"/>
      <c r="G984" s="600"/>
      <c r="H984" s="600"/>
      <c r="I984" s="648" t="s">
        <v>3929</v>
      </c>
      <c r="J984" s="649"/>
      <c r="K984" s="594"/>
      <c r="BJ984" s="915"/>
    </row>
    <row r="985" spans="2:62">
      <c r="B985" s="608"/>
      <c r="C985" s="609" t="s">
        <v>1112</v>
      </c>
      <c r="D985" s="609"/>
      <c r="E985" s="609"/>
      <c r="F985" s="609"/>
      <c r="G985" s="609"/>
      <c r="H985" s="609"/>
      <c r="I985" s="655" t="s">
        <v>3929</v>
      </c>
      <c r="J985" s="656"/>
      <c r="K985" s="594"/>
      <c r="BJ985" s="915"/>
    </row>
    <row r="986" spans="2:62" ht="56.25">
      <c r="B986" s="607"/>
      <c r="C986" s="600"/>
      <c r="D986" s="600"/>
      <c r="E986" s="614"/>
      <c r="F986" s="600"/>
      <c r="G986" s="600"/>
      <c r="H986" s="600"/>
      <c r="I986" s="648" t="s">
        <v>2477</v>
      </c>
      <c r="J986" s="649"/>
      <c r="K986" s="594"/>
      <c r="BJ986" s="915"/>
    </row>
    <row r="987" spans="2:62">
      <c r="B987" s="607"/>
      <c r="C987" s="600"/>
      <c r="D987" s="600"/>
      <c r="E987" s="600"/>
      <c r="F987" s="600"/>
      <c r="G987" s="600"/>
      <c r="H987" s="600"/>
      <c r="I987" s="648" t="s">
        <v>3929</v>
      </c>
      <c r="J987" s="649"/>
      <c r="K987" s="594"/>
      <c r="BJ987" s="915"/>
    </row>
    <row r="988" spans="2:62">
      <c r="B988" s="608"/>
      <c r="C988" s="609" t="s">
        <v>1113</v>
      </c>
      <c r="D988" s="609"/>
      <c r="E988" s="609"/>
      <c r="F988" s="609"/>
      <c r="G988" s="609"/>
      <c r="H988" s="609"/>
      <c r="I988" s="655" t="s">
        <v>3929</v>
      </c>
      <c r="J988" s="656"/>
      <c r="K988" s="594"/>
      <c r="BJ988" s="915"/>
    </row>
    <row r="989" spans="2:62" ht="135">
      <c r="B989" s="607"/>
      <c r="C989" s="600"/>
      <c r="D989" s="600"/>
      <c r="E989" s="614"/>
      <c r="F989" s="600"/>
      <c r="G989" s="600"/>
      <c r="H989" s="600"/>
      <c r="I989" s="648" t="s">
        <v>2478</v>
      </c>
      <c r="J989" s="649"/>
      <c r="K989" s="594"/>
      <c r="BJ989" s="915"/>
    </row>
    <row r="990" spans="2:62">
      <c r="B990" s="607"/>
      <c r="C990" s="600"/>
      <c r="D990" s="600"/>
      <c r="E990" s="600"/>
      <c r="F990" s="600"/>
      <c r="G990" s="600"/>
      <c r="H990" s="600"/>
      <c r="I990" s="648" t="s">
        <v>3929</v>
      </c>
      <c r="J990" s="649"/>
      <c r="K990" s="594"/>
      <c r="BJ990" s="915"/>
    </row>
    <row r="991" spans="2:62">
      <c r="B991" s="608"/>
      <c r="C991" s="609" t="s">
        <v>1114</v>
      </c>
      <c r="D991" s="609"/>
      <c r="E991" s="609"/>
      <c r="F991" s="609"/>
      <c r="G991" s="609"/>
      <c r="H991" s="609"/>
      <c r="I991" s="655" t="s">
        <v>3929</v>
      </c>
      <c r="J991" s="656"/>
      <c r="K991" s="594"/>
      <c r="BJ991" s="915"/>
    </row>
    <row r="992" spans="2:62" ht="56.25">
      <c r="B992" s="607"/>
      <c r="C992" s="600"/>
      <c r="D992" s="600"/>
      <c r="E992" s="614"/>
      <c r="F992" s="600"/>
      <c r="G992" s="600"/>
      <c r="H992" s="600"/>
      <c r="I992" s="648" t="s">
        <v>2479</v>
      </c>
      <c r="J992" s="649"/>
      <c r="K992" s="594"/>
      <c r="BJ992" s="915"/>
    </row>
    <row r="993" spans="2:62" ht="157.5">
      <c r="B993" s="607"/>
      <c r="C993" s="600"/>
      <c r="D993" s="600"/>
      <c r="E993" s="614"/>
      <c r="F993" s="600"/>
      <c r="G993" s="600"/>
      <c r="H993" s="600"/>
      <c r="I993" s="648" t="s">
        <v>2480</v>
      </c>
      <c r="J993" s="649"/>
      <c r="K993" s="594"/>
      <c r="BJ993" s="915"/>
    </row>
    <row r="994" spans="2:62">
      <c r="B994" s="607"/>
      <c r="C994" s="600"/>
      <c r="D994" s="600"/>
      <c r="E994" s="600"/>
      <c r="F994" s="600"/>
      <c r="G994" s="600"/>
      <c r="H994" s="600"/>
      <c r="I994" s="648" t="s">
        <v>3929</v>
      </c>
      <c r="J994" s="649"/>
      <c r="K994" s="594"/>
      <c r="BJ994" s="915"/>
    </row>
    <row r="995" spans="2:62">
      <c r="B995" s="608"/>
      <c r="C995" s="609" t="s">
        <v>1115</v>
      </c>
      <c r="D995" s="609"/>
      <c r="E995" s="609"/>
      <c r="F995" s="609"/>
      <c r="G995" s="609"/>
      <c r="H995" s="609"/>
      <c r="I995" s="655" t="s">
        <v>3929</v>
      </c>
      <c r="J995" s="656"/>
      <c r="K995" s="594"/>
      <c r="BJ995" s="915"/>
    </row>
    <row r="996" spans="2:62" ht="78.75">
      <c r="B996" s="607"/>
      <c r="C996" s="600"/>
      <c r="D996" s="600"/>
      <c r="E996" s="614"/>
      <c r="F996" s="600"/>
      <c r="G996" s="600"/>
      <c r="H996" s="600"/>
      <c r="I996" s="648" t="s">
        <v>2481</v>
      </c>
      <c r="J996" s="649"/>
      <c r="K996" s="594"/>
      <c r="BJ996" s="915"/>
    </row>
    <row r="997" spans="2:62">
      <c r="B997" s="607"/>
      <c r="C997" s="600"/>
      <c r="D997" s="600"/>
      <c r="E997" s="600"/>
      <c r="F997" s="600"/>
      <c r="G997" s="600"/>
      <c r="H997" s="600"/>
      <c r="I997" s="648" t="s">
        <v>3929</v>
      </c>
      <c r="J997" s="649"/>
      <c r="K997" s="594"/>
      <c r="BJ997" s="915"/>
    </row>
    <row r="998" spans="2:62">
      <c r="B998" s="608"/>
      <c r="C998" s="609" t="s">
        <v>1116</v>
      </c>
      <c r="D998" s="609"/>
      <c r="E998" s="609"/>
      <c r="F998" s="609"/>
      <c r="G998" s="609"/>
      <c r="H998" s="609"/>
      <c r="I998" s="655" t="s">
        <v>3929</v>
      </c>
      <c r="J998" s="656"/>
      <c r="K998" s="594"/>
      <c r="BJ998" s="915"/>
    </row>
    <row r="999" spans="2:62" ht="78.75">
      <c r="B999" s="607"/>
      <c r="C999" s="600"/>
      <c r="D999" s="600"/>
      <c r="E999" s="614"/>
      <c r="F999" s="600"/>
      <c r="G999" s="600"/>
      <c r="H999" s="600"/>
      <c r="I999" s="648" t="s">
        <v>2482</v>
      </c>
      <c r="J999" s="649"/>
      <c r="K999" s="594"/>
      <c r="BJ999" s="915"/>
    </row>
    <row r="1000" spans="2:62">
      <c r="B1000" s="607"/>
      <c r="C1000" s="600"/>
      <c r="D1000" s="600"/>
      <c r="E1000" s="614"/>
      <c r="F1000" s="600"/>
      <c r="G1000" s="600"/>
      <c r="H1000" s="600"/>
      <c r="I1000" s="648" t="s">
        <v>3929</v>
      </c>
      <c r="J1000" s="649"/>
      <c r="K1000" s="594"/>
      <c r="BJ1000" s="915"/>
    </row>
    <row r="1001" spans="2:62">
      <c r="B1001" s="607"/>
      <c r="C1001" s="614"/>
      <c r="D1001" s="600"/>
      <c r="E1001" s="600"/>
      <c r="F1001" s="600"/>
      <c r="G1001" s="600"/>
      <c r="H1001" s="600"/>
      <c r="I1001" s="648" t="s">
        <v>3929</v>
      </c>
      <c r="J1001" s="649"/>
      <c r="K1001" s="594"/>
      <c r="BJ1001" s="915"/>
    </row>
    <row r="1002" spans="2:62">
      <c r="B1002" s="616" t="s">
        <v>1117</v>
      </c>
      <c r="C1002" s="617"/>
      <c r="D1002" s="602"/>
      <c r="E1002" s="602"/>
      <c r="F1002" s="602"/>
      <c r="G1002" s="602"/>
      <c r="H1002" s="602"/>
      <c r="I1002" s="657" t="s">
        <v>3929</v>
      </c>
      <c r="J1002" s="651"/>
      <c r="K1002" s="594"/>
      <c r="BJ1002" s="915"/>
    </row>
    <row r="1003" spans="2:62">
      <c r="B1003" s="618" t="s">
        <v>1118</v>
      </c>
      <c r="C1003" s="619"/>
      <c r="D1003" s="620"/>
      <c r="E1003" s="620"/>
      <c r="F1003" s="620"/>
      <c r="G1003" s="620"/>
      <c r="H1003" s="620"/>
      <c r="I1003" s="646" t="s">
        <v>3929</v>
      </c>
      <c r="J1003" s="658"/>
      <c r="K1003" s="594"/>
      <c r="BJ1003" s="915"/>
    </row>
    <row r="1004" spans="2:62">
      <c r="B1004" s="621"/>
      <c r="C1004" s="604" t="s">
        <v>1119</v>
      </c>
      <c r="D1004" s="604"/>
      <c r="E1004" s="622"/>
      <c r="F1004" s="604"/>
      <c r="G1004" s="604"/>
      <c r="H1004" s="604"/>
      <c r="I1004" s="659" t="s">
        <v>3929</v>
      </c>
      <c r="J1004" s="653"/>
      <c r="K1004" s="594"/>
      <c r="BJ1004" s="915"/>
    </row>
    <row r="1005" spans="2:62" ht="56.25">
      <c r="B1005" s="607"/>
      <c r="C1005" s="600"/>
      <c r="D1005" s="600"/>
      <c r="E1005" s="614"/>
      <c r="F1005" s="600"/>
      <c r="G1005" s="600"/>
      <c r="H1005" s="600"/>
      <c r="I1005" s="648" t="s">
        <v>2483</v>
      </c>
      <c r="J1005" s="649"/>
      <c r="K1005" s="594"/>
      <c r="BJ1005" s="915"/>
    </row>
    <row r="1006" spans="2:62" ht="33.75">
      <c r="B1006" s="607"/>
      <c r="C1006" s="600"/>
      <c r="D1006" s="600"/>
      <c r="E1006" s="614"/>
      <c r="F1006" s="600"/>
      <c r="G1006" s="600"/>
      <c r="H1006" s="600"/>
      <c r="I1006" s="648" t="s">
        <v>2484</v>
      </c>
      <c r="J1006" s="649"/>
      <c r="K1006" s="594"/>
      <c r="BJ1006" s="915"/>
    </row>
    <row r="1007" spans="2:62" ht="56.25">
      <c r="B1007" s="607"/>
      <c r="C1007" s="600"/>
      <c r="D1007" s="600"/>
      <c r="E1007" s="614"/>
      <c r="F1007" s="600"/>
      <c r="G1007" s="600"/>
      <c r="H1007" s="600"/>
      <c r="I1007" s="648" t="s">
        <v>2485</v>
      </c>
      <c r="J1007" s="649"/>
      <c r="K1007" s="594"/>
      <c r="BJ1007" s="915"/>
    </row>
    <row r="1008" spans="2:62" ht="22.5">
      <c r="B1008" s="607"/>
      <c r="C1008" s="600"/>
      <c r="D1008" s="600"/>
      <c r="E1008" s="614"/>
      <c r="F1008" s="600"/>
      <c r="G1008" s="600"/>
      <c r="H1008" s="600"/>
      <c r="I1008" s="648" t="s">
        <v>2486</v>
      </c>
      <c r="J1008" s="649"/>
      <c r="K1008" s="594"/>
      <c r="BJ1008" s="915"/>
    </row>
    <row r="1009" spans="2:62" ht="56.25">
      <c r="B1009" s="607"/>
      <c r="C1009" s="600"/>
      <c r="D1009" s="600"/>
      <c r="E1009" s="614"/>
      <c r="F1009" s="600"/>
      <c r="G1009" s="600"/>
      <c r="H1009" s="600"/>
      <c r="I1009" s="648" t="s">
        <v>2487</v>
      </c>
      <c r="J1009" s="649"/>
      <c r="K1009" s="594"/>
      <c r="BJ1009" s="915"/>
    </row>
    <row r="1010" spans="2:62" ht="67.5">
      <c r="B1010" s="607"/>
      <c r="C1010" s="600"/>
      <c r="D1010" s="600"/>
      <c r="E1010" s="614"/>
      <c r="F1010" s="600"/>
      <c r="G1010" s="600"/>
      <c r="H1010" s="600"/>
      <c r="I1010" s="648" t="s">
        <v>2488</v>
      </c>
      <c r="J1010" s="649"/>
      <c r="K1010" s="594"/>
      <c r="BJ1010" s="915"/>
    </row>
    <row r="1011" spans="2:62" ht="45">
      <c r="B1011" s="607"/>
      <c r="C1011" s="600"/>
      <c r="D1011" s="600"/>
      <c r="E1011" s="614"/>
      <c r="F1011" s="600"/>
      <c r="G1011" s="600"/>
      <c r="H1011" s="600"/>
      <c r="I1011" s="648" t="s">
        <v>2489</v>
      </c>
      <c r="J1011" s="649"/>
      <c r="K1011" s="594"/>
      <c r="BJ1011" s="915"/>
    </row>
    <row r="1012" spans="2:62" ht="33.75">
      <c r="B1012" s="607"/>
      <c r="C1012" s="600"/>
      <c r="D1012" s="600"/>
      <c r="E1012" s="614"/>
      <c r="F1012" s="600"/>
      <c r="G1012" s="600"/>
      <c r="H1012" s="600"/>
      <c r="I1012" s="648" t="s">
        <v>2490</v>
      </c>
      <c r="J1012" s="649"/>
      <c r="K1012" s="594"/>
      <c r="BJ1012" s="915"/>
    </row>
    <row r="1013" spans="2:62" ht="33.75">
      <c r="B1013" s="607"/>
      <c r="C1013" s="600"/>
      <c r="D1013" s="600"/>
      <c r="E1013" s="614"/>
      <c r="F1013" s="600"/>
      <c r="G1013" s="600"/>
      <c r="H1013" s="600"/>
      <c r="I1013" s="648" t="s">
        <v>2491</v>
      </c>
      <c r="J1013" s="649"/>
      <c r="K1013" s="594"/>
      <c r="BJ1013" s="915"/>
    </row>
    <row r="1014" spans="2:62" ht="45">
      <c r="B1014" s="607"/>
      <c r="C1014" s="600"/>
      <c r="D1014" s="600"/>
      <c r="E1014" s="614"/>
      <c r="F1014" s="600"/>
      <c r="G1014" s="600"/>
      <c r="H1014" s="600"/>
      <c r="I1014" s="648" t="s">
        <v>2492</v>
      </c>
      <c r="J1014" s="649"/>
      <c r="K1014" s="594"/>
      <c r="BJ1014" s="915"/>
    </row>
    <row r="1015" spans="2:62" ht="67.5">
      <c r="B1015" s="607"/>
      <c r="C1015" s="600"/>
      <c r="D1015" s="600"/>
      <c r="E1015" s="614"/>
      <c r="F1015" s="600"/>
      <c r="G1015" s="600"/>
      <c r="H1015" s="600"/>
      <c r="I1015" s="648" t="s">
        <v>2493</v>
      </c>
      <c r="J1015" s="649"/>
      <c r="K1015" s="594"/>
      <c r="BJ1015" s="915"/>
    </row>
    <row r="1016" spans="2:62" ht="45">
      <c r="B1016" s="607"/>
      <c r="C1016" s="600"/>
      <c r="D1016" s="600"/>
      <c r="E1016" s="614"/>
      <c r="F1016" s="600"/>
      <c r="G1016" s="600"/>
      <c r="H1016" s="600"/>
      <c r="I1016" s="648" t="s">
        <v>2494</v>
      </c>
      <c r="J1016" s="649"/>
      <c r="K1016" s="594"/>
      <c r="BJ1016" s="915"/>
    </row>
    <row r="1017" spans="2:62" ht="90">
      <c r="B1017" s="607"/>
      <c r="C1017" s="600"/>
      <c r="D1017" s="600"/>
      <c r="E1017" s="614"/>
      <c r="F1017" s="600"/>
      <c r="G1017" s="600"/>
      <c r="H1017" s="600"/>
      <c r="I1017" s="648" t="s">
        <v>2495</v>
      </c>
      <c r="J1017" s="649"/>
      <c r="K1017" s="594"/>
      <c r="BJ1017" s="915"/>
    </row>
    <row r="1018" spans="2:62" ht="67.5">
      <c r="B1018" s="607"/>
      <c r="C1018" s="600"/>
      <c r="D1018" s="600"/>
      <c r="E1018" s="614"/>
      <c r="F1018" s="600"/>
      <c r="G1018" s="600"/>
      <c r="H1018" s="600"/>
      <c r="I1018" s="648" t="s">
        <v>2496</v>
      </c>
      <c r="J1018" s="649"/>
      <c r="K1018" s="594"/>
      <c r="BJ1018" s="915"/>
    </row>
    <row r="1019" spans="2:62" ht="90">
      <c r="B1019" s="607"/>
      <c r="C1019" s="600"/>
      <c r="D1019" s="600"/>
      <c r="E1019" s="614"/>
      <c r="F1019" s="600"/>
      <c r="G1019" s="600"/>
      <c r="H1019" s="600"/>
      <c r="I1019" s="648" t="s">
        <v>2497</v>
      </c>
      <c r="J1019" s="649"/>
      <c r="K1019" s="594"/>
      <c r="BJ1019" s="915"/>
    </row>
    <row r="1020" spans="2:62" ht="56.25">
      <c r="B1020" s="607"/>
      <c r="C1020" s="600"/>
      <c r="D1020" s="600"/>
      <c r="E1020" s="614"/>
      <c r="F1020" s="600"/>
      <c r="G1020" s="600"/>
      <c r="H1020" s="600"/>
      <c r="I1020" s="648" t="s">
        <v>2498</v>
      </c>
      <c r="J1020" s="649"/>
      <c r="K1020" s="594"/>
      <c r="BJ1020" s="915"/>
    </row>
    <row r="1021" spans="2:62">
      <c r="B1021" s="607"/>
      <c r="C1021" s="600"/>
      <c r="D1021" s="600"/>
      <c r="E1021" s="600"/>
      <c r="F1021" s="600"/>
      <c r="G1021" s="600"/>
      <c r="H1021" s="600"/>
      <c r="I1021" s="648" t="s">
        <v>3929</v>
      </c>
      <c r="J1021" s="649"/>
      <c r="K1021" s="594"/>
      <c r="BJ1021" s="915"/>
    </row>
    <row r="1022" spans="2:62">
      <c r="B1022" s="608"/>
      <c r="C1022" s="609" t="s">
        <v>1120</v>
      </c>
      <c r="D1022" s="609"/>
      <c r="E1022" s="609"/>
      <c r="F1022" s="609"/>
      <c r="G1022" s="609"/>
      <c r="H1022" s="609"/>
      <c r="I1022" s="655" t="s">
        <v>3929</v>
      </c>
      <c r="J1022" s="656"/>
      <c r="K1022" s="594"/>
      <c r="BJ1022" s="915"/>
    </row>
    <row r="1023" spans="2:62" ht="67.5">
      <c r="B1023" s="607"/>
      <c r="C1023" s="600"/>
      <c r="D1023" s="600"/>
      <c r="E1023" s="614"/>
      <c r="F1023" s="600"/>
      <c r="G1023" s="600"/>
      <c r="H1023" s="600"/>
      <c r="I1023" s="648" t="s">
        <v>2499</v>
      </c>
      <c r="J1023" s="649"/>
      <c r="K1023" s="594"/>
      <c r="BJ1023" s="915"/>
    </row>
    <row r="1024" spans="2:62" ht="101.25">
      <c r="B1024" s="607"/>
      <c r="C1024" s="600"/>
      <c r="D1024" s="600"/>
      <c r="E1024" s="614"/>
      <c r="F1024" s="600"/>
      <c r="G1024" s="600"/>
      <c r="H1024" s="600"/>
      <c r="I1024" s="648" t="s">
        <v>2500</v>
      </c>
      <c r="J1024" s="649"/>
      <c r="K1024" s="594"/>
      <c r="BJ1024" s="915"/>
    </row>
    <row r="1025" spans="2:62">
      <c r="B1025" s="607"/>
      <c r="C1025" s="600"/>
      <c r="D1025" s="600"/>
      <c r="E1025" s="600"/>
      <c r="F1025" s="600"/>
      <c r="G1025" s="600"/>
      <c r="H1025" s="600"/>
      <c r="I1025" s="648" t="s">
        <v>3929</v>
      </c>
      <c r="J1025" s="649"/>
      <c r="K1025" s="594"/>
      <c r="BJ1025" s="915"/>
    </row>
    <row r="1026" spans="2:62">
      <c r="B1026" s="608"/>
      <c r="C1026" s="609" t="s">
        <v>1121</v>
      </c>
      <c r="D1026" s="609"/>
      <c r="E1026" s="609"/>
      <c r="F1026" s="609"/>
      <c r="G1026" s="609"/>
      <c r="H1026" s="609"/>
      <c r="I1026" s="655" t="s">
        <v>3929</v>
      </c>
      <c r="J1026" s="656"/>
      <c r="K1026" s="594"/>
      <c r="BJ1026" s="915"/>
    </row>
    <row r="1027" spans="2:62" ht="45">
      <c r="B1027" s="607"/>
      <c r="C1027" s="600"/>
      <c r="D1027" s="600"/>
      <c r="E1027" s="614"/>
      <c r="F1027" s="600"/>
      <c r="G1027" s="600"/>
      <c r="H1027" s="600"/>
      <c r="I1027" s="648" t="s">
        <v>2102</v>
      </c>
      <c r="J1027" s="649"/>
      <c r="K1027" s="594"/>
      <c r="BJ1027" s="915"/>
    </row>
    <row r="1028" spans="2:62" ht="56.25">
      <c r="B1028" s="607"/>
      <c r="C1028" s="600"/>
      <c r="D1028" s="600"/>
      <c r="E1028" s="614"/>
      <c r="F1028" s="600"/>
      <c r="G1028" s="600"/>
      <c r="H1028" s="600"/>
      <c r="I1028" s="648" t="s">
        <v>2501</v>
      </c>
      <c r="J1028" s="649"/>
      <c r="K1028" s="594"/>
      <c r="BJ1028" s="915"/>
    </row>
    <row r="1029" spans="2:62" ht="33.75">
      <c r="B1029" s="607"/>
      <c r="C1029" s="600"/>
      <c r="D1029" s="600"/>
      <c r="E1029" s="614"/>
      <c r="F1029" s="600"/>
      <c r="G1029" s="600"/>
      <c r="H1029" s="600"/>
      <c r="I1029" s="648" t="s">
        <v>2502</v>
      </c>
      <c r="J1029" s="649"/>
      <c r="K1029" s="594"/>
      <c r="BJ1029" s="915"/>
    </row>
    <row r="1030" spans="2:62" ht="45">
      <c r="B1030" s="607"/>
      <c r="C1030" s="600"/>
      <c r="D1030" s="600"/>
      <c r="E1030" s="614"/>
      <c r="F1030" s="600"/>
      <c r="G1030" s="600"/>
      <c r="H1030" s="600"/>
      <c r="I1030" s="648" t="s">
        <v>2503</v>
      </c>
      <c r="J1030" s="649"/>
      <c r="K1030" s="594"/>
      <c r="BJ1030" s="915"/>
    </row>
    <row r="1031" spans="2:62" ht="101.25">
      <c r="B1031" s="607"/>
      <c r="C1031" s="600"/>
      <c r="D1031" s="600"/>
      <c r="E1031" s="614"/>
      <c r="F1031" s="600"/>
      <c r="G1031" s="600"/>
      <c r="H1031" s="600"/>
      <c r="I1031" s="648" t="s">
        <v>2504</v>
      </c>
      <c r="J1031" s="649"/>
      <c r="K1031" s="594"/>
      <c r="BJ1031" s="915"/>
    </row>
    <row r="1032" spans="2:62" ht="45">
      <c r="B1032" s="607"/>
      <c r="C1032" s="600"/>
      <c r="D1032" s="600"/>
      <c r="E1032" s="614"/>
      <c r="F1032" s="600"/>
      <c r="G1032" s="600"/>
      <c r="H1032" s="600"/>
      <c r="I1032" s="648" t="s">
        <v>2505</v>
      </c>
      <c r="J1032" s="649"/>
      <c r="K1032" s="594"/>
      <c r="BJ1032" s="915"/>
    </row>
    <row r="1033" spans="2:62" ht="56.25">
      <c r="B1033" s="607"/>
      <c r="C1033" s="600"/>
      <c r="D1033" s="600"/>
      <c r="E1033" s="614"/>
      <c r="F1033" s="600"/>
      <c r="G1033" s="600"/>
      <c r="H1033" s="600"/>
      <c r="I1033" s="648" t="s">
        <v>2506</v>
      </c>
      <c r="J1033" s="649"/>
      <c r="K1033" s="594"/>
      <c r="BJ1033" s="915"/>
    </row>
    <row r="1034" spans="2:62" ht="67.5">
      <c r="B1034" s="607"/>
      <c r="C1034" s="600"/>
      <c r="D1034" s="600"/>
      <c r="E1034" s="614"/>
      <c r="F1034" s="600"/>
      <c r="G1034" s="600"/>
      <c r="H1034" s="600"/>
      <c r="I1034" s="648" t="s">
        <v>2507</v>
      </c>
      <c r="J1034" s="649"/>
      <c r="K1034" s="594"/>
      <c r="BJ1034" s="915"/>
    </row>
    <row r="1035" spans="2:62" ht="45">
      <c r="B1035" s="607"/>
      <c r="C1035" s="600"/>
      <c r="D1035" s="600"/>
      <c r="E1035" s="614"/>
      <c r="F1035" s="600"/>
      <c r="G1035" s="600"/>
      <c r="H1035" s="600"/>
      <c r="I1035" s="648" t="s">
        <v>2508</v>
      </c>
      <c r="J1035" s="649"/>
      <c r="K1035" s="594"/>
      <c r="BJ1035" s="915"/>
    </row>
    <row r="1036" spans="2:62" ht="33.75">
      <c r="B1036" s="607"/>
      <c r="C1036" s="600"/>
      <c r="D1036" s="600"/>
      <c r="E1036" s="614"/>
      <c r="F1036" s="600"/>
      <c r="G1036" s="600"/>
      <c r="H1036" s="600"/>
      <c r="I1036" s="648" t="s">
        <v>2509</v>
      </c>
      <c r="J1036" s="649"/>
      <c r="K1036" s="594"/>
      <c r="BJ1036" s="915"/>
    </row>
    <row r="1037" spans="2:62" ht="67.5">
      <c r="B1037" s="607"/>
      <c r="C1037" s="600"/>
      <c r="D1037" s="600"/>
      <c r="E1037" s="614"/>
      <c r="F1037" s="600"/>
      <c r="G1037" s="600"/>
      <c r="H1037" s="600"/>
      <c r="I1037" s="648" t="s">
        <v>2510</v>
      </c>
      <c r="J1037" s="649"/>
      <c r="K1037" s="594"/>
      <c r="BJ1037" s="915"/>
    </row>
    <row r="1038" spans="2:62" ht="45">
      <c r="B1038" s="607"/>
      <c r="C1038" s="600"/>
      <c r="D1038" s="600"/>
      <c r="E1038" s="614"/>
      <c r="F1038" s="600"/>
      <c r="G1038" s="600"/>
      <c r="H1038" s="600"/>
      <c r="I1038" s="648" t="s">
        <v>2511</v>
      </c>
      <c r="J1038" s="649"/>
      <c r="K1038" s="594"/>
      <c r="BJ1038" s="915"/>
    </row>
    <row r="1039" spans="2:62" ht="33.75">
      <c r="B1039" s="607"/>
      <c r="C1039" s="600"/>
      <c r="D1039" s="600"/>
      <c r="E1039" s="614"/>
      <c r="F1039" s="600"/>
      <c r="G1039" s="600"/>
      <c r="H1039" s="600"/>
      <c r="I1039" s="648" t="s">
        <v>2512</v>
      </c>
      <c r="J1039" s="649"/>
      <c r="K1039" s="594"/>
      <c r="BJ1039" s="915"/>
    </row>
    <row r="1040" spans="2:62" ht="33.75">
      <c r="B1040" s="607"/>
      <c r="C1040" s="600"/>
      <c r="D1040" s="600"/>
      <c r="E1040" s="614"/>
      <c r="F1040" s="600"/>
      <c r="G1040" s="600"/>
      <c r="H1040" s="600"/>
      <c r="I1040" s="648" t="s">
        <v>2513</v>
      </c>
      <c r="J1040" s="649"/>
      <c r="K1040" s="594"/>
      <c r="BJ1040" s="915"/>
    </row>
    <row r="1041" spans="2:62" ht="45">
      <c r="B1041" s="607"/>
      <c r="C1041" s="600"/>
      <c r="D1041" s="600"/>
      <c r="E1041" s="614"/>
      <c r="F1041" s="600"/>
      <c r="G1041" s="600"/>
      <c r="H1041" s="600"/>
      <c r="I1041" s="648" t="s">
        <v>2514</v>
      </c>
      <c r="J1041" s="649"/>
      <c r="K1041" s="594"/>
      <c r="BJ1041" s="915"/>
    </row>
    <row r="1042" spans="2:62" ht="45">
      <c r="B1042" s="607"/>
      <c r="C1042" s="600"/>
      <c r="D1042" s="600"/>
      <c r="E1042" s="614"/>
      <c r="F1042" s="600"/>
      <c r="G1042" s="600"/>
      <c r="H1042" s="600"/>
      <c r="I1042" s="648" t="s">
        <v>2515</v>
      </c>
      <c r="J1042" s="649"/>
      <c r="K1042" s="594"/>
      <c r="BJ1042" s="915"/>
    </row>
    <row r="1043" spans="2:62" ht="67.5">
      <c r="B1043" s="607"/>
      <c r="C1043" s="600"/>
      <c r="D1043" s="600"/>
      <c r="E1043" s="614"/>
      <c r="F1043" s="600"/>
      <c r="G1043" s="600"/>
      <c r="H1043" s="600"/>
      <c r="I1043" s="648" t="s">
        <v>2516</v>
      </c>
      <c r="J1043" s="649"/>
      <c r="K1043" s="594"/>
      <c r="BJ1043" s="915"/>
    </row>
    <row r="1044" spans="2:62" ht="33.75">
      <c r="B1044" s="607"/>
      <c r="C1044" s="600"/>
      <c r="D1044" s="600"/>
      <c r="E1044" s="614"/>
      <c r="F1044" s="600"/>
      <c r="G1044" s="600"/>
      <c r="H1044" s="600"/>
      <c r="I1044" s="648" t="s">
        <v>2517</v>
      </c>
      <c r="J1044" s="649"/>
      <c r="K1044" s="594"/>
      <c r="BJ1044" s="915"/>
    </row>
    <row r="1045" spans="2:62" ht="56.25">
      <c r="B1045" s="607"/>
      <c r="C1045" s="600"/>
      <c r="D1045" s="600"/>
      <c r="E1045" s="614"/>
      <c r="F1045" s="600"/>
      <c r="G1045" s="600"/>
      <c r="H1045" s="600"/>
      <c r="I1045" s="648" t="s">
        <v>2518</v>
      </c>
      <c r="J1045" s="649"/>
      <c r="K1045" s="594"/>
      <c r="BJ1045" s="915"/>
    </row>
    <row r="1046" spans="2:62" ht="56.25">
      <c r="B1046" s="607"/>
      <c r="C1046" s="600"/>
      <c r="D1046" s="600"/>
      <c r="E1046" s="614"/>
      <c r="F1046" s="600"/>
      <c r="G1046" s="600"/>
      <c r="H1046" s="600"/>
      <c r="I1046" s="648" t="s">
        <v>2519</v>
      </c>
      <c r="J1046" s="649"/>
      <c r="K1046" s="594"/>
      <c r="BJ1046" s="915"/>
    </row>
    <row r="1047" spans="2:62">
      <c r="B1047" s="607"/>
      <c r="C1047" s="600"/>
      <c r="D1047" s="600"/>
      <c r="E1047" s="600"/>
      <c r="F1047" s="600"/>
      <c r="G1047" s="600"/>
      <c r="H1047" s="600"/>
      <c r="I1047" s="648" t="s">
        <v>3929</v>
      </c>
      <c r="J1047" s="649"/>
      <c r="K1047" s="594"/>
      <c r="BJ1047" s="915"/>
    </row>
    <row r="1048" spans="2:62">
      <c r="B1048" s="608"/>
      <c r="C1048" s="609" t="s">
        <v>1122</v>
      </c>
      <c r="D1048" s="609"/>
      <c r="E1048" s="609"/>
      <c r="F1048" s="609"/>
      <c r="G1048" s="609"/>
      <c r="H1048" s="609"/>
      <c r="I1048" s="655" t="s">
        <v>3929</v>
      </c>
      <c r="J1048" s="656"/>
      <c r="K1048" s="594"/>
      <c r="BJ1048" s="915"/>
    </row>
    <row r="1049" spans="2:62" ht="33.75">
      <c r="B1049" s="607"/>
      <c r="C1049" s="600"/>
      <c r="D1049" s="600"/>
      <c r="E1049" s="614"/>
      <c r="F1049" s="600"/>
      <c r="G1049" s="600"/>
      <c r="H1049" s="600"/>
      <c r="I1049" s="648" t="s">
        <v>2520</v>
      </c>
      <c r="J1049" s="649"/>
      <c r="K1049" s="594"/>
      <c r="BJ1049" s="915"/>
    </row>
    <row r="1050" spans="2:62" ht="45">
      <c r="B1050" s="607"/>
      <c r="C1050" s="600"/>
      <c r="D1050" s="600"/>
      <c r="E1050" s="614"/>
      <c r="F1050" s="600"/>
      <c r="G1050" s="600"/>
      <c r="H1050" s="600"/>
      <c r="I1050" s="648" t="s">
        <v>2521</v>
      </c>
      <c r="J1050" s="649"/>
      <c r="K1050" s="594"/>
      <c r="BJ1050" s="915"/>
    </row>
    <row r="1051" spans="2:62" ht="33.75">
      <c r="B1051" s="607"/>
      <c r="C1051" s="600"/>
      <c r="D1051" s="600"/>
      <c r="E1051" s="614"/>
      <c r="F1051" s="600"/>
      <c r="G1051" s="600"/>
      <c r="H1051" s="600"/>
      <c r="I1051" s="648" t="s">
        <v>2522</v>
      </c>
      <c r="J1051" s="649"/>
      <c r="K1051" s="594"/>
      <c r="BJ1051" s="915"/>
    </row>
    <row r="1052" spans="2:62" ht="56.25">
      <c r="B1052" s="607"/>
      <c r="C1052" s="600"/>
      <c r="D1052" s="600"/>
      <c r="E1052" s="614"/>
      <c r="F1052" s="600"/>
      <c r="G1052" s="600"/>
      <c r="H1052" s="600"/>
      <c r="I1052" s="648" t="s">
        <v>2523</v>
      </c>
      <c r="J1052" s="649"/>
      <c r="K1052" s="594"/>
      <c r="BJ1052" s="915"/>
    </row>
    <row r="1053" spans="2:62" ht="33.75">
      <c r="B1053" s="607"/>
      <c r="C1053" s="600"/>
      <c r="D1053" s="600"/>
      <c r="E1053" s="614"/>
      <c r="F1053" s="600"/>
      <c r="G1053" s="600"/>
      <c r="H1053" s="600"/>
      <c r="I1053" s="648" t="s">
        <v>2524</v>
      </c>
      <c r="J1053" s="649"/>
      <c r="K1053" s="594"/>
      <c r="BJ1053" s="915"/>
    </row>
    <row r="1054" spans="2:62" ht="45">
      <c r="B1054" s="607"/>
      <c r="C1054" s="600"/>
      <c r="D1054" s="600"/>
      <c r="E1054" s="614"/>
      <c r="F1054" s="600"/>
      <c r="G1054" s="600"/>
      <c r="H1054" s="600"/>
      <c r="I1054" s="648" t="s">
        <v>2525</v>
      </c>
      <c r="J1054" s="649"/>
      <c r="K1054" s="594"/>
      <c r="BJ1054" s="915"/>
    </row>
    <row r="1055" spans="2:62">
      <c r="B1055" s="607"/>
      <c r="C1055" s="600"/>
      <c r="D1055" s="600"/>
      <c r="E1055" s="600"/>
      <c r="F1055" s="600"/>
      <c r="G1055" s="600"/>
      <c r="H1055" s="600"/>
      <c r="I1055" s="648" t="s">
        <v>3929</v>
      </c>
      <c r="J1055" s="649"/>
      <c r="K1055" s="594"/>
      <c r="BJ1055" s="915"/>
    </row>
    <row r="1056" spans="2:62">
      <c r="B1056" s="608"/>
      <c r="C1056" s="609" t="s">
        <v>1123</v>
      </c>
      <c r="D1056" s="609"/>
      <c r="E1056" s="609"/>
      <c r="F1056" s="609"/>
      <c r="G1056" s="609"/>
      <c r="H1056" s="609"/>
      <c r="I1056" s="655" t="s">
        <v>3929</v>
      </c>
      <c r="J1056" s="656"/>
      <c r="K1056" s="594"/>
      <c r="BJ1056" s="915"/>
    </row>
    <row r="1057" spans="2:62" ht="45">
      <c r="B1057" s="607"/>
      <c r="C1057" s="600"/>
      <c r="D1057" s="600"/>
      <c r="E1057" s="614"/>
      <c r="F1057" s="600"/>
      <c r="G1057" s="600"/>
      <c r="H1057" s="600"/>
      <c r="I1057" s="648" t="s">
        <v>2526</v>
      </c>
      <c r="J1057" s="649"/>
      <c r="K1057" s="594"/>
      <c r="BJ1057" s="915"/>
    </row>
    <row r="1058" spans="2:62" ht="33.75">
      <c r="B1058" s="607"/>
      <c r="C1058" s="600"/>
      <c r="D1058" s="600"/>
      <c r="E1058" s="614"/>
      <c r="F1058" s="600"/>
      <c r="G1058" s="600"/>
      <c r="H1058" s="600"/>
      <c r="I1058" s="648" t="s">
        <v>2527</v>
      </c>
      <c r="J1058" s="649"/>
      <c r="K1058" s="594"/>
      <c r="BJ1058" s="915"/>
    </row>
    <row r="1059" spans="2:62" ht="33.75">
      <c r="B1059" s="607"/>
      <c r="C1059" s="600"/>
      <c r="D1059" s="600"/>
      <c r="E1059" s="614"/>
      <c r="F1059" s="600"/>
      <c r="G1059" s="600"/>
      <c r="H1059" s="600"/>
      <c r="I1059" s="648" t="s">
        <v>2528</v>
      </c>
      <c r="J1059" s="649"/>
      <c r="K1059" s="594"/>
      <c r="BJ1059" s="915"/>
    </row>
    <row r="1060" spans="2:62" ht="45">
      <c r="B1060" s="607"/>
      <c r="C1060" s="600"/>
      <c r="D1060" s="600"/>
      <c r="E1060" s="614"/>
      <c r="F1060" s="600"/>
      <c r="G1060" s="600"/>
      <c r="H1060" s="600"/>
      <c r="I1060" s="648" t="s">
        <v>2529</v>
      </c>
      <c r="J1060" s="649"/>
      <c r="K1060" s="594"/>
      <c r="BJ1060" s="915"/>
    </row>
    <row r="1061" spans="2:62" ht="45">
      <c r="B1061" s="607"/>
      <c r="C1061" s="600"/>
      <c r="D1061" s="600"/>
      <c r="E1061" s="614"/>
      <c r="F1061" s="600"/>
      <c r="G1061" s="600"/>
      <c r="H1061" s="600"/>
      <c r="I1061" s="648" t="s">
        <v>2530</v>
      </c>
      <c r="J1061" s="649"/>
      <c r="K1061" s="594"/>
      <c r="BJ1061" s="915"/>
    </row>
    <row r="1062" spans="2:62" ht="33.75">
      <c r="B1062" s="607"/>
      <c r="C1062" s="600"/>
      <c r="D1062" s="600"/>
      <c r="E1062" s="614"/>
      <c r="F1062" s="600"/>
      <c r="G1062" s="600"/>
      <c r="H1062" s="600"/>
      <c r="I1062" s="648" t="s">
        <v>2531</v>
      </c>
      <c r="J1062" s="649"/>
      <c r="K1062" s="594"/>
      <c r="BJ1062" s="915"/>
    </row>
    <row r="1063" spans="2:62" ht="90">
      <c r="B1063" s="607"/>
      <c r="C1063" s="600"/>
      <c r="D1063" s="600"/>
      <c r="E1063" s="614"/>
      <c r="F1063" s="600"/>
      <c r="G1063" s="600"/>
      <c r="H1063" s="600"/>
      <c r="I1063" s="648" t="s">
        <v>2532</v>
      </c>
      <c r="J1063" s="649"/>
      <c r="K1063" s="594"/>
      <c r="BJ1063" s="915"/>
    </row>
    <row r="1064" spans="2:62">
      <c r="B1064" s="607"/>
      <c r="C1064" s="600"/>
      <c r="D1064" s="600"/>
      <c r="E1064" s="600"/>
      <c r="F1064" s="600"/>
      <c r="G1064" s="600"/>
      <c r="H1064" s="600"/>
      <c r="I1064" s="648" t="s">
        <v>3929</v>
      </c>
      <c r="J1064" s="649"/>
      <c r="K1064" s="594"/>
      <c r="BJ1064" s="915"/>
    </row>
    <row r="1065" spans="2:62">
      <c r="B1065" s="608"/>
      <c r="C1065" s="609" t="s">
        <v>1124</v>
      </c>
      <c r="D1065" s="609"/>
      <c r="E1065" s="609"/>
      <c r="F1065" s="609"/>
      <c r="G1065" s="609"/>
      <c r="H1065" s="609"/>
      <c r="I1065" s="655" t="s">
        <v>3929</v>
      </c>
      <c r="J1065" s="656"/>
      <c r="K1065" s="594"/>
      <c r="BJ1065" s="915"/>
    </row>
    <row r="1066" spans="2:62" ht="56.25">
      <c r="B1066" s="607"/>
      <c r="C1066" s="600"/>
      <c r="D1066" s="600"/>
      <c r="E1066" s="614"/>
      <c r="F1066" s="600"/>
      <c r="G1066" s="600"/>
      <c r="H1066" s="600"/>
      <c r="I1066" s="648" t="s">
        <v>2533</v>
      </c>
      <c r="J1066" s="649"/>
      <c r="K1066" s="594"/>
      <c r="BJ1066" s="915"/>
    </row>
    <row r="1067" spans="2:62" ht="45">
      <c r="B1067" s="607"/>
      <c r="C1067" s="600"/>
      <c r="D1067" s="600"/>
      <c r="E1067" s="614"/>
      <c r="F1067" s="600"/>
      <c r="G1067" s="600"/>
      <c r="H1067" s="600"/>
      <c r="I1067" s="648" t="s">
        <v>2534</v>
      </c>
      <c r="J1067" s="649"/>
      <c r="K1067" s="594"/>
      <c r="BJ1067" s="915"/>
    </row>
    <row r="1068" spans="2:62">
      <c r="B1068" s="630"/>
      <c r="C1068" s="614"/>
      <c r="D1068" s="600"/>
      <c r="E1068" s="623"/>
      <c r="F1068" s="614"/>
      <c r="G1068" s="614"/>
      <c r="H1068" s="600"/>
      <c r="I1068" s="648" t="s">
        <v>3929</v>
      </c>
      <c r="J1068" s="649"/>
      <c r="K1068" s="594"/>
      <c r="BJ1068" s="915"/>
    </row>
    <row r="1069" spans="2:62">
      <c r="B1069" s="629" t="s">
        <v>1125</v>
      </c>
      <c r="C1069" s="617"/>
      <c r="D1069" s="602"/>
      <c r="E1069" s="628"/>
      <c r="F1069" s="617"/>
      <c r="G1069" s="617"/>
      <c r="H1069" s="602"/>
      <c r="I1069" s="657" t="s">
        <v>3929</v>
      </c>
      <c r="J1069" s="651"/>
      <c r="K1069" s="594"/>
      <c r="BJ1069" s="915"/>
    </row>
    <row r="1070" spans="2:62">
      <c r="B1070" s="621"/>
      <c r="C1070" s="632" t="s">
        <v>1126</v>
      </c>
      <c r="D1070" s="604"/>
      <c r="E1070" s="622"/>
      <c r="F1070" s="632"/>
      <c r="G1070" s="632"/>
      <c r="H1070" s="604"/>
      <c r="I1070" s="659" t="s">
        <v>3929</v>
      </c>
      <c r="J1070" s="653"/>
      <c r="K1070" s="594"/>
      <c r="BJ1070" s="915"/>
    </row>
    <row r="1071" spans="2:62" ht="22.5">
      <c r="B1071" s="607"/>
      <c r="C1071" s="600"/>
      <c r="D1071" s="677" t="s">
        <v>597</v>
      </c>
      <c r="E1071" s="614"/>
      <c r="F1071" s="600"/>
      <c r="G1071" s="600"/>
      <c r="H1071" s="600"/>
      <c r="I1071" s="649" t="s">
        <v>2535</v>
      </c>
      <c r="J1071" s="649"/>
      <c r="K1071" s="594"/>
      <c r="BJ1071" s="918"/>
    </row>
    <row r="1072" spans="2:62" ht="22.5">
      <c r="B1072" s="607"/>
      <c r="C1072" s="600"/>
      <c r="D1072" s="677" t="s">
        <v>602</v>
      </c>
      <c r="E1072" s="614"/>
      <c r="F1072" s="600"/>
      <c r="G1072" s="600"/>
      <c r="H1072" s="600"/>
      <c r="I1072" s="649" t="s">
        <v>2536</v>
      </c>
      <c r="J1072" s="649"/>
      <c r="K1072" s="594"/>
      <c r="BJ1072" s="918"/>
    </row>
    <row r="1073" spans="2:62">
      <c r="B1073" s="607"/>
      <c r="C1073" s="600"/>
      <c r="D1073" s="677" t="s">
        <v>600</v>
      </c>
      <c r="E1073" s="614"/>
      <c r="F1073" s="600"/>
      <c r="G1073" s="600"/>
      <c r="H1073" s="600"/>
      <c r="I1073" s="649" t="s">
        <v>3929</v>
      </c>
      <c r="J1073" s="649"/>
      <c r="K1073" s="594"/>
      <c r="BJ1073" s="918"/>
    </row>
    <row r="1074" spans="2:62" ht="22.5">
      <c r="B1074" s="607"/>
      <c r="C1074" s="600"/>
      <c r="D1074" s="677"/>
      <c r="E1074" s="677" t="s">
        <v>747</v>
      </c>
      <c r="F1074" s="600"/>
      <c r="G1074" s="600"/>
      <c r="H1074" s="600"/>
      <c r="I1074" s="649" t="s">
        <v>2537</v>
      </c>
      <c r="J1074" s="649"/>
      <c r="K1074" s="594"/>
      <c r="BJ1074" s="918"/>
    </row>
    <row r="1075" spans="2:62" ht="22.5">
      <c r="B1075" s="607"/>
      <c r="C1075" s="600"/>
      <c r="D1075" s="677"/>
      <c r="E1075" s="677" t="s">
        <v>748</v>
      </c>
      <c r="F1075" s="600"/>
      <c r="G1075" s="600"/>
      <c r="H1075" s="600"/>
      <c r="I1075" s="649" t="s">
        <v>2538</v>
      </c>
      <c r="J1075" s="649"/>
      <c r="K1075" s="594"/>
      <c r="BJ1075" s="918"/>
    </row>
    <row r="1076" spans="2:62" ht="22.5">
      <c r="B1076" s="607"/>
      <c r="C1076" s="600"/>
      <c r="D1076" s="677"/>
      <c r="E1076" s="677" t="s">
        <v>749</v>
      </c>
      <c r="F1076" s="600"/>
      <c r="G1076" s="600"/>
      <c r="H1076" s="600"/>
      <c r="I1076" s="649" t="s">
        <v>2539</v>
      </c>
      <c r="J1076" s="649"/>
      <c r="K1076" s="594"/>
      <c r="BJ1076" s="918"/>
    </row>
    <row r="1077" spans="2:62" ht="22.5">
      <c r="B1077" s="607"/>
      <c r="C1077" s="600"/>
      <c r="D1077" s="677"/>
      <c r="E1077" s="677" t="s">
        <v>750</v>
      </c>
      <c r="F1077" s="600"/>
      <c r="G1077" s="600"/>
      <c r="H1077" s="600"/>
      <c r="I1077" s="649" t="s">
        <v>2540</v>
      </c>
      <c r="J1077" s="649"/>
      <c r="K1077" s="594"/>
      <c r="BJ1077" s="918"/>
    </row>
    <row r="1078" spans="2:62" ht="22.5">
      <c r="B1078" s="607"/>
      <c r="C1078" s="600"/>
      <c r="D1078" s="677"/>
      <c r="E1078" s="677" t="s">
        <v>610</v>
      </c>
      <c r="F1078" s="600"/>
      <c r="G1078" s="600"/>
      <c r="H1078" s="600"/>
      <c r="I1078" s="649" t="s">
        <v>2541</v>
      </c>
      <c r="J1078" s="649"/>
      <c r="K1078" s="594"/>
      <c r="BJ1078" s="918"/>
    </row>
    <row r="1079" spans="2:62" ht="22.5">
      <c r="B1079" s="607"/>
      <c r="C1079" s="600"/>
      <c r="D1079" s="677"/>
      <c r="E1079" s="677" t="s">
        <v>751</v>
      </c>
      <c r="F1079" s="600"/>
      <c r="G1079" s="600"/>
      <c r="H1079" s="600"/>
      <c r="I1079" s="649" t="s">
        <v>2542</v>
      </c>
      <c r="J1079" s="649"/>
      <c r="K1079" s="594"/>
      <c r="BJ1079" s="918"/>
    </row>
    <row r="1080" spans="2:62" ht="45">
      <c r="B1080" s="607"/>
      <c r="C1080" s="600"/>
      <c r="D1080" s="677"/>
      <c r="E1080" s="677" t="s">
        <v>752</v>
      </c>
      <c r="F1080" s="600"/>
      <c r="G1080" s="600"/>
      <c r="H1080" s="600"/>
      <c r="I1080" s="649" t="s">
        <v>2543</v>
      </c>
      <c r="J1080" s="649"/>
      <c r="K1080" s="594"/>
      <c r="BJ1080" s="918"/>
    </row>
    <row r="1081" spans="2:62" ht="56.25">
      <c r="B1081" s="607"/>
      <c r="C1081" s="600"/>
      <c r="D1081" s="684" t="s">
        <v>1127</v>
      </c>
      <c r="E1081" s="614"/>
      <c r="F1081" s="600"/>
      <c r="G1081" s="600"/>
      <c r="H1081" s="600"/>
      <c r="I1081" s="648" t="s">
        <v>2544</v>
      </c>
      <c r="J1081" s="649"/>
      <c r="K1081" s="594"/>
      <c r="BJ1081" s="915"/>
    </row>
    <row r="1082" spans="2:62">
      <c r="B1082" s="607"/>
      <c r="C1082" s="600"/>
      <c r="D1082" s="600" t="s">
        <v>1128</v>
      </c>
      <c r="E1082" s="614"/>
      <c r="F1082" s="600"/>
      <c r="G1082" s="600"/>
      <c r="H1082" s="600"/>
      <c r="I1082" s="648" t="s">
        <v>3929</v>
      </c>
      <c r="J1082" s="649"/>
      <c r="K1082" s="594"/>
      <c r="BJ1082" s="915"/>
    </row>
    <row r="1083" spans="2:62" ht="45">
      <c r="B1083" s="607"/>
      <c r="C1083" s="600"/>
      <c r="D1083" s="600"/>
      <c r="E1083" s="614"/>
      <c r="F1083" s="600"/>
      <c r="G1083" s="600"/>
      <c r="H1083" s="600"/>
      <c r="I1083" s="648" t="s">
        <v>2545</v>
      </c>
      <c r="J1083" s="649"/>
      <c r="K1083" s="594"/>
      <c r="BJ1083" s="915"/>
    </row>
    <row r="1084" spans="2:62" ht="78.75">
      <c r="B1084" s="607"/>
      <c r="C1084" s="600"/>
      <c r="D1084" s="600"/>
      <c r="E1084" s="614"/>
      <c r="F1084" s="600"/>
      <c r="G1084" s="600"/>
      <c r="H1084" s="600"/>
      <c r="I1084" s="648" t="s">
        <v>2546</v>
      </c>
      <c r="J1084" s="649"/>
      <c r="K1084" s="594"/>
      <c r="BJ1084" s="915"/>
    </row>
    <row r="1085" spans="2:62" ht="67.5">
      <c r="B1085" s="607"/>
      <c r="C1085" s="600"/>
      <c r="D1085" s="600"/>
      <c r="E1085" s="614"/>
      <c r="F1085" s="600"/>
      <c r="G1085" s="600"/>
      <c r="H1085" s="600"/>
      <c r="I1085" s="648" t="s">
        <v>2547</v>
      </c>
      <c r="J1085" s="649"/>
      <c r="K1085" s="594"/>
      <c r="BJ1085" s="915"/>
    </row>
    <row r="1086" spans="2:62" ht="33.75">
      <c r="B1086" s="607"/>
      <c r="C1086" s="600"/>
      <c r="D1086" s="600"/>
      <c r="E1086" s="614"/>
      <c r="F1086" s="600"/>
      <c r="G1086" s="600"/>
      <c r="H1086" s="600"/>
      <c r="I1086" s="648" t="s">
        <v>2548</v>
      </c>
      <c r="J1086" s="649"/>
      <c r="K1086" s="594"/>
      <c r="BJ1086" s="915"/>
    </row>
    <row r="1087" spans="2:62" ht="56.25">
      <c r="B1087" s="607"/>
      <c r="C1087" s="600"/>
      <c r="D1087" s="600"/>
      <c r="E1087" s="614"/>
      <c r="F1087" s="600"/>
      <c r="G1087" s="600"/>
      <c r="H1087" s="600"/>
      <c r="I1087" s="648" t="s">
        <v>2549</v>
      </c>
      <c r="J1087" s="649"/>
      <c r="K1087" s="594"/>
      <c r="BJ1087" s="915"/>
    </row>
    <row r="1088" spans="2:62" ht="33.75">
      <c r="B1088" s="607"/>
      <c r="C1088" s="600"/>
      <c r="D1088" s="600"/>
      <c r="E1088" s="614"/>
      <c r="F1088" s="600"/>
      <c r="G1088" s="600"/>
      <c r="H1088" s="600"/>
      <c r="I1088" s="648" t="s">
        <v>2550</v>
      </c>
      <c r="J1088" s="649"/>
      <c r="K1088" s="594"/>
      <c r="BJ1088" s="915"/>
    </row>
    <row r="1089" spans="2:62" ht="45">
      <c r="B1089" s="607"/>
      <c r="C1089" s="600"/>
      <c r="D1089" s="600"/>
      <c r="E1089" s="614"/>
      <c r="F1089" s="600"/>
      <c r="G1089" s="600"/>
      <c r="H1089" s="600"/>
      <c r="I1089" s="648" t="s">
        <v>2551</v>
      </c>
      <c r="J1089" s="649"/>
      <c r="K1089" s="594"/>
      <c r="BJ1089" s="915"/>
    </row>
    <row r="1090" spans="2:62" ht="45">
      <c r="B1090" s="607"/>
      <c r="C1090" s="600"/>
      <c r="D1090" s="600"/>
      <c r="E1090" s="614"/>
      <c r="F1090" s="600"/>
      <c r="G1090" s="600"/>
      <c r="H1090" s="600"/>
      <c r="I1090" s="648" t="s">
        <v>2552</v>
      </c>
      <c r="J1090" s="649"/>
      <c r="K1090" s="594"/>
      <c r="BJ1090" s="915"/>
    </row>
    <row r="1091" spans="2:62" ht="33.75">
      <c r="B1091" s="607"/>
      <c r="C1091" s="600"/>
      <c r="D1091" s="600"/>
      <c r="E1091" s="614"/>
      <c r="F1091" s="600"/>
      <c r="G1091" s="600"/>
      <c r="H1091" s="600"/>
      <c r="I1091" s="648" t="s">
        <v>2553</v>
      </c>
      <c r="J1091" s="649"/>
      <c r="K1091" s="594"/>
      <c r="BJ1091" s="915"/>
    </row>
    <row r="1092" spans="2:62" ht="56.25">
      <c r="B1092" s="607"/>
      <c r="C1092" s="600"/>
      <c r="D1092" s="600"/>
      <c r="E1092" s="614"/>
      <c r="F1092" s="600"/>
      <c r="G1092" s="600"/>
      <c r="H1092" s="600"/>
      <c r="I1092" s="648" t="s">
        <v>2554</v>
      </c>
      <c r="J1092" s="649"/>
      <c r="K1092" s="594"/>
      <c r="BJ1092" s="915"/>
    </row>
    <row r="1093" spans="2:62" ht="67.5">
      <c r="B1093" s="607"/>
      <c r="C1093" s="600"/>
      <c r="D1093" s="600"/>
      <c r="E1093" s="614"/>
      <c r="F1093" s="600"/>
      <c r="G1093" s="600"/>
      <c r="H1093" s="600"/>
      <c r="I1093" s="648" t="s">
        <v>2555</v>
      </c>
      <c r="J1093" s="649"/>
      <c r="K1093" s="594"/>
      <c r="BJ1093" s="915"/>
    </row>
    <row r="1094" spans="2:62" ht="56.25">
      <c r="B1094" s="607"/>
      <c r="C1094" s="600"/>
      <c r="D1094" s="600"/>
      <c r="E1094" s="614"/>
      <c r="F1094" s="600"/>
      <c r="G1094" s="600"/>
      <c r="H1094" s="600"/>
      <c r="I1094" s="648" t="s">
        <v>2556</v>
      </c>
      <c r="J1094" s="649"/>
      <c r="K1094" s="594"/>
      <c r="BJ1094" s="915"/>
    </row>
    <row r="1095" spans="2:62" ht="33.75">
      <c r="B1095" s="607"/>
      <c r="C1095" s="600"/>
      <c r="D1095" s="600"/>
      <c r="E1095" s="614"/>
      <c r="F1095" s="600"/>
      <c r="G1095" s="600"/>
      <c r="H1095" s="600"/>
      <c r="I1095" s="648" t="s">
        <v>2557</v>
      </c>
      <c r="J1095" s="649"/>
      <c r="K1095" s="594"/>
      <c r="BJ1095" s="915"/>
    </row>
    <row r="1096" spans="2:62" ht="67.5">
      <c r="B1096" s="607"/>
      <c r="C1096" s="600"/>
      <c r="D1096" s="600"/>
      <c r="E1096" s="614"/>
      <c r="F1096" s="600"/>
      <c r="G1096" s="600"/>
      <c r="H1096" s="600"/>
      <c r="I1096" s="648" t="s">
        <v>2558</v>
      </c>
      <c r="J1096" s="649"/>
      <c r="K1096" s="594"/>
      <c r="BJ1096" s="915"/>
    </row>
    <row r="1097" spans="2:62" ht="33.75">
      <c r="B1097" s="607"/>
      <c r="C1097" s="600"/>
      <c r="D1097" s="600"/>
      <c r="E1097" s="614"/>
      <c r="F1097" s="600"/>
      <c r="G1097" s="600"/>
      <c r="H1097" s="600"/>
      <c r="I1097" s="648" t="s">
        <v>2559</v>
      </c>
      <c r="J1097" s="649"/>
      <c r="K1097" s="594"/>
      <c r="BJ1097" s="915"/>
    </row>
    <row r="1098" spans="2:62" ht="78.75">
      <c r="B1098" s="607"/>
      <c r="C1098" s="600"/>
      <c r="D1098" s="600"/>
      <c r="E1098" s="614"/>
      <c r="F1098" s="600"/>
      <c r="G1098" s="600"/>
      <c r="H1098" s="600"/>
      <c r="I1098" s="648" t="s">
        <v>2560</v>
      </c>
      <c r="J1098" s="649"/>
      <c r="K1098" s="594"/>
      <c r="BJ1098" s="915"/>
    </row>
    <row r="1099" spans="2:62" ht="33.75">
      <c r="B1099" s="607"/>
      <c r="C1099" s="600"/>
      <c r="D1099" s="600"/>
      <c r="E1099" s="614"/>
      <c r="F1099" s="600"/>
      <c r="G1099" s="600"/>
      <c r="H1099" s="600"/>
      <c r="I1099" s="648" t="s">
        <v>2561</v>
      </c>
      <c r="J1099" s="649"/>
      <c r="K1099" s="594"/>
      <c r="BJ1099" s="915"/>
    </row>
    <row r="1100" spans="2:62" ht="33.75">
      <c r="B1100" s="607"/>
      <c r="C1100" s="600"/>
      <c r="D1100" s="600"/>
      <c r="E1100" s="614"/>
      <c r="F1100" s="600"/>
      <c r="G1100" s="600"/>
      <c r="H1100" s="600"/>
      <c r="I1100" s="648" t="s">
        <v>2562</v>
      </c>
      <c r="J1100" s="649"/>
      <c r="K1100" s="594"/>
      <c r="BJ1100" s="915"/>
    </row>
    <row r="1101" spans="2:62" ht="45">
      <c r="B1101" s="607"/>
      <c r="C1101" s="600"/>
      <c r="D1101" s="600"/>
      <c r="E1101" s="614"/>
      <c r="F1101" s="600"/>
      <c r="G1101" s="600"/>
      <c r="H1101" s="600"/>
      <c r="I1101" s="648" t="s">
        <v>2563</v>
      </c>
      <c r="J1101" s="649"/>
      <c r="K1101" s="594"/>
      <c r="BJ1101" s="915"/>
    </row>
    <row r="1102" spans="2:62" ht="45">
      <c r="B1102" s="607"/>
      <c r="C1102" s="600"/>
      <c r="D1102" s="600"/>
      <c r="E1102" s="614"/>
      <c r="F1102" s="600"/>
      <c r="G1102" s="600"/>
      <c r="H1102" s="600"/>
      <c r="I1102" s="648" t="s">
        <v>2564</v>
      </c>
      <c r="J1102" s="649"/>
      <c r="K1102" s="594"/>
      <c r="BJ1102" s="915"/>
    </row>
    <row r="1103" spans="2:62" ht="90">
      <c r="B1103" s="607"/>
      <c r="C1103" s="600"/>
      <c r="D1103" s="600"/>
      <c r="E1103" s="614"/>
      <c r="F1103" s="600"/>
      <c r="G1103" s="600"/>
      <c r="H1103" s="600"/>
      <c r="I1103" s="648" t="s">
        <v>2565</v>
      </c>
      <c r="J1103" s="649"/>
      <c r="K1103" s="594"/>
      <c r="BJ1103" s="915"/>
    </row>
    <row r="1104" spans="2:62" ht="45">
      <c r="B1104" s="607"/>
      <c r="C1104" s="600"/>
      <c r="D1104" s="600"/>
      <c r="E1104" s="614"/>
      <c r="F1104" s="600"/>
      <c r="G1104" s="600"/>
      <c r="H1104" s="600"/>
      <c r="I1104" s="648" t="s">
        <v>2566</v>
      </c>
      <c r="J1104" s="649"/>
      <c r="K1104" s="594"/>
      <c r="BJ1104" s="915"/>
    </row>
    <row r="1105" spans="2:62" ht="45">
      <c r="B1105" s="607"/>
      <c r="C1105" s="600"/>
      <c r="D1105" s="600"/>
      <c r="E1105" s="614"/>
      <c r="F1105" s="600"/>
      <c r="G1105" s="600"/>
      <c r="H1105" s="600"/>
      <c r="I1105" s="648" t="s">
        <v>2567</v>
      </c>
      <c r="J1105" s="649"/>
      <c r="K1105" s="594"/>
      <c r="BJ1105" s="915"/>
    </row>
    <row r="1106" spans="2:62" ht="56.25">
      <c r="B1106" s="607"/>
      <c r="C1106" s="600"/>
      <c r="D1106" s="600"/>
      <c r="E1106" s="614"/>
      <c r="F1106" s="600"/>
      <c r="G1106" s="600"/>
      <c r="H1106" s="600"/>
      <c r="I1106" s="648" t="s">
        <v>2568</v>
      </c>
      <c r="J1106" s="649"/>
      <c r="K1106" s="594"/>
      <c r="BJ1106" s="915"/>
    </row>
    <row r="1107" spans="2:62" ht="33.75">
      <c r="B1107" s="607"/>
      <c r="C1107" s="600"/>
      <c r="D1107" s="600"/>
      <c r="E1107" s="614"/>
      <c r="F1107" s="600"/>
      <c r="G1107" s="600"/>
      <c r="H1107" s="600"/>
      <c r="I1107" s="648" t="s">
        <v>2569</v>
      </c>
      <c r="J1107" s="649"/>
      <c r="K1107" s="594"/>
      <c r="BJ1107" s="915"/>
    </row>
    <row r="1108" spans="2:62">
      <c r="B1108" s="607"/>
      <c r="C1108" s="600"/>
      <c r="D1108" s="600"/>
      <c r="E1108" s="600"/>
      <c r="F1108" s="600"/>
      <c r="G1108" s="600"/>
      <c r="H1108" s="600"/>
      <c r="I1108" s="648" t="s">
        <v>3929</v>
      </c>
      <c r="J1108" s="649"/>
      <c r="K1108" s="594"/>
      <c r="BJ1108" s="915"/>
    </row>
    <row r="1109" spans="2:62">
      <c r="B1109" s="608"/>
      <c r="C1109" s="609" t="s">
        <v>1129</v>
      </c>
      <c r="D1109" s="609"/>
      <c r="E1109" s="609"/>
      <c r="F1109" s="609"/>
      <c r="G1109" s="609"/>
      <c r="H1109" s="609"/>
      <c r="I1109" s="655" t="s">
        <v>3929</v>
      </c>
      <c r="J1109" s="656"/>
      <c r="K1109" s="594"/>
      <c r="BJ1109" s="915"/>
    </row>
    <row r="1110" spans="2:62" ht="22.5">
      <c r="B1110" s="607"/>
      <c r="C1110" s="600"/>
      <c r="D1110" s="677" t="s">
        <v>597</v>
      </c>
      <c r="E1110" s="614"/>
      <c r="F1110" s="600"/>
      <c r="G1110" s="600"/>
      <c r="H1110" s="600"/>
      <c r="I1110" s="649" t="s">
        <v>2570</v>
      </c>
      <c r="J1110" s="649"/>
      <c r="K1110" s="594"/>
      <c r="BJ1110" s="918"/>
    </row>
    <row r="1111" spans="2:62" ht="33.75">
      <c r="B1111" s="607"/>
      <c r="C1111" s="600"/>
      <c r="D1111" s="677" t="s">
        <v>753</v>
      </c>
      <c r="E1111" s="614"/>
      <c r="F1111" s="600"/>
      <c r="G1111" s="600"/>
      <c r="H1111" s="600"/>
      <c r="I1111" s="649" t="s">
        <v>2571</v>
      </c>
      <c r="J1111" s="649"/>
      <c r="K1111" s="594"/>
      <c r="BJ1111" s="918"/>
    </row>
    <row r="1112" spans="2:62" ht="22.5">
      <c r="B1112" s="607"/>
      <c r="C1112" s="600"/>
      <c r="D1112" s="677" t="s">
        <v>754</v>
      </c>
      <c r="E1112" s="614"/>
      <c r="F1112" s="600"/>
      <c r="G1112" s="600"/>
      <c r="H1112" s="600"/>
      <c r="I1112" s="649" t="s">
        <v>2360</v>
      </c>
      <c r="J1112" s="649"/>
      <c r="K1112" s="594"/>
      <c r="BJ1112" s="918"/>
    </row>
    <row r="1113" spans="2:62" ht="33.75">
      <c r="B1113" s="607"/>
      <c r="C1113" s="600"/>
      <c r="D1113" s="677" t="s">
        <v>755</v>
      </c>
      <c r="E1113" s="614"/>
      <c r="F1113" s="600"/>
      <c r="G1113" s="600"/>
      <c r="H1113" s="600"/>
      <c r="I1113" s="649" t="s">
        <v>2572</v>
      </c>
      <c r="J1113" s="649"/>
      <c r="K1113" s="594"/>
      <c r="BJ1113" s="918"/>
    </row>
    <row r="1114" spans="2:62">
      <c r="B1114" s="607"/>
      <c r="C1114" s="600"/>
      <c r="D1114" s="677" t="s">
        <v>756</v>
      </c>
      <c r="E1114" s="614"/>
      <c r="F1114" s="600"/>
      <c r="G1114" s="600"/>
      <c r="H1114" s="600"/>
      <c r="I1114" s="648" t="s">
        <v>3929</v>
      </c>
      <c r="J1114" s="649"/>
      <c r="K1114" s="594"/>
      <c r="BJ1114" s="915"/>
    </row>
    <row r="1115" spans="2:62" ht="33.75">
      <c r="B1115" s="607"/>
      <c r="C1115" s="600"/>
      <c r="D1115" s="600"/>
      <c r="E1115" s="677" t="s">
        <v>1130</v>
      </c>
      <c r="F1115" s="600"/>
      <c r="G1115" s="600"/>
      <c r="H1115" s="600"/>
      <c r="I1115" s="649" t="s">
        <v>2573</v>
      </c>
      <c r="J1115" s="649"/>
      <c r="K1115" s="594"/>
      <c r="BJ1115" s="918"/>
    </row>
    <row r="1116" spans="2:62" ht="33.75">
      <c r="B1116" s="607"/>
      <c r="C1116" s="600"/>
      <c r="D1116" s="600"/>
      <c r="E1116" s="677" t="s">
        <v>601</v>
      </c>
      <c r="F1116" s="600"/>
      <c r="G1116" s="600"/>
      <c r="H1116" s="600"/>
      <c r="I1116" s="649" t="s">
        <v>2574</v>
      </c>
      <c r="J1116" s="649"/>
      <c r="K1116" s="594"/>
      <c r="BJ1116" s="918"/>
    </row>
    <row r="1117" spans="2:62">
      <c r="B1117" s="607"/>
      <c r="C1117" s="600"/>
      <c r="D1117" s="600"/>
      <c r="E1117" s="600"/>
      <c r="F1117" s="600"/>
      <c r="G1117" s="600"/>
      <c r="H1117" s="600"/>
      <c r="I1117" s="648" t="s">
        <v>3929</v>
      </c>
      <c r="J1117" s="649"/>
      <c r="K1117" s="594"/>
      <c r="BJ1117" s="915"/>
    </row>
    <row r="1118" spans="2:62">
      <c r="B1118" s="608"/>
      <c r="C1118" s="609" t="s">
        <v>1131</v>
      </c>
      <c r="D1118" s="609"/>
      <c r="E1118" s="609"/>
      <c r="F1118" s="609"/>
      <c r="G1118" s="609"/>
      <c r="H1118" s="609"/>
      <c r="I1118" s="655" t="s">
        <v>3929</v>
      </c>
      <c r="J1118" s="656"/>
      <c r="K1118" s="594"/>
      <c r="BJ1118" s="915"/>
    </row>
    <row r="1119" spans="2:62" ht="22.5">
      <c r="B1119" s="607"/>
      <c r="C1119" s="600"/>
      <c r="D1119" s="677" t="s">
        <v>597</v>
      </c>
      <c r="E1119" s="614"/>
      <c r="F1119" s="600"/>
      <c r="G1119" s="600"/>
      <c r="H1119" s="600"/>
      <c r="I1119" s="649" t="s">
        <v>2575</v>
      </c>
      <c r="J1119" s="649"/>
      <c r="K1119" s="594"/>
      <c r="BJ1119" s="918"/>
    </row>
    <row r="1120" spans="2:62" ht="22.5">
      <c r="B1120" s="607"/>
      <c r="C1120" s="600"/>
      <c r="D1120" s="677" t="s">
        <v>602</v>
      </c>
      <c r="E1120" s="614"/>
      <c r="F1120" s="600"/>
      <c r="G1120" s="600"/>
      <c r="H1120" s="600"/>
      <c r="I1120" s="649" t="s">
        <v>2576</v>
      </c>
      <c r="J1120" s="649"/>
      <c r="K1120" s="594"/>
      <c r="BJ1120" s="918"/>
    </row>
    <row r="1121" spans="2:62">
      <c r="B1121" s="607"/>
      <c r="C1121" s="600"/>
      <c r="D1121" s="677" t="s">
        <v>790</v>
      </c>
      <c r="E1121" s="614"/>
      <c r="F1121" s="600"/>
      <c r="G1121" s="600"/>
      <c r="H1121" s="600"/>
      <c r="I1121" s="649" t="s">
        <v>3929</v>
      </c>
      <c r="J1121" s="649"/>
      <c r="K1121" s="594"/>
      <c r="BJ1121" s="918"/>
    </row>
    <row r="1122" spans="2:62" ht="22.5">
      <c r="B1122" s="607"/>
      <c r="C1122" s="600"/>
      <c r="D1122" s="600"/>
      <c r="E1122" s="677" t="s">
        <v>603</v>
      </c>
      <c r="F1122" s="600"/>
      <c r="G1122" s="600"/>
      <c r="H1122" s="600"/>
      <c r="I1122" s="649" t="s">
        <v>2577</v>
      </c>
      <c r="J1122" s="649"/>
      <c r="K1122" s="594"/>
      <c r="BJ1122" s="918"/>
    </row>
    <row r="1123" spans="2:62" ht="22.5">
      <c r="B1123" s="607"/>
      <c r="C1123" s="600"/>
      <c r="D1123" s="600"/>
      <c r="E1123" s="677" t="s">
        <v>619</v>
      </c>
      <c r="F1123" s="600"/>
      <c r="G1123" s="600"/>
      <c r="H1123" s="600"/>
      <c r="I1123" s="649" t="s">
        <v>2578</v>
      </c>
      <c r="J1123" s="649"/>
      <c r="K1123" s="594"/>
      <c r="BJ1123" s="918"/>
    </row>
    <row r="1124" spans="2:62" ht="22.5">
      <c r="B1124" s="607"/>
      <c r="C1124" s="600"/>
      <c r="D1124" s="600"/>
      <c r="E1124" s="677" t="s">
        <v>605</v>
      </c>
      <c r="F1124" s="600"/>
      <c r="G1124" s="600"/>
      <c r="H1124" s="600"/>
      <c r="I1124" s="649" t="s">
        <v>2578</v>
      </c>
      <c r="J1124" s="649"/>
      <c r="K1124" s="594"/>
      <c r="BJ1124" s="918"/>
    </row>
    <row r="1125" spans="2:62" ht="33.75">
      <c r="B1125" s="607"/>
      <c r="C1125" s="600"/>
      <c r="D1125" s="600"/>
      <c r="E1125" s="677" t="s">
        <v>606</v>
      </c>
      <c r="F1125" s="600"/>
      <c r="G1125" s="600"/>
      <c r="H1125" s="600"/>
      <c r="I1125" s="649" t="s">
        <v>2579</v>
      </c>
      <c r="J1125" s="649"/>
      <c r="K1125" s="594"/>
      <c r="BJ1125" s="918"/>
    </row>
    <row r="1126" spans="2:62" ht="22.5">
      <c r="B1126" s="607"/>
      <c r="C1126" s="600"/>
      <c r="D1126" s="600"/>
      <c r="E1126" s="677" t="s">
        <v>607</v>
      </c>
      <c r="F1126" s="600"/>
      <c r="G1126" s="600"/>
      <c r="H1126" s="600"/>
      <c r="I1126" s="649" t="s">
        <v>2578</v>
      </c>
      <c r="J1126" s="649"/>
      <c r="K1126" s="594"/>
      <c r="BJ1126" s="918"/>
    </row>
    <row r="1127" spans="2:62" ht="22.5">
      <c r="B1127" s="607"/>
      <c r="C1127" s="600"/>
      <c r="D1127" s="600"/>
      <c r="E1127" s="677" t="s">
        <v>608</v>
      </c>
      <c r="F1127" s="600"/>
      <c r="G1127" s="600"/>
      <c r="H1127" s="600"/>
      <c r="I1127" s="649" t="s">
        <v>2580</v>
      </c>
      <c r="J1127" s="649"/>
      <c r="K1127" s="594"/>
      <c r="BJ1127" s="918"/>
    </row>
    <row r="1128" spans="2:62" ht="22.5">
      <c r="B1128" s="607"/>
      <c r="C1128" s="600"/>
      <c r="D1128" s="600"/>
      <c r="E1128" s="677" t="s">
        <v>758</v>
      </c>
      <c r="F1128" s="600"/>
      <c r="G1128" s="600"/>
      <c r="H1128" s="600"/>
      <c r="I1128" s="649" t="s">
        <v>2578</v>
      </c>
      <c r="J1128" s="649"/>
      <c r="K1128" s="594"/>
      <c r="BJ1128" s="918"/>
    </row>
    <row r="1129" spans="2:62" ht="22.5">
      <c r="B1129" s="607"/>
      <c r="C1129" s="600"/>
      <c r="D1129" s="677" t="s">
        <v>622</v>
      </c>
      <c r="E1129" s="614"/>
      <c r="F1129" s="600"/>
      <c r="G1129" s="600"/>
      <c r="H1129" s="600"/>
      <c r="I1129" s="649" t="s">
        <v>2578</v>
      </c>
      <c r="J1129" s="649"/>
      <c r="K1129" s="594"/>
      <c r="BJ1129" s="918"/>
    </row>
    <row r="1130" spans="2:62">
      <c r="B1130" s="607"/>
      <c r="C1130" s="600"/>
      <c r="D1130" s="677" t="s">
        <v>1132</v>
      </c>
      <c r="E1130" s="614"/>
      <c r="F1130" s="600"/>
      <c r="G1130" s="600"/>
      <c r="H1130" s="600"/>
      <c r="I1130" s="648" t="s">
        <v>3929</v>
      </c>
      <c r="J1130" s="649"/>
      <c r="K1130" s="594"/>
      <c r="BJ1130" s="915"/>
    </row>
    <row r="1131" spans="2:62" ht="56.25">
      <c r="B1131" s="607"/>
      <c r="C1131" s="600"/>
      <c r="D1131" s="600"/>
      <c r="E1131" s="614"/>
      <c r="F1131" s="600"/>
      <c r="G1131" s="600"/>
      <c r="H1131" s="600"/>
      <c r="I1131" s="648" t="s">
        <v>2581</v>
      </c>
      <c r="J1131" s="649"/>
      <c r="K1131" s="594"/>
      <c r="BJ1131" s="915"/>
    </row>
    <row r="1132" spans="2:62" ht="45">
      <c r="B1132" s="607"/>
      <c r="C1132" s="600"/>
      <c r="D1132" s="600"/>
      <c r="E1132" s="614"/>
      <c r="F1132" s="600"/>
      <c r="G1132" s="600"/>
      <c r="H1132" s="600"/>
      <c r="I1132" s="648" t="s">
        <v>2582</v>
      </c>
      <c r="J1132" s="649"/>
      <c r="K1132" s="594"/>
      <c r="BJ1132" s="915"/>
    </row>
    <row r="1133" spans="2:62" ht="33.75">
      <c r="B1133" s="607"/>
      <c r="C1133" s="600"/>
      <c r="D1133" s="600"/>
      <c r="E1133" s="614"/>
      <c r="F1133" s="600"/>
      <c r="G1133" s="600"/>
      <c r="H1133" s="600"/>
      <c r="I1133" s="648" t="s">
        <v>2583</v>
      </c>
      <c r="J1133" s="649"/>
      <c r="K1133" s="594"/>
      <c r="BJ1133" s="915"/>
    </row>
    <row r="1134" spans="2:62" ht="45">
      <c r="B1134" s="607"/>
      <c r="C1134" s="600"/>
      <c r="D1134" s="600"/>
      <c r="E1134" s="614"/>
      <c r="F1134" s="600"/>
      <c r="G1134" s="600"/>
      <c r="H1134" s="600"/>
      <c r="I1134" s="648" t="s">
        <v>2584</v>
      </c>
      <c r="J1134" s="649"/>
      <c r="K1134" s="594"/>
      <c r="BJ1134" s="915"/>
    </row>
    <row r="1135" spans="2:62" ht="33.75">
      <c r="B1135" s="607"/>
      <c r="C1135" s="600"/>
      <c r="D1135" s="600"/>
      <c r="E1135" s="614"/>
      <c r="F1135" s="600"/>
      <c r="G1135" s="600"/>
      <c r="H1135" s="600"/>
      <c r="I1135" s="648" t="s">
        <v>2585</v>
      </c>
      <c r="J1135" s="649"/>
      <c r="K1135" s="594"/>
      <c r="BJ1135" s="915"/>
    </row>
    <row r="1136" spans="2:62">
      <c r="B1136" s="607"/>
      <c r="C1136" s="600"/>
      <c r="D1136" s="600"/>
      <c r="E1136" s="600"/>
      <c r="F1136" s="600"/>
      <c r="G1136" s="600"/>
      <c r="H1136" s="600"/>
      <c r="I1136" s="648" t="s">
        <v>3929</v>
      </c>
      <c r="J1136" s="649"/>
      <c r="K1136" s="594"/>
      <c r="BJ1136" s="915"/>
    </row>
    <row r="1137" spans="2:62">
      <c r="B1137" s="608"/>
      <c r="C1137" s="609" t="s">
        <v>1133</v>
      </c>
      <c r="D1137" s="609"/>
      <c r="E1137" s="609"/>
      <c r="F1137" s="609"/>
      <c r="G1137" s="609"/>
      <c r="H1137" s="609"/>
      <c r="I1137" s="655" t="s">
        <v>3929</v>
      </c>
      <c r="J1137" s="656"/>
      <c r="K1137" s="594"/>
      <c r="BJ1137" s="915"/>
    </row>
    <row r="1138" spans="2:62" ht="22.5">
      <c r="B1138" s="607"/>
      <c r="C1138" s="600"/>
      <c r="D1138" s="677" t="s">
        <v>597</v>
      </c>
      <c r="E1138" s="614"/>
      <c r="F1138" s="600"/>
      <c r="G1138" s="600"/>
      <c r="H1138" s="600"/>
      <c r="I1138" s="649" t="s">
        <v>2586</v>
      </c>
      <c r="J1138" s="649"/>
      <c r="K1138" s="594"/>
      <c r="BJ1138" s="918"/>
    </row>
    <row r="1139" spans="2:62" ht="22.5">
      <c r="B1139" s="607"/>
      <c r="C1139" s="600"/>
      <c r="D1139" s="677" t="s">
        <v>602</v>
      </c>
      <c r="E1139" s="614"/>
      <c r="F1139" s="600"/>
      <c r="G1139" s="600"/>
      <c r="H1139" s="600"/>
      <c r="I1139" s="649" t="s">
        <v>2587</v>
      </c>
      <c r="J1139" s="649"/>
      <c r="K1139" s="594"/>
      <c r="BJ1139" s="918"/>
    </row>
    <row r="1140" spans="2:62">
      <c r="B1140" s="607"/>
      <c r="C1140" s="600"/>
      <c r="D1140" s="677" t="s">
        <v>600</v>
      </c>
      <c r="E1140" s="614"/>
      <c r="F1140" s="600"/>
      <c r="G1140" s="600"/>
      <c r="H1140" s="600"/>
      <c r="I1140" s="649" t="s">
        <v>3929</v>
      </c>
      <c r="J1140" s="649"/>
      <c r="K1140" s="594"/>
      <c r="BJ1140" s="918"/>
    </row>
    <row r="1141" spans="2:62" ht="22.5">
      <c r="B1141" s="607"/>
      <c r="C1141" s="600"/>
      <c r="D1141" s="600"/>
      <c r="E1141" s="677" t="s">
        <v>598</v>
      </c>
      <c r="F1141" s="600"/>
      <c r="G1141" s="600"/>
      <c r="H1141" s="600"/>
      <c r="I1141" s="649" t="s">
        <v>2588</v>
      </c>
      <c r="J1141" s="649"/>
      <c r="K1141" s="594"/>
      <c r="BJ1141" s="918"/>
    </row>
    <row r="1142" spans="2:62">
      <c r="B1142" s="607"/>
      <c r="C1142" s="600"/>
      <c r="D1142" s="600"/>
      <c r="E1142" s="677" t="s">
        <v>787</v>
      </c>
      <c r="F1142" s="600"/>
      <c r="G1142" s="600"/>
      <c r="H1142" s="600"/>
      <c r="I1142" s="649" t="s">
        <v>3929</v>
      </c>
      <c r="J1142" s="649"/>
      <c r="K1142" s="594"/>
      <c r="BJ1142" s="918"/>
    </row>
    <row r="1143" spans="2:62" ht="22.5">
      <c r="B1143" s="607"/>
      <c r="C1143" s="600"/>
      <c r="D1143" s="600"/>
      <c r="E1143" s="614"/>
      <c r="F1143" s="677" t="s">
        <v>788</v>
      </c>
      <c r="G1143" s="600"/>
      <c r="H1143" s="600"/>
      <c r="I1143" s="649" t="s">
        <v>2589</v>
      </c>
      <c r="J1143" s="649"/>
      <c r="K1143" s="594"/>
      <c r="BJ1143" s="918"/>
    </row>
    <row r="1144" spans="2:62" ht="22.5">
      <c r="B1144" s="607"/>
      <c r="C1144" s="600"/>
      <c r="D1144" s="600"/>
      <c r="E1144" s="614"/>
      <c r="F1144" s="677" t="s">
        <v>789</v>
      </c>
      <c r="G1144" s="600"/>
      <c r="H1144" s="600"/>
      <c r="I1144" s="649" t="s">
        <v>2589</v>
      </c>
      <c r="J1144" s="649"/>
      <c r="K1144" s="594"/>
      <c r="BJ1144" s="918"/>
    </row>
    <row r="1145" spans="2:62" ht="22.5">
      <c r="B1145" s="607"/>
      <c r="C1145" s="600"/>
      <c r="D1145" s="677" t="s">
        <v>622</v>
      </c>
      <c r="E1145" s="614"/>
      <c r="F1145" s="600"/>
      <c r="G1145" s="600"/>
      <c r="H1145" s="600"/>
      <c r="I1145" s="649" t="s">
        <v>2578</v>
      </c>
      <c r="J1145" s="649"/>
      <c r="K1145" s="594"/>
      <c r="BJ1145" s="918"/>
    </row>
    <row r="1146" spans="2:62">
      <c r="B1146" s="607"/>
      <c r="C1146" s="600"/>
      <c r="D1146" s="600"/>
      <c r="E1146" s="600"/>
      <c r="F1146" s="600"/>
      <c r="G1146" s="600"/>
      <c r="H1146" s="600"/>
      <c r="I1146" s="648" t="s">
        <v>3929</v>
      </c>
      <c r="J1146" s="649"/>
      <c r="K1146" s="594"/>
      <c r="BJ1146" s="915"/>
    </row>
    <row r="1147" spans="2:62">
      <c r="B1147" s="608"/>
      <c r="C1147" s="609" t="s">
        <v>1134</v>
      </c>
      <c r="D1147" s="609"/>
      <c r="E1147" s="609"/>
      <c r="F1147" s="609"/>
      <c r="G1147" s="609"/>
      <c r="H1147" s="609"/>
      <c r="I1147" s="655" t="s">
        <v>3929</v>
      </c>
      <c r="J1147" s="656"/>
      <c r="K1147" s="594"/>
      <c r="BJ1147" s="915"/>
    </row>
    <row r="1148" spans="2:62" ht="22.5">
      <c r="B1148" s="607"/>
      <c r="C1148" s="600"/>
      <c r="D1148" s="677" t="s">
        <v>597</v>
      </c>
      <c r="E1148" s="614"/>
      <c r="F1148" s="600"/>
      <c r="G1148" s="600"/>
      <c r="H1148" s="600"/>
      <c r="I1148" s="649" t="s">
        <v>2586</v>
      </c>
      <c r="J1148" s="649"/>
      <c r="K1148" s="594"/>
      <c r="BJ1148" s="918"/>
    </row>
    <row r="1149" spans="2:62" ht="22.5">
      <c r="B1149" s="607"/>
      <c r="C1149" s="600"/>
      <c r="D1149" s="677" t="s">
        <v>602</v>
      </c>
      <c r="E1149" s="614"/>
      <c r="F1149" s="600"/>
      <c r="G1149" s="600"/>
      <c r="H1149" s="600"/>
      <c r="I1149" s="649" t="s">
        <v>2587</v>
      </c>
      <c r="J1149" s="649"/>
      <c r="K1149" s="594"/>
      <c r="BJ1149" s="918"/>
    </row>
    <row r="1150" spans="2:62">
      <c r="B1150" s="607"/>
      <c r="C1150" s="600"/>
      <c r="D1150" s="677" t="s">
        <v>600</v>
      </c>
      <c r="E1150" s="614"/>
      <c r="F1150" s="600"/>
      <c r="G1150" s="600"/>
      <c r="H1150" s="600"/>
      <c r="I1150" s="649" t="s">
        <v>3929</v>
      </c>
      <c r="J1150" s="649"/>
      <c r="K1150" s="594"/>
      <c r="BJ1150" s="918"/>
    </row>
    <row r="1151" spans="2:62" ht="22.5">
      <c r="B1151" s="607"/>
      <c r="C1151" s="600"/>
      <c r="D1151" s="677"/>
      <c r="E1151" s="677" t="s">
        <v>598</v>
      </c>
      <c r="F1151" s="600"/>
      <c r="G1151" s="600"/>
      <c r="H1151" s="600"/>
      <c r="I1151" s="649" t="s">
        <v>2588</v>
      </c>
      <c r="J1151" s="649"/>
      <c r="K1151" s="594"/>
      <c r="BJ1151" s="918"/>
    </row>
    <row r="1152" spans="2:62">
      <c r="B1152" s="607"/>
      <c r="C1152" s="600"/>
      <c r="D1152" s="677"/>
      <c r="E1152" s="677" t="s">
        <v>787</v>
      </c>
      <c r="F1152" s="600"/>
      <c r="G1152" s="600"/>
      <c r="H1152" s="600"/>
      <c r="I1152" s="649" t="s">
        <v>3929</v>
      </c>
      <c r="J1152" s="649"/>
      <c r="K1152" s="594"/>
      <c r="BJ1152" s="918"/>
    </row>
    <row r="1153" spans="2:62" ht="22.5">
      <c r="B1153" s="607"/>
      <c r="C1153" s="600"/>
      <c r="D1153" s="677"/>
      <c r="E1153" s="677"/>
      <c r="F1153" s="677" t="s">
        <v>788</v>
      </c>
      <c r="G1153" s="600"/>
      <c r="H1153" s="600"/>
      <c r="I1153" s="649" t="s">
        <v>2589</v>
      </c>
      <c r="J1153" s="649"/>
      <c r="K1153" s="594"/>
      <c r="BJ1153" s="918"/>
    </row>
    <row r="1154" spans="2:62" ht="22.5">
      <c r="B1154" s="607"/>
      <c r="C1154" s="600"/>
      <c r="D1154" s="677"/>
      <c r="E1154" s="677"/>
      <c r="F1154" s="677" t="s">
        <v>789</v>
      </c>
      <c r="G1154" s="600"/>
      <c r="H1154" s="600"/>
      <c r="I1154" s="649" t="s">
        <v>2589</v>
      </c>
      <c r="J1154" s="649"/>
      <c r="K1154" s="594"/>
      <c r="BJ1154" s="918"/>
    </row>
    <row r="1155" spans="2:62" ht="22.5">
      <c r="B1155" s="607"/>
      <c r="C1155" s="600"/>
      <c r="D1155" s="677" t="s">
        <v>622</v>
      </c>
      <c r="E1155" s="614"/>
      <c r="F1155" s="600"/>
      <c r="G1155" s="600"/>
      <c r="H1155" s="600"/>
      <c r="I1155" s="649" t="s">
        <v>2578</v>
      </c>
      <c r="J1155" s="649"/>
      <c r="K1155" s="594"/>
      <c r="BJ1155" s="918"/>
    </row>
    <row r="1156" spans="2:62">
      <c r="B1156" s="607"/>
      <c r="C1156" s="600"/>
      <c r="D1156" s="600"/>
      <c r="E1156" s="600"/>
      <c r="F1156" s="600"/>
      <c r="G1156" s="600"/>
      <c r="H1156" s="600"/>
      <c r="I1156" s="648" t="s">
        <v>3929</v>
      </c>
      <c r="J1156" s="649"/>
      <c r="K1156" s="594"/>
      <c r="BJ1156" s="915"/>
    </row>
    <row r="1157" spans="2:62">
      <c r="B1157" s="608"/>
      <c r="C1157" s="609" t="s">
        <v>1135</v>
      </c>
      <c r="D1157" s="609"/>
      <c r="E1157" s="609"/>
      <c r="F1157" s="609"/>
      <c r="G1157" s="609"/>
      <c r="H1157" s="609"/>
      <c r="I1157" s="655" t="s">
        <v>3929</v>
      </c>
      <c r="J1157" s="656"/>
      <c r="K1157" s="594"/>
      <c r="BJ1157" s="915"/>
    </row>
    <row r="1158" spans="2:62" ht="22.5">
      <c r="B1158" s="607"/>
      <c r="C1158" s="600"/>
      <c r="D1158" s="677" t="s">
        <v>597</v>
      </c>
      <c r="E1158" s="614"/>
      <c r="F1158" s="600"/>
      <c r="G1158" s="600"/>
      <c r="H1158" s="600"/>
      <c r="I1158" s="649" t="s">
        <v>2578</v>
      </c>
      <c r="J1158" s="649"/>
      <c r="K1158" s="594"/>
      <c r="BJ1158" s="918"/>
    </row>
    <row r="1159" spans="2:62" ht="22.5">
      <c r="B1159" s="607"/>
      <c r="C1159" s="600"/>
      <c r="D1159" s="677" t="s">
        <v>602</v>
      </c>
      <c r="E1159" s="614"/>
      <c r="F1159" s="600"/>
      <c r="G1159" s="600"/>
      <c r="H1159" s="600"/>
      <c r="I1159" s="649" t="s">
        <v>2590</v>
      </c>
      <c r="J1159" s="649"/>
      <c r="K1159" s="594"/>
      <c r="BJ1159" s="918"/>
    </row>
    <row r="1160" spans="2:62">
      <c r="B1160" s="607"/>
      <c r="C1160" s="600"/>
      <c r="D1160" s="677" t="s">
        <v>757</v>
      </c>
      <c r="E1160" s="614"/>
      <c r="F1160" s="600"/>
      <c r="G1160" s="600"/>
      <c r="H1160" s="600"/>
      <c r="I1160" s="649" t="s">
        <v>3929</v>
      </c>
      <c r="J1160" s="649"/>
      <c r="K1160" s="594"/>
      <c r="BJ1160" s="918"/>
    </row>
    <row r="1161" spans="2:62" ht="22.5">
      <c r="B1161" s="607"/>
      <c r="C1161" s="600"/>
      <c r="D1161" s="677"/>
      <c r="E1161" s="677" t="s">
        <v>760</v>
      </c>
      <c r="F1161" s="600"/>
      <c r="G1161" s="600"/>
      <c r="H1161" s="600"/>
      <c r="I1161" s="649" t="s">
        <v>2591</v>
      </c>
      <c r="J1161" s="649"/>
      <c r="K1161" s="594"/>
      <c r="BJ1161" s="918"/>
    </row>
    <row r="1162" spans="2:62" ht="22.5">
      <c r="B1162" s="607"/>
      <c r="C1162" s="600"/>
      <c r="D1162" s="677"/>
      <c r="E1162" s="677" t="s">
        <v>619</v>
      </c>
      <c r="F1162" s="600"/>
      <c r="G1162" s="600"/>
      <c r="H1162" s="600"/>
      <c r="I1162" s="649" t="s">
        <v>2592</v>
      </c>
      <c r="J1162" s="649"/>
      <c r="K1162" s="594"/>
      <c r="BJ1162" s="918"/>
    </row>
    <row r="1163" spans="2:62" ht="22.5">
      <c r="B1163" s="607"/>
      <c r="C1163" s="600"/>
      <c r="D1163" s="677"/>
      <c r="E1163" s="677" t="s">
        <v>1136</v>
      </c>
      <c r="F1163" s="600"/>
      <c r="G1163" s="600"/>
      <c r="H1163" s="600"/>
      <c r="I1163" s="649" t="s">
        <v>2578</v>
      </c>
      <c r="J1163" s="649"/>
      <c r="K1163" s="594"/>
      <c r="BJ1163" s="918"/>
    </row>
    <row r="1164" spans="2:62">
      <c r="B1164" s="607"/>
      <c r="C1164" s="600"/>
      <c r="D1164" s="677" t="s">
        <v>614</v>
      </c>
      <c r="E1164" s="614"/>
      <c r="F1164" s="600"/>
      <c r="G1164" s="600"/>
      <c r="H1164" s="600"/>
      <c r="I1164" s="649" t="s">
        <v>3929</v>
      </c>
      <c r="J1164" s="649"/>
      <c r="K1164" s="594"/>
      <c r="BJ1164" s="918"/>
    </row>
    <row r="1165" spans="2:62" ht="33.75">
      <c r="B1165" s="607"/>
      <c r="C1165" s="600"/>
      <c r="D1165" s="600"/>
      <c r="E1165" s="614"/>
      <c r="F1165" s="600"/>
      <c r="G1165" s="600"/>
      <c r="H1165" s="600"/>
      <c r="I1165" s="648" t="s">
        <v>2593</v>
      </c>
      <c r="J1165" s="649"/>
      <c r="K1165" s="594"/>
      <c r="BJ1165" s="915"/>
    </row>
    <row r="1166" spans="2:62" ht="45">
      <c r="B1166" s="607"/>
      <c r="C1166" s="600"/>
      <c r="D1166" s="600"/>
      <c r="E1166" s="614"/>
      <c r="F1166" s="600"/>
      <c r="G1166" s="600"/>
      <c r="H1166" s="600"/>
      <c r="I1166" s="648" t="s">
        <v>2594</v>
      </c>
      <c r="J1166" s="649"/>
      <c r="K1166" s="594"/>
      <c r="BJ1166" s="915"/>
    </row>
    <row r="1167" spans="2:62" ht="22.5">
      <c r="B1167" s="607"/>
      <c r="C1167" s="600"/>
      <c r="D1167" s="600"/>
      <c r="E1167" s="614"/>
      <c r="F1167" s="600"/>
      <c r="G1167" s="600"/>
      <c r="H1167" s="600"/>
      <c r="I1167" s="648" t="s">
        <v>2595</v>
      </c>
      <c r="J1167" s="649"/>
      <c r="K1167" s="594"/>
      <c r="BJ1167" s="915"/>
    </row>
    <row r="1168" spans="2:62" ht="22.5">
      <c r="B1168" s="607"/>
      <c r="C1168" s="600"/>
      <c r="D1168" s="600"/>
      <c r="E1168" s="614"/>
      <c r="F1168" s="600"/>
      <c r="G1168" s="600"/>
      <c r="H1168" s="600"/>
      <c r="I1168" s="648" t="s">
        <v>2596</v>
      </c>
      <c r="J1168" s="649"/>
      <c r="K1168" s="594"/>
      <c r="BJ1168" s="915"/>
    </row>
    <row r="1169" spans="2:62">
      <c r="B1169" s="607"/>
      <c r="C1169" s="600"/>
      <c r="D1169" s="600"/>
      <c r="E1169" s="600"/>
      <c r="F1169" s="600"/>
      <c r="G1169" s="600"/>
      <c r="H1169" s="600"/>
      <c r="I1169" s="648" t="s">
        <v>3929</v>
      </c>
      <c r="J1169" s="649"/>
      <c r="K1169" s="594"/>
      <c r="BJ1169" s="915"/>
    </row>
    <row r="1170" spans="2:62">
      <c r="B1170" s="608"/>
      <c r="C1170" s="609" t="s">
        <v>1137</v>
      </c>
      <c r="D1170" s="609"/>
      <c r="E1170" s="609"/>
      <c r="F1170" s="609"/>
      <c r="G1170" s="609"/>
      <c r="H1170" s="609"/>
      <c r="I1170" s="655" t="s">
        <v>3929</v>
      </c>
      <c r="J1170" s="656"/>
      <c r="K1170" s="594"/>
      <c r="BJ1170" s="915"/>
    </row>
    <row r="1171" spans="2:62" ht="22.5">
      <c r="B1171" s="607"/>
      <c r="C1171" s="600"/>
      <c r="D1171" s="677" t="s">
        <v>597</v>
      </c>
      <c r="E1171" s="614"/>
      <c r="F1171" s="600"/>
      <c r="G1171" s="600"/>
      <c r="H1171" s="600"/>
      <c r="I1171" s="649" t="s">
        <v>2578</v>
      </c>
      <c r="J1171" s="649"/>
      <c r="K1171" s="594"/>
      <c r="BJ1171" s="918"/>
    </row>
    <row r="1172" spans="2:62" ht="22.5">
      <c r="B1172" s="607"/>
      <c r="C1172" s="600"/>
      <c r="D1172" s="677" t="s">
        <v>602</v>
      </c>
      <c r="E1172" s="614"/>
      <c r="F1172" s="600"/>
      <c r="G1172" s="600"/>
      <c r="H1172" s="600"/>
      <c r="I1172" s="649" t="s">
        <v>2590</v>
      </c>
      <c r="J1172" s="649"/>
      <c r="K1172" s="594"/>
      <c r="BJ1172" s="918"/>
    </row>
    <row r="1173" spans="2:62">
      <c r="B1173" s="607"/>
      <c r="C1173" s="600"/>
      <c r="D1173" s="677" t="s">
        <v>790</v>
      </c>
      <c r="E1173" s="614"/>
      <c r="F1173" s="600"/>
      <c r="G1173" s="600"/>
      <c r="H1173" s="600"/>
      <c r="I1173" s="649" t="s">
        <v>3929</v>
      </c>
      <c r="J1173" s="649"/>
      <c r="K1173" s="594"/>
      <c r="BJ1173" s="918"/>
    </row>
    <row r="1174" spans="2:62" ht="22.5">
      <c r="B1174" s="607"/>
      <c r="C1174" s="600"/>
      <c r="D1174" s="677"/>
      <c r="E1174" s="677" t="s">
        <v>760</v>
      </c>
      <c r="F1174" s="600"/>
      <c r="G1174" s="600"/>
      <c r="H1174" s="600"/>
      <c r="I1174" s="649" t="s">
        <v>2591</v>
      </c>
      <c r="J1174" s="649"/>
      <c r="K1174" s="594"/>
      <c r="BJ1174" s="918"/>
    </row>
    <row r="1175" spans="2:62" ht="22.5">
      <c r="B1175" s="607"/>
      <c r="C1175" s="600"/>
      <c r="D1175" s="677"/>
      <c r="E1175" s="677" t="s">
        <v>619</v>
      </c>
      <c r="F1175" s="600"/>
      <c r="G1175" s="600"/>
      <c r="H1175" s="600"/>
      <c r="I1175" s="649" t="s">
        <v>2592</v>
      </c>
      <c r="J1175" s="649"/>
      <c r="K1175" s="594"/>
      <c r="BJ1175" s="918"/>
    </row>
    <row r="1176" spans="2:62" ht="22.5">
      <c r="B1176" s="607"/>
      <c r="C1176" s="600"/>
      <c r="D1176" s="677"/>
      <c r="E1176" s="677" t="s">
        <v>1136</v>
      </c>
      <c r="F1176" s="600"/>
      <c r="G1176" s="600"/>
      <c r="H1176" s="600"/>
      <c r="I1176" s="649" t="s">
        <v>2578</v>
      </c>
      <c r="J1176" s="649"/>
      <c r="K1176" s="594"/>
      <c r="BJ1176" s="918"/>
    </row>
    <row r="1177" spans="2:62">
      <c r="B1177" s="607"/>
      <c r="C1177" s="600"/>
      <c r="D1177" s="677" t="s">
        <v>614</v>
      </c>
      <c r="E1177" s="614"/>
      <c r="F1177" s="600"/>
      <c r="G1177" s="600"/>
      <c r="H1177" s="600"/>
      <c r="I1177" s="648" t="s">
        <v>3929</v>
      </c>
      <c r="J1177" s="649"/>
      <c r="K1177" s="594"/>
      <c r="BJ1177" s="915"/>
    </row>
    <row r="1178" spans="2:62" ht="45">
      <c r="B1178" s="607"/>
      <c r="C1178" s="600"/>
      <c r="D1178" s="600"/>
      <c r="E1178" s="614"/>
      <c r="F1178" s="600"/>
      <c r="G1178" s="600"/>
      <c r="H1178" s="600"/>
      <c r="I1178" s="648" t="s">
        <v>2597</v>
      </c>
      <c r="J1178" s="649"/>
      <c r="K1178" s="594"/>
      <c r="BJ1178" s="915"/>
    </row>
    <row r="1179" spans="2:62" ht="45">
      <c r="B1179" s="607"/>
      <c r="C1179" s="600"/>
      <c r="D1179" s="600"/>
      <c r="E1179" s="614"/>
      <c r="F1179" s="600"/>
      <c r="G1179" s="600"/>
      <c r="H1179" s="600"/>
      <c r="I1179" s="648" t="s">
        <v>2594</v>
      </c>
      <c r="J1179" s="649"/>
      <c r="K1179" s="594"/>
      <c r="BJ1179" s="915"/>
    </row>
    <row r="1180" spans="2:62" ht="22.5">
      <c r="B1180" s="607"/>
      <c r="C1180" s="600"/>
      <c r="D1180" s="600"/>
      <c r="E1180" s="614"/>
      <c r="F1180" s="600"/>
      <c r="G1180" s="600"/>
      <c r="H1180" s="600"/>
      <c r="I1180" s="648" t="s">
        <v>2595</v>
      </c>
      <c r="J1180" s="649"/>
      <c r="K1180" s="594"/>
      <c r="BJ1180" s="915"/>
    </row>
    <row r="1181" spans="2:62" ht="22.5">
      <c r="B1181" s="607"/>
      <c r="C1181" s="600"/>
      <c r="D1181" s="600"/>
      <c r="E1181" s="614"/>
      <c r="F1181" s="600"/>
      <c r="G1181" s="600"/>
      <c r="H1181" s="600"/>
      <c r="I1181" s="648" t="s">
        <v>2596</v>
      </c>
      <c r="J1181" s="649"/>
      <c r="K1181" s="594"/>
      <c r="BJ1181" s="915"/>
    </row>
    <row r="1182" spans="2:62">
      <c r="B1182" s="607"/>
      <c r="C1182" s="600"/>
      <c r="D1182" s="600"/>
      <c r="E1182" s="600"/>
      <c r="F1182" s="600"/>
      <c r="G1182" s="600"/>
      <c r="H1182" s="600"/>
      <c r="I1182" s="648" t="s">
        <v>3929</v>
      </c>
      <c r="J1182" s="649"/>
      <c r="K1182" s="594"/>
      <c r="BJ1182" s="915"/>
    </row>
    <row r="1183" spans="2:62">
      <c r="B1183" s="608"/>
      <c r="C1183" s="609" t="s">
        <v>1138</v>
      </c>
      <c r="D1183" s="609"/>
      <c r="E1183" s="609"/>
      <c r="F1183" s="609"/>
      <c r="G1183" s="609"/>
      <c r="H1183" s="609"/>
      <c r="I1183" s="655" t="s">
        <v>3929</v>
      </c>
      <c r="J1183" s="656"/>
      <c r="K1183" s="594"/>
      <c r="BJ1183" s="915"/>
    </row>
    <row r="1184" spans="2:62" ht="22.5">
      <c r="B1184" s="607"/>
      <c r="C1184" s="600"/>
      <c r="D1184" s="677" t="s">
        <v>597</v>
      </c>
      <c r="E1184" s="614"/>
      <c r="F1184" s="600"/>
      <c r="G1184" s="600"/>
      <c r="H1184" s="600"/>
      <c r="I1184" s="649" t="s">
        <v>2578</v>
      </c>
      <c r="J1184" s="649"/>
      <c r="K1184" s="594"/>
      <c r="BJ1184" s="918"/>
    </row>
    <row r="1185" spans="2:62" ht="22.5">
      <c r="B1185" s="607"/>
      <c r="C1185" s="600"/>
      <c r="D1185" s="677" t="s">
        <v>602</v>
      </c>
      <c r="E1185" s="614"/>
      <c r="F1185" s="600"/>
      <c r="G1185" s="600"/>
      <c r="H1185" s="600"/>
      <c r="I1185" s="649" t="s">
        <v>2598</v>
      </c>
      <c r="J1185" s="649"/>
      <c r="K1185" s="594"/>
      <c r="BJ1185" s="918"/>
    </row>
    <row r="1186" spans="2:62">
      <c r="B1186" s="607"/>
      <c r="C1186" s="600"/>
      <c r="D1186" s="677" t="s">
        <v>790</v>
      </c>
      <c r="E1186" s="614"/>
      <c r="F1186" s="600"/>
      <c r="G1186" s="600"/>
      <c r="H1186" s="600"/>
      <c r="I1186" s="649" t="s">
        <v>3929</v>
      </c>
      <c r="J1186" s="649"/>
      <c r="K1186" s="594"/>
      <c r="BJ1186" s="918"/>
    </row>
    <row r="1187" spans="2:62" ht="22.5">
      <c r="B1187" s="607"/>
      <c r="C1187" s="600"/>
      <c r="D1187" s="677"/>
      <c r="E1187" s="677" t="s">
        <v>760</v>
      </c>
      <c r="F1187" s="600"/>
      <c r="G1187" s="600"/>
      <c r="H1187" s="600"/>
      <c r="I1187" s="649" t="s">
        <v>2591</v>
      </c>
      <c r="J1187" s="649"/>
      <c r="K1187" s="594"/>
      <c r="BJ1187" s="918"/>
    </row>
    <row r="1188" spans="2:62" ht="22.5">
      <c r="B1188" s="607"/>
      <c r="C1188" s="600"/>
      <c r="D1188" s="677"/>
      <c r="E1188" s="677" t="s">
        <v>619</v>
      </c>
      <c r="F1188" s="600"/>
      <c r="G1188" s="600"/>
      <c r="H1188" s="600"/>
      <c r="I1188" s="649" t="s">
        <v>2592</v>
      </c>
      <c r="J1188" s="649"/>
      <c r="K1188" s="594"/>
      <c r="BJ1188" s="918"/>
    </row>
    <row r="1189" spans="2:62" ht="22.5">
      <c r="B1189" s="607"/>
      <c r="C1189" s="600"/>
      <c r="D1189" s="677"/>
      <c r="E1189" s="677" t="s">
        <v>1136</v>
      </c>
      <c r="F1189" s="600"/>
      <c r="G1189" s="600"/>
      <c r="H1189" s="600"/>
      <c r="I1189" s="649" t="s">
        <v>2578</v>
      </c>
      <c r="J1189" s="649"/>
      <c r="K1189" s="594"/>
      <c r="BJ1189" s="918"/>
    </row>
    <row r="1190" spans="2:62">
      <c r="B1190" s="607"/>
      <c r="C1190" s="600"/>
      <c r="D1190" s="677" t="s">
        <v>614</v>
      </c>
      <c r="E1190" s="614"/>
      <c r="F1190" s="600"/>
      <c r="G1190" s="600"/>
      <c r="H1190" s="600"/>
      <c r="I1190" s="648" t="s">
        <v>3929</v>
      </c>
      <c r="J1190" s="649"/>
      <c r="K1190" s="594"/>
      <c r="BJ1190" s="915"/>
    </row>
    <row r="1191" spans="2:62" ht="33.75">
      <c r="B1191" s="607"/>
      <c r="C1191" s="600"/>
      <c r="D1191" s="600"/>
      <c r="E1191" s="614"/>
      <c r="F1191" s="600"/>
      <c r="G1191" s="600"/>
      <c r="H1191" s="600"/>
      <c r="I1191" s="648" t="s">
        <v>2599</v>
      </c>
      <c r="J1191" s="649"/>
      <c r="K1191" s="594"/>
      <c r="BJ1191" s="915"/>
    </row>
    <row r="1192" spans="2:62" ht="45">
      <c r="B1192" s="607"/>
      <c r="C1192" s="600"/>
      <c r="D1192" s="600"/>
      <c r="E1192" s="614"/>
      <c r="F1192" s="600"/>
      <c r="G1192" s="600"/>
      <c r="H1192" s="600"/>
      <c r="I1192" s="648" t="s">
        <v>2594</v>
      </c>
      <c r="J1192" s="649"/>
      <c r="K1192" s="594"/>
      <c r="BJ1192" s="915"/>
    </row>
    <row r="1193" spans="2:62" ht="22.5">
      <c r="B1193" s="607"/>
      <c r="C1193" s="600"/>
      <c r="D1193" s="600"/>
      <c r="E1193" s="614"/>
      <c r="F1193" s="600"/>
      <c r="G1193" s="600"/>
      <c r="H1193" s="600"/>
      <c r="I1193" s="648" t="s">
        <v>2595</v>
      </c>
      <c r="J1193" s="649"/>
      <c r="K1193" s="594"/>
      <c r="BJ1193" s="915"/>
    </row>
    <row r="1194" spans="2:62" ht="22.5">
      <c r="B1194" s="607"/>
      <c r="C1194" s="600"/>
      <c r="D1194" s="600"/>
      <c r="E1194" s="614"/>
      <c r="F1194" s="600"/>
      <c r="G1194" s="600"/>
      <c r="H1194" s="600"/>
      <c r="I1194" s="648" t="s">
        <v>2596</v>
      </c>
      <c r="J1194" s="649"/>
      <c r="K1194" s="594"/>
      <c r="BJ1194" s="915"/>
    </row>
    <row r="1195" spans="2:62" ht="45">
      <c r="B1195" s="607"/>
      <c r="C1195" s="600"/>
      <c r="D1195" s="600"/>
      <c r="E1195" s="614"/>
      <c r="F1195" s="600"/>
      <c r="G1195" s="600"/>
      <c r="H1195" s="600"/>
      <c r="I1195" s="648" t="s">
        <v>2600</v>
      </c>
      <c r="J1195" s="649"/>
      <c r="K1195" s="594"/>
      <c r="BJ1195" s="915"/>
    </row>
    <row r="1196" spans="2:62">
      <c r="B1196" s="607"/>
      <c r="C1196" s="600"/>
      <c r="D1196" s="600"/>
      <c r="E1196" s="600"/>
      <c r="F1196" s="600"/>
      <c r="G1196" s="600"/>
      <c r="H1196" s="600"/>
      <c r="I1196" s="648" t="s">
        <v>3929</v>
      </c>
      <c r="J1196" s="649"/>
      <c r="K1196" s="594"/>
      <c r="BJ1196" s="915"/>
    </row>
    <row r="1197" spans="2:62">
      <c r="B1197" s="608"/>
      <c r="C1197" s="609" t="s">
        <v>1139</v>
      </c>
      <c r="D1197" s="609"/>
      <c r="E1197" s="609"/>
      <c r="F1197" s="609"/>
      <c r="G1197" s="609"/>
      <c r="H1197" s="609"/>
      <c r="I1197" s="655" t="s">
        <v>3929</v>
      </c>
      <c r="J1197" s="656"/>
      <c r="K1197" s="594"/>
      <c r="BJ1197" s="915"/>
    </row>
    <row r="1198" spans="2:62" ht="22.5">
      <c r="B1198" s="607"/>
      <c r="C1198" s="600"/>
      <c r="D1198" s="677" t="s">
        <v>597</v>
      </c>
      <c r="E1198" s="614"/>
      <c r="F1198" s="600"/>
      <c r="G1198" s="600"/>
      <c r="H1198" s="600"/>
      <c r="I1198" s="649" t="s">
        <v>2578</v>
      </c>
      <c r="J1198" s="649"/>
      <c r="K1198" s="594"/>
      <c r="BJ1198" s="918"/>
    </row>
    <row r="1199" spans="2:62" ht="22.5">
      <c r="B1199" s="607"/>
      <c r="C1199" s="600"/>
      <c r="D1199" s="677" t="s">
        <v>602</v>
      </c>
      <c r="E1199" s="614"/>
      <c r="F1199" s="600"/>
      <c r="G1199" s="600"/>
      <c r="H1199" s="600"/>
      <c r="I1199" s="649" t="s">
        <v>2598</v>
      </c>
      <c r="J1199" s="649"/>
      <c r="K1199" s="594"/>
      <c r="BJ1199" s="918"/>
    </row>
    <row r="1200" spans="2:62">
      <c r="B1200" s="607"/>
      <c r="C1200" s="600"/>
      <c r="D1200" s="677" t="s">
        <v>790</v>
      </c>
      <c r="E1200" s="614"/>
      <c r="F1200" s="600"/>
      <c r="G1200" s="600"/>
      <c r="H1200" s="600"/>
      <c r="I1200" s="649" t="s">
        <v>3929</v>
      </c>
      <c r="J1200" s="649"/>
      <c r="K1200" s="594"/>
      <c r="BJ1200" s="918"/>
    </row>
    <row r="1201" spans="2:62" ht="22.5">
      <c r="B1201" s="607"/>
      <c r="C1201" s="600"/>
      <c r="D1201" s="677"/>
      <c r="E1201" s="677" t="s">
        <v>760</v>
      </c>
      <c r="F1201" s="600"/>
      <c r="G1201" s="600"/>
      <c r="H1201" s="600"/>
      <c r="I1201" s="649" t="s">
        <v>2591</v>
      </c>
      <c r="J1201" s="649"/>
      <c r="K1201" s="594"/>
      <c r="BJ1201" s="918"/>
    </row>
    <row r="1202" spans="2:62" ht="22.5">
      <c r="B1202" s="607"/>
      <c r="C1202" s="600"/>
      <c r="D1202" s="677"/>
      <c r="E1202" s="677" t="s">
        <v>619</v>
      </c>
      <c r="F1202" s="600"/>
      <c r="G1202" s="600"/>
      <c r="H1202" s="600"/>
      <c r="I1202" s="649" t="s">
        <v>2592</v>
      </c>
      <c r="J1202" s="649"/>
      <c r="K1202" s="594"/>
      <c r="BJ1202" s="918"/>
    </row>
    <row r="1203" spans="2:62" ht="22.5">
      <c r="B1203" s="607"/>
      <c r="C1203" s="600"/>
      <c r="D1203" s="677"/>
      <c r="E1203" s="677" t="s">
        <v>1136</v>
      </c>
      <c r="F1203" s="600"/>
      <c r="G1203" s="600"/>
      <c r="H1203" s="600"/>
      <c r="I1203" s="649" t="s">
        <v>2578</v>
      </c>
      <c r="J1203" s="649"/>
      <c r="K1203" s="594"/>
      <c r="BJ1203" s="918"/>
    </row>
    <row r="1204" spans="2:62">
      <c r="B1204" s="607"/>
      <c r="C1204" s="600"/>
      <c r="D1204" s="677" t="s">
        <v>614</v>
      </c>
      <c r="E1204" s="614"/>
      <c r="F1204" s="600"/>
      <c r="G1204" s="600"/>
      <c r="H1204" s="600"/>
      <c r="I1204" s="648" t="s">
        <v>3929</v>
      </c>
      <c r="J1204" s="649"/>
      <c r="K1204" s="594"/>
      <c r="BJ1204" s="915"/>
    </row>
    <row r="1205" spans="2:62" ht="33.75">
      <c r="B1205" s="607"/>
      <c r="C1205" s="600"/>
      <c r="D1205" s="600"/>
      <c r="E1205" s="614"/>
      <c r="F1205" s="600"/>
      <c r="G1205" s="600"/>
      <c r="H1205" s="600"/>
      <c r="I1205" s="648" t="s">
        <v>2601</v>
      </c>
      <c r="J1205" s="649"/>
      <c r="K1205" s="594"/>
      <c r="BJ1205" s="915"/>
    </row>
    <row r="1206" spans="2:62" ht="45">
      <c r="B1206" s="607"/>
      <c r="C1206" s="600"/>
      <c r="D1206" s="600"/>
      <c r="E1206" s="614"/>
      <c r="F1206" s="600"/>
      <c r="G1206" s="600"/>
      <c r="H1206" s="600"/>
      <c r="I1206" s="648" t="s">
        <v>2594</v>
      </c>
      <c r="J1206" s="649"/>
      <c r="K1206" s="594"/>
      <c r="BJ1206" s="915"/>
    </row>
    <row r="1207" spans="2:62" ht="22.5">
      <c r="B1207" s="607"/>
      <c r="C1207" s="600"/>
      <c r="D1207" s="600"/>
      <c r="E1207" s="614"/>
      <c r="F1207" s="600"/>
      <c r="G1207" s="600"/>
      <c r="H1207" s="600"/>
      <c r="I1207" s="648" t="s">
        <v>2595</v>
      </c>
      <c r="J1207" s="649"/>
      <c r="K1207" s="594"/>
      <c r="BJ1207" s="915"/>
    </row>
    <row r="1208" spans="2:62" ht="22.5">
      <c r="B1208" s="607"/>
      <c r="C1208" s="600"/>
      <c r="D1208" s="600"/>
      <c r="E1208" s="614"/>
      <c r="F1208" s="600"/>
      <c r="G1208" s="600"/>
      <c r="H1208" s="600"/>
      <c r="I1208" s="648" t="s">
        <v>2596</v>
      </c>
      <c r="J1208" s="649"/>
      <c r="K1208" s="594"/>
      <c r="BJ1208" s="915"/>
    </row>
    <row r="1209" spans="2:62">
      <c r="B1209" s="607"/>
      <c r="C1209" s="600"/>
      <c r="D1209" s="600"/>
      <c r="E1209" s="600"/>
      <c r="F1209" s="600"/>
      <c r="G1209" s="600"/>
      <c r="H1209" s="600"/>
      <c r="I1209" s="648" t="s">
        <v>3929</v>
      </c>
      <c r="J1209" s="649"/>
      <c r="K1209" s="594"/>
      <c r="BJ1209" s="915"/>
    </row>
    <row r="1210" spans="2:62">
      <c r="B1210" s="608"/>
      <c r="C1210" s="609" t="s">
        <v>1140</v>
      </c>
      <c r="D1210" s="609"/>
      <c r="E1210" s="609"/>
      <c r="F1210" s="609"/>
      <c r="G1210" s="609"/>
      <c r="H1210" s="609"/>
      <c r="I1210" s="655" t="s">
        <v>3929</v>
      </c>
      <c r="J1210" s="656"/>
      <c r="K1210" s="594"/>
      <c r="BJ1210" s="915"/>
    </row>
    <row r="1211" spans="2:62" ht="22.5">
      <c r="B1211" s="607"/>
      <c r="C1211" s="600"/>
      <c r="D1211" s="677" t="s">
        <v>597</v>
      </c>
      <c r="E1211" s="614"/>
      <c r="F1211" s="600"/>
      <c r="G1211" s="600"/>
      <c r="H1211" s="600"/>
      <c r="I1211" s="649" t="s">
        <v>2578</v>
      </c>
      <c r="J1211" s="649"/>
      <c r="K1211" s="594"/>
      <c r="BJ1211" s="918"/>
    </row>
    <row r="1212" spans="2:62" ht="22.5">
      <c r="B1212" s="607"/>
      <c r="C1212" s="600"/>
      <c r="D1212" s="677" t="s">
        <v>602</v>
      </c>
      <c r="E1212" s="614"/>
      <c r="F1212" s="600"/>
      <c r="G1212" s="600"/>
      <c r="H1212" s="600"/>
      <c r="I1212" s="649" t="s">
        <v>2598</v>
      </c>
      <c r="J1212" s="649"/>
      <c r="K1212" s="594"/>
      <c r="BJ1212" s="918"/>
    </row>
    <row r="1213" spans="2:62">
      <c r="B1213" s="607"/>
      <c r="C1213" s="600"/>
      <c r="D1213" s="677" t="s">
        <v>790</v>
      </c>
      <c r="E1213" s="614"/>
      <c r="F1213" s="600"/>
      <c r="G1213" s="600"/>
      <c r="H1213" s="600"/>
      <c r="I1213" s="649" t="s">
        <v>3929</v>
      </c>
      <c r="J1213" s="649"/>
      <c r="K1213" s="594"/>
      <c r="BJ1213" s="918"/>
    </row>
    <row r="1214" spans="2:62" ht="22.5">
      <c r="B1214" s="607"/>
      <c r="C1214" s="600"/>
      <c r="D1214" s="677"/>
      <c r="E1214" s="677" t="s">
        <v>760</v>
      </c>
      <c r="F1214" s="600"/>
      <c r="G1214" s="600"/>
      <c r="H1214" s="600"/>
      <c r="I1214" s="649" t="s">
        <v>2591</v>
      </c>
      <c r="J1214" s="649"/>
      <c r="K1214" s="594"/>
      <c r="BJ1214" s="918"/>
    </row>
    <row r="1215" spans="2:62" ht="22.5">
      <c r="B1215" s="607"/>
      <c r="C1215" s="600"/>
      <c r="D1215" s="677"/>
      <c r="E1215" s="677" t="s">
        <v>619</v>
      </c>
      <c r="F1215" s="600"/>
      <c r="G1215" s="600"/>
      <c r="H1215" s="600"/>
      <c r="I1215" s="649" t="s">
        <v>2592</v>
      </c>
      <c r="J1215" s="649"/>
      <c r="K1215" s="594"/>
      <c r="BJ1215" s="918"/>
    </row>
    <row r="1216" spans="2:62" ht="22.5">
      <c r="B1216" s="607"/>
      <c r="C1216" s="600"/>
      <c r="D1216" s="677"/>
      <c r="E1216" s="677" t="s">
        <v>1136</v>
      </c>
      <c r="F1216" s="600"/>
      <c r="G1216" s="600"/>
      <c r="H1216" s="600"/>
      <c r="I1216" s="649" t="s">
        <v>2578</v>
      </c>
      <c r="J1216" s="649"/>
      <c r="K1216" s="594"/>
      <c r="BJ1216" s="918"/>
    </row>
    <row r="1217" spans="2:62">
      <c r="B1217" s="607"/>
      <c r="C1217" s="600"/>
      <c r="D1217" s="677" t="s">
        <v>614</v>
      </c>
      <c r="E1217" s="614"/>
      <c r="F1217" s="600"/>
      <c r="G1217" s="600"/>
      <c r="H1217" s="600"/>
      <c r="I1217" s="649" t="s">
        <v>3929</v>
      </c>
      <c r="J1217" s="649"/>
      <c r="K1217" s="594"/>
      <c r="BJ1217" s="918"/>
    </row>
    <row r="1218" spans="2:62" ht="67.5">
      <c r="B1218" s="607"/>
      <c r="C1218" s="600"/>
      <c r="D1218" s="600"/>
      <c r="E1218" s="614"/>
      <c r="F1218" s="600"/>
      <c r="G1218" s="600"/>
      <c r="H1218" s="600"/>
      <c r="I1218" s="648" t="s">
        <v>2602</v>
      </c>
      <c r="J1218" s="649"/>
      <c r="K1218" s="594"/>
      <c r="BJ1218" s="915"/>
    </row>
    <row r="1219" spans="2:62" ht="22.5">
      <c r="B1219" s="607"/>
      <c r="C1219" s="600"/>
      <c r="D1219" s="600"/>
      <c r="E1219" s="614"/>
      <c r="F1219" s="600"/>
      <c r="G1219" s="600"/>
      <c r="H1219" s="600"/>
      <c r="I1219" s="648" t="s">
        <v>2603</v>
      </c>
      <c r="J1219" s="649"/>
      <c r="K1219" s="594"/>
      <c r="BJ1219" s="915"/>
    </row>
    <row r="1220" spans="2:62" ht="22.5">
      <c r="B1220" s="607"/>
      <c r="C1220" s="600"/>
      <c r="D1220" s="600"/>
      <c r="E1220" s="614"/>
      <c r="F1220" s="600"/>
      <c r="G1220" s="600"/>
      <c r="H1220" s="600"/>
      <c r="I1220" s="648" t="s">
        <v>2604</v>
      </c>
      <c r="J1220" s="649"/>
      <c r="K1220" s="594"/>
      <c r="BJ1220" s="915"/>
    </row>
    <row r="1221" spans="2:62">
      <c r="B1221" s="607"/>
      <c r="C1221" s="600"/>
      <c r="D1221" s="600"/>
      <c r="E1221" s="600"/>
      <c r="F1221" s="600"/>
      <c r="G1221" s="600"/>
      <c r="H1221" s="600"/>
      <c r="I1221" s="648" t="s">
        <v>3929</v>
      </c>
      <c r="J1221" s="649"/>
      <c r="K1221" s="594"/>
      <c r="BJ1221" s="915"/>
    </row>
    <row r="1222" spans="2:62">
      <c r="B1222" s="608"/>
      <c r="C1222" s="609" t="s">
        <v>1141</v>
      </c>
      <c r="D1222" s="609"/>
      <c r="E1222" s="609"/>
      <c r="F1222" s="609"/>
      <c r="G1222" s="609"/>
      <c r="H1222" s="609"/>
      <c r="I1222" s="655" t="s">
        <v>3929</v>
      </c>
      <c r="J1222" s="656"/>
      <c r="K1222" s="594"/>
      <c r="BJ1222" s="915"/>
    </row>
    <row r="1223" spans="2:62" ht="22.5">
      <c r="B1223" s="607"/>
      <c r="C1223" s="600"/>
      <c r="D1223" s="677" t="s">
        <v>597</v>
      </c>
      <c r="E1223" s="614"/>
      <c r="F1223" s="600"/>
      <c r="G1223" s="600"/>
      <c r="H1223" s="600"/>
      <c r="I1223" s="649" t="s">
        <v>2578</v>
      </c>
      <c r="J1223" s="649"/>
      <c r="K1223" s="594"/>
      <c r="BJ1223" s="918"/>
    </row>
    <row r="1224" spans="2:62" ht="22.5">
      <c r="B1224" s="607"/>
      <c r="C1224" s="600"/>
      <c r="D1224" s="677" t="s">
        <v>602</v>
      </c>
      <c r="E1224" s="614"/>
      <c r="F1224" s="600"/>
      <c r="G1224" s="600"/>
      <c r="H1224" s="600"/>
      <c r="I1224" s="649" t="s">
        <v>2590</v>
      </c>
      <c r="J1224" s="649"/>
      <c r="K1224" s="594"/>
      <c r="BJ1224" s="918"/>
    </row>
    <row r="1225" spans="2:62">
      <c r="B1225" s="607"/>
      <c r="C1225" s="600"/>
      <c r="D1225" s="677" t="s">
        <v>790</v>
      </c>
      <c r="E1225" s="614"/>
      <c r="F1225" s="600"/>
      <c r="G1225" s="600"/>
      <c r="H1225" s="600"/>
      <c r="I1225" s="649" t="s">
        <v>3929</v>
      </c>
      <c r="J1225" s="649"/>
      <c r="K1225" s="594"/>
      <c r="BJ1225" s="918"/>
    </row>
    <row r="1226" spans="2:62" ht="22.5">
      <c r="B1226" s="607"/>
      <c r="C1226" s="600"/>
      <c r="D1226" s="677"/>
      <c r="E1226" s="677" t="s">
        <v>620</v>
      </c>
      <c r="F1226" s="600"/>
      <c r="G1226" s="600"/>
      <c r="H1226" s="600"/>
      <c r="I1226" s="649" t="s">
        <v>2605</v>
      </c>
      <c r="J1226" s="649"/>
      <c r="K1226" s="594"/>
      <c r="BJ1226" s="918"/>
    </row>
    <row r="1227" spans="2:62" ht="22.5">
      <c r="B1227" s="607"/>
      <c r="C1227" s="600"/>
      <c r="D1227" s="677"/>
      <c r="E1227" s="677" t="s">
        <v>759</v>
      </c>
      <c r="F1227" s="600"/>
      <c r="G1227" s="600"/>
      <c r="H1227" s="600"/>
      <c r="I1227" s="649" t="s">
        <v>2591</v>
      </c>
      <c r="J1227" s="649"/>
      <c r="K1227" s="594"/>
      <c r="BJ1227" s="918"/>
    </row>
    <row r="1228" spans="2:62" ht="22.5">
      <c r="B1228" s="607"/>
      <c r="C1228" s="600"/>
      <c r="D1228" s="677"/>
      <c r="E1228" s="677" t="s">
        <v>631</v>
      </c>
      <c r="F1228" s="600"/>
      <c r="G1228" s="600"/>
      <c r="H1228" s="600"/>
      <c r="I1228" s="649" t="s">
        <v>2578</v>
      </c>
      <c r="J1228" s="649"/>
      <c r="K1228" s="594"/>
      <c r="BJ1228" s="918"/>
    </row>
    <row r="1229" spans="2:62" ht="22.5">
      <c r="B1229" s="607"/>
      <c r="C1229" s="600"/>
      <c r="D1229" s="677"/>
      <c r="E1229" s="677" t="s">
        <v>609</v>
      </c>
      <c r="F1229" s="600"/>
      <c r="G1229" s="600"/>
      <c r="H1229" s="600"/>
      <c r="I1229" s="649" t="s">
        <v>2578</v>
      </c>
      <c r="J1229" s="649"/>
      <c r="K1229" s="594"/>
      <c r="BJ1229" s="918"/>
    </row>
    <row r="1230" spans="2:62" ht="22.5">
      <c r="B1230" s="607"/>
      <c r="C1230" s="600"/>
      <c r="D1230" s="677"/>
      <c r="E1230" s="677" t="s">
        <v>640</v>
      </c>
      <c r="F1230" s="600"/>
      <c r="G1230" s="600"/>
      <c r="H1230" s="600"/>
      <c r="I1230" s="649" t="s">
        <v>2606</v>
      </c>
      <c r="J1230" s="649"/>
      <c r="K1230" s="594"/>
      <c r="BJ1230" s="918"/>
    </row>
    <row r="1231" spans="2:62" ht="22.5">
      <c r="B1231" s="607"/>
      <c r="C1231" s="600"/>
      <c r="D1231" s="677" t="s">
        <v>622</v>
      </c>
      <c r="E1231" s="614"/>
      <c r="F1231" s="600"/>
      <c r="G1231" s="600"/>
      <c r="H1231" s="600"/>
      <c r="I1231" s="649" t="s">
        <v>2578</v>
      </c>
      <c r="J1231" s="649"/>
      <c r="K1231" s="594"/>
      <c r="BJ1231" s="918"/>
    </row>
    <row r="1232" spans="2:62">
      <c r="B1232" s="607"/>
      <c r="C1232" s="600"/>
      <c r="D1232" s="677" t="s">
        <v>599</v>
      </c>
      <c r="E1232" s="614"/>
      <c r="F1232" s="600"/>
      <c r="G1232" s="600"/>
      <c r="H1232" s="600"/>
      <c r="I1232" s="648" t="s">
        <v>3929</v>
      </c>
      <c r="J1232" s="649"/>
      <c r="K1232" s="594"/>
      <c r="BJ1232" s="915"/>
    </row>
    <row r="1233" spans="2:62" ht="33.75">
      <c r="B1233" s="607"/>
      <c r="C1233" s="600"/>
      <c r="D1233" s="600"/>
      <c r="E1233" s="614"/>
      <c r="F1233" s="600"/>
      <c r="G1233" s="600"/>
      <c r="H1233" s="600"/>
      <c r="I1233" s="648" t="s">
        <v>2607</v>
      </c>
      <c r="J1233" s="649"/>
      <c r="K1233" s="594"/>
      <c r="BJ1233" s="915"/>
    </row>
    <row r="1234" spans="2:62" ht="33.75">
      <c r="B1234" s="607"/>
      <c r="C1234" s="600"/>
      <c r="D1234" s="600"/>
      <c r="E1234" s="614"/>
      <c r="F1234" s="600"/>
      <c r="G1234" s="600"/>
      <c r="H1234" s="600"/>
      <c r="I1234" s="648" t="s">
        <v>2608</v>
      </c>
      <c r="J1234" s="649"/>
      <c r="K1234" s="594"/>
      <c r="BJ1234" s="915"/>
    </row>
    <row r="1235" spans="2:62" ht="33.75">
      <c r="B1235" s="607"/>
      <c r="C1235" s="600"/>
      <c r="D1235" s="600"/>
      <c r="E1235" s="614"/>
      <c r="F1235" s="600"/>
      <c r="G1235" s="600"/>
      <c r="H1235" s="600"/>
      <c r="I1235" s="648" t="s">
        <v>2609</v>
      </c>
      <c r="J1235" s="649"/>
      <c r="K1235" s="594"/>
      <c r="BJ1235" s="915"/>
    </row>
    <row r="1236" spans="2:62" ht="45">
      <c r="B1236" s="607"/>
      <c r="C1236" s="600"/>
      <c r="D1236" s="600"/>
      <c r="E1236" s="614"/>
      <c r="F1236" s="600"/>
      <c r="G1236" s="600"/>
      <c r="H1236" s="600"/>
      <c r="I1236" s="648" t="s">
        <v>2610</v>
      </c>
      <c r="J1236" s="649"/>
      <c r="K1236" s="594"/>
      <c r="BJ1236" s="915"/>
    </row>
    <row r="1237" spans="2:62" ht="33.75">
      <c r="B1237" s="607"/>
      <c r="C1237" s="600"/>
      <c r="D1237" s="600"/>
      <c r="E1237" s="614"/>
      <c r="F1237" s="600"/>
      <c r="G1237" s="600"/>
      <c r="H1237" s="600"/>
      <c r="I1237" s="648" t="s">
        <v>2611</v>
      </c>
      <c r="J1237" s="649"/>
      <c r="K1237" s="594"/>
      <c r="BJ1237" s="915"/>
    </row>
    <row r="1238" spans="2:62" ht="45">
      <c r="B1238" s="607"/>
      <c r="C1238" s="600"/>
      <c r="D1238" s="600"/>
      <c r="E1238" s="614"/>
      <c r="F1238" s="600"/>
      <c r="G1238" s="600"/>
      <c r="H1238" s="600"/>
      <c r="I1238" s="648" t="s">
        <v>2612</v>
      </c>
      <c r="J1238" s="649"/>
      <c r="K1238" s="594"/>
      <c r="BJ1238" s="915"/>
    </row>
    <row r="1239" spans="2:62" ht="56.25">
      <c r="B1239" s="607"/>
      <c r="C1239" s="600"/>
      <c r="D1239" s="600"/>
      <c r="E1239" s="614"/>
      <c r="F1239" s="600"/>
      <c r="G1239" s="600"/>
      <c r="H1239" s="600"/>
      <c r="I1239" s="648" t="s">
        <v>2613</v>
      </c>
      <c r="J1239" s="649"/>
      <c r="K1239" s="594"/>
      <c r="BJ1239" s="915"/>
    </row>
    <row r="1240" spans="2:62">
      <c r="B1240" s="607"/>
      <c r="C1240" s="600"/>
      <c r="D1240" s="600"/>
      <c r="E1240" s="600"/>
      <c r="F1240" s="600"/>
      <c r="G1240" s="600"/>
      <c r="H1240" s="600"/>
      <c r="I1240" s="648" t="s">
        <v>3929</v>
      </c>
      <c r="J1240" s="649"/>
      <c r="K1240" s="594"/>
      <c r="BJ1240" s="915"/>
    </row>
    <row r="1241" spans="2:62">
      <c r="B1241" s="608"/>
      <c r="C1241" s="609" t="s">
        <v>1142</v>
      </c>
      <c r="D1241" s="609"/>
      <c r="E1241" s="609"/>
      <c r="F1241" s="609"/>
      <c r="G1241" s="609"/>
      <c r="H1241" s="609"/>
      <c r="I1241" s="655" t="s">
        <v>3929</v>
      </c>
      <c r="J1241" s="656"/>
      <c r="K1241" s="594"/>
      <c r="BJ1241" s="915"/>
    </row>
    <row r="1242" spans="2:62" ht="22.5">
      <c r="B1242" s="607"/>
      <c r="C1242" s="600"/>
      <c r="D1242" s="677" t="s">
        <v>597</v>
      </c>
      <c r="E1242" s="614"/>
      <c r="F1242" s="600"/>
      <c r="G1242" s="600"/>
      <c r="H1242" s="600"/>
      <c r="I1242" s="649" t="s">
        <v>2578</v>
      </c>
      <c r="J1242" s="649"/>
      <c r="K1242" s="594"/>
      <c r="BJ1242" s="918"/>
    </row>
    <row r="1243" spans="2:62" ht="22.5">
      <c r="B1243" s="607"/>
      <c r="C1243" s="600"/>
      <c r="D1243" s="677" t="s">
        <v>602</v>
      </c>
      <c r="E1243" s="614"/>
      <c r="F1243" s="600"/>
      <c r="G1243" s="600"/>
      <c r="H1243" s="600"/>
      <c r="I1243" s="649" t="s">
        <v>2590</v>
      </c>
      <c r="J1243" s="649"/>
      <c r="K1243" s="594"/>
      <c r="BJ1243" s="918"/>
    </row>
    <row r="1244" spans="2:62">
      <c r="B1244" s="607"/>
      <c r="C1244" s="600"/>
      <c r="D1244" s="677" t="s">
        <v>790</v>
      </c>
      <c r="E1244" s="614"/>
      <c r="F1244" s="600"/>
      <c r="G1244" s="600"/>
      <c r="H1244" s="600"/>
      <c r="I1244" s="649" t="s">
        <v>3929</v>
      </c>
      <c r="J1244" s="649"/>
      <c r="K1244" s="594"/>
      <c r="BJ1244" s="918"/>
    </row>
    <row r="1245" spans="2:62" ht="22.5">
      <c r="B1245" s="607"/>
      <c r="C1245" s="600"/>
      <c r="D1245" s="677"/>
      <c r="E1245" s="677" t="s">
        <v>620</v>
      </c>
      <c r="F1245" s="600"/>
      <c r="G1245" s="600"/>
      <c r="H1245" s="600"/>
      <c r="I1245" s="649" t="s">
        <v>2605</v>
      </c>
      <c r="J1245" s="649"/>
      <c r="K1245" s="594"/>
      <c r="BJ1245" s="918"/>
    </row>
    <row r="1246" spans="2:62" ht="22.5">
      <c r="B1246" s="607"/>
      <c r="C1246" s="600"/>
      <c r="D1246" s="677"/>
      <c r="E1246" s="677" t="s">
        <v>759</v>
      </c>
      <c r="F1246" s="600"/>
      <c r="G1246" s="600"/>
      <c r="H1246" s="600"/>
      <c r="I1246" s="649" t="s">
        <v>2591</v>
      </c>
      <c r="J1246" s="649"/>
      <c r="K1246" s="594"/>
      <c r="BJ1246" s="918"/>
    </row>
    <row r="1247" spans="2:62" ht="22.5">
      <c r="B1247" s="607"/>
      <c r="C1247" s="600"/>
      <c r="D1247" s="677"/>
      <c r="E1247" s="677" t="s">
        <v>631</v>
      </c>
      <c r="F1247" s="600"/>
      <c r="G1247" s="600"/>
      <c r="H1247" s="600"/>
      <c r="I1247" s="649" t="s">
        <v>2578</v>
      </c>
      <c r="J1247" s="649"/>
      <c r="K1247" s="594"/>
      <c r="BJ1247" s="918"/>
    </row>
    <row r="1248" spans="2:62" ht="22.5">
      <c r="B1248" s="607"/>
      <c r="C1248" s="600"/>
      <c r="D1248" s="677"/>
      <c r="E1248" s="677" t="s">
        <v>609</v>
      </c>
      <c r="F1248" s="600"/>
      <c r="G1248" s="600"/>
      <c r="H1248" s="600"/>
      <c r="I1248" s="649" t="s">
        <v>2578</v>
      </c>
      <c r="J1248" s="649"/>
      <c r="K1248" s="594"/>
      <c r="BJ1248" s="918"/>
    </row>
    <row r="1249" spans="2:62" ht="22.5">
      <c r="B1249" s="607"/>
      <c r="C1249" s="600"/>
      <c r="D1249" s="677"/>
      <c r="E1249" s="677" t="s">
        <v>640</v>
      </c>
      <c r="F1249" s="600"/>
      <c r="G1249" s="600"/>
      <c r="H1249" s="600"/>
      <c r="I1249" s="649" t="s">
        <v>2606</v>
      </c>
      <c r="J1249" s="649"/>
      <c r="K1249" s="594"/>
      <c r="BJ1249" s="918"/>
    </row>
    <row r="1250" spans="2:62" ht="22.5">
      <c r="B1250" s="607"/>
      <c r="C1250" s="600"/>
      <c r="D1250" s="677" t="s">
        <v>622</v>
      </c>
      <c r="E1250" s="614"/>
      <c r="F1250" s="600"/>
      <c r="G1250" s="600"/>
      <c r="H1250" s="600"/>
      <c r="I1250" s="649" t="s">
        <v>2578</v>
      </c>
      <c r="J1250" s="649"/>
      <c r="K1250" s="594"/>
      <c r="BJ1250" s="918"/>
    </row>
    <row r="1251" spans="2:62">
      <c r="B1251" s="607"/>
      <c r="C1251" s="600"/>
      <c r="D1251" s="677" t="s">
        <v>599</v>
      </c>
      <c r="E1251" s="614"/>
      <c r="F1251" s="600"/>
      <c r="G1251" s="600"/>
      <c r="H1251" s="600"/>
      <c r="I1251" s="649" t="s">
        <v>3929</v>
      </c>
      <c r="J1251" s="649"/>
      <c r="K1251" s="594"/>
      <c r="BJ1251" s="918"/>
    </row>
    <row r="1252" spans="2:62" ht="45">
      <c r="B1252" s="607"/>
      <c r="C1252" s="600"/>
      <c r="D1252" s="600"/>
      <c r="E1252" s="614"/>
      <c r="F1252" s="600"/>
      <c r="G1252" s="600"/>
      <c r="H1252" s="600"/>
      <c r="I1252" s="648" t="s">
        <v>2614</v>
      </c>
      <c r="J1252" s="649"/>
      <c r="K1252" s="594"/>
      <c r="BJ1252" s="915"/>
    </row>
    <row r="1253" spans="2:62" ht="33.75">
      <c r="B1253" s="607"/>
      <c r="C1253" s="600"/>
      <c r="D1253" s="600"/>
      <c r="E1253" s="614"/>
      <c r="F1253" s="600"/>
      <c r="G1253" s="600"/>
      <c r="H1253" s="600"/>
      <c r="I1253" s="648" t="s">
        <v>2608</v>
      </c>
      <c r="J1253" s="649"/>
      <c r="K1253" s="594"/>
      <c r="BJ1253" s="915"/>
    </row>
    <row r="1254" spans="2:62" ht="33.75">
      <c r="B1254" s="607"/>
      <c r="C1254" s="600"/>
      <c r="D1254" s="600"/>
      <c r="E1254" s="614"/>
      <c r="F1254" s="600"/>
      <c r="G1254" s="600"/>
      <c r="H1254" s="600"/>
      <c r="I1254" s="648" t="s">
        <v>2609</v>
      </c>
      <c r="J1254" s="649"/>
      <c r="K1254" s="594"/>
      <c r="BJ1254" s="915"/>
    </row>
    <row r="1255" spans="2:62" ht="45">
      <c r="B1255" s="607"/>
      <c r="C1255" s="600"/>
      <c r="D1255" s="600"/>
      <c r="E1255" s="614"/>
      <c r="F1255" s="600"/>
      <c r="G1255" s="600"/>
      <c r="H1255" s="600"/>
      <c r="I1255" s="648" t="s">
        <v>2610</v>
      </c>
      <c r="J1255" s="649"/>
      <c r="K1255" s="594"/>
      <c r="BJ1255" s="915"/>
    </row>
    <row r="1256" spans="2:62" ht="33.75">
      <c r="B1256" s="607"/>
      <c r="C1256" s="600"/>
      <c r="D1256" s="600"/>
      <c r="E1256" s="614"/>
      <c r="F1256" s="600"/>
      <c r="G1256" s="600"/>
      <c r="H1256" s="600"/>
      <c r="I1256" s="648" t="s">
        <v>2611</v>
      </c>
      <c r="J1256" s="649"/>
      <c r="K1256" s="594"/>
      <c r="BJ1256" s="915"/>
    </row>
    <row r="1257" spans="2:62" ht="45">
      <c r="B1257" s="607"/>
      <c r="C1257" s="600"/>
      <c r="D1257" s="600"/>
      <c r="E1257" s="614"/>
      <c r="F1257" s="600"/>
      <c r="G1257" s="600"/>
      <c r="H1257" s="600"/>
      <c r="I1257" s="648" t="s">
        <v>2612</v>
      </c>
      <c r="J1257" s="649"/>
      <c r="K1257" s="594"/>
      <c r="BJ1257" s="915"/>
    </row>
    <row r="1258" spans="2:62" ht="56.25">
      <c r="B1258" s="607"/>
      <c r="C1258" s="600"/>
      <c r="D1258" s="600"/>
      <c r="E1258" s="614"/>
      <c r="F1258" s="600"/>
      <c r="G1258" s="600"/>
      <c r="H1258" s="600"/>
      <c r="I1258" s="648" t="s">
        <v>2613</v>
      </c>
      <c r="J1258" s="649"/>
      <c r="K1258" s="594"/>
      <c r="BJ1258" s="915"/>
    </row>
    <row r="1259" spans="2:62">
      <c r="B1259" s="607"/>
      <c r="C1259" s="600"/>
      <c r="D1259" s="600"/>
      <c r="E1259" s="600"/>
      <c r="F1259" s="600"/>
      <c r="G1259" s="600"/>
      <c r="H1259" s="600"/>
      <c r="I1259" s="648" t="s">
        <v>3929</v>
      </c>
      <c r="J1259" s="649"/>
      <c r="K1259" s="594"/>
      <c r="BJ1259" s="915"/>
    </row>
    <row r="1260" spans="2:62">
      <c r="B1260" s="608"/>
      <c r="C1260" s="609" t="s">
        <v>1143</v>
      </c>
      <c r="D1260" s="609"/>
      <c r="E1260" s="609"/>
      <c r="F1260" s="609"/>
      <c r="G1260" s="609"/>
      <c r="H1260" s="609"/>
      <c r="I1260" s="655" t="s">
        <v>3929</v>
      </c>
      <c r="J1260" s="656"/>
      <c r="K1260" s="594"/>
      <c r="BJ1260" s="915"/>
    </row>
    <row r="1261" spans="2:62" ht="22.5">
      <c r="B1261" s="607"/>
      <c r="C1261" s="600"/>
      <c r="D1261" s="677" t="s">
        <v>597</v>
      </c>
      <c r="E1261" s="614"/>
      <c r="F1261" s="600"/>
      <c r="G1261" s="600"/>
      <c r="H1261" s="600"/>
      <c r="I1261" s="649" t="s">
        <v>2578</v>
      </c>
      <c r="J1261" s="649"/>
      <c r="K1261" s="594"/>
      <c r="BJ1261" s="918"/>
    </row>
    <row r="1262" spans="2:62" ht="22.5">
      <c r="B1262" s="607"/>
      <c r="C1262" s="600"/>
      <c r="D1262" s="677" t="s">
        <v>602</v>
      </c>
      <c r="E1262" s="614"/>
      <c r="F1262" s="600"/>
      <c r="G1262" s="600"/>
      <c r="H1262" s="600"/>
      <c r="I1262" s="649" t="s">
        <v>2598</v>
      </c>
      <c r="J1262" s="649"/>
      <c r="K1262" s="594"/>
      <c r="BJ1262" s="918"/>
    </row>
    <row r="1263" spans="2:62">
      <c r="B1263" s="607"/>
      <c r="C1263" s="600"/>
      <c r="D1263" s="677" t="s">
        <v>790</v>
      </c>
      <c r="E1263" s="614"/>
      <c r="F1263" s="600"/>
      <c r="G1263" s="600"/>
      <c r="H1263" s="600"/>
      <c r="I1263" s="649" t="s">
        <v>3929</v>
      </c>
      <c r="J1263" s="649"/>
      <c r="K1263" s="594"/>
      <c r="BJ1263" s="918"/>
    </row>
    <row r="1264" spans="2:62" ht="22.5">
      <c r="B1264" s="607"/>
      <c r="C1264" s="600"/>
      <c r="D1264" s="677"/>
      <c r="E1264" s="677" t="s">
        <v>620</v>
      </c>
      <c r="F1264" s="600"/>
      <c r="G1264" s="600"/>
      <c r="H1264" s="600"/>
      <c r="I1264" s="649" t="s">
        <v>2605</v>
      </c>
      <c r="J1264" s="649"/>
      <c r="K1264" s="594"/>
      <c r="BJ1264" s="918"/>
    </row>
    <row r="1265" spans="2:62" ht="22.5">
      <c r="B1265" s="607"/>
      <c r="C1265" s="600"/>
      <c r="D1265" s="677"/>
      <c r="E1265" s="677" t="s">
        <v>759</v>
      </c>
      <c r="F1265" s="600"/>
      <c r="G1265" s="600"/>
      <c r="H1265" s="600"/>
      <c r="I1265" s="649" t="s">
        <v>2591</v>
      </c>
      <c r="J1265" s="649"/>
      <c r="K1265" s="594"/>
      <c r="BJ1265" s="918"/>
    </row>
    <row r="1266" spans="2:62" ht="22.5">
      <c r="B1266" s="607"/>
      <c r="C1266" s="600"/>
      <c r="D1266" s="677"/>
      <c r="E1266" s="677" t="s">
        <v>631</v>
      </c>
      <c r="F1266" s="600"/>
      <c r="G1266" s="600"/>
      <c r="H1266" s="600"/>
      <c r="I1266" s="649" t="s">
        <v>2578</v>
      </c>
      <c r="J1266" s="649"/>
      <c r="K1266" s="594"/>
      <c r="BJ1266" s="918"/>
    </row>
    <row r="1267" spans="2:62" ht="22.5">
      <c r="B1267" s="607"/>
      <c r="C1267" s="600"/>
      <c r="D1267" s="677"/>
      <c r="E1267" s="677" t="s">
        <v>609</v>
      </c>
      <c r="F1267" s="600"/>
      <c r="G1267" s="600"/>
      <c r="H1267" s="600"/>
      <c r="I1267" s="649" t="s">
        <v>2578</v>
      </c>
      <c r="J1267" s="649"/>
      <c r="K1267" s="594"/>
      <c r="BJ1267" s="918"/>
    </row>
    <row r="1268" spans="2:62" ht="22.5">
      <c r="B1268" s="607"/>
      <c r="C1268" s="600"/>
      <c r="D1268" s="677"/>
      <c r="E1268" s="677" t="s">
        <v>640</v>
      </c>
      <c r="F1268" s="600"/>
      <c r="G1268" s="600"/>
      <c r="H1268" s="600"/>
      <c r="I1268" s="649" t="s">
        <v>2606</v>
      </c>
      <c r="J1268" s="649"/>
      <c r="K1268" s="594"/>
      <c r="BJ1268" s="918"/>
    </row>
    <row r="1269" spans="2:62" ht="22.5">
      <c r="B1269" s="607"/>
      <c r="C1269" s="600"/>
      <c r="D1269" s="677" t="s">
        <v>622</v>
      </c>
      <c r="E1269" s="614"/>
      <c r="F1269" s="600"/>
      <c r="G1269" s="600"/>
      <c r="H1269" s="600"/>
      <c r="I1269" s="649" t="s">
        <v>2578</v>
      </c>
      <c r="J1269" s="649"/>
      <c r="K1269" s="594"/>
      <c r="BJ1269" s="918"/>
    </row>
    <row r="1270" spans="2:62">
      <c r="B1270" s="607"/>
      <c r="C1270" s="600"/>
      <c r="D1270" s="677" t="s">
        <v>599</v>
      </c>
      <c r="E1270" s="614"/>
      <c r="F1270" s="600"/>
      <c r="G1270" s="600"/>
      <c r="H1270" s="600"/>
      <c r="I1270" s="654" t="s">
        <v>3929</v>
      </c>
      <c r="J1270" s="649"/>
      <c r="K1270" s="594"/>
      <c r="BJ1270" s="918"/>
    </row>
    <row r="1271" spans="2:62" ht="33.75">
      <c r="B1271" s="607"/>
      <c r="C1271" s="600"/>
      <c r="D1271" s="600"/>
      <c r="E1271" s="614"/>
      <c r="F1271" s="600"/>
      <c r="G1271" s="600"/>
      <c r="H1271" s="600"/>
      <c r="I1271" s="648" t="s">
        <v>2615</v>
      </c>
      <c r="J1271" s="649"/>
      <c r="K1271" s="594"/>
      <c r="BJ1271" s="915"/>
    </row>
    <row r="1272" spans="2:62" ht="33.75">
      <c r="B1272" s="607"/>
      <c r="C1272" s="600"/>
      <c r="D1272" s="600"/>
      <c r="E1272" s="614"/>
      <c r="F1272" s="600"/>
      <c r="G1272" s="600"/>
      <c r="H1272" s="600"/>
      <c r="I1272" s="648" t="s">
        <v>2608</v>
      </c>
      <c r="J1272" s="649"/>
      <c r="K1272" s="594"/>
      <c r="BJ1272" s="915"/>
    </row>
    <row r="1273" spans="2:62" ht="33.75">
      <c r="B1273" s="607"/>
      <c r="C1273" s="600"/>
      <c r="D1273" s="600"/>
      <c r="E1273" s="614"/>
      <c r="F1273" s="600"/>
      <c r="G1273" s="600"/>
      <c r="H1273" s="600"/>
      <c r="I1273" s="648" t="s">
        <v>2609</v>
      </c>
      <c r="J1273" s="649"/>
      <c r="K1273" s="594"/>
      <c r="BJ1273" s="915"/>
    </row>
    <row r="1274" spans="2:62" ht="45">
      <c r="B1274" s="607"/>
      <c r="C1274" s="600"/>
      <c r="D1274" s="600"/>
      <c r="E1274" s="614"/>
      <c r="F1274" s="600"/>
      <c r="G1274" s="600"/>
      <c r="H1274" s="600"/>
      <c r="I1274" s="648" t="s">
        <v>2610</v>
      </c>
      <c r="J1274" s="649"/>
      <c r="K1274" s="594"/>
      <c r="BJ1274" s="915"/>
    </row>
    <row r="1275" spans="2:62" ht="33.75">
      <c r="B1275" s="607"/>
      <c r="C1275" s="600"/>
      <c r="D1275" s="600"/>
      <c r="E1275" s="614"/>
      <c r="F1275" s="600"/>
      <c r="G1275" s="600"/>
      <c r="H1275" s="600"/>
      <c r="I1275" s="648" t="s">
        <v>2611</v>
      </c>
      <c r="J1275" s="649"/>
      <c r="K1275" s="594"/>
      <c r="BJ1275" s="915"/>
    </row>
    <row r="1276" spans="2:62" ht="45">
      <c r="B1276" s="607"/>
      <c r="C1276" s="600"/>
      <c r="D1276" s="600"/>
      <c r="E1276" s="614"/>
      <c r="F1276" s="600"/>
      <c r="G1276" s="600"/>
      <c r="H1276" s="600"/>
      <c r="I1276" s="648" t="s">
        <v>2612</v>
      </c>
      <c r="J1276" s="649"/>
      <c r="K1276" s="594"/>
      <c r="BJ1276" s="915"/>
    </row>
    <row r="1277" spans="2:62" ht="56.25">
      <c r="B1277" s="607"/>
      <c r="C1277" s="600"/>
      <c r="D1277" s="600"/>
      <c r="E1277" s="614"/>
      <c r="F1277" s="600"/>
      <c r="G1277" s="600"/>
      <c r="H1277" s="600"/>
      <c r="I1277" s="648" t="s">
        <v>2613</v>
      </c>
      <c r="J1277" s="649"/>
      <c r="K1277" s="594"/>
      <c r="BJ1277" s="915"/>
    </row>
    <row r="1278" spans="2:62">
      <c r="B1278" s="607"/>
      <c r="C1278" s="600"/>
      <c r="D1278" s="600"/>
      <c r="E1278" s="600"/>
      <c r="F1278" s="600"/>
      <c r="G1278" s="600"/>
      <c r="H1278" s="600"/>
      <c r="I1278" s="648" t="s">
        <v>3929</v>
      </c>
      <c r="J1278" s="649"/>
      <c r="K1278" s="594"/>
      <c r="BJ1278" s="915"/>
    </row>
    <row r="1279" spans="2:62">
      <c r="B1279" s="608"/>
      <c r="C1279" s="609" t="s">
        <v>1144</v>
      </c>
      <c r="D1279" s="609"/>
      <c r="E1279" s="609"/>
      <c r="F1279" s="609"/>
      <c r="G1279" s="609"/>
      <c r="H1279" s="609"/>
      <c r="I1279" s="655" t="s">
        <v>3929</v>
      </c>
      <c r="J1279" s="656"/>
      <c r="K1279" s="594"/>
      <c r="BJ1279" s="915"/>
    </row>
    <row r="1280" spans="2:62" ht="22.5">
      <c r="B1280" s="607"/>
      <c r="C1280" s="600"/>
      <c r="D1280" s="677" t="s">
        <v>597</v>
      </c>
      <c r="E1280" s="614"/>
      <c r="F1280" s="600"/>
      <c r="G1280" s="600"/>
      <c r="H1280" s="600"/>
      <c r="I1280" s="649" t="s">
        <v>2578</v>
      </c>
      <c r="J1280" s="649"/>
      <c r="K1280" s="594"/>
      <c r="BJ1280" s="918"/>
    </row>
    <row r="1281" spans="2:62" ht="22.5">
      <c r="B1281" s="607"/>
      <c r="C1281" s="600"/>
      <c r="D1281" s="677" t="s">
        <v>602</v>
      </c>
      <c r="E1281" s="614"/>
      <c r="F1281" s="600"/>
      <c r="G1281" s="600"/>
      <c r="H1281" s="600"/>
      <c r="I1281" s="649" t="s">
        <v>2598</v>
      </c>
      <c r="J1281" s="649"/>
      <c r="K1281" s="594"/>
      <c r="BJ1281" s="918"/>
    </row>
    <row r="1282" spans="2:62">
      <c r="B1282" s="607"/>
      <c r="C1282" s="600"/>
      <c r="D1282" s="677" t="s">
        <v>790</v>
      </c>
      <c r="E1282" s="614"/>
      <c r="F1282" s="600"/>
      <c r="G1282" s="600"/>
      <c r="H1282" s="600"/>
      <c r="I1282" s="649" t="s">
        <v>3929</v>
      </c>
      <c r="J1282" s="649"/>
      <c r="K1282" s="594"/>
      <c r="BJ1282" s="918"/>
    </row>
    <row r="1283" spans="2:62" ht="22.5">
      <c r="B1283" s="607"/>
      <c r="C1283" s="600"/>
      <c r="D1283" s="677"/>
      <c r="E1283" s="677" t="s">
        <v>620</v>
      </c>
      <c r="F1283" s="600"/>
      <c r="G1283" s="600"/>
      <c r="H1283" s="600"/>
      <c r="I1283" s="649" t="s">
        <v>2605</v>
      </c>
      <c r="J1283" s="649"/>
      <c r="K1283" s="594"/>
      <c r="BJ1283" s="918"/>
    </row>
    <row r="1284" spans="2:62" ht="22.5">
      <c r="B1284" s="607"/>
      <c r="C1284" s="600"/>
      <c r="D1284" s="677"/>
      <c r="E1284" s="677" t="s">
        <v>759</v>
      </c>
      <c r="F1284" s="600"/>
      <c r="G1284" s="600"/>
      <c r="H1284" s="600"/>
      <c r="I1284" s="649" t="s">
        <v>2591</v>
      </c>
      <c r="J1284" s="649"/>
      <c r="K1284" s="594"/>
      <c r="BJ1284" s="918"/>
    </row>
    <row r="1285" spans="2:62" ht="22.5">
      <c r="B1285" s="607"/>
      <c r="C1285" s="600"/>
      <c r="D1285" s="677"/>
      <c r="E1285" s="677" t="s">
        <v>631</v>
      </c>
      <c r="F1285" s="600"/>
      <c r="G1285" s="600"/>
      <c r="H1285" s="600"/>
      <c r="I1285" s="649" t="s">
        <v>2578</v>
      </c>
      <c r="J1285" s="649"/>
      <c r="K1285" s="594"/>
      <c r="BJ1285" s="918"/>
    </row>
    <row r="1286" spans="2:62" ht="22.5">
      <c r="B1286" s="607"/>
      <c r="C1286" s="600"/>
      <c r="D1286" s="677"/>
      <c r="E1286" s="677" t="s">
        <v>609</v>
      </c>
      <c r="F1286" s="600"/>
      <c r="G1286" s="600"/>
      <c r="H1286" s="600"/>
      <c r="I1286" s="649" t="s">
        <v>2578</v>
      </c>
      <c r="J1286" s="649"/>
      <c r="K1286" s="594"/>
      <c r="BJ1286" s="918"/>
    </row>
    <row r="1287" spans="2:62" ht="22.5">
      <c r="B1287" s="607"/>
      <c r="C1287" s="600"/>
      <c r="D1287" s="677"/>
      <c r="E1287" s="677" t="s">
        <v>640</v>
      </c>
      <c r="F1287" s="600"/>
      <c r="G1287" s="600"/>
      <c r="H1287" s="600"/>
      <c r="I1287" s="649" t="s">
        <v>2606</v>
      </c>
      <c r="J1287" s="649"/>
      <c r="K1287" s="594"/>
      <c r="BJ1287" s="918"/>
    </row>
    <row r="1288" spans="2:62" ht="22.5">
      <c r="B1288" s="607"/>
      <c r="C1288" s="600"/>
      <c r="D1288" s="677" t="s">
        <v>622</v>
      </c>
      <c r="E1288" s="614"/>
      <c r="F1288" s="600"/>
      <c r="G1288" s="600"/>
      <c r="H1288" s="600"/>
      <c r="I1288" s="649" t="s">
        <v>2578</v>
      </c>
      <c r="J1288" s="649"/>
      <c r="K1288" s="594"/>
      <c r="BJ1288" s="918"/>
    </row>
    <row r="1289" spans="2:62">
      <c r="B1289" s="607"/>
      <c r="C1289" s="600"/>
      <c r="D1289" s="677" t="s">
        <v>599</v>
      </c>
      <c r="E1289" s="614"/>
      <c r="F1289" s="600"/>
      <c r="G1289" s="600"/>
      <c r="H1289" s="600"/>
      <c r="I1289" s="649" t="s">
        <v>3929</v>
      </c>
      <c r="J1289" s="649"/>
      <c r="K1289" s="594"/>
      <c r="BJ1289" s="918"/>
    </row>
    <row r="1290" spans="2:62" ht="33.75">
      <c r="B1290" s="607"/>
      <c r="C1290" s="600"/>
      <c r="D1290" s="600"/>
      <c r="E1290" s="614"/>
      <c r="F1290" s="600"/>
      <c r="G1290" s="600"/>
      <c r="H1290" s="600"/>
      <c r="I1290" s="648" t="s">
        <v>2616</v>
      </c>
      <c r="J1290" s="649"/>
      <c r="K1290" s="594"/>
      <c r="BJ1290" s="915"/>
    </row>
    <row r="1291" spans="2:62" ht="33.75">
      <c r="B1291" s="607"/>
      <c r="C1291" s="600"/>
      <c r="D1291" s="600"/>
      <c r="E1291" s="614"/>
      <c r="F1291" s="600"/>
      <c r="G1291" s="600"/>
      <c r="H1291" s="600"/>
      <c r="I1291" s="648" t="s">
        <v>2608</v>
      </c>
      <c r="J1291" s="649"/>
      <c r="K1291" s="594"/>
      <c r="BJ1291" s="915"/>
    </row>
    <row r="1292" spans="2:62" ht="33.75">
      <c r="B1292" s="607"/>
      <c r="C1292" s="600"/>
      <c r="D1292" s="600"/>
      <c r="E1292" s="614"/>
      <c r="F1292" s="600"/>
      <c r="G1292" s="600"/>
      <c r="H1292" s="600"/>
      <c r="I1292" s="648" t="s">
        <v>2609</v>
      </c>
      <c r="J1292" s="649"/>
      <c r="K1292" s="594"/>
      <c r="BJ1292" s="915"/>
    </row>
    <row r="1293" spans="2:62" ht="45">
      <c r="B1293" s="607"/>
      <c r="C1293" s="600"/>
      <c r="D1293" s="600"/>
      <c r="E1293" s="614"/>
      <c r="F1293" s="600"/>
      <c r="G1293" s="600"/>
      <c r="H1293" s="600"/>
      <c r="I1293" s="648" t="s">
        <v>2610</v>
      </c>
      <c r="J1293" s="649"/>
      <c r="K1293" s="594"/>
      <c r="BJ1293" s="915"/>
    </row>
    <row r="1294" spans="2:62" ht="33.75">
      <c r="B1294" s="607"/>
      <c r="C1294" s="600"/>
      <c r="D1294" s="600"/>
      <c r="E1294" s="614"/>
      <c r="F1294" s="600"/>
      <c r="G1294" s="600"/>
      <c r="H1294" s="600"/>
      <c r="I1294" s="648" t="s">
        <v>2611</v>
      </c>
      <c r="J1294" s="649"/>
      <c r="K1294" s="594"/>
      <c r="BJ1294" s="915"/>
    </row>
    <row r="1295" spans="2:62" ht="45">
      <c r="B1295" s="607"/>
      <c r="C1295" s="600"/>
      <c r="D1295" s="600"/>
      <c r="E1295" s="614"/>
      <c r="F1295" s="600"/>
      <c r="G1295" s="600"/>
      <c r="H1295" s="600"/>
      <c r="I1295" s="648" t="s">
        <v>2612</v>
      </c>
      <c r="J1295" s="649"/>
      <c r="K1295" s="594"/>
      <c r="BJ1295" s="915"/>
    </row>
    <row r="1296" spans="2:62" ht="56.25">
      <c r="B1296" s="607"/>
      <c r="C1296" s="600"/>
      <c r="D1296" s="600"/>
      <c r="E1296" s="614"/>
      <c r="F1296" s="600"/>
      <c r="G1296" s="600"/>
      <c r="H1296" s="600"/>
      <c r="I1296" s="648" t="s">
        <v>2613</v>
      </c>
      <c r="J1296" s="649"/>
      <c r="K1296" s="594"/>
      <c r="BJ1296" s="915"/>
    </row>
    <row r="1297" spans="2:62">
      <c r="B1297" s="607"/>
      <c r="C1297" s="600"/>
      <c r="D1297" s="600"/>
      <c r="E1297" s="600"/>
      <c r="F1297" s="600"/>
      <c r="G1297" s="600"/>
      <c r="H1297" s="600"/>
      <c r="I1297" s="648" t="s">
        <v>3929</v>
      </c>
      <c r="J1297" s="649"/>
      <c r="K1297" s="594"/>
      <c r="BJ1297" s="915"/>
    </row>
    <row r="1298" spans="2:62">
      <c r="B1298" s="608"/>
      <c r="C1298" s="609" t="s">
        <v>1145</v>
      </c>
      <c r="D1298" s="609"/>
      <c r="E1298" s="609"/>
      <c r="F1298" s="609"/>
      <c r="G1298" s="609"/>
      <c r="H1298" s="609"/>
      <c r="I1298" s="655" t="s">
        <v>3929</v>
      </c>
      <c r="J1298" s="656"/>
      <c r="K1298" s="594"/>
      <c r="BJ1298" s="915"/>
    </row>
    <row r="1299" spans="2:62" ht="22.5">
      <c r="B1299" s="607"/>
      <c r="C1299" s="600"/>
      <c r="D1299" s="677" t="s">
        <v>597</v>
      </c>
      <c r="E1299" s="614"/>
      <c r="F1299" s="600"/>
      <c r="G1299" s="600"/>
      <c r="H1299" s="600"/>
      <c r="I1299" s="649" t="s">
        <v>2578</v>
      </c>
      <c r="J1299" s="649"/>
      <c r="K1299" s="594"/>
      <c r="BJ1299" s="918"/>
    </row>
    <row r="1300" spans="2:62" ht="22.5">
      <c r="B1300" s="607"/>
      <c r="C1300" s="600"/>
      <c r="D1300" s="677" t="s">
        <v>602</v>
      </c>
      <c r="E1300" s="614"/>
      <c r="F1300" s="600"/>
      <c r="G1300" s="600"/>
      <c r="H1300" s="600"/>
      <c r="I1300" s="649" t="s">
        <v>2598</v>
      </c>
      <c r="J1300" s="649"/>
      <c r="K1300" s="594"/>
      <c r="BJ1300" s="918"/>
    </row>
    <row r="1301" spans="2:62">
      <c r="B1301" s="607"/>
      <c r="C1301" s="600"/>
      <c r="D1301" s="677" t="s">
        <v>790</v>
      </c>
      <c r="E1301" s="614"/>
      <c r="F1301" s="600"/>
      <c r="G1301" s="600"/>
      <c r="H1301" s="600"/>
      <c r="I1301" s="649" t="s">
        <v>3929</v>
      </c>
      <c r="J1301" s="649"/>
      <c r="K1301" s="594"/>
      <c r="BJ1301" s="918"/>
    </row>
    <row r="1302" spans="2:62" ht="22.5">
      <c r="B1302" s="607"/>
      <c r="C1302" s="600"/>
      <c r="D1302" s="677"/>
      <c r="E1302" s="677" t="s">
        <v>620</v>
      </c>
      <c r="F1302" s="600"/>
      <c r="G1302" s="600"/>
      <c r="H1302" s="600"/>
      <c r="I1302" s="649" t="s">
        <v>2605</v>
      </c>
      <c r="J1302" s="649"/>
      <c r="K1302" s="594"/>
      <c r="BJ1302" s="918"/>
    </row>
    <row r="1303" spans="2:62" ht="22.5">
      <c r="B1303" s="607"/>
      <c r="C1303" s="600"/>
      <c r="D1303" s="677"/>
      <c r="E1303" s="677" t="s">
        <v>759</v>
      </c>
      <c r="F1303" s="600"/>
      <c r="G1303" s="600"/>
      <c r="H1303" s="600"/>
      <c r="I1303" s="649" t="s">
        <v>2591</v>
      </c>
      <c r="J1303" s="649"/>
      <c r="K1303" s="594"/>
      <c r="BJ1303" s="918"/>
    </row>
    <row r="1304" spans="2:62" ht="22.5">
      <c r="B1304" s="607"/>
      <c r="C1304" s="600"/>
      <c r="D1304" s="677"/>
      <c r="E1304" s="677" t="s">
        <v>631</v>
      </c>
      <c r="F1304" s="600"/>
      <c r="G1304" s="600"/>
      <c r="H1304" s="600"/>
      <c r="I1304" s="649" t="s">
        <v>2578</v>
      </c>
      <c r="J1304" s="649"/>
      <c r="K1304" s="594"/>
      <c r="BJ1304" s="918"/>
    </row>
    <row r="1305" spans="2:62" ht="22.5">
      <c r="B1305" s="607"/>
      <c r="C1305" s="600"/>
      <c r="D1305" s="677"/>
      <c r="E1305" s="677" t="s">
        <v>609</v>
      </c>
      <c r="F1305" s="600"/>
      <c r="G1305" s="600"/>
      <c r="H1305" s="600"/>
      <c r="I1305" s="649" t="s">
        <v>2578</v>
      </c>
      <c r="J1305" s="649"/>
      <c r="K1305" s="594"/>
      <c r="BJ1305" s="918"/>
    </row>
    <row r="1306" spans="2:62" ht="22.5">
      <c r="B1306" s="607"/>
      <c r="C1306" s="600"/>
      <c r="D1306" s="677"/>
      <c r="E1306" s="677" t="s">
        <v>640</v>
      </c>
      <c r="F1306" s="600"/>
      <c r="G1306" s="600"/>
      <c r="H1306" s="600"/>
      <c r="I1306" s="649" t="s">
        <v>2606</v>
      </c>
      <c r="J1306" s="649"/>
      <c r="K1306" s="594"/>
      <c r="BJ1306" s="918"/>
    </row>
    <row r="1307" spans="2:62" ht="22.5">
      <c r="B1307" s="607"/>
      <c r="C1307" s="600"/>
      <c r="D1307" s="677" t="s">
        <v>622</v>
      </c>
      <c r="E1307" s="614"/>
      <c r="F1307" s="600"/>
      <c r="G1307" s="600"/>
      <c r="H1307" s="600"/>
      <c r="I1307" s="649" t="s">
        <v>2578</v>
      </c>
      <c r="J1307" s="649"/>
      <c r="K1307" s="594"/>
      <c r="BJ1307" s="918"/>
    </row>
    <row r="1308" spans="2:62">
      <c r="B1308" s="607"/>
      <c r="C1308" s="600"/>
      <c r="D1308" s="677" t="s">
        <v>599</v>
      </c>
      <c r="E1308" s="614"/>
      <c r="F1308" s="600"/>
      <c r="G1308" s="600"/>
      <c r="H1308" s="600"/>
      <c r="I1308" s="649" t="s">
        <v>3929</v>
      </c>
      <c r="J1308" s="649"/>
      <c r="K1308" s="594"/>
      <c r="BJ1308" s="918"/>
    </row>
    <row r="1309" spans="2:62" ht="67.5">
      <c r="B1309" s="607"/>
      <c r="C1309" s="600"/>
      <c r="D1309" s="600"/>
      <c r="E1309" s="614"/>
      <c r="F1309" s="600"/>
      <c r="G1309" s="600"/>
      <c r="H1309" s="600"/>
      <c r="I1309" s="648" t="s">
        <v>2617</v>
      </c>
      <c r="J1309" s="649"/>
      <c r="K1309" s="594"/>
      <c r="BJ1309" s="915"/>
    </row>
    <row r="1310" spans="2:62" ht="33.75">
      <c r="B1310" s="607"/>
      <c r="C1310" s="600"/>
      <c r="D1310" s="600"/>
      <c r="E1310" s="614"/>
      <c r="F1310" s="600"/>
      <c r="G1310" s="600"/>
      <c r="H1310" s="600"/>
      <c r="I1310" s="648" t="s">
        <v>2608</v>
      </c>
      <c r="J1310" s="649"/>
      <c r="K1310" s="594"/>
      <c r="BJ1310" s="915"/>
    </row>
    <row r="1311" spans="2:62" ht="33.75">
      <c r="B1311" s="607"/>
      <c r="C1311" s="600"/>
      <c r="D1311" s="600"/>
      <c r="E1311" s="614"/>
      <c r="F1311" s="600"/>
      <c r="G1311" s="600"/>
      <c r="H1311" s="600"/>
      <c r="I1311" s="648" t="s">
        <v>2609</v>
      </c>
      <c r="J1311" s="649"/>
      <c r="K1311" s="594"/>
      <c r="BJ1311" s="915"/>
    </row>
    <row r="1312" spans="2:62" ht="33.75">
      <c r="B1312" s="607"/>
      <c r="C1312" s="600"/>
      <c r="D1312" s="600"/>
      <c r="E1312" s="614"/>
      <c r="F1312" s="600"/>
      <c r="G1312" s="600"/>
      <c r="H1312" s="600"/>
      <c r="I1312" s="648" t="s">
        <v>2618</v>
      </c>
      <c r="J1312" s="649"/>
      <c r="K1312" s="594"/>
      <c r="BJ1312" s="915"/>
    </row>
    <row r="1313" spans="2:62" ht="56.25">
      <c r="B1313" s="607"/>
      <c r="C1313" s="600"/>
      <c r="D1313" s="600"/>
      <c r="E1313" s="614"/>
      <c r="F1313" s="600"/>
      <c r="G1313" s="600"/>
      <c r="H1313" s="600"/>
      <c r="I1313" s="648" t="s">
        <v>2619</v>
      </c>
      <c r="J1313" s="649"/>
      <c r="K1313" s="594"/>
      <c r="BJ1313" s="915"/>
    </row>
    <row r="1314" spans="2:62">
      <c r="B1314" s="630"/>
      <c r="C1314" s="614"/>
      <c r="D1314" s="600"/>
      <c r="E1314" s="623"/>
      <c r="F1314" s="614"/>
      <c r="G1314" s="614"/>
      <c r="H1314" s="600"/>
      <c r="I1314" s="648" t="s">
        <v>3929</v>
      </c>
      <c r="J1314" s="649"/>
      <c r="K1314" s="594"/>
      <c r="BJ1314" s="915"/>
    </row>
    <row r="1315" spans="2:62">
      <c r="B1315" s="629" t="s">
        <v>1146</v>
      </c>
      <c r="C1315" s="617"/>
      <c r="D1315" s="602"/>
      <c r="E1315" s="628"/>
      <c r="F1315" s="617"/>
      <c r="G1315" s="617"/>
      <c r="H1315" s="602"/>
      <c r="I1315" s="657" t="s">
        <v>3929</v>
      </c>
      <c r="J1315" s="651"/>
      <c r="K1315" s="594"/>
      <c r="BJ1315" s="915"/>
    </row>
    <row r="1316" spans="2:62">
      <c r="B1316" s="621"/>
      <c r="C1316" s="632" t="s">
        <v>1147</v>
      </c>
      <c r="D1316" s="604"/>
      <c r="E1316" s="622"/>
      <c r="F1316" s="632"/>
      <c r="G1316" s="632"/>
      <c r="H1316" s="604"/>
      <c r="I1316" s="653" t="s">
        <v>3929</v>
      </c>
      <c r="J1316" s="653"/>
      <c r="K1316" s="594"/>
      <c r="BJ1316" s="918"/>
    </row>
    <row r="1317" spans="2:62" ht="22.5">
      <c r="B1317" s="607"/>
      <c r="C1317" s="600"/>
      <c r="D1317" s="677" t="s">
        <v>597</v>
      </c>
      <c r="E1317" s="614"/>
      <c r="F1317" s="600"/>
      <c r="G1317" s="600"/>
      <c r="H1317" s="600"/>
      <c r="I1317" s="649" t="s">
        <v>2620</v>
      </c>
      <c r="J1317" s="649"/>
      <c r="K1317" s="594"/>
      <c r="BJ1317" s="918"/>
    </row>
    <row r="1318" spans="2:62" ht="22.5">
      <c r="B1318" s="607"/>
      <c r="C1318" s="600"/>
      <c r="D1318" s="677" t="s">
        <v>602</v>
      </c>
      <c r="E1318" s="614"/>
      <c r="F1318" s="600"/>
      <c r="G1318" s="600"/>
      <c r="H1318" s="600"/>
      <c r="I1318" s="649" t="s">
        <v>2590</v>
      </c>
      <c r="J1318" s="649"/>
      <c r="K1318" s="594"/>
      <c r="BJ1318" s="918"/>
    </row>
    <row r="1319" spans="2:62">
      <c r="B1319" s="607"/>
      <c r="C1319" s="600"/>
      <c r="D1319" s="677" t="s">
        <v>790</v>
      </c>
      <c r="E1319" s="614"/>
      <c r="F1319" s="600"/>
      <c r="G1319" s="600"/>
      <c r="H1319" s="600"/>
      <c r="I1319" s="649" t="s">
        <v>3929</v>
      </c>
      <c r="J1319" s="649"/>
      <c r="K1319" s="594"/>
      <c r="BJ1319" s="918"/>
    </row>
    <row r="1320" spans="2:62" ht="22.5">
      <c r="B1320" s="607"/>
      <c r="C1320" s="600"/>
      <c r="D1320" s="677"/>
      <c r="E1320" s="677" t="s">
        <v>791</v>
      </c>
      <c r="F1320" s="600"/>
      <c r="G1320" s="600"/>
      <c r="H1320" s="600"/>
      <c r="I1320" s="649" t="s">
        <v>2621</v>
      </c>
      <c r="J1320" s="649"/>
      <c r="K1320" s="594"/>
      <c r="BJ1320" s="918"/>
    </row>
    <row r="1321" spans="2:62" ht="22.5">
      <c r="B1321" s="607"/>
      <c r="C1321" s="600"/>
      <c r="D1321" s="677"/>
      <c r="E1321" s="677" t="s">
        <v>616</v>
      </c>
      <c r="F1321" s="600"/>
      <c r="G1321" s="600"/>
      <c r="H1321" s="600"/>
      <c r="I1321" s="649" t="s">
        <v>2622</v>
      </c>
      <c r="J1321" s="649"/>
      <c r="K1321" s="594"/>
      <c r="BJ1321" s="918"/>
    </row>
    <row r="1322" spans="2:62" ht="22.5">
      <c r="B1322" s="607"/>
      <c r="C1322" s="600"/>
      <c r="D1322" s="677"/>
      <c r="E1322" s="677" t="s">
        <v>617</v>
      </c>
      <c r="F1322" s="600"/>
      <c r="G1322" s="600"/>
      <c r="H1322" s="600"/>
      <c r="I1322" s="649" t="s">
        <v>2623</v>
      </c>
      <c r="J1322" s="649"/>
      <c r="K1322" s="594"/>
      <c r="BJ1322" s="918"/>
    </row>
    <row r="1323" spans="2:62" ht="22.5">
      <c r="B1323" s="607"/>
      <c r="C1323" s="600"/>
      <c r="D1323" s="677"/>
      <c r="E1323" s="677" t="s">
        <v>792</v>
      </c>
      <c r="F1323" s="600"/>
      <c r="G1323" s="600"/>
      <c r="H1323" s="600"/>
      <c r="I1323" s="649" t="s">
        <v>2624</v>
      </c>
      <c r="J1323" s="649"/>
      <c r="K1323" s="594"/>
      <c r="BJ1323" s="918"/>
    </row>
    <row r="1324" spans="2:62" ht="22.5">
      <c r="B1324" s="607"/>
      <c r="C1324" s="600"/>
      <c r="D1324" s="677"/>
      <c r="E1324" s="677" t="s">
        <v>793</v>
      </c>
      <c r="F1324" s="600"/>
      <c r="G1324" s="600"/>
      <c r="H1324" s="600"/>
      <c r="I1324" s="649" t="s">
        <v>2578</v>
      </c>
      <c r="J1324" s="649"/>
      <c r="K1324" s="594"/>
      <c r="BJ1324" s="918"/>
    </row>
    <row r="1325" spans="2:62" ht="22.5">
      <c r="B1325" s="607"/>
      <c r="C1325" s="600"/>
      <c r="D1325" s="677"/>
      <c r="E1325" s="677" t="s">
        <v>794</v>
      </c>
      <c r="F1325" s="600"/>
      <c r="G1325" s="600"/>
      <c r="H1325" s="600"/>
      <c r="I1325" s="649" t="s">
        <v>2625</v>
      </c>
      <c r="J1325" s="649"/>
      <c r="K1325" s="594"/>
      <c r="BJ1325" s="918"/>
    </row>
    <row r="1326" spans="2:62" ht="22.5">
      <c r="B1326" s="607"/>
      <c r="C1326" s="600"/>
      <c r="D1326" s="677"/>
      <c r="E1326" s="677" t="s">
        <v>795</v>
      </c>
      <c r="F1326" s="600"/>
      <c r="G1326" s="600"/>
      <c r="H1326" s="600"/>
      <c r="I1326" s="649" t="s">
        <v>2578</v>
      </c>
      <c r="J1326" s="649"/>
      <c r="K1326" s="594"/>
      <c r="BJ1326" s="918"/>
    </row>
    <row r="1327" spans="2:62" ht="22.5">
      <c r="B1327" s="607"/>
      <c r="C1327" s="600"/>
      <c r="D1327" s="677"/>
      <c r="E1327" s="677" t="s">
        <v>796</v>
      </c>
      <c r="F1327" s="600"/>
      <c r="G1327" s="600"/>
      <c r="H1327" s="600"/>
      <c r="I1327" s="649" t="s">
        <v>2578</v>
      </c>
      <c r="J1327" s="649"/>
      <c r="K1327" s="594"/>
      <c r="BJ1327" s="918"/>
    </row>
    <row r="1328" spans="2:62" ht="22.5">
      <c r="B1328" s="607"/>
      <c r="C1328" s="600"/>
      <c r="D1328" s="677"/>
      <c r="E1328" s="677" t="s">
        <v>618</v>
      </c>
      <c r="F1328" s="600"/>
      <c r="G1328" s="600"/>
      <c r="H1328" s="600"/>
      <c r="I1328" s="649" t="s">
        <v>2606</v>
      </c>
      <c r="J1328" s="649"/>
      <c r="K1328" s="594"/>
      <c r="BJ1328" s="918"/>
    </row>
    <row r="1329" spans="2:62" ht="22.5">
      <c r="B1329" s="607"/>
      <c r="C1329" s="600"/>
      <c r="D1329" s="677" t="s">
        <v>622</v>
      </c>
      <c r="E1329" s="614"/>
      <c r="F1329" s="600"/>
      <c r="G1329" s="600"/>
      <c r="H1329" s="600"/>
      <c r="I1329" s="649" t="s">
        <v>2578</v>
      </c>
      <c r="J1329" s="649"/>
      <c r="K1329" s="594"/>
      <c r="BJ1329" s="918"/>
    </row>
    <row r="1330" spans="2:62">
      <c r="B1330" s="607"/>
      <c r="C1330" s="600"/>
      <c r="D1330" s="677" t="s">
        <v>599</v>
      </c>
      <c r="E1330" s="614"/>
      <c r="F1330" s="600"/>
      <c r="G1330" s="600"/>
      <c r="H1330" s="600"/>
      <c r="I1330" s="648" t="s">
        <v>3929</v>
      </c>
      <c r="J1330" s="649"/>
      <c r="K1330" s="594"/>
      <c r="BJ1330" s="915"/>
    </row>
    <row r="1331" spans="2:62" ht="33.75">
      <c r="B1331" s="607"/>
      <c r="C1331" s="600"/>
      <c r="D1331" s="600"/>
      <c r="E1331" s="614"/>
      <c r="F1331" s="600"/>
      <c r="G1331" s="600"/>
      <c r="H1331" s="600"/>
      <c r="I1331" s="648" t="s">
        <v>2626</v>
      </c>
      <c r="J1331" s="649"/>
      <c r="K1331" s="594"/>
      <c r="BJ1331" s="915"/>
    </row>
    <row r="1332" spans="2:62" ht="33.75">
      <c r="B1332" s="607"/>
      <c r="C1332" s="600"/>
      <c r="D1332" s="600"/>
      <c r="E1332" s="614"/>
      <c r="F1332" s="600"/>
      <c r="G1332" s="600"/>
      <c r="H1332" s="600"/>
      <c r="I1332" s="648" t="s">
        <v>2627</v>
      </c>
      <c r="J1332" s="649"/>
      <c r="K1332" s="594"/>
      <c r="BJ1332" s="915"/>
    </row>
    <row r="1333" spans="2:62" ht="33.75">
      <c r="B1333" s="607"/>
      <c r="C1333" s="600"/>
      <c r="D1333" s="600"/>
      <c r="E1333" s="614"/>
      <c r="F1333" s="600"/>
      <c r="G1333" s="600"/>
      <c r="H1333" s="600"/>
      <c r="I1333" s="648" t="s">
        <v>2628</v>
      </c>
      <c r="J1333" s="649"/>
      <c r="K1333" s="594"/>
      <c r="BJ1333" s="915"/>
    </row>
    <row r="1334" spans="2:62" ht="33.75">
      <c r="B1334" s="607"/>
      <c r="C1334" s="600"/>
      <c r="D1334" s="600"/>
      <c r="E1334" s="614"/>
      <c r="F1334" s="600"/>
      <c r="G1334" s="600"/>
      <c r="H1334" s="600"/>
      <c r="I1334" s="648" t="s">
        <v>2629</v>
      </c>
      <c r="J1334" s="649"/>
      <c r="K1334" s="594"/>
      <c r="BJ1334" s="915"/>
    </row>
    <row r="1335" spans="2:62" ht="33.75">
      <c r="B1335" s="607"/>
      <c r="C1335" s="600"/>
      <c r="D1335" s="600"/>
      <c r="E1335" s="614"/>
      <c r="F1335" s="600"/>
      <c r="G1335" s="600"/>
      <c r="H1335" s="600"/>
      <c r="I1335" s="648" t="s">
        <v>2630</v>
      </c>
      <c r="J1335" s="649"/>
      <c r="K1335" s="594"/>
      <c r="BJ1335" s="915"/>
    </row>
    <row r="1336" spans="2:62" ht="33.75">
      <c r="B1336" s="607"/>
      <c r="C1336" s="600"/>
      <c r="D1336" s="600"/>
      <c r="E1336" s="614"/>
      <c r="F1336" s="600"/>
      <c r="G1336" s="600"/>
      <c r="H1336" s="600"/>
      <c r="I1336" s="648" t="s">
        <v>2631</v>
      </c>
      <c r="J1336" s="649"/>
      <c r="K1336" s="594"/>
      <c r="BJ1336" s="915"/>
    </row>
    <row r="1337" spans="2:62" ht="33.75">
      <c r="B1337" s="607"/>
      <c r="C1337" s="600"/>
      <c r="D1337" s="600"/>
      <c r="E1337" s="614"/>
      <c r="F1337" s="600"/>
      <c r="G1337" s="600"/>
      <c r="H1337" s="600"/>
      <c r="I1337" s="648" t="s">
        <v>2632</v>
      </c>
      <c r="J1337" s="649"/>
      <c r="K1337" s="594"/>
      <c r="BJ1337" s="915"/>
    </row>
    <row r="1338" spans="2:62" ht="33.75">
      <c r="B1338" s="607"/>
      <c r="C1338" s="600"/>
      <c r="D1338" s="600"/>
      <c r="E1338" s="614"/>
      <c r="F1338" s="600"/>
      <c r="G1338" s="600"/>
      <c r="H1338" s="600"/>
      <c r="I1338" s="648" t="s">
        <v>2633</v>
      </c>
      <c r="J1338" s="649"/>
      <c r="K1338" s="594"/>
      <c r="BJ1338" s="915"/>
    </row>
    <row r="1339" spans="2:62" ht="45">
      <c r="B1339" s="607"/>
      <c r="C1339" s="600"/>
      <c r="D1339" s="600"/>
      <c r="E1339" s="614"/>
      <c r="F1339" s="600"/>
      <c r="G1339" s="600"/>
      <c r="H1339" s="600"/>
      <c r="I1339" s="648" t="s">
        <v>2634</v>
      </c>
      <c r="J1339" s="649"/>
      <c r="K1339" s="594"/>
      <c r="BJ1339" s="915"/>
    </row>
    <row r="1340" spans="2:62">
      <c r="B1340" s="607"/>
      <c r="C1340" s="600"/>
      <c r="D1340" s="600"/>
      <c r="E1340" s="600"/>
      <c r="F1340" s="600"/>
      <c r="G1340" s="600"/>
      <c r="H1340" s="600"/>
      <c r="I1340" s="648" t="s">
        <v>3929</v>
      </c>
      <c r="J1340" s="649"/>
      <c r="K1340" s="594"/>
      <c r="BJ1340" s="915"/>
    </row>
    <row r="1341" spans="2:62">
      <c r="B1341" s="608"/>
      <c r="C1341" s="609" t="s">
        <v>1148</v>
      </c>
      <c r="D1341" s="609"/>
      <c r="E1341" s="609"/>
      <c r="F1341" s="609"/>
      <c r="G1341" s="609"/>
      <c r="H1341" s="609"/>
      <c r="I1341" s="655" t="s">
        <v>3929</v>
      </c>
      <c r="J1341" s="656"/>
      <c r="K1341" s="594"/>
      <c r="BJ1341" s="915"/>
    </row>
    <row r="1342" spans="2:62" ht="22.5">
      <c r="B1342" s="607"/>
      <c r="C1342" s="600"/>
      <c r="D1342" s="677" t="s">
        <v>597</v>
      </c>
      <c r="E1342" s="614"/>
      <c r="F1342" s="600"/>
      <c r="G1342" s="600"/>
      <c r="H1342" s="600"/>
      <c r="I1342" s="649" t="s">
        <v>2635</v>
      </c>
      <c r="J1342" s="649"/>
      <c r="K1342" s="594"/>
      <c r="BJ1342" s="918"/>
    </row>
    <row r="1343" spans="2:62" ht="22.5">
      <c r="B1343" s="607"/>
      <c r="C1343" s="600"/>
      <c r="D1343" s="677" t="s">
        <v>602</v>
      </c>
      <c r="E1343" s="614"/>
      <c r="F1343" s="600"/>
      <c r="G1343" s="600"/>
      <c r="H1343" s="600"/>
      <c r="I1343" s="649" t="s">
        <v>2590</v>
      </c>
      <c r="J1343" s="649"/>
      <c r="K1343" s="594"/>
      <c r="BJ1343" s="918"/>
    </row>
    <row r="1344" spans="2:62">
      <c r="B1344" s="607"/>
      <c r="C1344" s="600"/>
      <c r="D1344" s="677" t="s">
        <v>790</v>
      </c>
      <c r="E1344" s="614"/>
      <c r="F1344" s="600"/>
      <c r="G1344" s="600"/>
      <c r="H1344" s="600"/>
      <c r="I1344" s="649" t="s">
        <v>3929</v>
      </c>
      <c r="J1344" s="649"/>
      <c r="K1344" s="594"/>
      <c r="BJ1344" s="918"/>
    </row>
    <row r="1345" spans="2:62" ht="22.5">
      <c r="B1345" s="607"/>
      <c r="C1345" s="600"/>
      <c r="D1345" s="677"/>
      <c r="E1345" s="677" t="s">
        <v>791</v>
      </c>
      <c r="F1345" s="600"/>
      <c r="G1345" s="600"/>
      <c r="H1345" s="600"/>
      <c r="I1345" s="649" t="s">
        <v>2621</v>
      </c>
      <c r="J1345" s="649"/>
      <c r="K1345" s="594"/>
      <c r="BJ1345" s="918"/>
    </row>
    <row r="1346" spans="2:62" ht="22.5">
      <c r="B1346" s="607"/>
      <c r="C1346" s="600"/>
      <c r="D1346" s="677"/>
      <c r="E1346" s="677" t="s">
        <v>616</v>
      </c>
      <c r="F1346" s="600"/>
      <c r="G1346" s="600"/>
      <c r="H1346" s="600"/>
      <c r="I1346" s="649" t="s">
        <v>2622</v>
      </c>
      <c r="J1346" s="649"/>
      <c r="K1346" s="594"/>
      <c r="BJ1346" s="918"/>
    </row>
    <row r="1347" spans="2:62" ht="22.5">
      <c r="B1347" s="607"/>
      <c r="C1347" s="600"/>
      <c r="D1347" s="677"/>
      <c r="E1347" s="677" t="s">
        <v>1149</v>
      </c>
      <c r="F1347" s="600"/>
      <c r="G1347" s="600"/>
      <c r="H1347" s="600"/>
      <c r="I1347" s="649" t="s">
        <v>2636</v>
      </c>
      <c r="J1347" s="649"/>
      <c r="K1347" s="594"/>
      <c r="BJ1347" s="918"/>
    </row>
    <row r="1348" spans="2:62" ht="22.5">
      <c r="B1348" s="607"/>
      <c r="C1348" s="600"/>
      <c r="D1348" s="677"/>
      <c r="E1348" s="677" t="s">
        <v>798</v>
      </c>
      <c r="F1348" s="600"/>
      <c r="G1348" s="600"/>
      <c r="H1348" s="600"/>
      <c r="I1348" s="649" t="s">
        <v>2623</v>
      </c>
      <c r="J1348" s="649"/>
      <c r="K1348" s="594"/>
      <c r="BJ1348" s="918"/>
    </row>
    <row r="1349" spans="2:62" ht="22.5">
      <c r="B1349" s="607"/>
      <c r="C1349" s="600"/>
      <c r="D1349" s="677"/>
      <c r="E1349" s="677" t="s">
        <v>793</v>
      </c>
      <c r="F1349" s="600"/>
      <c r="G1349" s="600"/>
      <c r="H1349" s="600"/>
      <c r="I1349" s="649" t="s">
        <v>2637</v>
      </c>
      <c r="J1349" s="649"/>
      <c r="K1349" s="594"/>
      <c r="BJ1349" s="918"/>
    </row>
    <row r="1350" spans="2:62" ht="22.5">
      <c r="B1350" s="607"/>
      <c r="C1350" s="600"/>
      <c r="D1350" s="677"/>
      <c r="E1350" s="677" t="s">
        <v>794</v>
      </c>
      <c r="F1350" s="600"/>
      <c r="G1350" s="600"/>
      <c r="H1350" s="600"/>
      <c r="I1350" s="649" t="s">
        <v>2625</v>
      </c>
      <c r="J1350" s="649"/>
      <c r="K1350" s="594"/>
      <c r="BJ1350" s="918"/>
    </row>
    <row r="1351" spans="2:62" ht="22.5">
      <c r="B1351" s="607"/>
      <c r="C1351" s="600"/>
      <c r="D1351" s="677"/>
      <c r="E1351" s="677" t="s">
        <v>795</v>
      </c>
      <c r="F1351" s="600"/>
      <c r="G1351" s="600"/>
      <c r="H1351" s="600"/>
      <c r="I1351" s="649" t="s">
        <v>2578</v>
      </c>
      <c r="J1351" s="649"/>
      <c r="K1351" s="594"/>
      <c r="BJ1351" s="918"/>
    </row>
    <row r="1352" spans="2:62" ht="22.5">
      <c r="B1352" s="607"/>
      <c r="C1352" s="600"/>
      <c r="D1352" s="677"/>
      <c r="E1352" s="677" t="s">
        <v>796</v>
      </c>
      <c r="F1352" s="600"/>
      <c r="G1352" s="600"/>
      <c r="H1352" s="600"/>
      <c r="I1352" s="649" t="s">
        <v>2578</v>
      </c>
      <c r="J1352" s="649"/>
      <c r="K1352" s="594"/>
      <c r="BJ1352" s="918"/>
    </row>
    <row r="1353" spans="2:62" ht="22.5">
      <c r="B1353" s="607"/>
      <c r="C1353" s="600"/>
      <c r="D1353" s="677"/>
      <c r="E1353" s="677" t="s">
        <v>618</v>
      </c>
      <c r="F1353" s="600"/>
      <c r="G1353" s="600"/>
      <c r="H1353" s="600"/>
      <c r="I1353" s="649" t="s">
        <v>2606</v>
      </c>
      <c r="J1353" s="649"/>
      <c r="K1353" s="594"/>
      <c r="BJ1353" s="918"/>
    </row>
    <row r="1354" spans="2:62" ht="22.5">
      <c r="B1354" s="607"/>
      <c r="C1354" s="600"/>
      <c r="D1354" s="677" t="s">
        <v>622</v>
      </c>
      <c r="E1354" s="614"/>
      <c r="F1354" s="600"/>
      <c r="G1354" s="600"/>
      <c r="H1354" s="600"/>
      <c r="I1354" s="649" t="s">
        <v>2578</v>
      </c>
      <c r="J1354" s="649"/>
      <c r="K1354" s="594"/>
      <c r="BJ1354" s="918"/>
    </row>
    <row r="1355" spans="2:62">
      <c r="B1355" s="607"/>
      <c r="C1355" s="600"/>
      <c r="D1355" s="677" t="s">
        <v>599</v>
      </c>
      <c r="E1355" s="614"/>
      <c r="F1355" s="600"/>
      <c r="G1355" s="600"/>
      <c r="H1355" s="600"/>
      <c r="I1355" s="649" t="s">
        <v>3929</v>
      </c>
      <c r="J1355" s="649"/>
      <c r="K1355" s="594"/>
      <c r="BJ1355" s="918"/>
    </row>
    <row r="1356" spans="2:62" ht="45">
      <c r="B1356" s="607"/>
      <c r="C1356" s="600"/>
      <c r="D1356" s="600"/>
      <c r="E1356" s="614"/>
      <c r="F1356" s="600"/>
      <c r="G1356" s="600"/>
      <c r="H1356" s="600"/>
      <c r="I1356" s="648" t="s">
        <v>2638</v>
      </c>
      <c r="J1356" s="649"/>
      <c r="K1356" s="594"/>
      <c r="BJ1356" s="915"/>
    </row>
    <row r="1357" spans="2:62" ht="45">
      <c r="B1357" s="607"/>
      <c r="C1357" s="600"/>
      <c r="D1357" s="600"/>
      <c r="E1357" s="614"/>
      <c r="F1357" s="600"/>
      <c r="G1357" s="600"/>
      <c r="H1357" s="600"/>
      <c r="I1357" s="648" t="s">
        <v>2639</v>
      </c>
      <c r="J1357" s="649"/>
      <c r="K1357" s="594"/>
      <c r="BJ1357" s="915"/>
    </row>
    <row r="1358" spans="2:62" ht="33.75">
      <c r="B1358" s="607"/>
      <c r="C1358" s="600"/>
      <c r="D1358" s="600"/>
      <c r="E1358" s="614"/>
      <c r="F1358" s="600"/>
      <c r="G1358" s="600"/>
      <c r="H1358" s="600"/>
      <c r="I1358" s="648" t="s">
        <v>2628</v>
      </c>
      <c r="J1358" s="649"/>
      <c r="K1358" s="594"/>
      <c r="BJ1358" s="915"/>
    </row>
    <row r="1359" spans="2:62" ht="33.75">
      <c r="B1359" s="607"/>
      <c r="C1359" s="600"/>
      <c r="D1359" s="600"/>
      <c r="E1359" s="614"/>
      <c r="F1359" s="600"/>
      <c r="G1359" s="600"/>
      <c r="H1359" s="600"/>
      <c r="I1359" s="648" t="s">
        <v>2640</v>
      </c>
      <c r="J1359" s="649"/>
      <c r="K1359" s="594"/>
      <c r="BJ1359" s="915"/>
    </row>
    <row r="1360" spans="2:62" ht="33.75">
      <c r="B1360" s="607"/>
      <c r="C1360" s="600"/>
      <c r="D1360" s="600"/>
      <c r="E1360" s="614"/>
      <c r="F1360" s="600"/>
      <c r="G1360" s="600"/>
      <c r="H1360" s="600"/>
      <c r="I1360" s="648" t="s">
        <v>2641</v>
      </c>
      <c r="J1360" s="649"/>
      <c r="K1360" s="594"/>
      <c r="BJ1360" s="915"/>
    </row>
    <row r="1361" spans="2:62" ht="33.75">
      <c r="B1361" s="607"/>
      <c r="C1361" s="600"/>
      <c r="D1361" s="600"/>
      <c r="E1361" s="614"/>
      <c r="F1361" s="600"/>
      <c r="G1361" s="600"/>
      <c r="H1361" s="600"/>
      <c r="I1361" s="648" t="s">
        <v>2642</v>
      </c>
      <c r="J1361" s="649"/>
      <c r="K1361" s="594"/>
      <c r="BJ1361" s="915"/>
    </row>
    <row r="1362" spans="2:62" ht="33.75">
      <c r="B1362" s="607"/>
      <c r="C1362" s="600"/>
      <c r="D1362" s="600"/>
      <c r="E1362" s="614"/>
      <c r="F1362" s="600"/>
      <c r="G1362" s="600"/>
      <c r="H1362" s="600"/>
      <c r="I1362" s="648" t="s">
        <v>2643</v>
      </c>
      <c r="J1362" s="649"/>
      <c r="K1362" s="594"/>
      <c r="BJ1362" s="915"/>
    </row>
    <row r="1363" spans="2:62" ht="22.5">
      <c r="B1363" s="607"/>
      <c r="C1363" s="600"/>
      <c r="D1363" s="600"/>
      <c r="E1363" s="614"/>
      <c r="F1363" s="600"/>
      <c r="G1363" s="600"/>
      <c r="H1363" s="600"/>
      <c r="I1363" s="648" t="s">
        <v>2644</v>
      </c>
      <c r="J1363" s="649"/>
      <c r="K1363" s="594"/>
      <c r="BJ1363" s="915"/>
    </row>
    <row r="1364" spans="2:62" ht="33.75">
      <c r="B1364" s="607"/>
      <c r="C1364" s="600"/>
      <c r="D1364" s="600"/>
      <c r="E1364" s="614"/>
      <c r="F1364" s="600"/>
      <c r="G1364" s="600"/>
      <c r="H1364" s="600"/>
      <c r="I1364" s="648" t="s">
        <v>2645</v>
      </c>
      <c r="J1364" s="649"/>
      <c r="K1364" s="594"/>
      <c r="BJ1364" s="915"/>
    </row>
    <row r="1365" spans="2:62" ht="45">
      <c r="B1365" s="607"/>
      <c r="C1365" s="600"/>
      <c r="D1365" s="600"/>
      <c r="E1365" s="614"/>
      <c r="F1365" s="600"/>
      <c r="G1365" s="600"/>
      <c r="H1365" s="600"/>
      <c r="I1365" s="648" t="s">
        <v>2646</v>
      </c>
      <c r="J1365" s="649"/>
      <c r="K1365" s="594"/>
      <c r="BJ1365" s="915"/>
    </row>
    <row r="1366" spans="2:62">
      <c r="B1366" s="607"/>
      <c r="C1366" s="600"/>
      <c r="D1366" s="600"/>
      <c r="E1366" s="600"/>
      <c r="F1366" s="600"/>
      <c r="G1366" s="600"/>
      <c r="H1366" s="600"/>
      <c r="I1366" s="648" t="s">
        <v>3929</v>
      </c>
      <c r="J1366" s="649"/>
      <c r="K1366" s="594"/>
      <c r="BJ1366" s="915"/>
    </row>
    <row r="1367" spans="2:62">
      <c r="B1367" s="608"/>
      <c r="C1367" s="609" t="s">
        <v>1150</v>
      </c>
      <c r="D1367" s="609"/>
      <c r="E1367" s="609"/>
      <c r="F1367" s="609"/>
      <c r="G1367" s="609"/>
      <c r="H1367" s="609"/>
      <c r="I1367" s="655" t="s">
        <v>3929</v>
      </c>
      <c r="J1367" s="656"/>
      <c r="K1367" s="594"/>
      <c r="BJ1367" s="915"/>
    </row>
    <row r="1368" spans="2:62" ht="22.5">
      <c r="B1368" s="607"/>
      <c r="C1368" s="600"/>
      <c r="D1368" s="677" t="s">
        <v>597</v>
      </c>
      <c r="E1368" s="614"/>
      <c r="F1368" s="600"/>
      <c r="G1368" s="600"/>
      <c r="H1368" s="600"/>
      <c r="I1368" s="649" t="s">
        <v>2578</v>
      </c>
      <c r="J1368" s="649"/>
      <c r="K1368" s="594"/>
      <c r="BJ1368" s="918"/>
    </row>
    <row r="1369" spans="2:62" ht="22.5">
      <c r="B1369" s="607"/>
      <c r="C1369" s="600"/>
      <c r="D1369" s="677" t="s">
        <v>602</v>
      </c>
      <c r="E1369" s="614"/>
      <c r="F1369" s="600"/>
      <c r="G1369" s="600"/>
      <c r="H1369" s="600"/>
      <c r="I1369" s="649" t="s">
        <v>2590</v>
      </c>
      <c r="J1369" s="649"/>
      <c r="K1369" s="594"/>
      <c r="BJ1369" s="918"/>
    </row>
    <row r="1370" spans="2:62">
      <c r="B1370" s="607"/>
      <c r="C1370" s="600"/>
      <c r="D1370" s="677" t="s">
        <v>790</v>
      </c>
      <c r="E1370" s="614"/>
      <c r="F1370" s="600"/>
      <c r="G1370" s="600"/>
      <c r="H1370" s="600"/>
      <c r="I1370" s="649" t="s">
        <v>3929</v>
      </c>
      <c r="J1370" s="649"/>
      <c r="K1370" s="594"/>
      <c r="BJ1370" s="918"/>
    </row>
    <row r="1371" spans="2:62" ht="22.5">
      <c r="B1371" s="607"/>
      <c r="C1371" s="600"/>
      <c r="D1371" s="677"/>
      <c r="E1371" s="677" t="s">
        <v>791</v>
      </c>
      <c r="F1371" s="600"/>
      <c r="G1371" s="600"/>
      <c r="H1371" s="600"/>
      <c r="I1371" s="649" t="s">
        <v>2647</v>
      </c>
      <c r="J1371" s="649"/>
      <c r="K1371" s="594"/>
      <c r="BJ1371" s="918"/>
    </row>
    <row r="1372" spans="2:62" ht="22.5">
      <c r="B1372" s="607"/>
      <c r="C1372" s="600"/>
      <c r="D1372" s="677"/>
      <c r="E1372" s="677" t="s">
        <v>616</v>
      </c>
      <c r="F1372" s="600"/>
      <c r="G1372" s="600"/>
      <c r="H1372" s="600"/>
      <c r="I1372" s="649" t="s">
        <v>2622</v>
      </c>
      <c r="J1372" s="649"/>
      <c r="K1372" s="594"/>
      <c r="BJ1372" s="918"/>
    </row>
    <row r="1373" spans="2:62" ht="22.5">
      <c r="B1373" s="607"/>
      <c r="C1373" s="600"/>
      <c r="D1373" s="677"/>
      <c r="E1373" s="677" t="s">
        <v>617</v>
      </c>
      <c r="F1373" s="600"/>
      <c r="G1373" s="600"/>
      <c r="H1373" s="600"/>
      <c r="I1373" s="649" t="s">
        <v>2605</v>
      </c>
      <c r="J1373" s="649"/>
      <c r="K1373" s="594"/>
      <c r="BJ1373" s="918"/>
    </row>
    <row r="1374" spans="2:62" ht="22.5">
      <c r="B1374" s="607"/>
      <c r="C1374" s="600"/>
      <c r="D1374" s="677"/>
      <c r="E1374" s="677" t="s">
        <v>768</v>
      </c>
      <c r="F1374" s="600"/>
      <c r="G1374" s="600"/>
      <c r="H1374" s="600"/>
      <c r="I1374" s="649" t="s">
        <v>2637</v>
      </c>
      <c r="J1374" s="649"/>
      <c r="K1374" s="594"/>
      <c r="BJ1374" s="918"/>
    </row>
    <row r="1375" spans="2:62" ht="22.5">
      <c r="B1375" s="607"/>
      <c r="C1375" s="600"/>
      <c r="D1375" s="677"/>
      <c r="E1375" s="677" t="s">
        <v>1151</v>
      </c>
      <c r="F1375" s="600"/>
      <c r="G1375" s="600"/>
      <c r="H1375" s="600"/>
      <c r="I1375" s="649" t="s">
        <v>2648</v>
      </c>
      <c r="J1375" s="649"/>
      <c r="K1375" s="594"/>
      <c r="BJ1375" s="918"/>
    </row>
    <row r="1376" spans="2:62" ht="22.5">
      <c r="B1376" s="607"/>
      <c r="C1376" s="600"/>
      <c r="D1376" s="677"/>
      <c r="E1376" s="677" t="s">
        <v>800</v>
      </c>
      <c r="F1376" s="600"/>
      <c r="G1376" s="600"/>
      <c r="H1376" s="600"/>
      <c r="I1376" s="649" t="s">
        <v>2578</v>
      </c>
      <c r="J1376" s="649"/>
      <c r="K1376" s="594"/>
      <c r="BJ1376" s="918"/>
    </row>
    <row r="1377" spans="2:62" ht="22.5">
      <c r="B1377" s="607"/>
      <c r="C1377" s="600"/>
      <c r="D1377" s="677"/>
      <c r="E1377" s="677" t="s">
        <v>801</v>
      </c>
      <c r="F1377" s="600"/>
      <c r="G1377" s="600"/>
      <c r="H1377" s="600"/>
      <c r="I1377" s="649" t="s">
        <v>2578</v>
      </c>
      <c r="J1377" s="649"/>
      <c r="K1377" s="594"/>
      <c r="BJ1377" s="918"/>
    </row>
    <row r="1378" spans="2:62" ht="22.5">
      <c r="B1378" s="607"/>
      <c r="C1378" s="600"/>
      <c r="D1378" s="677"/>
      <c r="E1378" s="677" t="s">
        <v>802</v>
      </c>
      <c r="F1378" s="600"/>
      <c r="G1378" s="600"/>
      <c r="H1378" s="600"/>
      <c r="I1378" s="649" t="s">
        <v>2606</v>
      </c>
      <c r="J1378" s="649"/>
      <c r="K1378" s="594"/>
      <c r="BJ1378" s="918"/>
    </row>
    <row r="1379" spans="2:62" ht="22.5">
      <c r="B1379" s="607"/>
      <c r="C1379" s="600"/>
      <c r="D1379" s="677" t="s">
        <v>622</v>
      </c>
      <c r="E1379" s="614"/>
      <c r="F1379" s="600"/>
      <c r="G1379" s="600"/>
      <c r="H1379" s="600"/>
      <c r="I1379" s="649" t="s">
        <v>2578</v>
      </c>
      <c r="J1379" s="649"/>
      <c r="K1379" s="594"/>
      <c r="BJ1379" s="918"/>
    </row>
    <row r="1380" spans="2:62">
      <c r="B1380" s="607"/>
      <c r="C1380" s="600"/>
      <c r="D1380" s="677" t="s">
        <v>599</v>
      </c>
      <c r="E1380" s="614"/>
      <c r="F1380" s="600"/>
      <c r="G1380" s="600"/>
      <c r="H1380" s="600"/>
      <c r="I1380" s="648" t="s">
        <v>3929</v>
      </c>
      <c r="J1380" s="649"/>
      <c r="K1380" s="594"/>
      <c r="BJ1380" s="915"/>
    </row>
    <row r="1381" spans="2:62" ht="56.25">
      <c r="B1381" s="607"/>
      <c r="C1381" s="600"/>
      <c r="D1381" s="600"/>
      <c r="E1381" s="614"/>
      <c r="F1381" s="600"/>
      <c r="G1381" s="600"/>
      <c r="H1381" s="600"/>
      <c r="I1381" s="648" t="s">
        <v>2649</v>
      </c>
      <c r="J1381" s="649"/>
      <c r="K1381" s="594"/>
      <c r="BJ1381" s="915"/>
    </row>
    <row r="1382" spans="2:62" ht="45">
      <c r="B1382" s="607"/>
      <c r="C1382" s="600"/>
      <c r="D1382" s="600"/>
      <c r="E1382" s="614"/>
      <c r="F1382" s="600"/>
      <c r="G1382" s="600"/>
      <c r="H1382" s="600"/>
      <c r="I1382" s="648" t="s">
        <v>2650</v>
      </c>
      <c r="J1382" s="649"/>
      <c r="K1382" s="594"/>
      <c r="BJ1382" s="915"/>
    </row>
    <row r="1383" spans="2:62" ht="45">
      <c r="B1383" s="607"/>
      <c r="C1383" s="600"/>
      <c r="D1383" s="600"/>
      <c r="E1383" s="614"/>
      <c r="F1383" s="600"/>
      <c r="G1383" s="600"/>
      <c r="H1383" s="600"/>
      <c r="I1383" s="648" t="s">
        <v>2651</v>
      </c>
      <c r="J1383" s="649"/>
      <c r="K1383" s="594"/>
      <c r="BJ1383" s="915"/>
    </row>
    <row r="1384" spans="2:62" ht="33.75">
      <c r="B1384" s="607"/>
      <c r="C1384" s="600"/>
      <c r="D1384" s="600"/>
      <c r="E1384" s="614"/>
      <c r="F1384" s="600"/>
      <c r="G1384" s="600"/>
      <c r="H1384" s="600"/>
      <c r="I1384" s="648" t="s">
        <v>2652</v>
      </c>
      <c r="J1384" s="649"/>
      <c r="K1384" s="594"/>
      <c r="BJ1384" s="915"/>
    </row>
    <row r="1385" spans="2:62" ht="33.75">
      <c r="B1385" s="607"/>
      <c r="C1385" s="600"/>
      <c r="D1385" s="600"/>
      <c r="E1385" s="614"/>
      <c r="F1385" s="600"/>
      <c r="G1385" s="600"/>
      <c r="H1385" s="600"/>
      <c r="I1385" s="648" t="s">
        <v>2653</v>
      </c>
      <c r="J1385" s="649"/>
      <c r="K1385" s="594"/>
      <c r="BJ1385" s="915"/>
    </row>
    <row r="1386" spans="2:62" ht="22.5">
      <c r="B1386" s="607"/>
      <c r="C1386" s="600"/>
      <c r="D1386" s="600"/>
      <c r="E1386" s="614"/>
      <c r="F1386" s="600"/>
      <c r="G1386" s="600"/>
      <c r="H1386" s="600"/>
      <c r="I1386" s="648" t="s">
        <v>2654</v>
      </c>
      <c r="J1386" s="649"/>
      <c r="K1386" s="594"/>
      <c r="BJ1386" s="915"/>
    </row>
    <row r="1387" spans="2:62" ht="22.5">
      <c r="B1387" s="607"/>
      <c r="C1387" s="600"/>
      <c r="D1387" s="600"/>
      <c r="E1387" s="614"/>
      <c r="F1387" s="600"/>
      <c r="G1387" s="600"/>
      <c r="H1387" s="600"/>
      <c r="I1387" s="648" t="s">
        <v>2655</v>
      </c>
      <c r="J1387" s="649"/>
      <c r="K1387" s="594"/>
      <c r="BJ1387" s="915"/>
    </row>
    <row r="1388" spans="2:62" ht="56.25">
      <c r="B1388" s="607"/>
      <c r="C1388" s="600"/>
      <c r="D1388" s="600"/>
      <c r="E1388" s="614"/>
      <c r="F1388" s="600"/>
      <c r="G1388" s="600"/>
      <c r="H1388" s="600"/>
      <c r="I1388" s="648" t="s">
        <v>2656</v>
      </c>
      <c r="J1388" s="649"/>
      <c r="K1388" s="594"/>
      <c r="BJ1388" s="915"/>
    </row>
    <row r="1389" spans="2:62" ht="45">
      <c r="B1389" s="607"/>
      <c r="C1389" s="600"/>
      <c r="D1389" s="600"/>
      <c r="E1389" s="614"/>
      <c r="F1389" s="600"/>
      <c r="G1389" s="600"/>
      <c r="H1389" s="600"/>
      <c r="I1389" s="648" t="s">
        <v>2657</v>
      </c>
      <c r="J1389" s="649"/>
      <c r="K1389" s="594"/>
      <c r="BJ1389" s="915"/>
    </row>
    <row r="1390" spans="2:62">
      <c r="B1390" s="607"/>
      <c r="C1390" s="600"/>
      <c r="D1390" s="600"/>
      <c r="E1390" s="600"/>
      <c r="F1390" s="600"/>
      <c r="G1390" s="600"/>
      <c r="H1390" s="600"/>
      <c r="I1390" s="648" t="s">
        <v>3929</v>
      </c>
      <c r="J1390" s="649"/>
      <c r="K1390" s="594"/>
      <c r="BJ1390" s="915"/>
    </row>
    <row r="1391" spans="2:62">
      <c r="B1391" s="608"/>
      <c r="C1391" s="609" t="s">
        <v>1152</v>
      </c>
      <c r="D1391" s="609"/>
      <c r="E1391" s="609"/>
      <c r="F1391" s="609"/>
      <c r="G1391" s="609"/>
      <c r="H1391" s="609"/>
      <c r="I1391" s="656" t="s">
        <v>3929</v>
      </c>
      <c r="J1391" s="656"/>
      <c r="K1391" s="594"/>
      <c r="BJ1391" s="918"/>
    </row>
    <row r="1392" spans="2:62" ht="22.5">
      <c r="B1392" s="607"/>
      <c r="C1392" s="600"/>
      <c r="D1392" s="677" t="s">
        <v>597</v>
      </c>
      <c r="E1392" s="614"/>
      <c r="F1392" s="600"/>
      <c r="G1392" s="600"/>
      <c r="H1392" s="600"/>
      <c r="I1392" s="649" t="s">
        <v>2658</v>
      </c>
      <c r="J1392" s="649"/>
      <c r="K1392" s="594"/>
      <c r="BJ1392" s="918"/>
    </row>
    <row r="1393" spans="2:62" ht="22.5">
      <c r="B1393" s="607"/>
      <c r="C1393" s="600"/>
      <c r="D1393" s="677" t="s">
        <v>602</v>
      </c>
      <c r="E1393" s="614"/>
      <c r="F1393" s="600"/>
      <c r="G1393" s="600"/>
      <c r="H1393" s="600"/>
      <c r="I1393" s="649" t="s">
        <v>2590</v>
      </c>
      <c r="J1393" s="649"/>
      <c r="K1393" s="594"/>
      <c r="BJ1393" s="918"/>
    </row>
    <row r="1394" spans="2:62">
      <c r="B1394" s="607"/>
      <c r="C1394" s="600"/>
      <c r="D1394" s="677" t="s">
        <v>790</v>
      </c>
      <c r="E1394" s="614"/>
      <c r="F1394" s="600"/>
      <c r="G1394" s="600"/>
      <c r="H1394" s="600"/>
      <c r="I1394" s="649" t="s">
        <v>3929</v>
      </c>
      <c r="J1394" s="649"/>
      <c r="K1394" s="594"/>
      <c r="BJ1394" s="918"/>
    </row>
    <row r="1395" spans="2:62" ht="22.5">
      <c r="B1395" s="607"/>
      <c r="C1395" s="600"/>
      <c r="D1395" s="677"/>
      <c r="E1395" s="677" t="s">
        <v>791</v>
      </c>
      <c r="F1395" s="600"/>
      <c r="G1395" s="600"/>
      <c r="H1395" s="600"/>
      <c r="I1395" s="649" t="s">
        <v>2659</v>
      </c>
      <c r="J1395" s="649"/>
      <c r="K1395" s="594"/>
      <c r="BJ1395" s="918"/>
    </row>
    <row r="1396" spans="2:62" ht="22.5">
      <c r="B1396" s="607"/>
      <c r="C1396" s="600"/>
      <c r="D1396" s="677"/>
      <c r="E1396" s="677" t="s">
        <v>616</v>
      </c>
      <c r="F1396" s="600"/>
      <c r="G1396" s="600"/>
      <c r="H1396" s="600"/>
      <c r="I1396" s="649" t="s">
        <v>2622</v>
      </c>
      <c r="J1396" s="649"/>
      <c r="K1396" s="594"/>
      <c r="BJ1396" s="918"/>
    </row>
    <row r="1397" spans="2:62" ht="22.5">
      <c r="B1397" s="607"/>
      <c r="C1397" s="600"/>
      <c r="D1397" s="677"/>
      <c r="E1397" s="677" t="s">
        <v>797</v>
      </c>
      <c r="F1397" s="600"/>
      <c r="G1397" s="600"/>
      <c r="H1397" s="600"/>
      <c r="I1397" s="649" t="s">
        <v>2636</v>
      </c>
      <c r="J1397" s="649"/>
      <c r="K1397" s="594"/>
      <c r="BJ1397" s="918"/>
    </row>
    <row r="1398" spans="2:62" ht="22.5">
      <c r="B1398" s="607"/>
      <c r="C1398" s="600"/>
      <c r="D1398" s="677"/>
      <c r="E1398" s="677" t="s">
        <v>798</v>
      </c>
      <c r="F1398" s="600"/>
      <c r="G1398" s="600"/>
      <c r="H1398" s="600"/>
      <c r="I1398" s="649" t="s">
        <v>2660</v>
      </c>
      <c r="J1398" s="649"/>
      <c r="K1398" s="594"/>
      <c r="BJ1398" s="918"/>
    </row>
    <row r="1399" spans="2:62" ht="22.5">
      <c r="B1399" s="607"/>
      <c r="C1399" s="600"/>
      <c r="D1399" s="677"/>
      <c r="E1399" s="677" t="s">
        <v>793</v>
      </c>
      <c r="F1399" s="600"/>
      <c r="G1399" s="600"/>
      <c r="H1399" s="600"/>
      <c r="I1399" s="649" t="s">
        <v>2637</v>
      </c>
      <c r="J1399" s="649"/>
      <c r="K1399" s="594"/>
      <c r="BJ1399" s="918"/>
    </row>
    <row r="1400" spans="2:62" ht="22.5">
      <c r="B1400" s="607"/>
      <c r="C1400" s="600"/>
      <c r="D1400" s="677"/>
      <c r="E1400" s="677" t="s">
        <v>794</v>
      </c>
      <c r="F1400" s="600"/>
      <c r="G1400" s="600"/>
      <c r="H1400" s="600"/>
      <c r="I1400" s="649" t="s">
        <v>2625</v>
      </c>
      <c r="J1400" s="649"/>
      <c r="K1400" s="594"/>
      <c r="BJ1400" s="918"/>
    </row>
    <row r="1401" spans="2:62" ht="22.5">
      <c r="B1401" s="607"/>
      <c r="C1401" s="600"/>
      <c r="D1401" s="677"/>
      <c r="E1401" s="677" t="s">
        <v>795</v>
      </c>
      <c r="F1401" s="600"/>
      <c r="G1401" s="600"/>
      <c r="H1401" s="600"/>
      <c r="I1401" s="649" t="s">
        <v>2578</v>
      </c>
      <c r="J1401" s="649"/>
      <c r="K1401" s="594"/>
      <c r="BJ1401" s="918"/>
    </row>
    <row r="1402" spans="2:62" ht="22.5">
      <c r="B1402" s="607"/>
      <c r="C1402" s="600"/>
      <c r="D1402" s="677"/>
      <c r="E1402" s="677" t="s">
        <v>796</v>
      </c>
      <c r="F1402" s="600"/>
      <c r="G1402" s="600"/>
      <c r="H1402" s="600"/>
      <c r="I1402" s="649" t="s">
        <v>2578</v>
      </c>
      <c r="J1402" s="649"/>
      <c r="K1402" s="594"/>
      <c r="BJ1402" s="918"/>
    </row>
    <row r="1403" spans="2:62" ht="22.5">
      <c r="B1403" s="607"/>
      <c r="C1403" s="600"/>
      <c r="D1403" s="677"/>
      <c r="E1403" s="677" t="s">
        <v>618</v>
      </c>
      <c r="F1403" s="600"/>
      <c r="G1403" s="600"/>
      <c r="H1403" s="600"/>
      <c r="I1403" s="649" t="s">
        <v>2606</v>
      </c>
      <c r="J1403" s="649"/>
      <c r="K1403" s="594"/>
      <c r="BJ1403" s="918"/>
    </row>
    <row r="1404" spans="2:62" ht="22.5">
      <c r="B1404" s="607"/>
      <c r="C1404" s="600"/>
      <c r="D1404" s="677" t="s">
        <v>622</v>
      </c>
      <c r="E1404" s="614"/>
      <c r="F1404" s="600"/>
      <c r="G1404" s="600"/>
      <c r="H1404" s="600"/>
      <c r="I1404" s="649" t="s">
        <v>2578</v>
      </c>
      <c r="J1404" s="649"/>
      <c r="K1404" s="594"/>
      <c r="BJ1404" s="918"/>
    </row>
    <row r="1405" spans="2:62">
      <c r="B1405" s="607"/>
      <c r="C1405" s="600"/>
      <c r="D1405" s="677" t="s">
        <v>599</v>
      </c>
      <c r="E1405" s="614"/>
      <c r="F1405" s="600"/>
      <c r="G1405" s="600"/>
      <c r="H1405" s="600"/>
      <c r="I1405" s="649" t="s">
        <v>3929</v>
      </c>
      <c r="J1405" s="649"/>
      <c r="K1405" s="594"/>
      <c r="BJ1405" s="918"/>
    </row>
    <row r="1406" spans="2:62" ht="56.25">
      <c r="B1406" s="607"/>
      <c r="C1406" s="600"/>
      <c r="D1406" s="600"/>
      <c r="E1406" s="614"/>
      <c r="F1406" s="600"/>
      <c r="G1406" s="600"/>
      <c r="H1406" s="600"/>
      <c r="I1406" s="648" t="s">
        <v>2661</v>
      </c>
      <c r="J1406" s="649"/>
      <c r="K1406" s="594"/>
      <c r="BJ1406" s="915"/>
    </row>
    <row r="1407" spans="2:62" ht="45">
      <c r="B1407" s="607"/>
      <c r="C1407" s="600"/>
      <c r="D1407" s="600"/>
      <c r="E1407" s="614"/>
      <c r="F1407" s="600"/>
      <c r="G1407" s="600"/>
      <c r="H1407" s="600"/>
      <c r="I1407" s="648" t="s">
        <v>2639</v>
      </c>
      <c r="J1407" s="649"/>
      <c r="K1407" s="594"/>
      <c r="BJ1407" s="915"/>
    </row>
    <row r="1408" spans="2:62" ht="33.75">
      <c r="B1408" s="607"/>
      <c r="C1408" s="600"/>
      <c r="D1408" s="600"/>
      <c r="E1408" s="614"/>
      <c r="F1408" s="600"/>
      <c r="G1408" s="600"/>
      <c r="H1408" s="600"/>
      <c r="I1408" s="648" t="s">
        <v>2662</v>
      </c>
      <c r="J1408" s="649"/>
      <c r="K1408" s="594"/>
      <c r="BJ1408" s="915"/>
    </row>
    <row r="1409" spans="2:62" ht="45">
      <c r="B1409" s="607"/>
      <c r="C1409" s="600"/>
      <c r="D1409" s="600"/>
      <c r="E1409" s="614"/>
      <c r="F1409" s="600"/>
      <c r="G1409" s="600"/>
      <c r="H1409" s="600"/>
      <c r="I1409" s="648" t="s">
        <v>2663</v>
      </c>
      <c r="J1409" s="649"/>
      <c r="K1409" s="594"/>
      <c r="BJ1409" s="915"/>
    </row>
    <row r="1410" spans="2:62" ht="33.75">
      <c r="B1410" s="607"/>
      <c r="C1410" s="600"/>
      <c r="D1410" s="600"/>
      <c r="E1410" s="614"/>
      <c r="F1410" s="600"/>
      <c r="G1410" s="600"/>
      <c r="H1410" s="600"/>
      <c r="I1410" s="648" t="s">
        <v>2664</v>
      </c>
      <c r="J1410" s="649"/>
      <c r="K1410" s="594"/>
      <c r="BJ1410" s="915"/>
    </row>
    <row r="1411" spans="2:62" ht="22.5">
      <c r="B1411" s="607"/>
      <c r="C1411" s="600"/>
      <c r="D1411" s="600"/>
      <c r="E1411" s="614"/>
      <c r="F1411" s="600"/>
      <c r="G1411" s="600"/>
      <c r="H1411" s="600"/>
      <c r="I1411" s="648" t="s">
        <v>2654</v>
      </c>
      <c r="J1411" s="649"/>
      <c r="K1411" s="594"/>
      <c r="BJ1411" s="915"/>
    </row>
    <row r="1412" spans="2:62" ht="22.5">
      <c r="B1412" s="607"/>
      <c r="C1412" s="600"/>
      <c r="D1412" s="600"/>
      <c r="E1412" s="614"/>
      <c r="F1412" s="600"/>
      <c r="G1412" s="600"/>
      <c r="H1412" s="600"/>
      <c r="I1412" s="648" t="s">
        <v>2655</v>
      </c>
      <c r="J1412" s="649"/>
      <c r="K1412" s="594"/>
      <c r="BJ1412" s="915"/>
    </row>
    <row r="1413" spans="2:62" ht="33.75">
      <c r="B1413" s="607"/>
      <c r="C1413" s="600"/>
      <c r="D1413" s="600"/>
      <c r="E1413" s="614"/>
      <c r="F1413" s="600"/>
      <c r="G1413" s="600"/>
      <c r="H1413" s="600"/>
      <c r="I1413" s="648" t="s">
        <v>2665</v>
      </c>
      <c r="J1413" s="649"/>
      <c r="K1413" s="594"/>
      <c r="BJ1413" s="915"/>
    </row>
    <row r="1414" spans="2:62" ht="56.25">
      <c r="B1414" s="607"/>
      <c r="C1414" s="600"/>
      <c r="D1414" s="600"/>
      <c r="E1414" s="614"/>
      <c r="F1414" s="600"/>
      <c r="G1414" s="600"/>
      <c r="H1414" s="600"/>
      <c r="I1414" s="648" t="s">
        <v>2666</v>
      </c>
      <c r="J1414" s="649"/>
      <c r="K1414" s="594"/>
      <c r="BJ1414" s="915"/>
    </row>
    <row r="1415" spans="2:62" ht="56.25">
      <c r="B1415" s="607"/>
      <c r="C1415" s="600"/>
      <c r="D1415" s="600"/>
      <c r="E1415" s="614"/>
      <c r="F1415" s="600"/>
      <c r="G1415" s="600"/>
      <c r="H1415" s="600"/>
      <c r="I1415" s="648" t="s">
        <v>2667</v>
      </c>
      <c r="J1415" s="649"/>
      <c r="K1415" s="594"/>
      <c r="BJ1415" s="915"/>
    </row>
    <row r="1416" spans="2:62" ht="67.5">
      <c r="B1416" s="607"/>
      <c r="C1416" s="600"/>
      <c r="D1416" s="600"/>
      <c r="E1416" s="614"/>
      <c r="F1416" s="600"/>
      <c r="G1416" s="600"/>
      <c r="H1416" s="600"/>
      <c r="I1416" s="648" t="s">
        <v>2668</v>
      </c>
      <c r="J1416" s="649"/>
      <c r="K1416" s="594"/>
      <c r="BJ1416" s="915"/>
    </row>
    <row r="1417" spans="2:62">
      <c r="B1417" s="607"/>
      <c r="C1417" s="600"/>
      <c r="D1417" s="600"/>
      <c r="E1417" s="600"/>
      <c r="F1417" s="600"/>
      <c r="G1417" s="600"/>
      <c r="H1417" s="600"/>
      <c r="I1417" s="648" t="s">
        <v>3929</v>
      </c>
      <c r="J1417" s="649"/>
      <c r="K1417" s="594"/>
      <c r="BJ1417" s="915"/>
    </row>
    <row r="1418" spans="2:62">
      <c r="B1418" s="608"/>
      <c r="C1418" s="609" t="s">
        <v>1153</v>
      </c>
      <c r="D1418" s="609"/>
      <c r="E1418" s="609"/>
      <c r="F1418" s="609"/>
      <c r="G1418" s="609"/>
      <c r="H1418" s="609"/>
      <c r="I1418" s="655" t="s">
        <v>3929</v>
      </c>
      <c r="J1418" s="656"/>
      <c r="K1418" s="594"/>
      <c r="BJ1418" s="915"/>
    </row>
    <row r="1419" spans="2:62" ht="22.5">
      <c r="B1419" s="607"/>
      <c r="C1419" s="600"/>
      <c r="D1419" s="677" t="s">
        <v>597</v>
      </c>
      <c r="E1419" s="614"/>
      <c r="F1419" s="600"/>
      <c r="G1419" s="600"/>
      <c r="H1419" s="600"/>
      <c r="I1419" s="649" t="s">
        <v>2578</v>
      </c>
      <c r="J1419" s="649"/>
      <c r="K1419" s="594"/>
      <c r="BJ1419" s="918"/>
    </row>
    <row r="1420" spans="2:62" ht="22.5">
      <c r="B1420" s="607"/>
      <c r="C1420" s="600"/>
      <c r="D1420" s="677" t="s">
        <v>602</v>
      </c>
      <c r="E1420" s="614"/>
      <c r="F1420" s="600"/>
      <c r="G1420" s="600"/>
      <c r="H1420" s="600"/>
      <c r="I1420" s="649" t="s">
        <v>2590</v>
      </c>
      <c r="J1420" s="649"/>
      <c r="K1420" s="594"/>
      <c r="BJ1420" s="918"/>
    </row>
    <row r="1421" spans="2:62">
      <c r="B1421" s="607"/>
      <c r="C1421" s="600"/>
      <c r="D1421" s="677" t="s">
        <v>786</v>
      </c>
      <c r="E1421" s="614"/>
      <c r="F1421" s="600"/>
      <c r="G1421" s="600"/>
      <c r="H1421" s="600"/>
      <c r="I1421" s="649" t="s">
        <v>3929</v>
      </c>
      <c r="J1421" s="649"/>
      <c r="K1421" s="594"/>
      <c r="BJ1421" s="918"/>
    </row>
    <row r="1422" spans="2:62" ht="22.5">
      <c r="B1422" s="607"/>
      <c r="C1422" s="600"/>
      <c r="D1422" s="677"/>
      <c r="E1422" s="677" t="s">
        <v>791</v>
      </c>
      <c r="F1422" s="600"/>
      <c r="G1422" s="600"/>
      <c r="H1422" s="600"/>
      <c r="I1422" s="649" t="s">
        <v>2659</v>
      </c>
      <c r="J1422" s="649"/>
      <c r="K1422" s="594"/>
      <c r="BJ1422" s="918"/>
    </row>
    <row r="1423" spans="2:62" ht="22.5">
      <c r="B1423" s="607"/>
      <c r="C1423" s="600"/>
      <c r="D1423" s="677"/>
      <c r="E1423" s="677" t="s">
        <v>616</v>
      </c>
      <c r="F1423" s="600"/>
      <c r="G1423" s="600"/>
      <c r="H1423" s="600"/>
      <c r="I1423" s="649" t="s">
        <v>2622</v>
      </c>
      <c r="J1423" s="649"/>
      <c r="K1423" s="594"/>
      <c r="BJ1423" s="918"/>
    </row>
    <row r="1424" spans="2:62" ht="22.5">
      <c r="B1424" s="607"/>
      <c r="C1424" s="600"/>
      <c r="D1424" s="677"/>
      <c r="E1424" s="677" t="s">
        <v>617</v>
      </c>
      <c r="F1424" s="600"/>
      <c r="G1424" s="600"/>
      <c r="H1424" s="600"/>
      <c r="I1424" s="649" t="s">
        <v>2660</v>
      </c>
      <c r="J1424" s="649"/>
      <c r="K1424" s="594"/>
      <c r="BJ1424" s="918"/>
    </row>
    <row r="1425" spans="2:62" ht="22.5">
      <c r="B1425" s="607"/>
      <c r="C1425" s="600"/>
      <c r="D1425" s="677"/>
      <c r="E1425" s="677" t="s">
        <v>768</v>
      </c>
      <c r="F1425" s="600"/>
      <c r="G1425" s="600"/>
      <c r="H1425" s="600"/>
      <c r="I1425" s="649" t="s">
        <v>2637</v>
      </c>
      <c r="J1425" s="649"/>
      <c r="K1425" s="594"/>
      <c r="BJ1425" s="918"/>
    </row>
    <row r="1426" spans="2:62" ht="22.5">
      <c r="B1426" s="607"/>
      <c r="C1426" s="600"/>
      <c r="D1426" s="677"/>
      <c r="E1426" s="677" t="s">
        <v>799</v>
      </c>
      <c r="F1426" s="600"/>
      <c r="G1426" s="600"/>
      <c r="H1426" s="600"/>
      <c r="I1426" s="649" t="s">
        <v>2625</v>
      </c>
      <c r="J1426" s="649"/>
      <c r="K1426" s="594"/>
      <c r="BJ1426" s="918"/>
    </row>
    <row r="1427" spans="2:62" ht="22.5">
      <c r="B1427" s="607"/>
      <c r="C1427" s="600"/>
      <c r="D1427" s="677"/>
      <c r="E1427" s="677" t="s">
        <v>800</v>
      </c>
      <c r="F1427" s="600"/>
      <c r="G1427" s="600"/>
      <c r="H1427" s="600"/>
      <c r="I1427" s="649" t="s">
        <v>2578</v>
      </c>
      <c r="J1427" s="649"/>
      <c r="K1427" s="594"/>
      <c r="BJ1427" s="918"/>
    </row>
    <row r="1428" spans="2:62" ht="22.5">
      <c r="B1428" s="607"/>
      <c r="C1428" s="600"/>
      <c r="D1428" s="677"/>
      <c r="E1428" s="677" t="s">
        <v>801</v>
      </c>
      <c r="F1428" s="600"/>
      <c r="G1428" s="600"/>
      <c r="H1428" s="600"/>
      <c r="I1428" s="649" t="s">
        <v>2578</v>
      </c>
      <c r="J1428" s="649"/>
      <c r="K1428" s="594"/>
      <c r="BJ1428" s="918"/>
    </row>
    <row r="1429" spans="2:62" ht="22.5">
      <c r="B1429" s="607"/>
      <c r="C1429" s="600"/>
      <c r="D1429" s="677"/>
      <c r="E1429" s="677" t="s">
        <v>802</v>
      </c>
      <c r="F1429" s="600"/>
      <c r="G1429" s="600"/>
      <c r="H1429" s="600"/>
      <c r="I1429" s="649" t="s">
        <v>2606</v>
      </c>
      <c r="J1429" s="649"/>
      <c r="K1429" s="594"/>
      <c r="BJ1429" s="918"/>
    </row>
    <row r="1430" spans="2:62" ht="22.5">
      <c r="B1430" s="607"/>
      <c r="C1430" s="600"/>
      <c r="D1430" s="677" t="s">
        <v>622</v>
      </c>
      <c r="E1430" s="614"/>
      <c r="F1430" s="600"/>
      <c r="G1430" s="600"/>
      <c r="H1430" s="600"/>
      <c r="I1430" s="649" t="s">
        <v>2578</v>
      </c>
      <c r="J1430" s="649"/>
      <c r="K1430" s="594"/>
      <c r="BJ1430" s="918"/>
    </row>
    <row r="1431" spans="2:62">
      <c r="B1431" s="607"/>
      <c r="C1431" s="600"/>
      <c r="D1431" s="677" t="s">
        <v>599</v>
      </c>
      <c r="E1431" s="614"/>
      <c r="F1431" s="600"/>
      <c r="G1431" s="600"/>
      <c r="H1431" s="600"/>
      <c r="I1431" s="649" t="s">
        <v>3929</v>
      </c>
      <c r="J1431" s="649"/>
      <c r="K1431" s="594"/>
      <c r="BJ1431" s="918"/>
    </row>
    <row r="1432" spans="2:62" ht="78.75">
      <c r="B1432" s="607"/>
      <c r="C1432" s="600"/>
      <c r="D1432" s="600"/>
      <c r="E1432" s="614"/>
      <c r="F1432" s="600"/>
      <c r="G1432" s="600"/>
      <c r="H1432" s="600"/>
      <c r="I1432" s="648" t="s">
        <v>2669</v>
      </c>
      <c r="J1432" s="649"/>
      <c r="K1432" s="594"/>
      <c r="BJ1432" s="915"/>
    </row>
    <row r="1433" spans="2:62" ht="33.75">
      <c r="B1433" s="607"/>
      <c r="C1433" s="600"/>
      <c r="D1433" s="600"/>
      <c r="E1433" s="614"/>
      <c r="F1433" s="600"/>
      <c r="G1433" s="600"/>
      <c r="H1433" s="600"/>
      <c r="I1433" s="648" t="s">
        <v>2670</v>
      </c>
      <c r="J1433" s="649"/>
      <c r="K1433" s="594"/>
      <c r="BJ1433" s="915"/>
    </row>
    <row r="1434" spans="2:62" ht="45">
      <c r="B1434" s="607"/>
      <c r="C1434" s="600"/>
      <c r="D1434" s="600"/>
      <c r="E1434" s="614"/>
      <c r="F1434" s="600"/>
      <c r="G1434" s="600"/>
      <c r="H1434" s="600"/>
      <c r="I1434" s="648" t="s">
        <v>2671</v>
      </c>
      <c r="J1434" s="649"/>
      <c r="K1434" s="594"/>
      <c r="BJ1434" s="915"/>
    </row>
    <row r="1435" spans="2:62" ht="33.75">
      <c r="B1435" s="607"/>
      <c r="C1435" s="600"/>
      <c r="D1435" s="600"/>
      <c r="E1435" s="614"/>
      <c r="F1435" s="600"/>
      <c r="G1435" s="600"/>
      <c r="H1435" s="600"/>
      <c r="I1435" s="648" t="s">
        <v>2672</v>
      </c>
      <c r="J1435" s="649"/>
      <c r="K1435" s="594"/>
      <c r="BJ1435" s="915"/>
    </row>
    <row r="1436" spans="2:62" ht="33.75">
      <c r="B1436" s="607"/>
      <c r="C1436" s="600"/>
      <c r="D1436" s="600"/>
      <c r="E1436" s="614"/>
      <c r="F1436" s="600"/>
      <c r="G1436" s="600"/>
      <c r="H1436" s="600"/>
      <c r="I1436" s="648" t="s">
        <v>2664</v>
      </c>
      <c r="J1436" s="649"/>
      <c r="K1436" s="594"/>
      <c r="BJ1436" s="915"/>
    </row>
    <row r="1437" spans="2:62" ht="22.5">
      <c r="B1437" s="607"/>
      <c r="C1437" s="600"/>
      <c r="D1437" s="600"/>
      <c r="E1437" s="614"/>
      <c r="F1437" s="600"/>
      <c r="G1437" s="600"/>
      <c r="H1437" s="600"/>
      <c r="I1437" s="648" t="s">
        <v>2654</v>
      </c>
      <c r="J1437" s="649"/>
      <c r="K1437" s="594"/>
      <c r="BJ1437" s="915"/>
    </row>
    <row r="1438" spans="2:62" ht="22.5">
      <c r="B1438" s="607"/>
      <c r="C1438" s="600"/>
      <c r="D1438" s="600"/>
      <c r="E1438" s="614"/>
      <c r="F1438" s="600"/>
      <c r="G1438" s="600"/>
      <c r="H1438" s="600"/>
      <c r="I1438" s="648" t="s">
        <v>2655</v>
      </c>
      <c r="J1438" s="649"/>
      <c r="K1438" s="594"/>
      <c r="BJ1438" s="915"/>
    </row>
    <row r="1439" spans="2:62" ht="33.75">
      <c r="B1439" s="607"/>
      <c r="C1439" s="600"/>
      <c r="D1439" s="600"/>
      <c r="E1439" s="614"/>
      <c r="F1439" s="600"/>
      <c r="G1439" s="600"/>
      <c r="H1439" s="600"/>
      <c r="I1439" s="648" t="s">
        <v>2665</v>
      </c>
      <c r="J1439" s="649"/>
      <c r="K1439" s="594"/>
      <c r="BJ1439" s="915"/>
    </row>
    <row r="1440" spans="2:62" ht="56.25">
      <c r="B1440" s="607"/>
      <c r="C1440" s="600"/>
      <c r="D1440" s="600"/>
      <c r="E1440" s="614"/>
      <c r="F1440" s="600"/>
      <c r="G1440" s="600"/>
      <c r="H1440" s="600"/>
      <c r="I1440" s="648" t="s">
        <v>2666</v>
      </c>
      <c r="J1440" s="649"/>
      <c r="K1440" s="594"/>
      <c r="BJ1440" s="915"/>
    </row>
    <row r="1441" spans="2:62" ht="56.25">
      <c r="B1441" s="607"/>
      <c r="C1441" s="600"/>
      <c r="D1441" s="600"/>
      <c r="E1441" s="614"/>
      <c r="F1441" s="600"/>
      <c r="G1441" s="600"/>
      <c r="H1441" s="600"/>
      <c r="I1441" s="648" t="s">
        <v>2673</v>
      </c>
      <c r="J1441" s="649"/>
      <c r="K1441" s="594"/>
      <c r="BJ1441" s="915"/>
    </row>
    <row r="1442" spans="2:62" ht="45">
      <c r="B1442" s="607"/>
      <c r="C1442" s="600"/>
      <c r="D1442" s="600"/>
      <c r="E1442" s="614"/>
      <c r="F1442" s="600"/>
      <c r="G1442" s="600"/>
      <c r="H1442" s="600"/>
      <c r="I1442" s="648" t="s">
        <v>2674</v>
      </c>
      <c r="J1442" s="649"/>
      <c r="K1442" s="594"/>
      <c r="BJ1442" s="915"/>
    </row>
    <row r="1443" spans="2:62">
      <c r="B1443" s="607"/>
      <c r="C1443" s="600"/>
      <c r="D1443" s="600"/>
      <c r="E1443" s="600"/>
      <c r="F1443" s="600"/>
      <c r="G1443" s="600"/>
      <c r="H1443" s="600"/>
      <c r="I1443" s="648" t="s">
        <v>3929</v>
      </c>
      <c r="J1443" s="649"/>
      <c r="K1443" s="594"/>
      <c r="BJ1443" s="915"/>
    </row>
    <row r="1444" spans="2:62">
      <c r="B1444" s="608"/>
      <c r="C1444" s="609" t="s">
        <v>1154</v>
      </c>
      <c r="D1444" s="609"/>
      <c r="E1444" s="609"/>
      <c r="F1444" s="609"/>
      <c r="G1444" s="609"/>
      <c r="H1444" s="609"/>
      <c r="I1444" s="655" t="s">
        <v>3929</v>
      </c>
      <c r="J1444" s="656"/>
      <c r="K1444" s="594"/>
      <c r="BJ1444" s="915"/>
    </row>
    <row r="1445" spans="2:62" ht="22.5">
      <c r="B1445" s="607"/>
      <c r="C1445" s="600"/>
      <c r="D1445" s="677" t="s">
        <v>597</v>
      </c>
      <c r="E1445" s="614"/>
      <c r="F1445" s="600"/>
      <c r="G1445" s="600"/>
      <c r="H1445" s="600"/>
      <c r="I1445" s="649" t="s">
        <v>2578</v>
      </c>
      <c r="J1445" s="649"/>
      <c r="K1445" s="594"/>
      <c r="BJ1445" s="918"/>
    </row>
    <row r="1446" spans="2:62" ht="22.5">
      <c r="B1446" s="607"/>
      <c r="C1446" s="600"/>
      <c r="D1446" s="677" t="s">
        <v>602</v>
      </c>
      <c r="E1446" s="614"/>
      <c r="F1446" s="600"/>
      <c r="G1446" s="600"/>
      <c r="H1446" s="600"/>
      <c r="I1446" s="649" t="s">
        <v>2590</v>
      </c>
      <c r="J1446" s="649"/>
      <c r="K1446" s="594"/>
      <c r="BJ1446" s="918"/>
    </row>
    <row r="1447" spans="2:62">
      <c r="B1447" s="607"/>
      <c r="C1447" s="600"/>
      <c r="D1447" s="677" t="s">
        <v>790</v>
      </c>
      <c r="E1447" s="614"/>
      <c r="F1447" s="600"/>
      <c r="G1447" s="600"/>
      <c r="H1447" s="600"/>
      <c r="I1447" s="649" t="s">
        <v>3929</v>
      </c>
      <c r="J1447" s="649"/>
      <c r="K1447" s="594"/>
      <c r="BJ1447" s="918"/>
    </row>
    <row r="1448" spans="2:62" ht="22.5">
      <c r="B1448" s="607"/>
      <c r="C1448" s="600"/>
      <c r="D1448" s="677"/>
      <c r="E1448" s="677" t="s">
        <v>791</v>
      </c>
      <c r="F1448" s="600"/>
      <c r="G1448" s="600"/>
      <c r="H1448" s="600"/>
      <c r="I1448" s="649" t="s">
        <v>2675</v>
      </c>
      <c r="J1448" s="649"/>
      <c r="K1448" s="594"/>
      <c r="BJ1448" s="918"/>
    </row>
    <row r="1449" spans="2:62" ht="22.5">
      <c r="B1449" s="607"/>
      <c r="C1449" s="600"/>
      <c r="D1449" s="677"/>
      <c r="E1449" s="677" t="s">
        <v>616</v>
      </c>
      <c r="F1449" s="600"/>
      <c r="G1449" s="600"/>
      <c r="H1449" s="600"/>
      <c r="I1449" s="649" t="s">
        <v>2622</v>
      </c>
      <c r="J1449" s="649"/>
      <c r="K1449" s="594"/>
      <c r="BJ1449" s="918"/>
    </row>
    <row r="1450" spans="2:62" ht="22.5">
      <c r="B1450" s="607"/>
      <c r="C1450" s="600"/>
      <c r="D1450" s="677"/>
      <c r="E1450" s="677" t="s">
        <v>1149</v>
      </c>
      <c r="F1450" s="600"/>
      <c r="G1450" s="600"/>
      <c r="H1450" s="600"/>
      <c r="I1450" s="649" t="s">
        <v>2676</v>
      </c>
      <c r="J1450" s="649"/>
      <c r="K1450" s="594"/>
      <c r="BJ1450" s="918"/>
    </row>
    <row r="1451" spans="2:62" ht="22.5">
      <c r="B1451" s="607"/>
      <c r="C1451" s="600"/>
      <c r="D1451" s="677"/>
      <c r="E1451" s="677" t="s">
        <v>798</v>
      </c>
      <c r="F1451" s="600"/>
      <c r="G1451" s="600"/>
      <c r="H1451" s="600"/>
      <c r="I1451" s="649" t="s">
        <v>2605</v>
      </c>
      <c r="J1451" s="649"/>
      <c r="K1451" s="594"/>
      <c r="BJ1451" s="918"/>
    </row>
    <row r="1452" spans="2:62" ht="22.5">
      <c r="B1452" s="607"/>
      <c r="C1452" s="600"/>
      <c r="D1452" s="677"/>
      <c r="E1452" s="677" t="s">
        <v>793</v>
      </c>
      <c r="F1452" s="600"/>
      <c r="G1452" s="600"/>
      <c r="H1452" s="600"/>
      <c r="I1452" s="649" t="s">
        <v>2637</v>
      </c>
      <c r="J1452" s="649"/>
      <c r="K1452" s="594"/>
      <c r="BJ1452" s="918"/>
    </row>
    <row r="1453" spans="2:62" ht="22.5">
      <c r="B1453" s="607"/>
      <c r="C1453" s="600"/>
      <c r="D1453" s="677"/>
      <c r="E1453" s="677" t="s">
        <v>794</v>
      </c>
      <c r="F1453" s="600"/>
      <c r="G1453" s="600"/>
      <c r="H1453" s="600"/>
      <c r="I1453" s="649" t="s">
        <v>2625</v>
      </c>
      <c r="J1453" s="649"/>
      <c r="K1453" s="594"/>
      <c r="BJ1453" s="918"/>
    </row>
    <row r="1454" spans="2:62" ht="22.5">
      <c r="B1454" s="607"/>
      <c r="C1454" s="600"/>
      <c r="D1454" s="677"/>
      <c r="E1454" s="677" t="s">
        <v>795</v>
      </c>
      <c r="F1454" s="600"/>
      <c r="G1454" s="600"/>
      <c r="H1454" s="600"/>
      <c r="I1454" s="649" t="s">
        <v>2578</v>
      </c>
      <c r="J1454" s="649"/>
      <c r="K1454" s="594"/>
      <c r="BJ1454" s="918"/>
    </row>
    <row r="1455" spans="2:62" ht="22.5">
      <c r="B1455" s="607"/>
      <c r="C1455" s="600"/>
      <c r="D1455" s="677"/>
      <c r="E1455" s="677" t="s">
        <v>796</v>
      </c>
      <c r="F1455" s="600"/>
      <c r="G1455" s="600"/>
      <c r="H1455" s="600"/>
      <c r="I1455" s="649" t="s">
        <v>2578</v>
      </c>
      <c r="J1455" s="649"/>
      <c r="K1455" s="594"/>
      <c r="BJ1455" s="918"/>
    </row>
    <row r="1456" spans="2:62" ht="22.5">
      <c r="B1456" s="607"/>
      <c r="C1456" s="600"/>
      <c r="D1456" s="677"/>
      <c r="E1456" s="677" t="s">
        <v>618</v>
      </c>
      <c r="F1456" s="600"/>
      <c r="G1456" s="600"/>
      <c r="H1456" s="600"/>
      <c r="I1456" s="649" t="s">
        <v>2606</v>
      </c>
      <c r="J1456" s="649"/>
      <c r="K1456" s="594"/>
      <c r="BJ1456" s="918"/>
    </row>
    <row r="1457" spans="2:62" ht="22.5">
      <c r="B1457" s="607"/>
      <c r="C1457" s="600"/>
      <c r="D1457" s="677" t="s">
        <v>622</v>
      </c>
      <c r="E1457" s="614"/>
      <c r="F1457" s="600"/>
      <c r="G1457" s="600"/>
      <c r="H1457" s="600"/>
      <c r="I1457" s="649" t="s">
        <v>2578</v>
      </c>
      <c r="J1457" s="649"/>
      <c r="K1457" s="594"/>
      <c r="BJ1457" s="918"/>
    </row>
    <row r="1458" spans="2:62">
      <c r="B1458" s="607"/>
      <c r="C1458" s="600"/>
      <c r="D1458" s="677" t="s">
        <v>599</v>
      </c>
      <c r="E1458" s="614"/>
      <c r="F1458" s="600"/>
      <c r="G1458" s="600"/>
      <c r="H1458" s="600"/>
      <c r="I1458" s="649" t="s">
        <v>3929</v>
      </c>
      <c r="J1458" s="649"/>
      <c r="K1458" s="594"/>
      <c r="BJ1458" s="918"/>
    </row>
    <row r="1459" spans="2:62" ht="78.75">
      <c r="B1459" s="607"/>
      <c r="C1459" s="600"/>
      <c r="D1459" s="600"/>
      <c r="E1459" s="614"/>
      <c r="F1459" s="600"/>
      <c r="G1459" s="600"/>
      <c r="H1459" s="600"/>
      <c r="I1459" s="648" t="s">
        <v>2677</v>
      </c>
      <c r="J1459" s="649"/>
      <c r="K1459" s="594"/>
      <c r="BJ1459" s="915"/>
    </row>
    <row r="1460" spans="2:62" ht="33.75">
      <c r="B1460" s="607"/>
      <c r="C1460" s="600"/>
      <c r="D1460" s="600"/>
      <c r="E1460" s="614"/>
      <c r="F1460" s="600"/>
      <c r="G1460" s="600"/>
      <c r="H1460" s="600"/>
      <c r="I1460" s="648" t="s">
        <v>2670</v>
      </c>
      <c r="J1460" s="649"/>
      <c r="K1460" s="594"/>
      <c r="BJ1460" s="915"/>
    </row>
    <row r="1461" spans="2:62" ht="45">
      <c r="B1461" s="607"/>
      <c r="C1461" s="600"/>
      <c r="D1461" s="600"/>
      <c r="E1461" s="614"/>
      <c r="F1461" s="600"/>
      <c r="G1461" s="600"/>
      <c r="H1461" s="600"/>
      <c r="I1461" s="648" t="s">
        <v>2678</v>
      </c>
      <c r="J1461" s="649"/>
      <c r="K1461" s="594"/>
      <c r="BJ1461" s="915"/>
    </row>
    <row r="1462" spans="2:62" ht="33.75">
      <c r="B1462" s="607"/>
      <c r="C1462" s="600"/>
      <c r="D1462" s="600"/>
      <c r="E1462" s="614"/>
      <c r="F1462" s="600"/>
      <c r="G1462" s="600"/>
      <c r="H1462" s="600"/>
      <c r="I1462" s="648" t="s">
        <v>2679</v>
      </c>
      <c r="J1462" s="649"/>
      <c r="K1462" s="594"/>
      <c r="BJ1462" s="915"/>
    </row>
    <row r="1463" spans="2:62" ht="22.5">
      <c r="B1463" s="607"/>
      <c r="C1463" s="600"/>
      <c r="D1463" s="600"/>
      <c r="E1463" s="614"/>
      <c r="F1463" s="600"/>
      <c r="G1463" s="600"/>
      <c r="H1463" s="600"/>
      <c r="I1463" s="648" t="s">
        <v>2680</v>
      </c>
      <c r="J1463" s="649"/>
      <c r="K1463" s="594"/>
      <c r="BJ1463" s="915"/>
    </row>
    <row r="1464" spans="2:62" ht="22.5">
      <c r="B1464" s="607"/>
      <c r="C1464" s="600"/>
      <c r="D1464" s="600"/>
      <c r="E1464" s="614"/>
      <c r="F1464" s="600"/>
      <c r="G1464" s="600"/>
      <c r="H1464" s="600"/>
      <c r="I1464" s="648" t="s">
        <v>2681</v>
      </c>
      <c r="J1464" s="649"/>
      <c r="K1464" s="594"/>
      <c r="BJ1464" s="915"/>
    </row>
    <row r="1465" spans="2:62" ht="56.25">
      <c r="B1465" s="607"/>
      <c r="C1465" s="600"/>
      <c r="D1465" s="600"/>
      <c r="E1465" s="614"/>
      <c r="F1465" s="600"/>
      <c r="G1465" s="600"/>
      <c r="H1465" s="600"/>
      <c r="I1465" s="648" t="s">
        <v>2682</v>
      </c>
      <c r="J1465" s="649"/>
      <c r="K1465" s="594"/>
      <c r="BJ1465" s="915"/>
    </row>
    <row r="1466" spans="2:62">
      <c r="B1466" s="607"/>
      <c r="C1466" s="600"/>
      <c r="D1466" s="600"/>
      <c r="E1466" s="600"/>
      <c r="F1466" s="600"/>
      <c r="G1466" s="600"/>
      <c r="H1466" s="600"/>
      <c r="I1466" s="648" t="s">
        <v>3929</v>
      </c>
      <c r="J1466" s="649"/>
      <c r="K1466" s="594"/>
      <c r="BJ1466" s="915"/>
    </row>
    <row r="1467" spans="2:62">
      <c r="B1467" s="608"/>
      <c r="C1467" s="609" t="s">
        <v>1155</v>
      </c>
      <c r="D1467" s="609"/>
      <c r="E1467" s="609"/>
      <c r="F1467" s="609"/>
      <c r="G1467" s="609"/>
      <c r="H1467" s="609"/>
      <c r="I1467" s="655" t="s">
        <v>3929</v>
      </c>
      <c r="J1467" s="656"/>
      <c r="K1467" s="594"/>
      <c r="BJ1467" s="915"/>
    </row>
    <row r="1468" spans="2:62" ht="22.5">
      <c r="B1468" s="607"/>
      <c r="C1468" s="600"/>
      <c r="D1468" s="677" t="s">
        <v>597</v>
      </c>
      <c r="E1468" s="614"/>
      <c r="F1468" s="600"/>
      <c r="G1468" s="600"/>
      <c r="H1468" s="600"/>
      <c r="I1468" s="649" t="s">
        <v>2578</v>
      </c>
      <c r="J1468" s="649"/>
      <c r="K1468" s="594"/>
      <c r="BJ1468" s="918"/>
    </row>
    <row r="1469" spans="2:62" ht="22.5">
      <c r="B1469" s="607"/>
      <c r="C1469" s="600"/>
      <c r="D1469" s="677" t="s">
        <v>602</v>
      </c>
      <c r="E1469" s="614"/>
      <c r="F1469" s="600"/>
      <c r="G1469" s="600"/>
      <c r="H1469" s="600"/>
      <c r="I1469" s="649" t="s">
        <v>2590</v>
      </c>
      <c r="J1469" s="649"/>
      <c r="K1469" s="594"/>
      <c r="BJ1469" s="918"/>
    </row>
    <row r="1470" spans="2:62">
      <c r="B1470" s="607"/>
      <c r="C1470" s="600"/>
      <c r="D1470" s="677" t="s">
        <v>790</v>
      </c>
      <c r="E1470" s="614"/>
      <c r="F1470" s="600"/>
      <c r="G1470" s="600"/>
      <c r="H1470" s="600"/>
      <c r="I1470" s="649" t="s">
        <v>3929</v>
      </c>
      <c r="J1470" s="649"/>
      <c r="K1470" s="594"/>
      <c r="BJ1470" s="918"/>
    </row>
    <row r="1471" spans="2:62" ht="22.5">
      <c r="B1471" s="607"/>
      <c r="C1471" s="600"/>
      <c r="D1471" s="677" t="s">
        <v>791</v>
      </c>
      <c r="E1471" s="614"/>
      <c r="F1471" s="600"/>
      <c r="G1471" s="600"/>
      <c r="H1471" s="600"/>
      <c r="I1471" s="649" t="s">
        <v>2675</v>
      </c>
      <c r="J1471" s="649"/>
      <c r="K1471" s="594"/>
      <c r="BJ1471" s="918"/>
    </row>
    <row r="1472" spans="2:62" ht="22.5">
      <c r="B1472" s="607"/>
      <c r="C1472" s="600"/>
      <c r="D1472" s="677" t="s">
        <v>616</v>
      </c>
      <c r="E1472" s="614"/>
      <c r="F1472" s="600"/>
      <c r="G1472" s="600"/>
      <c r="H1472" s="600"/>
      <c r="I1472" s="649" t="s">
        <v>2622</v>
      </c>
      <c r="J1472" s="649"/>
      <c r="K1472" s="594"/>
      <c r="BJ1472" s="918"/>
    </row>
    <row r="1473" spans="2:62" ht="22.5">
      <c r="B1473" s="607"/>
      <c r="C1473" s="600"/>
      <c r="D1473" s="677" t="s">
        <v>617</v>
      </c>
      <c r="E1473" s="614"/>
      <c r="F1473" s="600"/>
      <c r="G1473" s="600"/>
      <c r="H1473" s="600"/>
      <c r="I1473" s="649" t="s">
        <v>2605</v>
      </c>
      <c r="J1473" s="649"/>
      <c r="K1473" s="594"/>
      <c r="BJ1473" s="918"/>
    </row>
    <row r="1474" spans="2:62" ht="22.5">
      <c r="B1474" s="607"/>
      <c r="C1474" s="600"/>
      <c r="D1474" s="677" t="s">
        <v>768</v>
      </c>
      <c r="E1474" s="614"/>
      <c r="F1474" s="600"/>
      <c r="G1474" s="600"/>
      <c r="H1474" s="600"/>
      <c r="I1474" s="649" t="s">
        <v>2683</v>
      </c>
      <c r="J1474" s="649"/>
      <c r="K1474" s="594"/>
      <c r="BJ1474" s="918"/>
    </row>
    <row r="1475" spans="2:62" ht="22.5">
      <c r="B1475" s="607"/>
      <c r="C1475" s="600"/>
      <c r="D1475" s="677" t="s">
        <v>799</v>
      </c>
      <c r="E1475" s="614"/>
      <c r="F1475" s="600"/>
      <c r="G1475" s="600"/>
      <c r="H1475" s="600"/>
      <c r="I1475" s="649" t="s">
        <v>2625</v>
      </c>
      <c r="J1475" s="649"/>
      <c r="K1475" s="594"/>
      <c r="BJ1475" s="918"/>
    </row>
    <row r="1476" spans="2:62" ht="22.5">
      <c r="B1476" s="607"/>
      <c r="C1476" s="600"/>
      <c r="D1476" s="677" t="s">
        <v>800</v>
      </c>
      <c r="E1476" s="614"/>
      <c r="F1476" s="600"/>
      <c r="G1476" s="600"/>
      <c r="H1476" s="600"/>
      <c r="I1476" s="649" t="s">
        <v>2578</v>
      </c>
      <c r="J1476" s="649"/>
      <c r="K1476" s="594"/>
      <c r="BJ1476" s="918"/>
    </row>
    <row r="1477" spans="2:62" ht="22.5">
      <c r="B1477" s="607"/>
      <c r="C1477" s="600"/>
      <c r="D1477" s="677" t="s">
        <v>801</v>
      </c>
      <c r="E1477" s="614"/>
      <c r="F1477" s="600"/>
      <c r="G1477" s="600"/>
      <c r="H1477" s="600"/>
      <c r="I1477" s="649" t="s">
        <v>2578</v>
      </c>
      <c r="J1477" s="649"/>
      <c r="K1477" s="594"/>
      <c r="BJ1477" s="918"/>
    </row>
    <row r="1478" spans="2:62" ht="22.5">
      <c r="B1478" s="607"/>
      <c r="C1478" s="600"/>
      <c r="D1478" s="677" t="s">
        <v>802</v>
      </c>
      <c r="E1478" s="614"/>
      <c r="F1478" s="600"/>
      <c r="G1478" s="600"/>
      <c r="H1478" s="600"/>
      <c r="I1478" s="649" t="s">
        <v>2606</v>
      </c>
      <c r="J1478" s="649"/>
      <c r="K1478" s="594"/>
      <c r="BJ1478" s="918"/>
    </row>
    <row r="1479" spans="2:62" ht="22.5">
      <c r="B1479" s="607"/>
      <c r="C1479" s="600"/>
      <c r="D1479" s="677" t="s">
        <v>622</v>
      </c>
      <c r="E1479" s="614"/>
      <c r="F1479" s="600"/>
      <c r="G1479" s="600"/>
      <c r="H1479" s="600"/>
      <c r="I1479" s="649" t="s">
        <v>2578</v>
      </c>
      <c r="J1479" s="649"/>
      <c r="K1479" s="594"/>
      <c r="BJ1479" s="918"/>
    </row>
    <row r="1480" spans="2:62">
      <c r="B1480" s="607"/>
      <c r="C1480" s="600"/>
      <c r="D1480" s="677" t="s">
        <v>599</v>
      </c>
      <c r="E1480" s="614"/>
      <c r="F1480" s="600"/>
      <c r="G1480" s="600"/>
      <c r="H1480" s="600"/>
      <c r="I1480" s="649" t="s">
        <v>3929</v>
      </c>
      <c r="J1480" s="649"/>
      <c r="K1480" s="594"/>
      <c r="BJ1480" s="918"/>
    </row>
    <row r="1481" spans="2:62" ht="67.5">
      <c r="B1481" s="607"/>
      <c r="C1481" s="600"/>
      <c r="D1481" s="600"/>
      <c r="E1481" s="614"/>
      <c r="F1481" s="600"/>
      <c r="G1481" s="600"/>
      <c r="H1481" s="600"/>
      <c r="I1481" s="648" t="s">
        <v>2684</v>
      </c>
      <c r="J1481" s="649"/>
      <c r="K1481" s="594"/>
      <c r="BJ1481" s="915"/>
    </row>
    <row r="1482" spans="2:62" ht="45">
      <c r="B1482" s="607"/>
      <c r="C1482" s="600"/>
      <c r="D1482" s="600"/>
      <c r="E1482" s="614"/>
      <c r="F1482" s="600"/>
      <c r="G1482" s="600"/>
      <c r="H1482" s="600"/>
      <c r="I1482" s="648" t="s">
        <v>2685</v>
      </c>
      <c r="J1482" s="649"/>
      <c r="K1482" s="594"/>
      <c r="BJ1482" s="915"/>
    </row>
    <row r="1483" spans="2:62" ht="45">
      <c r="B1483" s="607"/>
      <c r="C1483" s="600"/>
      <c r="D1483" s="600"/>
      <c r="E1483" s="614"/>
      <c r="F1483" s="600"/>
      <c r="G1483" s="600"/>
      <c r="H1483" s="600"/>
      <c r="I1483" s="648" t="s">
        <v>2686</v>
      </c>
      <c r="J1483" s="649"/>
      <c r="K1483" s="594"/>
      <c r="BJ1483" s="915"/>
    </row>
    <row r="1484" spans="2:62" ht="56.25">
      <c r="B1484" s="607"/>
      <c r="C1484" s="600"/>
      <c r="D1484" s="600"/>
      <c r="E1484" s="614"/>
      <c r="F1484" s="600"/>
      <c r="G1484" s="600"/>
      <c r="H1484" s="600"/>
      <c r="I1484" s="648" t="s">
        <v>2687</v>
      </c>
      <c r="J1484" s="649"/>
      <c r="K1484" s="594"/>
      <c r="BJ1484" s="915"/>
    </row>
    <row r="1485" spans="2:62" ht="67.5">
      <c r="B1485" s="607"/>
      <c r="C1485" s="600"/>
      <c r="D1485" s="600"/>
      <c r="E1485" s="614"/>
      <c r="F1485" s="600"/>
      <c r="G1485" s="600"/>
      <c r="H1485" s="600"/>
      <c r="I1485" s="648" t="s">
        <v>2688</v>
      </c>
      <c r="J1485" s="649"/>
      <c r="K1485" s="594"/>
      <c r="BJ1485" s="915"/>
    </row>
    <row r="1486" spans="2:62" ht="45">
      <c r="B1486" s="607"/>
      <c r="C1486" s="600"/>
      <c r="D1486" s="600"/>
      <c r="E1486" s="614"/>
      <c r="F1486" s="600"/>
      <c r="G1486" s="600"/>
      <c r="H1486" s="600"/>
      <c r="I1486" s="648" t="s">
        <v>2689</v>
      </c>
      <c r="J1486" s="649"/>
      <c r="K1486" s="594"/>
      <c r="BJ1486" s="915"/>
    </row>
    <row r="1487" spans="2:62" ht="22.5">
      <c r="B1487" s="607"/>
      <c r="C1487" s="600"/>
      <c r="D1487" s="600"/>
      <c r="E1487" s="614"/>
      <c r="F1487" s="600"/>
      <c r="G1487" s="600"/>
      <c r="H1487" s="600"/>
      <c r="I1487" s="648" t="s">
        <v>2690</v>
      </c>
      <c r="J1487" s="649"/>
      <c r="K1487" s="594"/>
      <c r="BJ1487" s="915"/>
    </row>
    <row r="1488" spans="2:62" ht="22.5">
      <c r="B1488" s="607"/>
      <c r="C1488" s="600"/>
      <c r="D1488" s="600"/>
      <c r="E1488" s="614"/>
      <c r="F1488" s="600"/>
      <c r="G1488" s="600"/>
      <c r="H1488" s="600"/>
      <c r="I1488" s="648" t="s">
        <v>2644</v>
      </c>
      <c r="J1488" s="649"/>
      <c r="K1488" s="594"/>
      <c r="BJ1488" s="915"/>
    </row>
    <row r="1489" spans="2:62" ht="45">
      <c r="B1489" s="607"/>
      <c r="C1489" s="600"/>
      <c r="D1489" s="600"/>
      <c r="E1489" s="614"/>
      <c r="F1489" s="600"/>
      <c r="G1489" s="600"/>
      <c r="H1489" s="600"/>
      <c r="I1489" s="648" t="s">
        <v>2691</v>
      </c>
      <c r="J1489" s="649"/>
      <c r="K1489" s="594"/>
      <c r="BJ1489" s="915"/>
    </row>
    <row r="1490" spans="2:62">
      <c r="B1490" s="630"/>
      <c r="C1490" s="614"/>
      <c r="D1490" s="600"/>
      <c r="E1490" s="623"/>
      <c r="F1490" s="614"/>
      <c r="G1490" s="614"/>
      <c r="H1490" s="600"/>
      <c r="I1490" s="648" t="s">
        <v>3929</v>
      </c>
      <c r="J1490" s="649"/>
      <c r="K1490" s="594"/>
      <c r="BJ1490" s="915"/>
    </row>
    <row r="1491" spans="2:62">
      <c r="B1491" s="629" t="s">
        <v>1156</v>
      </c>
      <c r="C1491" s="617"/>
      <c r="D1491" s="602"/>
      <c r="E1491" s="628"/>
      <c r="F1491" s="617"/>
      <c r="G1491" s="617"/>
      <c r="H1491" s="602"/>
      <c r="I1491" s="657" t="s">
        <v>3929</v>
      </c>
      <c r="J1491" s="651"/>
      <c r="K1491" s="594"/>
      <c r="BJ1491" s="915"/>
    </row>
    <row r="1492" spans="2:62">
      <c r="B1492" s="621"/>
      <c r="C1492" s="632" t="s">
        <v>1157</v>
      </c>
      <c r="D1492" s="604"/>
      <c r="E1492" s="622"/>
      <c r="F1492" s="632"/>
      <c r="G1492" s="632"/>
      <c r="H1492" s="604"/>
      <c r="I1492" s="653" t="s">
        <v>3929</v>
      </c>
      <c r="J1492" s="653"/>
      <c r="K1492" s="594"/>
      <c r="BJ1492" s="918"/>
    </row>
    <row r="1493" spans="2:62" ht="22.5">
      <c r="B1493" s="607"/>
      <c r="C1493" s="600"/>
      <c r="D1493" s="677" t="s">
        <v>597</v>
      </c>
      <c r="E1493" s="614"/>
      <c r="F1493" s="600"/>
      <c r="G1493" s="600"/>
      <c r="H1493" s="600"/>
      <c r="I1493" s="649" t="s">
        <v>2578</v>
      </c>
      <c r="J1493" s="649"/>
      <c r="K1493" s="594"/>
      <c r="BJ1493" s="918"/>
    </row>
    <row r="1494" spans="2:62" ht="22.5">
      <c r="B1494" s="607"/>
      <c r="C1494" s="600"/>
      <c r="D1494" s="677" t="s">
        <v>602</v>
      </c>
      <c r="E1494" s="614"/>
      <c r="F1494" s="600"/>
      <c r="G1494" s="600"/>
      <c r="H1494" s="600"/>
      <c r="I1494" s="649" t="s">
        <v>2692</v>
      </c>
      <c r="J1494" s="649"/>
      <c r="K1494" s="594"/>
      <c r="BJ1494" s="918"/>
    </row>
    <row r="1495" spans="2:62">
      <c r="B1495" s="607"/>
      <c r="C1495" s="600"/>
      <c r="D1495" s="677" t="s">
        <v>757</v>
      </c>
      <c r="E1495" s="614"/>
      <c r="F1495" s="600"/>
      <c r="G1495" s="600"/>
      <c r="H1495" s="600"/>
      <c r="I1495" s="649" t="s">
        <v>3929</v>
      </c>
      <c r="J1495" s="649"/>
      <c r="K1495" s="594"/>
      <c r="BJ1495" s="918"/>
    </row>
    <row r="1496" spans="2:62" ht="22.5">
      <c r="B1496" s="607"/>
      <c r="C1496" s="600"/>
      <c r="D1496" s="677"/>
      <c r="E1496" s="677" t="s">
        <v>620</v>
      </c>
      <c r="F1496" s="600"/>
      <c r="G1496" s="600"/>
      <c r="H1496" s="600"/>
      <c r="I1496" s="649" t="s">
        <v>2605</v>
      </c>
      <c r="J1496" s="649"/>
      <c r="K1496" s="594"/>
      <c r="BJ1496" s="918"/>
    </row>
    <row r="1497" spans="2:62" ht="22.5">
      <c r="B1497" s="607"/>
      <c r="C1497" s="600"/>
      <c r="D1497" s="677"/>
      <c r="E1497" s="677" t="s">
        <v>759</v>
      </c>
      <c r="F1497" s="600"/>
      <c r="G1497" s="600"/>
      <c r="H1497" s="600"/>
      <c r="I1497" s="649" t="s">
        <v>2591</v>
      </c>
      <c r="J1497" s="649"/>
      <c r="K1497" s="594"/>
      <c r="BJ1497" s="918"/>
    </row>
    <row r="1498" spans="2:62" ht="22.5">
      <c r="B1498" s="607"/>
      <c r="C1498" s="600"/>
      <c r="D1498" s="677"/>
      <c r="E1498" s="677" t="s">
        <v>631</v>
      </c>
      <c r="F1498" s="600"/>
      <c r="G1498" s="600"/>
      <c r="H1498" s="600"/>
      <c r="I1498" s="649" t="s">
        <v>2578</v>
      </c>
      <c r="J1498" s="649"/>
      <c r="K1498" s="594"/>
      <c r="BJ1498" s="918"/>
    </row>
    <row r="1499" spans="2:62" ht="22.5">
      <c r="B1499" s="607"/>
      <c r="C1499" s="600"/>
      <c r="D1499" s="677"/>
      <c r="E1499" s="677" t="s">
        <v>609</v>
      </c>
      <c r="F1499" s="600"/>
      <c r="G1499" s="600"/>
      <c r="H1499" s="600"/>
      <c r="I1499" s="649" t="s">
        <v>2578</v>
      </c>
      <c r="J1499" s="649"/>
      <c r="K1499" s="594"/>
      <c r="BJ1499" s="918"/>
    </row>
    <row r="1500" spans="2:62" ht="22.5">
      <c r="B1500" s="607"/>
      <c r="C1500" s="600"/>
      <c r="D1500" s="677"/>
      <c r="E1500" s="677" t="s">
        <v>640</v>
      </c>
      <c r="F1500" s="600"/>
      <c r="G1500" s="600"/>
      <c r="H1500" s="600"/>
      <c r="I1500" s="649" t="s">
        <v>2606</v>
      </c>
      <c r="J1500" s="649"/>
      <c r="K1500" s="594"/>
      <c r="BJ1500" s="918"/>
    </row>
    <row r="1501" spans="2:62" ht="22.5">
      <c r="B1501" s="607"/>
      <c r="C1501" s="600"/>
      <c r="D1501" s="677" t="s">
        <v>622</v>
      </c>
      <c r="E1501" s="614"/>
      <c r="F1501" s="600"/>
      <c r="G1501" s="600"/>
      <c r="H1501" s="600"/>
      <c r="I1501" s="649" t="s">
        <v>2578</v>
      </c>
      <c r="J1501" s="649"/>
      <c r="K1501" s="594"/>
      <c r="BJ1501" s="918"/>
    </row>
    <row r="1502" spans="2:62">
      <c r="B1502" s="607"/>
      <c r="C1502" s="600"/>
      <c r="D1502" s="677" t="s">
        <v>599</v>
      </c>
      <c r="E1502" s="614"/>
      <c r="F1502" s="600"/>
      <c r="G1502" s="600"/>
      <c r="H1502" s="600"/>
      <c r="I1502" s="649" t="s">
        <v>3929</v>
      </c>
      <c r="J1502" s="649"/>
      <c r="K1502" s="594"/>
      <c r="BJ1502" s="918"/>
    </row>
    <row r="1503" spans="2:62" ht="33.75">
      <c r="B1503" s="607"/>
      <c r="C1503" s="600"/>
      <c r="D1503" s="600"/>
      <c r="E1503" s="614"/>
      <c r="F1503" s="600"/>
      <c r="G1503" s="600"/>
      <c r="H1503" s="600"/>
      <c r="I1503" s="648" t="s">
        <v>2693</v>
      </c>
      <c r="J1503" s="649"/>
      <c r="K1503" s="594"/>
      <c r="BJ1503" s="915"/>
    </row>
    <row r="1504" spans="2:62" ht="33.75">
      <c r="B1504" s="607"/>
      <c r="C1504" s="600"/>
      <c r="D1504" s="600"/>
      <c r="E1504" s="614"/>
      <c r="F1504" s="600"/>
      <c r="G1504" s="600"/>
      <c r="H1504" s="600"/>
      <c r="I1504" s="648" t="s">
        <v>2694</v>
      </c>
      <c r="J1504" s="649"/>
      <c r="K1504" s="594"/>
      <c r="BJ1504" s="915"/>
    </row>
    <row r="1505" spans="2:62" ht="45">
      <c r="B1505" s="607"/>
      <c r="C1505" s="600"/>
      <c r="D1505" s="600"/>
      <c r="E1505" s="614"/>
      <c r="F1505" s="600"/>
      <c r="G1505" s="600"/>
      <c r="H1505" s="600"/>
      <c r="I1505" s="648" t="s">
        <v>2695</v>
      </c>
      <c r="J1505" s="649"/>
      <c r="K1505" s="594"/>
      <c r="BJ1505" s="915"/>
    </row>
    <row r="1506" spans="2:62" ht="45">
      <c r="B1506" s="607"/>
      <c r="C1506" s="600"/>
      <c r="D1506" s="600"/>
      <c r="E1506" s="614"/>
      <c r="F1506" s="600"/>
      <c r="G1506" s="600"/>
      <c r="H1506" s="600"/>
      <c r="I1506" s="648" t="s">
        <v>2696</v>
      </c>
      <c r="J1506" s="649"/>
      <c r="K1506" s="594"/>
      <c r="BJ1506" s="915"/>
    </row>
    <row r="1507" spans="2:62">
      <c r="B1507" s="607"/>
      <c r="C1507" s="600"/>
      <c r="D1507" s="600"/>
      <c r="E1507" s="600"/>
      <c r="F1507" s="600"/>
      <c r="G1507" s="600"/>
      <c r="H1507" s="600"/>
      <c r="I1507" s="648" t="s">
        <v>3929</v>
      </c>
      <c r="J1507" s="649"/>
      <c r="K1507" s="594"/>
      <c r="BJ1507" s="915"/>
    </row>
    <row r="1508" spans="2:62">
      <c r="B1508" s="608"/>
      <c r="C1508" s="609" t="s">
        <v>1158</v>
      </c>
      <c r="D1508" s="609"/>
      <c r="E1508" s="609"/>
      <c r="F1508" s="609"/>
      <c r="G1508" s="609"/>
      <c r="H1508" s="609"/>
      <c r="I1508" s="655" t="s">
        <v>3929</v>
      </c>
      <c r="J1508" s="656"/>
      <c r="K1508" s="594"/>
      <c r="BJ1508" s="915"/>
    </row>
    <row r="1509" spans="2:62" ht="22.5">
      <c r="B1509" s="607"/>
      <c r="C1509" s="600"/>
      <c r="D1509" s="677" t="s">
        <v>597</v>
      </c>
      <c r="E1509" s="614"/>
      <c r="F1509" s="600"/>
      <c r="G1509" s="600"/>
      <c r="H1509" s="600"/>
      <c r="I1509" s="649" t="s">
        <v>2578</v>
      </c>
      <c r="J1509" s="649"/>
      <c r="K1509" s="594"/>
      <c r="BJ1509" s="918"/>
    </row>
    <row r="1510" spans="2:62" ht="22.5">
      <c r="B1510" s="607"/>
      <c r="C1510" s="600"/>
      <c r="D1510" s="677" t="s">
        <v>602</v>
      </c>
      <c r="E1510" s="614"/>
      <c r="F1510" s="600"/>
      <c r="G1510" s="600"/>
      <c r="H1510" s="600"/>
      <c r="I1510" s="649" t="s">
        <v>2692</v>
      </c>
      <c r="J1510" s="649"/>
      <c r="K1510" s="594"/>
      <c r="BJ1510" s="918"/>
    </row>
    <row r="1511" spans="2:62">
      <c r="B1511" s="607"/>
      <c r="C1511" s="600"/>
      <c r="D1511" s="677" t="s">
        <v>757</v>
      </c>
      <c r="E1511" s="614"/>
      <c r="F1511" s="600"/>
      <c r="G1511" s="600"/>
      <c r="H1511" s="600"/>
      <c r="I1511" s="649" t="s">
        <v>3929</v>
      </c>
      <c r="J1511" s="649"/>
      <c r="K1511" s="594"/>
      <c r="BJ1511" s="918"/>
    </row>
    <row r="1512" spans="2:62" ht="22.5">
      <c r="B1512" s="607"/>
      <c r="C1512" s="600"/>
      <c r="D1512" s="677"/>
      <c r="E1512" s="677" t="s">
        <v>620</v>
      </c>
      <c r="F1512" s="600"/>
      <c r="G1512" s="600"/>
      <c r="H1512" s="600"/>
      <c r="I1512" s="649" t="s">
        <v>2605</v>
      </c>
      <c r="J1512" s="649"/>
      <c r="K1512" s="594"/>
      <c r="BJ1512" s="918"/>
    </row>
    <row r="1513" spans="2:62" ht="22.5">
      <c r="B1513" s="607"/>
      <c r="C1513" s="600"/>
      <c r="D1513" s="677"/>
      <c r="E1513" s="677" t="s">
        <v>759</v>
      </c>
      <c r="F1513" s="600"/>
      <c r="G1513" s="600"/>
      <c r="H1513" s="600"/>
      <c r="I1513" s="649" t="s">
        <v>2591</v>
      </c>
      <c r="J1513" s="649"/>
      <c r="K1513" s="594"/>
      <c r="BJ1513" s="918"/>
    </row>
    <row r="1514" spans="2:62" ht="22.5">
      <c r="B1514" s="607"/>
      <c r="C1514" s="600"/>
      <c r="D1514" s="677"/>
      <c r="E1514" s="677" t="s">
        <v>631</v>
      </c>
      <c r="F1514" s="600"/>
      <c r="G1514" s="600"/>
      <c r="H1514" s="600"/>
      <c r="I1514" s="649" t="s">
        <v>2578</v>
      </c>
      <c r="J1514" s="649"/>
      <c r="K1514" s="594"/>
      <c r="BJ1514" s="918"/>
    </row>
    <row r="1515" spans="2:62" ht="22.5">
      <c r="B1515" s="607"/>
      <c r="C1515" s="600"/>
      <c r="D1515" s="677"/>
      <c r="E1515" s="677" t="s">
        <v>609</v>
      </c>
      <c r="F1515" s="600"/>
      <c r="G1515" s="600"/>
      <c r="H1515" s="600"/>
      <c r="I1515" s="649" t="s">
        <v>2578</v>
      </c>
      <c r="J1515" s="649"/>
      <c r="K1515" s="594"/>
      <c r="BJ1515" s="918"/>
    </row>
    <row r="1516" spans="2:62" ht="22.5">
      <c r="B1516" s="607"/>
      <c r="C1516" s="600"/>
      <c r="D1516" s="677"/>
      <c r="E1516" s="677" t="s">
        <v>640</v>
      </c>
      <c r="F1516" s="600"/>
      <c r="G1516" s="600"/>
      <c r="H1516" s="600"/>
      <c r="I1516" s="649" t="s">
        <v>2606</v>
      </c>
      <c r="J1516" s="649"/>
      <c r="K1516" s="594"/>
      <c r="BJ1516" s="918"/>
    </row>
    <row r="1517" spans="2:62" ht="22.5">
      <c r="B1517" s="607"/>
      <c r="C1517" s="600"/>
      <c r="D1517" s="677" t="s">
        <v>622</v>
      </c>
      <c r="E1517" s="614"/>
      <c r="F1517" s="600"/>
      <c r="G1517" s="600"/>
      <c r="H1517" s="600"/>
      <c r="I1517" s="649" t="s">
        <v>2578</v>
      </c>
      <c r="J1517" s="649"/>
      <c r="K1517" s="594"/>
      <c r="BJ1517" s="918"/>
    </row>
    <row r="1518" spans="2:62">
      <c r="B1518" s="607"/>
      <c r="C1518" s="600"/>
      <c r="D1518" s="677" t="s">
        <v>599</v>
      </c>
      <c r="E1518" s="614"/>
      <c r="F1518" s="600"/>
      <c r="G1518" s="600"/>
      <c r="H1518" s="600"/>
      <c r="I1518" s="649" t="s">
        <v>3929</v>
      </c>
      <c r="J1518" s="649"/>
      <c r="K1518" s="594"/>
      <c r="BJ1518" s="918"/>
    </row>
    <row r="1519" spans="2:62" ht="33.75">
      <c r="B1519" s="607"/>
      <c r="C1519" s="600"/>
      <c r="D1519" s="600"/>
      <c r="E1519" s="614"/>
      <c r="F1519" s="600"/>
      <c r="G1519" s="600"/>
      <c r="H1519" s="600"/>
      <c r="I1519" s="648" t="s">
        <v>2697</v>
      </c>
      <c r="J1519" s="649"/>
      <c r="K1519" s="594"/>
      <c r="BJ1519" s="915"/>
    </row>
    <row r="1520" spans="2:62" ht="33.75">
      <c r="B1520" s="607"/>
      <c r="C1520" s="600"/>
      <c r="D1520" s="600"/>
      <c r="E1520" s="614"/>
      <c r="F1520" s="600"/>
      <c r="G1520" s="600"/>
      <c r="H1520" s="600"/>
      <c r="I1520" s="648" t="s">
        <v>2694</v>
      </c>
      <c r="J1520" s="649"/>
      <c r="K1520" s="594"/>
      <c r="BJ1520" s="915"/>
    </row>
    <row r="1521" spans="2:62" ht="45">
      <c r="B1521" s="607"/>
      <c r="C1521" s="600"/>
      <c r="D1521" s="600"/>
      <c r="E1521" s="614"/>
      <c r="F1521" s="600"/>
      <c r="G1521" s="600"/>
      <c r="H1521" s="600"/>
      <c r="I1521" s="648" t="s">
        <v>2695</v>
      </c>
      <c r="J1521" s="649"/>
      <c r="K1521" s="594"/>
      <c r="BJ1521" s="915"/>
    </row>
    <row r="1522" spans="2:62" ht="45">
      <c r="B1522" s="607"/>
      <c r="C1522" s="600"/>
      <c r="D1522" s="600"/>
      <c r="E1522" s="614"/>
      <c r="F1522" s="600"/>
      <c r="G1522" s="600"/>
      <c r="H1522" s="600"/>
      <c r="I1522" s="648" t="s">
        <v>2698</v>
      </c>
      <c r="J1522" s="649"/>
      <c r="K1522" s="594"/>
      <c r="BJ1522" s="915"/>
    </row>
    <row r="1523" spans="2:62" ht="33.75">
      <c r="B1523" s="607"/>
      <c r="C1523" s="600"/>
      <c r="D1523" s="600"/>
      <c r="E1523" s="614"/>
      <c r="F1523" s="600"/>
      <c r="G1523" s="600"/>
      <c r="H1523" s="600"/>
      <c r="I1523" s="648" t="s">
        <v>2699</v>
      </c>
      <c r="J1523" s="649"/>
      <c r="K1523" s="594"/>
      <c r="BJ1523" s="915"/>
    </row>
    <row r="1524" spans="2:62">
      <c r="B1524" s="607"/>
      <c r="C1524" s="600"/>
      <c r="D1524" s="600"/>
      <c r="E1524" s="600"/>
      <c r="F1524" s="600"/>
      <c r="G1524" s="600"/>
      <c r="H1524" s="600"/>
      <c r="I1524" s="648" t="s">
        <v>3929</v>
      </c>
      <c r="J1524" s="649"/>
      <c r="K1524" s="594"/>
      <c r="BJ1524" s="915"/>
    </row>
    <row r="1525" spans="2:62">
      <c r="B1525" s="608"/>
      <c r="C1525" s="609" t="s">
        <v>1159</v>
      </c>
      <c r="D1525" s="609"/>
      <c r="E1525" s="609"/>
      <c r="F1525" s="609"/>
      <c r="G1525" s="609"/>
      <c r="H1525" s="609"/>
      <c r="I1525" s="655" t="s">
        <v>3929</v>
      </c>
      <c r="J1525" s="656"/>
      <c r="K1525" s="594"/>
      <c r="BJ1525" s="915"/>
    </row>
    <row r="1526" spans="2:62" ht="22.5">
      <c r="B1526" s="607"/>
      <c r="C1526" s="600"/>
      <c r="D1526" s="677" t="s">
        <v>597</v>
      </c>
      <c r="E1526" s="614"/>
      <c r="F1526" s="600"/>
      <c r="G1526" s="600"/>
      <c r="H1526" s="600"/>
      <c r="I1526" s="649" t="s">
        <v>2700</v>
      </c>
      <c r="J1526" s="649"/>
      <c r="K1526" s="594"/>
      <c r="BJ1526" s="918"/>
    </row>
    <row r="1527" spans="2:62" ht="22.5">
      <c r="B1527" s="607"/>
      <c r="C1527" s="600"/>
      <c r="D1527" s="677" t="s">
        <v>602</v>
      </c>
      <c r="E1527" s="614"/>
      <c r="F1527" s="600"/>
      <c r="G1527" s="600"/>
      <c r="H1527" s="600"/>
      <c r="I1527" s="649" t="s">
        <v>2692</v>
      </c>
      <c r="J1527" s="649"/>
      <c r="K1527" s="594"/>
      <c r="BJ1527" s="918"/>
    </row>
    <row r="1528" spans="2:62">
      <c r="B1528" s="607"/>
      <c r="C1528" s="600"/>
      <c r="D1528" s="677" t="s">
        <v>757</v>
      </c>
      <c r="E1528" s="614"/>
      <c r="F1528" s="600"/>
      <c r="G1528" s="600"/>
      <c r="H1528" s="600"/>
      <c r="I1528" s="649" t="s">
        <v>3929</v>
      </c>
      <c r="J1528" s="649"/>
      <c r="K1528" s="594"/>
      <c r="BJ1528" s="918"/>
    </row>
    <row r="1529" spans="2:62" ht="22.5">
      <c r="B1529" s="607"/>
      <c r="C1529" s="600"/>
      <c r="D1529" s="677"/>
      <c r="E1529" s="677" t="s">
        <v>620</v>
      </c>
      <c r="F1529" s="600"/>
      <c r="G1529" s="600"/>
      <c r="H1529" s="600"/>
      <c r="I1529" s="649" t="s">
        <v>2605</v>
      </c>
      <c r="J1529" s="649"/>
      <c r="K1529" s="594"/>
      <c r="BJ1529" s="918"/>
    </row>
    <row r="1530" spans="2:62" ht="22.5">
      <c r="B1530" s="607"/>
      <c r="C1530" s="600"/>
      <c r="D1530" s="677"/>
      <c r="E1530" s="677" t="s">
        <v>803</v>
      </c>
      <c r="F1530" s="600"/>
      <c r="G1530" s="600"/>
      <c r="H1530" s="600"/>
      <c r="I1530" s="649" t="s">
        <v>2701</v>
      </c>
      <c r="J1530" s="649"/>
      <c r="K1530" s="594"/>
      <c r="BJ1530" s="918"/>
    </row>
    <row r="1531" spans="2:62" ht="22.5">
      <c r="B1531" s="607"/>
      <c r="C1531" s="600"/>
      <c r="D1531" s="677"/>
      <c r="E1531" s="677" t="s">
        <v>631</v>
      </c>
      <c r="F1531" s="600"/>
      <c r="G1531" s="600"/>
      <c r="H1531" s="600"/>
      <c r="I1531" s="649" t="s">
        <v>2578</v>
      </c>
      <c r="J1531" s="649"/>
      <c r="K1531" s="594"/>
      <c r="BJ1531" s="918"/>
    </row>
    <row r="1532" spans="2:62" ht="22.5">
      <c r="B1532" s="607"/>
      <c r="C1532" s="600"/>
      <c r="D1532" s="677"/>
      <c r="E1532" s="677" t="s">
        <v>633</v>
      </c>
      <c r="F1532" s="600"/>
      <c r="G1532" s="600"/>
      <c r="H1532" s="600"/>
      <c r="I1532" s="649" t="s">
        <v>2606</v>
      </c>
      <c r="J1532" s="649"/>
      <c r="K1532" s="594"/>
      <c r="BJ1532" s="918"/>
    </row>
    <row r="1533" spans="2:62" ht="22.5">
      <c r="B1533" s="607"/>
      <c r="C1533" s="600"/>
      <c r="D1533" s="677" t="s">
        <v>622</v>
      </c>
      <c r="E1533" s="614"/>
      <c r="F1533" s="600"/>
      <c r="G1533" s="600"/>
      <c r="H1533" s="600"/>
      <c r="I1533" s="649" t="s">
        <v>2578</v>
      </c>
      <c r="J1533" s="649"/>
      <c r="K1533" s="594"/>
      <c r="BJ1533" s="918"/>
    </row>
    <row r="1534" spans="2:62">
      <c r="B1534" s="607"/>
      <c r="C1534" s="600"/>
      <c r="D1534" s="677" t="s">
        <v>599</v>
      </c>
      <c r="E1534" s="614"/>
      <c r="F1534" s="600"/>
      <c r="G1534" s="600"/>
      <c r="H1534" s="600"/>
      <c r="I1534" s="649" t="s">
        <v>3929</v>
      </c>
      <c r="J1534" s="649"/>
      <c r="K1534" s="594"/>
      <c r="BJ1534" s="918"/>
    </row>
    <row r="1535" spans="2:62" ht="45">
      <c r="B1535" s="607"/>
      <c r="C1535" s="600"/>
      <c r="D1535" s="600"/>
      <c r="E1535" s="614"/>
      <c r="F1535" s="600"/>
      <c r="G1535" s="600"/>
      <c r="H1535" s="600"/>
      <c r="I1535" s="648" t="s">
        <v>2702</v>
      </c>
      <c r="J1535" s="649"/>
      <c r="K1535" s="594"/>
      <c r="BJ1535" s="915"/>
    </row>
    <row r="1536" spans="2:62" ht="33.75">
      <c r="B1536" s="607"/>
      <c r="C1536" s="600"/>
      <c r="D1536" s="600"/>
      <c r="E1536" s="614"/>
      <c r="F1536" s="600"/>
      <c r="G1536" s="600"/>
      <c r="H1536" s="600"/>
      <c r="I1536" s="648" t="s">
        <v>2703</v>
      </c>
      <c r="J1536" s="649"/>
      <c r="K1536" s="594"/>
      <c r="BJ1536" s="915"/>
    </row>
    <row r="1537" spans="2:62" ht="33.75">
      <c r="B1537" s="607"/>
      <c r="C1537" s="600"/>
      <c r="D1537" s="600"/>
      <c r="E1537" s="614"/>
      <c r="F1537" s="600"/>
      <c r="G1537" s="600"/>
      <c r="H1537" s="600"/>
      <c r="I1537" s="648" t="s">
        <v>2704</v>
      </c>
      <c r="J1537" s="649"/>
      <c r="K1537" s="594"/>
      <c r="BJ1537" s="915"/>
    </row>
    <row r="1538" spans="2:62" ht="33.75">
      <c r="B1538" s="607"/>
      <c r="C1538" s="600"/>
      <c r="D1538" s="600"/>
      <c r="E1538" s="614"/>
      <c r="F1538" s="600"/>
      <c r="G1538" s="600"/>
      <c r="H1538" s="600"/>
      <c r="I1538" s="648" t="s">
        <v>2705</v>
      </c>
      <c r="J1538" s="649"/>
      <c r="K1538" s="594"/>
      <c r="BJ1538" s="915"/>
    </row>
    <row r="1539" spans="2:62" ht="33.75">
      <c r="B1539" s="607"/>
      <c r="C1539" s="600"/>
      <c r="D1539" s="600"/>
      <c r="E1539" s="614"/>
      <c r="F1539" s="600"/>
      <c r="G1539" s="600"/>
      <c r="H1539" s="600"/>
      <c r="I1539" s="648" t="s">
        <v>2706</v>
      </c>
      <c r="J1539" s="649"/>
      <c r="K1539" s="594"/>
      <c r="BJ1539" s="915"/>
    </row>
    <row r="1540" spans="2:62" ht="22.5">
      <c r="B1540" s="607"/>
      <c r="C1540" s="600"/>
      <c r="D1540" s="600"/>
      <c r="E1540" s="614"/>
      <c r="F1540" s="600"/>
      <c r="G1540" s="600"/>
      <c r="H1540" s="600"/>
      <c r="I1540" s="648" t="s">
        <v>2707</v>
      </c>
      <c r="J1540" s="649"/>
      <c r="K1540" s="594"/>
      <c r="BJ1540" s="915"/>
    </row>
    <row r="1541" spans="2:62">
      <c r="B1541" s="607"/>
      <c r="C1541" s="600"/>
      <c r="D1541" s="600"/>
      <c r="E1541" s="600"/>
      <c r="F1541" s="600"/>
      <c r="G1541" s="600"/>
      <c r="H1541" s="600"/>
      <c r="I1541" s="648" t="s">
        <v>3929</v>
      </c>
      <c r="J1541" s="649"/>
      <c r="K1541" s="594"/>
      <c r="BJ1541" s="915"/>
    </row>
    <row r="1542" spans="2:62">
      <c r="B1542" s="608"/>
      <c r="C1542" s="609" t="s">
        <v>1160</v>
      </c>
      <c r="D1542" s="609"/>
      <c r="E1542" s="609"/>
      <c r="F1542" s="609"/>
      <c r="G1542" s="609"/>
      <c r="H1542" s="609"/>
      <c r="I1542" s="655" t="s">
        <v>3929</v>
      </c>
      <c r="J1542" s="656"/>
      <c r="K1542" s="594"/>
      <c r="BJ1542" s="915"/>
    </row>
    <row r="1543" spans="2:62" ht="22.5">
      <c r="B1543" s="607"/>
      <c r="C1543" s="600"/>
      <c r="D1543" s="677" t="s">
        <v>597</v>
      </c>
      <c r="E1543" s="614"/>
      <c r="F1543" s="600"/>
      <c r="G1543" s="600"/>
      <c r="H1543" s="600"/>
      <c r="I1543" s="649" t="s">
        <v>2708</v>
      </c>
      <c r="J1543" s="649"/>
      <c r="K1543" s="594"/>
      <c r="BJ1543" s="918"/>
    </row>
    <row r="1544" spans="2:62" ht="22.5">
      <c r="B1544" s="607"/>
      <c r="C1544" s="600"/>
      <c r="D1544" s="677" t="s">
        <v>602</v>
      </c>
      <c r="E1544" s="614"/>
      <c r="F1544" s="600"/>
      <c r="G1544" s="600"/>
      <c r="H1544" s="600"/>
      <c r="I1544" s="649" t="s">
        <v>2692</v>
      </c>
      <c r="J1544" s="649"/>
      <c r="K1544" s="594"/>
      <c r="BJ1544" s="918"/>
    </row>
    <row r="1545" spans="2:62">
      <c r="B1545" s="607"/>
      <c r="C1545" s="600"/>
      <c r="D1545" s="677" t="s">
        <v>757</v>
      </c>
      <c r="E1545" s="614"/>
      <c r="F1545" s="600"/>
      <c r="G1545" s="600"/>
      <c r="H1545" s="600"/>
      <c r="I1545" s="649" t="s">
        <v>3929</v>
      </c>
      <c r="J1545" s="649"/>
      <c r="K1545" s="594"/>
      <c r="BJ1545" s="918"/>
    </row>
    <row r="1546" spans="2:62" ht="22.5">
      <c r="B1546" s="607"/>
      <c r="C1546" s="600"/>
      <c r="D1546" s="677"/>
      <c r="E1546" s="677" t="s">
        <v>620</v>
      </c>
      <c r="F1546" s="600"/>
      <c r="G1546" s="600"/>
      <c r="H1546" s="600"/>
      <c r="I1546" s="649" t="s">
        <v>2605</v>
      </c>
      <c r="J1546" s="649"/>
      <c r="K1546" s="594"/>
      <c r="BJ1546" s="918"/>
    </row>
    <row r="1547" spans="2:62" ht="22.5">
      <c r="B1547" s="607"/>
      <c r="C1547" s="600"/>
      <c r="D1547" s="677"/>
      <c r="E1547" s="677" t="s">
        <v>759</v>
      </c>
      <c r="F1547" s="600"/>
      <c r="G1547" s="600"/>
      <c r="H1547" s="600"/>
      <c r="I1547" s="649" t="s">
        <v>2591</v>
      </c>
      <c r="J1547" s="649"/>
      <c r="K1547" s="594"/>
      <c r="BJ1547" s="918"/>
    </row>
    <row r="1548" spans="2:62" ht="22.5">
      <c r="B1548" s="607"/>
      <c r="C1548" s="600"/>
      <c r="D1548" s="677"/>
      <c r="E1548" s="677" t="s">
        <v>631</v>
      </c>
      <c r="F1548" s="600"/>
      <c r="G1548" s="600"/>
      <c r="H1548" s="600"/>
      <c r="I1548" s="649" t="s">
        <v>2578</v>
      </c>
      <c r="J1548" s="649"/>
      <c r="K1548" s="594"/>
      <c r="BJ1548" s="918"/>
    </row>
    <row r="1549" spans="2:62" ht="22.5">
      <c r="B1549" s="607"/>
      <c r="C1549" s="600"/>
      <c r="D1549" s="677"/>
      <c r="E1549" s="677" t="s">
        <v>609</v>
      </c>
      <c r="F1549" s="600"/>
      <c r="G1549" s="600"/>
      <c r="H1549" s="600"/>
      <c r="I1549" s="649" t="s">
        <v>2578</v>
      </c>
      <c r="J1549" s="649"/>
      <c r="K1549" s="594"/>
      <c r="BJ1549" s="918"/>
    </row>
    <row r="1550" spans="2:62" ht="22.5">
      <c r="B1550" s="607"/>
      <c r="C1550" s="600"/>
      <c r="D1550" s="677"/>
      <c r="E1550" s="677" t="s">
        <v>640</v>
      </c>
      <c r="F1550" s="600"/>
      <c r="G1550" s="600"/>
      <c r="H1550" s="600"/>
      <c r="I1550" s="649" t="s">
        <v>2606</v>
      </c>
      <c r="J1550" s="649"/>
      <c r="K1550" s="594"/>
      <c r="BJ1550" s="918"/>
    </row>
    <row r="1551" spans="2:62" ht="22.5">
      <c r="B1551" s="607"/>
      <c r="C1551" s="600"/>
      <c r="D1551" s="677" t="s">
        <v>622</v>
      </c>
      <c r="E1551" s="614"/>
      <c r="F1551" s="600"/>
      <c r="G1551" s="600"/>
      <c r="H1551" s="600"/>
      <c r="I1551" s="649" t="s">
        <v>2578</v>
      </c>
      <c r="J1551" s="649"/>
      <c r="K1551" s="594"/>
      <c r="BJ1551" s="918"/>
    </row>
    <row r="1552" spans="2:62">
      <c r="B1552" s="607"/>
      <c r="C1552" s="600"/>
      <c r="D1552" s="677" t="s">
        <v>599</v>
      </c>
      <c r="E1552" s="614"/>
      <c r="F1552" s="600"/>
      <c r="G1552" s="600"/>
      <c r="H1552" s="600"/>
      <c r="I1552" s="649" t="s">
        <v>3929</v>
      </c>
      <c r="J1552" s="649"/>
      <c r="K1552" s="594"/>
      <c r="BJ1552" s="918"/>
    </row>
    <row r="1553" spans="2:62" ht="45">
      <c r="B1553" s="607"/>
      <c r="C1553" s="600"/>
      <c r="D1553" s="600"/>
      <c r="E1553" s="614"/>
      <c r="F1553" s="600"/>
      <c r="G1553" s="600"/>
      <c r="H1553" s="600"/>
      <c r="I1553" s="648" t="s">
        <v>2709</v>
      </c>
      <c r="J1553" s="649"/>
      <c r="K1553" s="594"/>
      <c r="BJ1553" s="915"/>
    </row>
    <row r="1554" spans="2:62" ht="33.75">
      <c r="B1554" s="607"/>
      <c r="C1554" s="600"/>
      <c r="D1554" s="600"/>
      <c r="E1554" s="614"/>
      <c r="F1554" s="600"/>
      <c r="G1554" s="600"/>
      <c r="H1554" s="600"/>
      <c r="I1554" s="648" t="s">
        <v>2710</v>
      </c>
      <c r="J1554" s="649"/>
      <c r="K1554" s="594"/>
      <c r="BJ1554" s="915"/>
    </row>
    <row r="1555" spans="2:62" ht="22.5">
      <c r="B1555" s="607"/>
      <c r="C1555" s="600"/>
      <c r="D1555" s="600"/>
      <c r="E1555" s="614"/>
      <c r="F1555" s="600"/>
      <c r="G1555" s="600"/>
      <c r="H1555" s="600"/>
      <c r="I1555" s="648" t="s">
        <v>2711</v>
      </c>
      <c r="J1555" s="649"/>
      <c r="K1555" s="594"/>
      <c r="BJ1555" s="915"/>
    </row>
    <row r="1556" spans="2:62" ht="22.5">
      <c r="B1556" s="607"/>
      <c r="C1556" s="600"/>
      <c r="D1556" s="600"/>
      <c r="E1556" s="614"/>
      <c r="F1556" s="600"/>
      <c r="G1556" s="600"/>
      <c r="H1556" s="600"/>
      <c r="I1556" s="648" t="s">
        <v>2712</v>
      </c>
      <c r="J1556" s="649"/>
      <c r="K1556" s="594"/>
      <c r="BJ1556" s="915"/>
    </row>
    <row r="1557" spans="2:62" ht="45">
      <c r="B1557" s="607"/>
      <c r="C1557" s="600"/>
      <c r="D1557" s="600"/>
      <c r="E1557" s="614"/>
      <c r="F1557" s="600"/>
      <c r="G1557" s="600"/>
      <c r="H1557" s="600"/>
      <c r="I1557" s="648" t="s">
        <v>2713</v>
      </c>
      <c r="J1557" s="649"/>
      <c r="K1557" s="594"/>
      <c r="BJ1557" s="915"/>
    </row>
    <row r="1558" spans="2:62" ht="45">
      <c r="B1558" s="607"/>
      <c r="C1558" s="600"/>
      <c r="D1558" s="600"/>
      <c r="E1558" s="614"/>
      <c r="F1558" s="600"/>
      <c r="G1558" s="600"/>
      <c r="H1558" s="600"/>
      <c r="I1558" s="648" t="s">
        <v>2714</v>
      </c>
      <c r="J1558" s="649"/>
      <c r="K1558" s="594"/>
      <c r="BJ1558" s="915"/>
    </row>
    <row r="1559" spans="2:62">
      <c r="B1559" s="607"/>
      <c r="C1559" s="600"/>
      <c r="D1559" s="600"/>
      <c r="E1559" s="600"/>
      <c r="F1559" s="600"/>
      <c r="G1559" s="600"/>
      <c r="H1559" s="600"/>
      <c r="I1559" s="648" t="s">
        <v>3929</v>
      </c>
      <c r="J1559" s="649"/>
      <c r="K1559" s="594"/>
      <c r="BJ1559" s="915"/>
    </row>
    <row r="1560" spans="2:62">
      <c r="B1560" s="608"/>
      <c r="C1560" s="609" t="s">
        <v>1161</v>
      </c>
      <c r="D1560" s="609"/>
      <c r="E1560" s="609"/>
      <c r="F1560" s="609"/>
      <c r="G1560" s="609"/>
      <c r="H1560" s="609"/>
      <c r="I1560" s="655" t="s">
        <v>3929</v>
      </c>
      <c r="J1560" s="656"/>
      <c r="K1560" s="594"/>
      <c r="BJ1560" s="915"/>
    </row>
    <row r="1561" spans="2:62" ht="22.5">
      <c r="B1561" s="607"/>
      <c r="C1561" s="600"/>
      <c r="D1561" s="677" t="s">
        <v>597</v>
      </c>
      <c r="E1561" s="614"/>
      <c r="F1561" s="600"/>
      <c r="G1561" s="600"/>
      <c r="H1561" s="600"/>
      <c r="I1561" s="649" t="s">
        <v>2578</v>
      </c>
      <c r="J1561" s="649"/>
      <c r="K1561" s="594"/>
      <c r="BJ1561" s="918"/>
    </row>
    <row r="1562" spans="2:62" ht="22.5">
      <c r="B1562" s="607"/>
      <c r="C1562" s="600"/>
      <c r="D1562" s="677" t="s">
        <v>602</v>
      </c>
      <c r="E1562" s="614"/>
      <c r="F1562" s="600"/>
      <c r="G1562" s="600"/>
      <c r="H1562" s="600"/>
      <c r="I1562" s="649" t="s">
        <v>2692</v>
      </c>
      <c r="J1562" s="649"/>
      <c r="K1562" s="594"/>
      <c r="BJ1562" s="918"/>
    </row>
    <row r="1563" spans="2:62">
      <c r="B1563" s="607"/>
      <c r="C1563" s="600"/>
      <c r="D1563" s="677" t="s">
        <v>757</v>
      </c>
      <c r="E1563" s="614"/>
      <c r="F1563" s="600"/>
      <c r="G1563" s="600"/>
      <c r="H1563" s="600"/>
      <c r="I1563" s="649" t="s">
        <v>3929</v>
      </c>
      <c r="J1563" s="649"/>
      <c r="K1563" s="594"/>
      <c r="BJ1563" s="918"/>
    </row>
    <row r="1564" spans="2:62" ht="22.5">
      <c r="B1564" s="607"/>
      <c r="C1564" s="600"/>
      <c r="D1564" s="677"/>
      <c r="E1564" s="677" t="s">
        <v>620</v>
      </c>
      <c r="F1564" s="600"/>
      <c r="G1564" s="600"/>
      <c r="H1564" s="600"/>
      <c r="I1564" s="649" t="s">
        <v>2605</v>
      </c>
      <c r="J1564" s="649"/>
      <c r="K1564" s="594"/>
      <c r="BJ1564" s="918"/>
    </row>
    <row r="1565" spans="2:62" ht="22.5">
      <c r="B1565" s="607"/>
      <c r="C1565" s="600"/>
      <c r="D1565" s="677"/>
      <c r="E1565" s="677" t="s">
        <v>759</v>
      </c>
      <c r="F1565" s="600"/>
      <c r="G1565" s="600"/>
      <c r="H1565" s="600"/>
      <c r="I1565" s="649" t="s">
        <v>2591</v>
      </c>
      <c r="J1565" s="649"/>
      <c r="K1565" s="594"/>
      <c r="BJ1565" s="918"/>
    </row>
    <row r="1566" spans="2:62" ht="22.5">
      <c r="B1566" s="607"/>
      <c r="C1566" s="600"/>
      <c r="D1566" s="677"/>
      <c r="E1566" s="677" t="s">
        <v>631</v>
      </c>
      <c r="F1566" s="600"/>
      <c r="G1566" s="600"/>
      <c r="H1566" s="600"/>
      <c r="I1566" s="649" t="s">
        <v>2578</v>
      </c>
      <c r="J1566" s="649"/>
      <c r="K1566" s="594"/>
      <c r="BJ1566" s="918"/>
    </row>
    <row r="1567" spans="2:62" ht="22.5">
      <c r="B1567" s="607"/>
      <c r="C1567" s="600"/>
      <c r="D1567" s="677"/>
      <c r="E1567" s="677" t="s">
        <v>609</v>
      </c>
      <c r="F1567" s="600"/>
      <c r="G1567" s="600"/>
      <c r="H1567" s="600"/>
      <c r="I1567" s="649" t="s">
        <v>2578</v>
      </c>
      <c r="J1567" s="649"/>
      <c r="K1567" s="594"/>
      <c r="BJ1567" s="918"/>
    </row>
    <row r="1568" spans="2:62" ht="22.5">
      <c r="B1568" s="607"/>
      <c r="C1568" s="600"/>
      <c r="D1568" s="677"/>
      <c r="E1568" s="677" t="s">
        <v>640</v>
      </c>
      <c r="F1568" s="600"/>
      <c r="G1568" s="600"/>
      <c r="H1568" s="600"/>
      <c r="I1568" s="649" t="s">
        <v>2606</v>
      </c>
      <c r="J1568" s="649"/>
      <c r="K1568" s="594"/>
      <c r="BJ1568" s="918"/>
    </row>
    <row r="1569" spans="2:62" ht="22.5">
      <c r="B1569" s="607"/>
      <c r="C1569" s="600"/>
      <c r="D1569" s="677" t="s">
        <v>622</v>
      </c>
      <c r="E1569" s="614"/>
      <c r="F1569" s="600"/>
      <c r="G1569" s="600"/>
      <c r="H1569" s="600"/>
      <c r="I1569" s="649" t="s">
        <v>2578</v>
      </c>
      <c r="J1569" s="649"/>
      <c r="K1569" s="594"/>
      <c r="BJ1569" s="918"/>
    </row>
    <row r="1570" spans="2:62">
      <c r="B1570" s="607"/>
      <c r="C1570" s="600"/>
      <c r="D1570" s="677" t="s">
        <v>599</v>
      </c>
      <c r="E1570" s="614"/>
      <c r="F1570" s="600"/>
      <c r="G1570" s="600"/>
      <c r="H1570" s="600"/>
      <c r="I1570" s="649" t="s">
        <v>3929</v>
      </c>
      <c r="J1570" s="649"/>
      <c r="K1570" s="594"/>
      <c r="BJ1570" s="918"/>
    </row>
    <row r="1571" spans="2:62" ht="33.75">
      <c r="B1571" s="607"/>
      <c r="C1571" s="600"/>
      <c r="D1571" s="600"/>
      <c r="E1571" s="614"/>
      <c r="F1571" s="600"/>
      <c r="G1571" s="600"/>
      <c r="H1571" s="600"/>
      <c r="I1571" s="648" t="s">
        <v>2715</v>
      </c>
      <c r="J1571" s="649"/>
      <c r="K1571" s="594"/>
      <c r="BJ1571" s="915"/>
    </row>
    <row r="1572" spans="2:62" ht="22.5">
      <c r="B1572" s="607"/>
      <c r="C1572" s="600"/>
      <c r="D1572" s="600"/>
      <c r="E1572" s="614"/>
      <c r="F1572" s="600"/>
      <c r="G1572" s="600"/>
      <c r="H1572" s="600"/>
      <c r="I1572" s="648" t="s">
        <v>2716</v>
      </c>
      <c r="J1572" s="649"/>
      <c r="K1572" s="594"/>
      <c r="BJ1572" s="915"/>
    </row>
    <row r="1573" spans="2:62" ht="22.5">
      <c r="B1573" s="607"/>
      <c r="C1573" s="600"/>
      <c r="D1573" s="600"/>
      <c r="E1573" s="614"/>
      <c r="F1573" s="600"/>
      <c r="G1573" s="600"/>
      <c r="H1573" s="600"/>
      <c r="I1573" s="648" t="s">
        <v>2717</v>
      </c>
      <c r="J1573" s="649"/>
      <c r="K1573" s="594"/>
      <c r="BJ1573" s="915"/>
    </row>
    <row r="1574" spans="2:62" ht="45">
      <c r="B1574" s="607"/>
      <c r="C1574" s="600"/>
      <c r="D1574" s="600"/>
      <c r="E1574" s="614"/>
      <c r="F1574" s="600"/>
      <c r="G1574" s="600"/>
      <c r="H1574" s="600"/>
      <c r="I1574" s="648" t="s">
        <v>2718</v>
      </c>
      <c r="J1574" s="649"/>
      <c r="K1574" s="594"/>
      <c r="BJ1574" s="915"/>
    </row>
    <row r="1575" spans="2:62">
      <c r="B1575" s="607"/>
      <c r="C1575" s="600"/>
      <c r="D1575" s="600"/>
      <c r="E1575" s="600"/>
      <c r="F1575" s="600"/>
      <c r="G1575" s="600"/>
      <c r="H1575" s="600"/>
      <c r="I1575" s="648" t="s">
        <v>3929</v>
      </c>
      <c r="J1575" s="649"/>
      <c r="K1575" s="594"/>
      <c r="BJ1575" s="915"/>
    </row>
    <row r="1576" spans="2:62">
      <c r="B1576" s="608"/>
      <c r="C1576" s="609" t="s">
        <v>1162</v>
      </c>
      <c r="D1576" s="609"/>
      <c r="E1576" s="609"/>
      <c r="F1576" s="609"/>
      <c r="G1576" s="609"/>
      <c r="H1576" s="609"/>
      <c r="I1576" s="655" t="s">
        <v>3929</v>
      </c>
      <c r="J1576" s="656"/>
      <c r="K1576" s="594"/>
      <c r="BJ1576" s="915"/>
    </row>
    <row r="1577" spans="2:62" ht="22.5">
      <c r="B1577" s="607"/>
      <c r="C1577" s="600"/>
      <c r="D1577" s="677" t="s">
        <v>597</v>
      </c>
      <c r="E1577" s="614"/>
      <c r="F1577" s="600"/>
      <c r="G1577" s="600"/>
      <c r="H1577" s="600"/>
      <c r="I1577" s="649" t="s">
        <v>2578</v>
      </c>
      <c r="J1577" s="649"/>
      <c r="K1577" s="594"/>
      <c r="BJ1577" s="918"/>
    </row>
    <row r="1578" spans="2:62" ht="22.5">
      <c r="B1578" s="607"/>
      <c r="C1578" s="600"/>
      <c r="D1578" s="677" t="s">
        <v>602</v>
      </c>
      <c r="E1578" s="614"/>
      <c r="F1578" s="600"/>
      <c r="G1578" s="600"/>
      <c r="H1578" s="600"/>
      <c r="I1578" s="649" t="s">
        <v>2692</v>
      </c>
      <c r="J1578" s="649"/>
      <c r="K1578" s="594"/>
      <c r="BJ1578" s="918"/>
    </row>
    <row r="1579" spans="2:62">
      <c r="B1579" s="607"/>
      <c r="C1579" s="600"/>
      <c r="D1579" s="677" t="s">
        <v>790</v>
      </c>
      <c r="E1579" s="614"/>
      <c r="F1579" s="600"/>
      <c r="G1579" s="600"/>
      <c r="H1579" s="600"/>
      <c r="I1579" s="649" t="s">
        <v>3929</v>
      </c>
      <c r="J1579" s="649"/>
      <c r="K1579" s="594"/>
      <c r="BJ1579" s="918"/>
    </row>
    <row r="1580" spans="2:62" ht="22.5">
      <c r="B1580" s="607"/>
      <c r="C1580" s="600"/>
      <c r="D1580" s="677"/>
      <c r="E1580" s="677" t="s">
        <v>620</v>
      </c>
      <c r="F1580" s="600"/>
      <c r="G1580" s="600"/>
      <c r="H1580" s="600"/>
      <c r="I1580" s="649" t="s">
        <v>2605</v>
      </c>
      <c r="J1580" s="649"/>
      <c r="K1580" s="594"/>
      <c r="BJ1580" s="918"/>
    </row>
    <row r="1581" spans="2:62" ht="22.5">
      <c r="B1581" s="607"/>
      <c r="C1581" s="600"/>
      <c r="D1581" s="677"/>
      <c r="E1581" s="677" t="s">
        <v>759</v>
      </c>
      <c r="F1581" s="600"/>
      <c r="G1581" s="600"/>
      <c r="H1581" s="600"/>
      <c r="I1581" s="649" t="s">
        <v>2591</v>
      </c>
      <c r="J1581" s="649"/>
      <c r="K1581" s="594"/>
      <c r="BJ1581" s="918"/>
    </row>
    <row r="1582" spans="2:62" ht="22.5">
      <c r="B1582" s="607"/>
      <c r="C1582" s="600"/>
      <c r="D1582" s="677"/>
      <c r="E1582" s="677" t="s">
        <v>1163</v>
      </c>
      <c r="F1582" s="600"/>
      <c r="G1582" s="600"/>
      <c r="H1582" s="600"/>
      <c r="I1582" s="649" t="s">
        <v>2719</v>
      </c>
      <c r="J1582" s="649"/>
      <c r="K1582" s="594"/>
      <c r="BJ1582" s="918"/>
    </row>
    <row r="1583" spans="2:62" ht="33.75">
      <c r="B1583" s="607"/>
      <c r="C1583" s="600"/>
      <c r="D1583" s="677"/>
      <c r="E1583" s="677" t="s">
        <v>1164</v>
      </c>
      <c r="F1583" s="600"/>
      <c r="G1583" s="600"/>
      <c r="H1583" s="600"/>
      <c r="I1583" s="649" t="s">
        <v>2720</v>
      </c>
      <c r="J1583" s="649"/>
      <c r="K1583" s="594"/>
      <c r="BJ1583" s="918"/>
    </row>
    <row r="1584" spans="2:62" ht="22.5">
      <c r="B1584" s="607"/>
      <c r="C1584" s="600"/>
      <c r="D1584" s="677"/>
      <c r="E1584" s="677" t="s">
        <v>1165</v>
      </c>
      <c r="F1584" s="600"/>
      <c r="G1584" s="600"/>
      <c r="H1584" s="600"/>
      <c r="I1584" s="649" t="s">
        <v>2721</v>
      </c>
      <c r="J1584" s="649"/>
      <c r="K1584" s="594"/>
      <c r="BJ1584" s="918"/>
    </row>
    <row r="1585" spans="2:62" ht="22.5">
      <c r="B1585" s="607"/>
      <c r="C1585" s="600"/>
      <c r="D1585" s="677"/>
      <c r="E1585" s="677" t="s">
        <v>1166</v>
      </c>
      <c r="F1585" s="600"/>
      <c r="G1585" s="600"/>
      <c r="H1585" s="600"/>
      <c r="I1585" s="649" t="s">
        <v>2578</v>
      </c>
      <c r="J1585" s="649"/>
      <c r="K1585" s="594"/>
      <c r="BJ1585" s="918"/>
    </row>
    <row r="1586" spans="2:62" ht="22.5">
      <c r="B1586" s="607"/>
      <c r="C1586" s="600"/>
      <c r="D1586" s="677"/>
      <c r="E1586" s="677" t="s">
        <v>621</v>
      </c>
      <c r="F1586" s="600"/>
      <c r="G1586" s="600"/>
      <c r="H1586" s="600"/>
      <c r="I1586" s="649" t="s">
        <v>2578</v>
      </c>
      <c r="J1586" s="649"/>
      <c r="K1586" s="594"/>
      <c r="BJ1586" s="918"/>
    </row>
    <row r="1587" spans="2:62" ht="22.5">
      <c r="B1587" s="607"/>
      <c r="C1587" s="600"/>
      <c r="D1587" s="677"/>
      <c r="E1587" s="677" t="s">
        <v>802</v>
      </c>
      <c r="F1587" s="600"/>
      <c r="G1587" s="600"/>
      <c r="H1587" s="600"/>
      <c r="I1587" s="649" t="s">
        <v>2606</v>
      </c>
      <c r="J1587" s="649"/>
      <c r="K1587" s="594"/>
      <c r="BJ1587" s="918"/>
    </row>
    <row r="1588" spans="2:62" ht="22.5">
      <c r="B1588" s="607"/>
      <c r="C1588" s="600"/>
      <c r="D1588" s="677"/>
      <c r="E1588" s="677" t="s">
        <v>615</v>
      </c>
      <c r="F1588" s="600"/>
      <c r="G1588" s="600"/>
      <c r="H1588" s="600"/>
      <c r="I1588" s="649" t="s">
        <v>2722</v>
      </c>
      <c r="J1588" s="649"/>
      <c r="K1588" s="594"/>
      <c r="BJ1588" s="918"/>
    </row>
    <row r="1589" spans="2:62" ht="22.5">
      <c r="B1589" s="607"/>
      <c r="C1589" s="600"/>
      <c r="D1589" s="677" t="s">
        <v>622</v>
      </c>
      <c r="E1589" s="614"/>
      <c r="F1589" s="600"/>
      <c r="G1589" s="600"/>
      <c r="H1589" s="600"/>
      <c r="I1589" s="649" t="s">
        <v>2578</v>
      </c>
      <c r="J1589" s="649"/>
      <c r="K1589" s="594"/>
      <c r="BJ1589" s="918"/>
    </row>
    <row r="1590" spans="2:62">
      <c r="B1590" s="607"/>
      <c r="C1590" s="600"/>
      <c r="D1590" s="677" t="s">
        <v>599</v>
      </c>
      <c r="E1590" s="614"/>
      <c r="F1590" s="600"/>
      <c r="G1590" s="600"/>
      <c r="H1590" s="600"/>
      <c r="I1590" s="649" t="s">
        <v>3929</v>
      </c>
      <c r="J1590" s="649"/>
      <c r="K1590" s="594"/>
      <c r="BJ1590" s="918"/>
    </row>
    <row r="1591" spans="2:62" ht="45">
      <c r="B1591" s="607"/>
      <c r="C1591" s="600"/>
      <c r="D1591" s="600"/>
      <c r="E1591" s="614"/>
      <c r="F1591" s="600"/>
      <c r="G1591" s="600"/>
      <c r="H1591" s="600"/>
      <c r="I1591" s="648" t="s">
        <v>2723</v>
      </c>
      <c r="J1591" s="649"/>
      <c r="K1591" s="594"/>
      <c r="BJ1591" s="915"/>
    </row>
    <row r="1592" spans="2:62" ht="90">
      <c r="B1592" s="607"/>
      <c r="C1592" s="600"/>
      <c r="D1592" s="600"/>
      <c r="E1592" s="614"/>
      <c r="F1592" s="600"/>
      <c r="G1592" s="600"/>
      <c r="H1592" s="600"/>
      <c r="I1592" s="648" t="s">
        <v>2724</v>
      </c>
      <c r="J1592" s="649"/>
      <c r="K1592" s="594"/>
      <c r="BJ1592" s="915"/>
    </row>
    <row r="1593" spans="2:62" ht="45">
      <c r="B1593" s="607"/>
      <c r="C1593" s="600"/>
      <c r="D1593" s="600"/>
      <c r="E1593" s="614"/>
      <c r="F1593" s="600"/>
      <c r="G1593" s="600"/>
      <c r="H1593" s="600"/>
      <c r="I1593" s="648" t="s">
        <v>2725</v>
      </c>
      <c r="J1593" s="649"/>
      <c r="K1593" s="594"/>
      <c r="BJ1593" s="915"/>
    </row>
    <row r="1594" spans="2:62" ht="56.25">
      <c r="B1594" s="607"/>
      <c r="C1594" s="600"/>
      <c r="D1594" s="600"/>
      <c r="E1594" s="614"/>
      <c r="F1594" s="600"/>
      <c r="G1594" s="600"/>
      <c r="H1594" s="600"/>
      <c r="I1594" s="648" t="s">
        <v>2726</v>
      </c>
      <c r="J1594" s="649"/>
      <c r="K1594" s="594"/>
      <c r="BJ1594" s="915"/>
    </row>
    <row r="1595" spans="2:62" ht="33.75">
      <c r="B1595" s="607"/>
      <c r="C1595" s="600"/>
      <c r="D1595" s="600"/>
      <c r="E1595" s="614"/>
      <c r="F1595" s="600"/>
      <c r="G1595" s="600"/>
      <c r="H1595" s="600"/>
      <c r="I1595" s="648" t="s">
        <v>2727</v>
      </c>
      <c r="J1595" s="649"/>
      <c r="K1595" s="594"/>
      <c r="BJ1595" s="915"/>
    </row>
    <row r="1596" spans="2:62" ht="33.75">
      <c r="B1596" s="607"/>
      <c r="C1596" s="600"/>
      <c r="D1596" s="600"/>
      <c r="E1596" s="614"/>
      <c r="F1596" s="600"/>
      <c r="G1596" s="600"/>
      <c r="H1596" s="600"/>
      <c r="I1596" s="648" t="s">
        <v>2728</v>
      </c>
      <c r="J1596" s="649"/>
      <c r="K1596" s="594"/>
      <c r="BJ1596" s="915"/>
    </row>
    <row r="1597" spans="2:62" ht="45">
      <c r="B1597" s="607"/>
      <c r="C1597" s="600"/>
      <c r="D1597" s="600"/>
      <c r="E1597" s="614"/>
      <c r="F1597" s="600"/>
      <c r="G1597" s="600"/>
      <c r="H1597" s="600"/>
      <c r="I1597" s="648" t="s">
        <v>2729</v>
      </c>
      <c r="J1597" s="649"/>
      <c r="K1597" s="594"/>
      <c r="BJ1597" s="915"/>
    </row>
    <row r="1598" spans="2:62" ht="33.75">
      <c r="B1598" s="607"/>
      <c r="C1598" s="600"/>
      <c r="D1598" s="600"/>
      <c r="E1598" s="614"/>
      <c r="F1598" s="600"/>
      <c r="G1598" s="600"/>
      <c r="H1598" s="600"/>
      <c r="I1598" s="648" t="s">
        <v>2730</v>
      </c>
      <c r="J1598" s="649"/>
      <c r="K1598" s="594"/>
      <c r="BJ1598" s="915"/>
    </row>
    <row r="1599" spans="2:62" ht="56.25">
      <c r="B1599" s="607"/>
      <c r="C1599" s="600"/>
      <c r="D1599" s="600"/>
      <c r="E1599" s="614"/>
      <c r="F1599" s="600"/>
      <c r="G1599" s="600"/>
      <c r="H1599" s="600"/>
      <c r="I1599" s="648" t="s">
        <v>2731</v>
      </c>
      <c r="J1599" s="649"/>
      <c r="K1599" s="594"/>
      <c r="BJ1599" s="915"/>
    </row>
    <row r="1600" spans="2:62" ht="33.75">
      <c r="B1600" s="607"/>
      <c r="C1600" s="600"/>
      <c r="D1600" s="600"/>
      <c r="E1600" s="614"/>
      <c r="F1600" s="600"/>
      <c r="G1600" s="600"/>
      <c r="H1600" s="600"/>
      <c r="I1600" s="648" t="s">
        <v>2732</v>
      </c>
      <c r="J1600" s="649"/>
      <c r="K1600" s="594"/>
      <c r="BJ1600" s="915"/>
    </row>
    <row r="1601" spans="2:62">
      <c r="B1601" s="607"/>
      <c r="C1601" s="600"/>
      <c r="D1601" s="600"/>
      <c r="E1601" s="600"/>
      <c r="F1601" s="600"/>
      <c r="G1601" s="600"/>
      <c r="H1601" s="600"/>
      <c r="I1601" s="648" t="s">
        <v>3929</v>
      </c>
      <c r="J1601" s="649"/>
      <c r="K1601" s="594"/>
      <c r="BJ1601" s="915"/>
    </row>
    <row r="1602" spans="2:62">
      <c r="B1602" s="608"/>
      <c r="C1602" s="609" t="s">
        <v>1167</v>
      </c>
      <c r="D1602" s="609"/>
      <c r="E1602" s="609"/>
      <c r="F1602" s="609"/>
      <c r="G1602" s="609"/>
      <c r="H1602" s="609"/>
      <c r="I1602" s="655" t="s">
        <v>3929</v>
      </c>
      <c r="J1602" s="656"/>
      <c r="K1602" s="594"/>
      <c r="BJ1602" s="915"/>
    </row>
    <row r="1603" spans="2:62" ht="22.5">
      <c r="B1603" s="607"/>
      <c r="C1603" s="600"/>
      <c r="D1603" s="677" t="s">
        <v>597</v>
      </c>
      <c r="E1603" s="614"/>
      <c r="F1603" s="600"/>
      <c r="G1603" s="600"/>
      <c r="H1603" s="600"/>
      <c r="I1603" s="649" t="s">
        <v>2578</v>
      </c>
      <c r="J1603" s="649"/>
      <c r="K1603" s="594"/>
      <c r="BJ1603" s="918"/>
    </row>
    <row r="1604" spans="2:62" ht="22.5">
      <c r="B1604" s="607"/>
      <c r="C1604" s="600"/>
      <c r="D1604" s="677" t="s">
        <v>602</v>
      </c>
      <c r="E1604" s="614"/>
      <c r="F1604" s="600"/>
      <c r="G1604" s="600"/>
      <c r="H1604" s="600"/>
      <c r="I1604" s="649" t="s">
        <v>2692</v>
      </c>
      <c r="J1604" s="649"/>
      <c r="K1604" s="594"/>
      <c r="BJ1604" s="918"/>
    </row>
    <row r="1605" spans="2:62">
      <c r="B1605" s="607"/>
      <c r="C1605" s="600"/>
      <c r="D1605" s="677" t="s">
        <v>757</v>
      </c>
      <c r="E1605" s="614"/>
      <c r="F1605" s="600"/>
      <c r="G1605" s="600"/>
      <c r="H1605" s="600"/>
      <c r="I1605" s="649" t="s">
        <v>3929</v>
      </c>
      <c r="J1605" s="649"/>
      <c r="K1605" s="594"/>
      <c r="BJ1605" s="918"/>
    </row>
    <row r="1606" spans="2:62" ht="22.5">
      <c r="B1606" s="607"/>
      <c r="C1606" s="600"/>
      <c r="D1606" s="677"/>
      <c r="E1606" s="677" t="s">
        <v>620</v>
      </c>
      <c r="F1606" s="600"/>
      <c r="G1606" s="600"/>
      <c r="H1606" s="600"/>
      <c r="I1606" s="649" t="s">
        <v>2605</v>
      </c>
      <c r="J1606" s="649"/>
      <c r="K1606" s="594"/>
      <c r="BJ1606" s="918"/>
    </row>
    <row r="1607" spans="2:62" ht="22.5">
      <c r="B1607" s="607"/>
      <c r="C1607" s="600"/>
      <c r="D1607" s="677"/>
      <c r="E1607" s="677" t="s">
        <v>759</v>
      </c>
      <c r="F1607" s="600"/>
      <c r="G1607" s="600"/>
      <c r="H1607" s="600"/>
      <c r="I1607" s="649" t="s">
        <v>2591</v>
      </c>
      <c r="J1607" s="649"/>
      <c r="K1607" s="594"/>
      <c r="BJ1607" s="918"/>
    </row>
    <row r="1608" spans="2:62" ht="22.5">
      <c r="B1608" s="607"/>
      <c r="C1608" s="600"/>
      <c r="D1608" s="677"/>
      <c r="E1608" s="677" t="s">
        <v>631</v>
      </c>
      <c r="F1608" s="600"/>
      <c r="G1608" s="600"/>
      <c r="H1608" s="600"/>
      <c r="I1608" s="649" t="s">
        <v>2578</v>
      </c>
      <c r="J1608" s="649"/>
      <c r="K1608" s="594"/>
      <c r="BJ1608" s="918"/>
    </row>
    <row r="1609" spans="2:62" ht="22.5">
      <c r="B1609" s="607"/>
      <c r="C1609" s="600"/>
      <c r="D1609" s="677"/>
      <c r="E1609" s="677" t="s">
        <v>609</v>
      </c>
      <c r="F1609" s="600"/>
      <c r="G1609" s="600"/>
      <c r="H1609" s="600"/>
      <c r="I1609" s="649" t="s">
        <v>2578</v>
      </c>
      <c r="J1609" s="649"/>
      <c r="K1609" s="594"/>
      <c r="BJ1609" s="918"/>
    </row>
    <row r="1610" spans="2:62" ht="22.5">
      <c r="B1610" s="607"/>
      <c r="C1610" s="600"/>
      <c r="D1610" s="677"/>
      <c r="E1610" s="677" t="s">
        <v>640</v>
      </c>
      <c r="F1610" s="600"/>
      <c r="G1610" s="600"/>
      <c r="H1610" s="600"/>
      <c r="I1610" s="649" t="s">
        <v>2606</v>
      </c>
      <c r="J1610" s="649"/>
      <c r="K1610" s="594"/>
      <c r="BJ1610" s="918"/>
    </row>
    <row r="1611" spans="2:62" ht="22.5">
      <c r="B1611" s="607"/>
      <c r="C1611" s="600"/>
      <c r="D1611" s="677" t="s">
        <v>622</v>
      </c>
      <c r="E1611" s="614"/>
      <c r="F1611" s="600"/>
      <c r="G1611" s="600"/>
      <c r="H1611" s="600"/>
      <c r="I1611" s="649" t="s">
        <v>2578</v>
      </c>
      <c r="J1611" s="649"/>
      <c r="K1611" s="594"/>
      <c r="BJ1611" s="918"/>
    </row>
    <row r="1612" spans="2:62">
      <c r="B1612" s="607"/>
      <c r="C1612" s="600"/>
      <c r="D1612" s="677" t="s">
        <v>599</v>
      </c>
      <c r="E1612" s="614"/>
      <c r="F1612" s="600"/>
      <c r="G1612" s="600"/>
      <c r="H1612" s="600"/>
      <c r="I1612" s="649" t="s">
        <v>3929</v>
      </c>
      <c r="J1612" s="649"/>
      <c r="K1612" s="594"/>
      <c r="BJ1612" s="918"/>
    </row>
    <row r="1613" spans="2:62" ht="67.5">
      <c r="B1613" s="607"/>
      <c r="C1613" s="600"/>
      <c r="D1613" s="600"/>
      <c r="E1613" s="614"/>
      <c r="F1613" s="600"/>
      <c r="G1613" s="600"/>
      <c r="H1613" s="600"/>
      <c r="I1613" s="648" t="s">
        <v>2733</v>
      </c>
      <c r="J1613" s="649"/>
      <c r="K1613" s="594"/>
      <c r="BJ1613" s="915"/>
    </row>
    <row r="1614" spans="2:62" ht="33.75">
      <c r="B1614" s="607"/>
      <c r="C1614" s="600"/>
      <c r="D1614" s="600"/>
      <c r="E1614" s="614"/>
      <c r="F1614" s="600"/>
      <c r="G1614" s="600"/>
      <c r="H1614" s="600"/>
      <c r="I1614" s="648" t="s">
        <v>2734</v>
      </c>
      <c r="J1614" s="649"/>
      <c r="K1614" s="594"/>
      <c r="BJ1614" s="915"/>
    </row>
    <row r="1615" spans="2:62" ht="22.5">
      <c r="B1615" s="607"/>
      <c r="C1615" s="600"/>
      <c r="D1615" s="600"/>
      <c r="E1615" s="614"/>
      <c r="F1615" s="600"/>
      <c r="G1615" s="600"/>
      <c r="H1615" s="600"/>
      <c r="I1615" s="648" t="s">
        <v>2717</v>
      </c>
      <c r="J1615" s="649"/>
      <c r="K1615" s="594"/>
      <c r="BJ1615" s="915"/>
    </row>
    <row r="1616" spans="2:62" ht="45">
      <c r="B1616" s="607"/>
      <c r="C1616" s="600"/>
      <c r="D1616" s="600"/>
      <c r="E1616" s="614"/>
      <c r="F1616" s="600"/>
      <c r="G1616" s="600"/>
      <c r="H1616" s="600"/>
      <c r="I1616" s="648" t="s">
        <v>2718</v>
      </c>
      <c r="J1616" s="649"/>
      <c r="K1616" s="594"/>
      <c r="BJ1616" s="915"/>
    </row>
    <row r="1617" spans="2:62" ht="67.5">
      <c r="B1617" s="607"/>
      <c r="C1617" s="600"/>
      <c r="D1617" s="600"/>
      <c r="E1617" s="614"/>
      <c r="F1617" s="600"/>
      <c r="G1617" s="600"/>
      <c r="H1617" s="600"/>
      <c r="I1617" s="648" t="s">
        <v>2735</v>
      </c>
      <c r="J1617" s="649"/>
      <c r="K1617" s="594"/>
      <c r="BJ1617" s="915"/>
    </row>
    <row r="1618" spans="2:62">
      <c r="B1618" s="630"/>
      <c r="C1618" s="614"/>
      <c r="D1618" s="600"/>
      <c r="E1618" s="623"/>
      <c r="F1618" s="614"/>
      <c r="G1618" s="614"/>
      <c r="H1618" s="600"/>
      <c r="I1618" s="648" t="s">
        <v>3929</v>
      </c>
      <c r="J1618" s="649"/>
      <c r="K1618" s="594"/>
      <c r="BJ1618" s="915"/>
    </row>
    <row r="1619" spans="2:62">
      <c r="B1619" s="629" t="s">
        <v>1168</v>
      </c>
      <c r="C1619" s="617"/>
      <c r="D1619" s="602"/>
      <c r="E1619" s="628"/>
      <c r="F1619" s="617"/>
      <c r="G1619" s="617"/>
      <c r="H1619" s="602"/>
      <c r="I1619" s="657" t="s">
        <v>3929</v>
      </c>
      <c r="J1619" s="651"/>
      <c r="K1619" s="594"/>
      <c r="BJ1619" s="915"/>
    </row>
    <row r="1620" spans="2:62" ht="78.75">
      <c r="B1620" s="607"/>
      <c r="C1620" s="600"/>
      <c r="D1620" s="600"/>
      <c r="E1620" s="614"/>
      <c r="F1620" s="600"/>
      <c r="G1620" s="600"/>
      <c r="H1620" s="600"/>
      <c r="I1620" s="648" t="s">
        <v>2736</v>
      </c>
      <c r="J1620" s="649"/>
      <c r="K1620" s="594"/>
      <c r="BJ1620" s="915"/>
    </row>
    <row r="1621" spans="2:62" ht="56.25">
      <c r="B1621" s="607"/>
      <c r="C1621" s="600"/>
      <c r="D1621" s="600"/>
      <c r="E1621" s="614"/>
      <c r="F1621" s="600"/>
      <c r="G1621" s="600"/>
      <c r="H1621" s="600"/>
      <c r="I1621" s="648" t="s">
        <v>2737</v>
      </c>
      <c r="J1621" s="649"/>
      <c r="K1621" s="594"/>
      <c r="BJ1621" s="915"/>
    </row>
    <row r="1622" spans="2:62" ht="78.75">
      <c r="B1622" s="607"/>
      <c r="C1622" s="600"/>
      <c r="D1622" s="600"/>
      <c r="E1622" s="614"/>
      <c r="F1622" s="600"/>
      <c r="G1622" s="600"/>
      <c r="H1622" s="600"/>
      <c r="I1622" s="648" t="s">
        <v>2738</v>
      </c>
      <c r="J1622" s="649"/>
      <c r="K1622" s="594"/>
      <c r="BJ1622" s="915"/>
    </row>
    <row r="1623" spans="2:62" ht="33.75">
      <c r="B1623" s="607"/>
      <c r="C1623" s="600"/>
      <c r="D1623" s="600"/>
      <c r="E1623" s="614"/>
      <c r="F1623" s="600"/>
      <c r="G1623" s="600"/>
      <c r="H1623" s="600"/>
      <c r="I1623" s="648" t="s">
        <v>2739</v>
      </c>
      <c r="J1623" s="649"/>
      <c r="K1623" s="594"/>
      <c r="BJ1623" s="915"/>
    </row>
    <row r="1624" spans="2:62" ht="33.75">
      <c r="B1624" s="607"/>
      <c r="C1624" s="600"/>
      <c r="D1624" s="600"/>
      <c r="E1624" s="614"/>
      <c r="F1624" s="600"/>
      <c r="G1624" s="600"/>
      <c r="H1624" s="600"/>
      <c r="I1624" s="648" t="s">
        <v>2740</v>
      </c>
      <c r="J1624" s="649"/>
      <c r="K1624" s="594"/>
      <c r="BJ1624" s="915"/>
    </row>
    <row r="1625" spans="2:62" ht="56.25">
      <c r="B1625" s="607"/>
      <c r="C1625" s="600"/>
      <c r="D1625" s="600"/>
      <c r="E1625" s="614"/>
      <c r="F1625" s="600"/>
      <c r="G1625" s="600"/>
      <c r="H1625" s="600"/>
      <c r="I1625" s="648" t="s">
        <v>2741</v>
      </c>
      <c r="J1625" s="649"/>
      <c r="K1625" s="594"/>
      <c r="BJ1625" s="915"/>
    </row>
    <row r="1626" spans="2:62" ht="45">
      <c r="B1626" s="607"/>
      <c r="C1626" s="600"/>
      <c r="D1626" s="600"/>
      <c r="E1626" s="614"/>
      <c r="F1626" s="600"/>
      <c r="G1626" s="600"/>
      <c r="H1626" s="600"/>
      <c r="I1626" s="648" t="s">
        <v>2742</v>
      </c>
      <c r="J1626" s="649"/>
      <c r="K1626" s="594"/>
      <c r="BJ1626" s="915"/>
    </row>
    <row r="1627" spans="2:62">
      <c r="B1627" s="607"/>
      <c r="C1627" s="600"/>
      <c r="D1627" s="600"/>
      <c r="E1627" s="600"/>
      <c r="F1627" s="600"/>
      <c r="G1627" s="600"/>
      <c r="H1627" s="600"/>
      <c r="I1627" s="648" t="s">
        <v>3929</v>
      </c>
      <c r="J1627" s="649"/>
      <c r="K1627" s="594"/>
      <c r="BJ1627" s="915"/>
    </row>
    <row r="1628" spans="2:62">
      <c r="B1628" s="608"/>
      <c r="C1628" s="609" t="s">
        <v>1169</v>
      </c>
      <c r="D1628" s="609"/>
      <c r="E1628" s="609"/>
      <c r="F1628" s="609"/>
      <c r="G1628" s="609"/>
      <c r="H1628" s="609"/>
      <c r="I1628" s="655" t="s">
        <v>3929</v>
      </c>
      <c r="J1628" s="656"/>
      <c r="K1628" s="594"/>
      <c r="BJ1628" s="915"/>
    </row>
    <row r="1629" spans="2:62" ht="22.5">
      <c r="B1629" s="607"/>
      <c r="C1629" s="600"/>
      <c r="D1629" s="677" t="s">
        <v>597</v>
      </c>
      <c r="E1629" s="614"/>
      <c r="F1629" s="600"/>
      <c r="G1629" s="600"/>
      <c r="H1629" s="600"/>
      <c r="I1629" s="649" t="s">
        <v>2578</v>
      </c>
      <c r="J1629" s="649"/>
      <c r="K1629" s="594"/>
      <c r="BJ1629" s="918"/>
    </row>
    <row r="1630" spans="2:62" ht="22.5">
      <c r="B1630" s="607"/>
      <c r="C1630" s="600"/>
      <c r="D1630" s="677" t="s">
        <v>602</v>
      </c>
      <c r="E1630" s="614"/>
      <c r="F1630" s="600"/>
      <c r="G1630" s="600"/>
      <c r="H1630" s="600"/>
      <c r="I1630" s="649" t="s">
        <v>2692</v>
      </c>
      <c r="J1630" s="649"/>
      <c r="K1630" s="594"/>
      <c r="BJ1630" s="918"/>
    </row>
    <row r="1631" spans="2:62">
      <c r="B1631" s="607"/>
      <c r="C1631" s="600"/>
      <c r="D1631" s="677" t="s">
        <v>757</v>
      </c>
      <c r="E1631" s="614"/>
      <c r="F1631" s="600"/>
      <c r="G1631" s="600"/>
      <c r="H1631" s="600"/>
      <c r="I1631" s="649" t="s">
        <v>3929</v>
      </c>
      <c r="J1631" s="649"/>
      <c r="K1631" s="594"/>
      <c r="BJ1631" s="918"/>
    </row>
    <row r="1632" spans="2:62" ht="22.5">
      <c r="B1632" s="607"/>
      <c r="C1632" s="600"/>
      <c r="D1632" s="677"/>
      <c r="E1632" s="677" t="s">
        <v>620</v>
      </c>
      <c r="F1632" s="600"/>
      <c r="G1632" s="600"/>
      <c r="H1632" s="600"/>
      <c r="I1632" s="649" t="s">
        <v>2605</v>
      </c>
      <c r="J1632" s="649"/>
      <c r="K1632" s="594"/>
      <c r="BJ1632" s="918"/>
    </row>
    <row r="1633" spans="2:62" ht="22.5">
      <c r="B1633" s="607"/>
      <c r="C1633" s="600"/>
      <c r="D1633" s="677"/>
      <c r="E1633" s="677" t="s">
        <v>759</v>
      </c>
      <c r="F1633" s="600"/>
      <c r="G1633" s="600"/>
      <c r="H1633" s="600"/>
      <c r="I1633" s="649" t="s">
        <v>2591</v>
      </c>
      <c r="J1633" s="649"/>
      <c r="K1633" s="594"/>
      <c r="BJ1633" s="918"/>
    </row>
    <row r="1634" spans="2:62" ht="22.5">
      <c r="B1634" s="607"/>
      <c r="C1634" s="600"/>
      <c r="D1634" s="677"/>
      <c r="E1634" s="677" t="s">
        <v>631</v>
      </c>
      <c r="F1634" s="600"/>
      <c r="G1634" s="600"/>
      <c r="H1634" s="600"/>
      <c r="I1634" s="649" t="s">
        <v>2578</v>
      </c>
      <c r="J1634" s="649"/>
      <c r="K1634" s="594"/>
      <c r="BJ1634" s="918"/>
    </row>
    <row r="1635" spans="2:62" ht="22.5">
      <c r="B1635" s="607"/>
      <c r="C1635" s="600"/>
      <c r="D1635" s="677"/>
      <c r="E1635" s="677" t="s">
        <v>609</v>
      </c>
      <c r="F1635" s="600"/>
      <c r="G1635" s="600"/>
      <c r="H1635" s="600"/>
      <c r="I1635" s="649" t="s">
        <v>2578</v>
      </c>
      <c r="J1635" s="649"/>
      <c r="K1635" s="594"/>
      <c r="BJ1635" s="918"/>
    </row>
    <row r="1636" spans="2:62" ht="22.5">
      <c r="B1636" s="607"/>
      <c r="C1636" s="600"/>
      <c r="D1636" s="677"/>
      <c r="E1636" s="677" t="s">
        <v>640</v>
      </c>
      <c r="F1636" s="600"/>
      <c r="G1636" s="600"/>
      <c r="H1636" s="600"/>
      <c r="I1636" s="649" t="s">
        <v>2606</v>
      </c>
      <c r="J1636" s="649"/>
      <c r="K1636" s="594"/>
      <c r="BJ1636" s="918"/>
    </row>
    <row r="1637" spans="2:62" ht="22.5">
      <c r="B1637" s="607"/>
      <c r="C1637" s="600"/>
      <c r="D1637" s="677" t="s">
        <v>622</v>
      </c>
      <c r="E1637" s="614"/>
      <c r="F1637" s="600"/>
      <c r="G1637" s="600"/>
      <c r="H1637" s="600"/>
      <c r="I1637" s="649" t="s">
        <v>2743</v>
      </c>
      <c r="J1637" s="649"/>
      <c r="K1637" s="594"/>
      <c r="BJ1637" s="918"/>
    </row>
    <row r="1638" spans="2:62">
      <c r="B1638" s="607"/>
      <c r="C1638" s="600"/>
      <c r="D1638" s="677" t="s">
        <v>599</v>
      </c>
      <c r="E1638" s="614"/>
      <c r="F1638" s="600"/>
      <c r="G1638" s="600"/>
      <c r="H1638" s="600"/>
      <c r="I1638" s="649" t="s">
        <v>3929</v>
      </c>
      <c r="J1638" s="649"/>
      <c r="K1638" s="594"/>
      <c r="BJ1638" s="918"/>
    </row>
    <row r="1639" spans="2:62" ht="45">
      <c r="B1639" s="607"/>
      <c r="C1639" s="600"/>
      <c r="D1639" s="600"/>
      <c r="E1639" s="614"/>
      <c r="F1639" s="600"/>
      <c r="G1639" s="600"/>
      <c r="H1639" s="600"/>
      <c r="I1639" s="648" t="s">
        <v>2744</v>
      </c>
      <c r="J1639" s="649"/>
      <c r="K1639" s="594"/>
      <c r="BJ1639" s="915"/>
    </row>
    <row r="1640" spans="2:62" ht="33.75">
      <c r="B1640" s="607"/>
      <c r="C1640" s="600"/>
      <c r="D1640" s="600"/>
      <c r="E1640" s="614"/>
      <c r="F1640" s="600"/>
      <c r="G1640" s="600"/>
      <c r="H1640" s="600"/>
      <c r="I1640" s="648" t="s">
        <v>2745</v>
      </c>
      <c r="J1640" s="649"/>
      <c r="K1640" s="594"/>
      <c r="BJ1640" s="915"/>
    </row>
    <row r="1641" spans="2:62" ht="33.75">
      <c r="B1641" s="607"/>
      <c r="C1641" s="600"/>
      <c r="D1641" s="600"/>
      <c r="E1641" s="614"/>
      <c r="F1641" s="600"/>
      <c r="G1641" s="600"/>
      <c r="H1641" s="600"/>
      <c r="I1641" s="648" t="s">
        <v>2746</v>
      </c>
      <c r="J1641" s="649"/>
      <c r="K1641" s="594"/>
      <c r="BJ1641" s="915"/>
    </row>
    <row r="1642" spans="2:62" ht="33.75">
      <c r="B1642" s="607"/>
      <c r="C1642" s="600"/>
      <c r="D1642" s="600"/>
      <c r="E1642" s="614"/>
      <c r="F1642" s="600"/>
      <c r="G1642" s="600"/>
      <c r="H1642" s="600"/>
      <c r="I1642" s="648" t="s">
        <v>2747</v>
      </c>
      <c r="J1642" s="649"/>
      <c r="K1642" s="594"/>
      <c r="BJ1642" s="915"/>
    </row>
    <row r="1643" spans="2:62" ht="33.75">
      <c r="B1643" s="607"/>
      <c r="C1643" s="600"/>
      <c r="D1643" s="600"/>
      <c r="E1643" s="614"/>
      <c r="F1643" s="600"/>
      <c r="G1643" s="600"/>
      <c r="H1643" s="600"/>
      <c r="I1643" s="648" t="s">
        <v>2748</v>
      </c>
      <c r="J1643" s="649"/>
      <c r="K1643" s="594"/>
      <c r="BJ1643" s="915"/>
    </row>
    <row r="1644" spans="2:62" ht="22.5">
      <c r="B1644" s="607"/>
      <c r="C1644" s="600"/>
      <c r="D1644" s="600"/>
      <c r="E1644" s="614"/>
      <c r="F1644" s="600"/>
      <c r="G1644" s="600"/>
      <c r="H1644" s="600"/>
      <c r="I1644" s="648" t="s">
        <v>2707</v>
      </c>
      <c r="J1644" s="649"/>
      <c r="K1644" s="594"/>
      <c r="BJ1644" s="915"/>
    </row>
    <row r="1645" spans="2:62" ht="33.75">
      <c r="B1645" s="607"/>
      <c r="C1645" s="600"/>
      <c r="D1645" s="600"/>
      <c r="E1645" s="614"/>
      <c r="F1645" s="600"/>
      <c r="G1645" s="600"/>
      <c r="H1645" s="600"/>
      <c r="I1645" s="648" t="s">
        <v>2749</v>
      </c>
      <c r="J1645" s="649"/>
      <c r="K1645" s="594"/>
      <c r="BJ1645" s="915"/>
    </row>
    <row r="1646" spans="2:62" ht="33.75">
      <c r="B1646" s="607"/>
      <c r="C1646" s="600"/>
      <c r="D1646" s="600"/>
      <c r="E1646" s="614"/>
      <c r="F1646" s="600"/>
      <c r="G1646" s="600"/>
      <c r="H1646" s="600"/>
      <c r="I1646" s="648" t="s">
        <v>2750</v>
      </c>
      <c r="J1646" s="649"/>
      <c r="K1646" s="594"/>
      <c r="BJ1646" s="915"/>
    </row>
    <row r="1647" spans="2:62" ht="56.25">
      <c r="B1647" s="607"/>
      <c r="C1647" s="600"/>
      <c r="D1647" s="600"/>
      <c r="E1647" s="614"/>
      <c r="F1647" s="600"/>
      <c r="G1647" s="600"/>
      <c r="H1647" s="600"/>
      <c r="I1647" s="648" t="s">
        <v>2751</v>
      </c>
      <c r="J1647" s="649"/>
      <c r="K1647" s="594"/>
      <c r="BJ1647" s="915"/>
    </row>
    <row r="1648" spans="2:62">
      <c r="B1648" s="607"/>
      <c r="C1648" s="600"/>
      <c r="D1648" s="600"/>
      <c r="E1648" s="600"/>
      <c r="F1648" s="600"/>
      <c r="G1648" s="600"/>
      <c r="H1648" s="600"/>
      <c r="I1648" s="648" t="s">
        <v>3929</v>
      </c>
      <c r="J1648" s="649"/>
      <c r="K1648" s="594"/>
      <c r="BJ1648" s="915"/>
    </row>
    <row r="1649" spans="2:62">
      <c r="B1649" s="608"/>
      <c r="C1649" s="609" t="s">
        <v>1170</v>
      </c>
      <c r="D1649" s="609"/>
      <c r="E1649" s="609"/>
      <c r="F1649" s="609"/>
      <c r="G1649" s="609"/>
      <c r="H1649" s="609"/>
      <c r="I1649" s="655" t="s">
        <v>3929</v>
      </c>
      <c r="J1649" s="656"/>
      <c r="K1649" s="594"/>
      <c r="BJ1649" s="915"/>
    </row>
    <row r="1650" spans="2:62" ht="22.5">
      <c r="B1650" s="607"/>
      <c r="C1650" s="600"/>
      <c r="D1650" s="677" t="s">
        <v>597</v>
      </c>
      <c r="E1650" s="614"/>
      <c r="F1650" s="600"/>
      <c r="G1650" s="600"/>
      <c r="H1650" s="600"/>
      <c r="I1650" s="649" t="s">
        <v>2578</v>
      </c>
      <c r="J1650" s="649"/>
      <c r="K1650" s="594"/>
      <c r="BJ1650" s="918"/>
    </row>
    <row r="1651" spans="2:62" ht="22.5">
      <c r="B1651" s="607"/>
      <c r="C1651" s="600"/>
      <c r="D1651" s="677" t="s">
        <v>602</v>
      </c>
      <c r="E1651" s="614"/>
      <c r="F1651" s="600"/>
      <c r="G1651" s="600"/>
      <c r="H1651" s="600"/>
      <c r="I1651" s="649" t="s">
        <v>2598</v>
      </c>
      <c r="J1651" s="649"/>
      <c r="K1651" s="594"/>
      <c r="BJ1651" s="918"/>
    </row>
    <row r="1652" spans="2:62">
      <c r="B1652" s="607"/>
      <c r="C1652" s="600"/>
      <c r="D1652" s="677" t="s">
        <v>757</v>
      </c>
      <c r="E1652" s="614"/>
      <c r="F1652" s="600"/>
      <c r="G1652" s="600"/>
      <c r="H1652" s="600"/>
      <c r="I1652" s="649" t="s">
        <v>3929</v>
      </c>
      <c r="J1652" s="649"/>
      <c r="K1652" s="594"/>
      <c r="BJ1652" s="918"/>
    </row>
    <row r="1653" spans="2:62" ht="22.5">
      <c r="B1653" s="607"/>
      <c r="C1653" s="600"/>
      <c r="D1653" s="677"/>
      <c r="E1653" s="677" t="s">
        <v>620</v>
      </c>
      <c r="F1653" s="600"/>
      <c r="G1653" s="600"/>
      <c r="H1653" s="600"/>
      <c r="I1653" s="649" t="s">
        <v>2605</v>
      </c>
      <c r="J1653" s="649"/>
      <c r="K1653" s="594"/>
      <c r="BJ1653" s="918"/>
    </row>
    <row r="1654" spans="2:62" ht="22.5">
      <c r="B1654" s="607"/>
      <c r="C1654" s="600"/>
      <c r="D1654" s="677"/>
      <c r="E1654" s="677" t="s">
        <v>759</v>
      </c>
      <c r="F1654" s="600"/>
      <c r="G1654" s="600"/>
      <c r="H1654" s="600"/>
      <c r="I1654" s="649" t="s">
        <v>2591</v>
      </c>
      <c r="J1654" s="649"/>
      <c r="K1654" s="594"/>
      <c r="BJ1654" s="918"/>
    </row>
    <row r="1655" spans="2:62" ht="22.5">
      <c r="B1655" s="607"/>
      <c r="C1655" s="600"/>
      <c r="D1655" s="677"/>
      <c r="E1655" s="677" t="s">
        <v>631</v>
      </c>
      <c r="F1655" s="600"/>
      <c r="G1655" s="600"/>
      <c r="H1655" s="600"/>
      <c r="I1655" s="649" t="s">
        <v>2578</v>
      </c>
      <c r="J1655" s="649"/>
      <c r="K1655" s="594"/>
      <c r="BJ1655" s="918"/>
    </row>
    <row r="1656" spans="2:62" ht="22.5">
      <c r="B1656" s="607"/>
      <c r="C1656" s="600"/>
      <c r="D1656" s="677"/>
      <c r="E1656" s="677" t="s">
        <v>609</v>
      </c>
      <c r="F1656" s="600"/>
      <c r="G1656" s="600"/>
      <c r="H1656" s="600"/>
      <c r="I1656" s="649" t="s">
        <v>2578</v>
      </c>
      <c r="J1656" s="649"/>
      <c r="K1656" s="594"/>
      <c r="BJ1656" s="918"/>
    </row>
    <row r="1657" spans="2:62" ht="22.5">
      <c r="B1657" s="607"/>
      <c r="C1657" s="600"/>
      <c r="D1657" s="677"/>
      <c r="E1657" s="677" t="s">
        <v>640</v>
      </c>
      <c r="F1657" s="600"/>
      <c r="G1657" s="600"/>
      <c r="H1657" s="600"/>
      <c r="I1657" s="649" t="s">
        <v>2606</v>
      </c>
      <c r="J1657" s="649"/>
      <c r="K1657" s="594"/>
      <c r="BJ1657" s="918"/>
    </row>
    <row r="1658" spans="2:62" ht="22.5">
      <c r="B1658" s="607"/>
      <c r="C1658" s="600"/>
      <c r="D1658" s="677" t="s">
        <v>622</v>
      </c>
      <c r="E1658" s="614"/>
      <c r="F1658" s="600"/>
      <c r="G1658" s="600"/>
      <c r="H1658" s="600"/>
      <c r="I1658" s="649" t="s">
        <v>2578</v>
      </c>
      <c r="J1658" s="649"/>
      <c r="K1658" s="594"/>
      <c r="BJ1658" s="918"/>
    </row>
    <row r="1659" spans="2:62">
      <c r="B1659" s="607"/>
      <c r="C1659" s="600"/>
      <c r="D1659" s="677" t="s">
        <v>599</v>
      </c>
      <c r="E1659" s="614"/>
      <c r="F1659" s="600"/>
      <c r="G1659" s="600"/>
      <c r="H1659" s="600"/>
      <c r="I1659" s="649" t="s">
        <v>3929</v>
      </c>
      <c r="J1659" s="649"/>
      <c r="K1659" s="594"/>
      <c r="BJ1659" s="918"/>
    </row>
    <row r="1660" spans="2:62" ht="45">
      <c r="B1660" s="607"/>
      <c r="C1660" s="600"/>
      <c r="D1660" s="600"/>
      <c r="E1660" s="614"/>
      <c r="F1660" s="600"/>
      <c r="G1660" s="600"/>
      <c r="H1660" s="600"/>
      <c r="I1660" s="648" t="s">
        <v>2752</v>
      </c>
      <c r="J1660" s="649"/>
      <c r="K1660" s="594"/>
      <c r="BJ1660" s="915"/>
    </row>
    <row r="1661" spans="2:62" ht="33.75">
      <c r="B1661" s="607"/>
      <c r="C1661" s="600"/>
      <c r="D1661" s="600"/>
      <c r="E1661" s="614"/>
      <c r="F1661" s="600"/>
      <c r="G1661" s="600"/>
      <c r="H1661" s="600"/>
      <c r="I1661" s="648" t="s">
        <v>2745</v>
      </c>
      <c r="J1661" s="649"/>
      <c r="K1661" s="594"/>
      <c r="BJ1661" s="915"/>
    </row>
    <row r="1662" spans="2:62" ht="33.75">
      <c r="B1662" s="607"/>
      <c r="C1662" s="600"/>
      <c r="D1662" s="600"/>
      <c r="E1662" s="614"/>
      <c r="F1662" s="600"/>
      <c r="G1662" s="600"/>
      <c r="H1662" s="600"/>
      <c r="I1662" s="648" t="s">
        <v>2746</v>
      </c>
      <c r="J1662" s="649"/>
      <c r="K1662" s="594"/>
      <c r="BJ1662" s="915"/>
    </row>
    <row r="1663" spans="2:62" ht="33.75">
      <c r="B1663" s="607"/>
      <c r="C1663" s="600"/>
      <c r="D1663" s="600"/>
      <c r="E1663" s="614"/>
      <c r="F1663" s="600"/>
      <c r="G1663" s="600"/>
      <c r="H1663" s="600"/>
      <c r="I1663" s="648" t="s">
        <v>2747</v>
      </c>
      <c r="J1663" s="649"/>
      <c r="K1663" s="594"/>
      <c r="BJ1663" s="915"/>
    </row>
    <row r="1664" spans="2:62" ht="33.75">
      <c r="B1664" s="607"/>
      <c r="C1664" s="600"/>
      <c r="D1664" s="600"/>
      <c r="E1664" s="614"/>
      <c r="F1664" s="600"/>
      <c r="G1664" s="600"/>
      <c r="H1664" s="600"/>
      <c r="I1664" s="648" t="s">
        <v>2748</v>
      </c>
      <c r="J1664" s="649"/>
      <c r="K1664" s="594"/>
      <c r="BJ1664" s="915"/>
    </row>
    <row r="1665" spans="2:62" ht="22.5">
      <c r="B1665" s="607"/>
      <c r="C1665" s="600"/>
      <c r="D1665" s="600"/>
      <c r="E1665" s="614"/>
      <c r="F1665" s="600"/>
      <c r="G1665" s="600"/>
      <c r="H1665" s="600"/>
      <c r="I1665" s="648" t="s">
        <v>2707</v>
      </c>
      <c r="J1665" s="649"/>
      <c r="K1665" s="594"/>
      <c r="BJ1665" s="915"/>
    </row>
    <row r="1666" spans="2:62" ht="33.75">
      <c r="B1666" s="607"/>
      <c r="C1666" s="600"/>
      <c r="D1666" s="600"/>
      <c r="E1666" s="614"/>
      <c r="F1666" s="600"/>
      <c r="G1666" s="600"/>
      <c r="H1666" s="600"/>
      <c r="I1666" s="648" t="s">
        <v>2749</v>
      </c>
      <c r="J1666" s="649"/>
      <c r="K1666" s="594"/>
      <c r="BJ1666" s="915"/>
    </row>
    <row r="1667" spans="2:62" ht="33.75">
      <c r="B1667" s="607"/>
      <c r="C1667" s="600"/>
      <c r="D1667" s="600"/>
      <c r="E1667" s="614"/>
      <c r="F1667" s="600"/>
      <c r="G1667" s="600"/>
      <c r="H1667" s="600"/>
      <c r="I1667" s="648" t="s">
        <v>2750</v>
      </c>
      <c r="J1667" s="649"/>
      <c r="K1667" s="594"/>
      <c r="BJ1667" s="915"/>
    </row>
    <row r="1668" spans="2:62" ht="56.25">
      <c r="B1668" s="607"/>
      <c r="C1668" s="600"/>
      <c r="D1668" s="600"/>
      <c r="E1668" s="614"/>
      <c r="F1668" s="600"/>
      <c r="G1668" s="600"/>
      <c r="H1668" s="600"/>
      <c r="I1668" s="648" t="s">
        <v>2751</v>
      </c>
      <c r="J1668" s="649"/>
      <c r="K1668" s="594"/>
      <c r="BJ1668" s="915"/>
    </row>
    <row r="1669" spans="2:62">
      <c r="B1669" s="607"/>
      <c r="C1669" s="600"/>
      <c r="D1669" s="600"/>
      <c r="E1669" s="600"/>
      <c r="F1669" s="600"/>
      <c r="G1669" s="600"/>
      <c r="H1669" s="600"/>
      <c r="I1669" s="648" t="s">
        <v>3929</v>
      </c>
      <c r="J1669" s="649"/>
      <c r="K1669" s="594"/>
      <c r="BJ1669" s="915"/>
    </row>
    <row r="1670" spans="2:62">
      <c r="B1670" s="608"/>
      <c r="C1670" s="609" t="s">
        <v>1171</v>
      </c>
      <c r="D1670" s="609"/>
      <c r="E1670" s="609"/>
      <c r="F1670" s="609"/>
      <c r="G1670" s="609"/>
      <c r="H1670" s="609"/>
      <c r="I1670" s="655" t="s">
        <v>3929</v>
      </c>
      <c r="J1670" s="656"/>
      <c r="K1670" s="594"/>
      <c r="BJ1670" s="915"/>
    </row>
    <row r="1671" spans="2:62" ht="22.5">
      <c r="B1671" s="607"/>
      <c r="C1671" s="600"/>
      <c r="D1671" s="677" t="s">
        <v>597</v>
      </c>
      <c r="E1671" s="614"/>
      <c r="F1671" s="600"/>
      <c r="G1671" s="600"/>
      <c r="H1671" s="600"/>
      <c r="I1671" s="649" t="s">
        <v>2578</v>
      </c>
      <c r="J1671" s="649"/>
      <c r="K1671" s="594"/>
      <c r="BJ1671" s="918"/>
    </row>
    <row r="1672" spans="2:62" ht="22.5">
      <c r="B1672" s="607"/>
      <c r="C1672" s="600"/>
      <c r="D1672" s="677" t="s">
        <v>602</v>
      </c>
      <c r="E1672" s="614"/>
      <c r="F1672" s="600"/>
      <c r="G1672" s="600"/>
      <c r="H1672" s="600"/>
      <c r="I1672" s="649" t="s">
        <v>2692</v>
      </c>
      <c r="J1672" s="649"/>
      <c r="K1672" s="594"/>
      <c r="BJ1672" s="918"/>
    </row>
    <row r="1673" spans="2:62">
      <c r="B1673" s="607"/>
      <c r="C1673" s="600"/>
      <c r="D1673" s="677" t="s">
        <v>757</v>
      </c>
      <c r="E1673" s="614"/>
      <c r="F1673" s="600"/>
      <c r="G1673" s="600"/>
      <c r="H1673" s="600"/>
      <c r="I1673" s="649" t="s">
        <v>3929</v>
      </c>
      <c r="J1673" s="649"/>
      <c r="K1673" s="594"/>
      <c r="BJ1673" s="918"/>
    </row>
    <row r="1674" spans="2:62" ht="22.5">
      <c r="B1674" s="607"/>
      <c r="C1674" s="600"/>
      <c r="D1674" s="677"/>
      <c r="E1674" s="677" t="s">
        <v>620</v>
      </c>
      <c r="F1674" s="600"/>
      <c r="G1674" s="600"/>
      <c r="H1674" s="600"/>
      <c r="I1674" s="649" t="s">
        <v>2605</v>
      </c>
      <c r="J1674" s="649"/>
      <c r="K1674" s="594"/>
      <c r="BJ1674" s="918"/>
    </row>
    <row r="1675" spans="2:62" ht="22.5">
      <c r="B1675" s="607"/>
      <c r="C1675" s="600"/>
      <c r="D1675" s="677"/>
      <c r="E1675" s="677" t="s">
        <v>759</v>
      </c>
      <c r="F1675" s="600"/>
      <c r="G1675" s="600"/>
      <c r="H1675" s="600"/>
      <c r="I1675" s="649" t="s">
        <v>2591</v>
      </c>
      <c r="J1675" s="649"/>
      <c r="K1675" s="594"/>
      <c r="BJ1675" s="918"/>
    </row>
    <row r="1676" spans="2:62" ht="22.5">
      <c r="B1676" s="607"/>
      <c r="C1676" s="600"/>
      <c r="D1676" s="677"/>
      <c r="E1676" s="677" t="s">
        <v>631</v>
      </c>
      <c r="F1676" s="600"/>
      <c r="G1676" s="600"/>
      <c r="H1676" s="600"/>
      <c r="I1676" s="649" t="s">
        <v>2578</v>
      </c>
      <c r="J1676" s="649"/>
      <c r="K1676" s="594"/>
      <c r="BJ1676" s="918"/>
    </row>
    <row r="1677" spans="2:62" ht="22.5">
      <c r="B1677" s="607"/>
      <c r="C1677" s="600"/>
      <c r="D1677" s="677"/>
      <c r="E1677" s="677" t="s">
        <v>609</v>
      </c>
      <c r="F1677" s="600"/>
      <c r="G1677" s="600"/>
      <c r="H1677" s="600"/>
      <c r="I1677" s="649" t="s">
        <v>2578</v>
      </c>
      <c r="J1677" s="649"/>
      <c r="K1677" s="594"/>
      <c r="BJ1677" s="918"/>
    </row>
    <row r="1678" spans="2:62" ht="22.5">
      <c r="B1678" s="607"/>
      <c r="C1678" s="600"/>
      <c r="D1678" s="677"/>
      <c r="E1678" s="677" t="s">
        <v>640</v>
      </c>
      <c r="F1678" s="600"/>
      <c r="G1678" s="600"/>
      <c r="H1678" s="600"/>
      <c r="I1678" s="649" t="s">
        <v>2606</v>
      </c>
      <c r="J1678" s="649"/>
      <c r="K1678" s="594"/>
      <c r="BJ1678" s="918"/>
    </row>
    <row r="1679" spans="2:62" ht="22.5">
      <c r="B1679" s="607"/>
      <c r="C1679" s="600"/>
      <c r="D1679" s="677" t="s">
        <v>622</v>
      </c>
      <c r="E1679" s="614"/>
      <c r="F1679" s="600"/>
      <c r="G1679" s="600"/>
      <c r="H1679" s="600"/>
      <c r="I1679" s="649" t="s">
        <v>2578</v>
      </c>
      <c r="J1679" s="649"/>
      <c r="K1679" s="594"/>
      <c r="BJ1679" s="918"/>
    </row>
    <row r="1680" spans="2:62">
      <c r="B1680" s="607"/>
      <c r="C1680" s="600"/>
      <c r="D1680" s="677" t="s">
        <v>599</v>
      </c>
      <c r="E1680" s="614"/>
      <c r="F1680" s="600"/>
      <c r="G1680" s="600"/>
      <c r="H1680" s="600"/>
      <c r="I1680" s="649" t="s">
        <v>3929</v>
      </c>
      <c r="J1680" s="649"/>
      <c r="K1680" s="594"/>
      <c r="BJ1680" s="918"/>
    </row>
    <row r="1681" spans="2:62" ht="33.75">
      <c r="B1681" s="607"/>
      <c r="C1681" s="600"/>
      <c r="D1681" s="600"/>
      <c r="E1681" s="614"/>
      <c r="F1681" s="600"/>
      <c r="G1681" s="600"/>
      <c r="H1681" s="600"/>
      <c r="I1681" s="648" t="s">
        <v>2753</v>
      </c>
      <c r="J1681" s="649"/>
      <c r="K1681" s="594"/>
      <c r="BJ1681" s="915"/>
    </row>
    <row r="1682" spans="2:62" ht="33.75">
      <c r="B1682" s="607"/>
      <c r="C1682" s="600"/>
      <c r="D1682" s="600"/>
      <c r="E1682" s="614"/>
      <c r="F1682" s="600"/>
      <c r="G1682" s="600"/>
      <c r="H1682" s="600"/>
      <c r="I1682" s="648" t="s">
        <v>2745</v>
      </c>
      <c r="J1682" s="649"/>
      <c r="K1682" s="594"/>
      <c r="BJ1682" s="915"/>
    </row>
    <row r="1683" spans="2:62" ht="33.75">
      <c r="B1683" s="607"/>
      <c r="C1683" s="600"/>
      <c r="D1683" s="600"/>
      <c r="E1683" s="614"/>
      <c r="F1683" s="600"/>
      <c r="G1683" s="600"/>
      <c r="H1683" s="600"/>
      <c r="I1683" s="648" t="s">
        <v>2746</v>
      </c>
      <c r="J1683" s="649"/>
      <c r="K1683" s="594"/>
      <c r="BJ1683" s="915"/>
    </row>
    <row r="1684" spans="2:62" ht="33.75">
      <c r="B1684" s="607"/>
      <c r="C1684" s="600"/>
      <c r="D1684" s="600"/>
      <c r="E1684" s="614"/>
      <c r="F1684" s="600"/>
      <c r="G1684" s="600"/>
      <c r="H1684" s="600"/>
      <c r="I1684" s="648" t="s">
        <v>2747</v>
      </c>
      <c r="J1684" s="649"/>
      <c r="K1684" s="594"/>
      <c r="BJ1684" s="915"/>
    </row>
    <row r="1685" spans="2:62" ht="45">
      <c r="B1685" s="607"/>
      <c r="C1685" s="600"/>
      <c r="D1685" s="600"/>
      <c r="E1685" s="614"/>
      <c r="F1685" s="600"/>
      <c r="G1685" s="600"/>
      <c r="H1685" s="600"/>
      <c r="I1685" s="648" t="s">
        <v>2754</v>
      </c>
      <c r="J1685" s="649"/>
      <c r="K1685" s="594"/>
      <c r="BJ1685" s="915"/>
    </row>
    <row r="1686" spans="2:62" ht="22.5">
      <c r="B1686" s="607"/>
      <c r="C1686" s="600"/>
      <c r="D1686" s="600"/>
      <c r="E1686" s="614"/>
      <c r="F1686" s="600"/>
      <c r="G1686" s="600"/>
      <c r="H1686" s="600"/>
      <c r="I1686" s="648" t="s">
        <v>2707</v>
      </c>
      <c r="J1686" s="649"/>
      <c r="K1686" s="594"/>
      <c r="BJ1686" s="915"/>
    </row>
    <row r="1687" spans="2:62" ht="33.75">
      <c r="B1687" s="607"/>
      <c r="C1687" s="600"/>
      <c r="D1687" s="600"/>
      <c r="E1687" s="614"/>
      <c r="F1687" s="600"/>
      <c r="G1687" s="600"/>
      <c r="H1687" s="600"/>
      <c r="I1687" s="648" t="s">
        <v>2749</v>
      </c>
      <c r="J1687" s="649"/>
      <c r="K1687" s="594"/>
      <c r="BJ1687" s="915"/>
    </row>
    <row r="1688" spans="2:62" ht="33.75">
      <c r="B1688" s="607"/>
      <c r="C1688" s="600"/>
      <c r="D1688" s="600"/>
      <c r="E1688" s="614"/>
      <c r="F1688" s="600"/>
      <c r="G1688" s="600"/>
      <c r="H1688" s="600"/>
      <c r="I1688" s="648" t="s">
        <v>2750</v>
      </c>
      <c r="J1688" s="649"/>
      <c r="K1688" s="594"/>
      <c r="BJ1688" s="915"/>
    </row>
    <row r="1689" spans="2:62" ht="56.25">
      <c r="B1689" s="607"/>
      <c r="C1689" s="600"/>
      <c r="D1689" s="600"/>
      <c r="E1689" s="614"/>
      <c r="F1689" s="600"/>
      <c r="G1689" s="600"/>
      <c r="H1689" s="600"/>
      <c r="I1689" s="648" t="s">
        <v>2751</v>
      </c>
      <c r="J1689" s="649"/>
      <c r="K1689" s="594"/>
      <c r="BJ1689" s="915"/>
    </row>
    <row r="1690" spans="2:62">
      <c r="B1690" s="607"/>
      <c r="C1690" s="600"/>
      <c r="D1690" s="600"/>
      <c r="E1690" s="600"/>
      <c r="F1690" s="600"/>
      <c r="G1690" s="600"/>
      <c r="H1690" s="600"/>
      <c r="I1690" s="648" t="s">
        <v>3929</v>
      </c>
      <c r="J1690" s="649"/>
      <c r="K1690" s="594"/>
      <c r="BJ1690" s="915"/>
    </row>
    <row r="1691" spans="2:62">
      <c r="B1691" s="608"/>
      <c r="C1691" s="609" t="s">
        <v>1172</v>
      </c>
      <c r="D1691" s="609"/>
      <c r="E1691" s="609"/>
      <c r="F1691" s="609"/>
      <c r="G1691" s="609"/>
      <c r="H1691" s="609"/>
      <c r="I1691" s="655" t="s">
        <v>3929</v>
      </c>
      <c r="J1691" s="656"/>
      <c r="K1691" s="594"/>
      <c r="BJ1691" s="915"/>
    </row>
    <row r="1692" spans="2:62" ht="22.5">
      <c r="B1692" s="607"/>
      <c r="C1692" s="600"/>
      <c r="D1692" s="677" t="s">
        <v>597</v>
      </c>
      <c r="E1692" s="614"/>
      <c r="F1692" s="600"/>
      <c r="G1692" s="600"/>
      <c r="H1692" s="600"/>
      <c r="I1692" s="649" t="s">
        <v>2578</v>
      </c>
      <c r="J1692" s="649"/>
      <c r="K1692" s="594"/>
      <c r="BJ1692" s="918"/>
    </row>
    <row r="1693" spans="2:62" ht="22.5">
      <c r="B1693" s="607"/>
      <c r="C1693" s="600"/>
      <c r="D1693" s="677" t="s">
        <v>602</v>
      </c>
      <c r="E1693" s="614"/>
      <c r="F1693" s="600"/>
      <c r="G1693" s="600"/>
      <c r="H1693" s="600"/>
      <c r="I1693" s="649" t="s">
        <v>2692</v>
      </c>
      <c r="J1693" s="649"/>
      <c r="K1693" s="594"/>
      <c r="BJ1693" s="918"/>
    </row>
    <row r="1694" spans="2:62">
      <c r="B1694" s="607"/>
      <c r="C1694" s="600"/>
      <c r="D1694" s="677" t="s">
        <v>757</v>
      </c>
      <c r="E1694" s="614"/>
      <c r="F1694" s="600"/>
      <c r="G1694" s="600"/>
      <c r="H1694" s="600"/>
      <c r="I1694" s="649" t="s">
        <v>3929</v>
      </c>
      <c r="J1694" s="649"/>
      <c r="K1694" s="594"/>
      <c r="BJ1694" s="918"/>
    </row>
    <row r="1695" spans="2:62" ht="22.5">
      <c r="B1695" s="607"/>
      <c r="C1695" s="600"/>
      <c r="D1695" s="677"/>
      <c r="E1695" s="677" t="s">
        <v>620</v>
      </c>
      <c r="F1695" s="600"/>
      <c r="G1695" s="600"/>
      <c r="H1695" s="600"/>
      <c r="I1695" s="649" t="s">
        <v>2605</v>
      </c>
      <c r="J1695" s="649"/>
      <c r="K1695" s="594"/>
      <c r="BJ1695" s="918"/>
    </row>
    <row r="1696" spans="2:62" ht="22.5">
      <c r="B1696" s="607"/>
      <c r="C1696" s="600"/>
      <c r="D1696" s="677"/>
      <c r="E1696" s="677" t="s">
        <v>759</v>
      </c>
      <c r="F1696" s="600"/>
      <c r="G1696" s="600"/>
      <c r="H1696" s="600"/>
      <c r="I1696" s="649" t="s">
        <v>2591</v>
      </c>
      <c r="J1696" s="649"/>
      <c r="K1696" s="594"/>
      <c r="BJ1696" s="918"/>
    </row>
    <row r="1697" spans="2:62" ht="22.5">
      <c r="B1697" s="607"/>
      <c r="C1697" s="600"/>
      <c r="D1697" s="677"/>
      <c r="E1697" s="677" t="s">
        <v>631</v>
      </c>
      <c r="F1697" s="600"/>
      <c r="G1697" s="600"/>
      <c r="H1697" s="600"/>
      <c r="I1697" s="649" t="s">
        <v>2578</v>
      </c>
      <c r="J1697" s="649"/>
      <c r="K1697" s="594"/>
      <c r="BJ1697" s="918"/>
    </row>
    <row r="1698" spans="2:62" ht="22.5">
      <c r="B1698" s="607"/>
      <c r="C1698" s="600"/>
      <c r="D1698" s="677"/>
      <c r="E1698" s="677" t="s">
        <v>609</v>
      </c>
      <c r="F1698" s="600"/>
      <c r="G1698" s="600"/>
      <c r="H1698" s="600"/>
      <c r="I1698" s="649" t="s">
        <v>2578</v>
      </c>
      <c r="J1698" s="649"/>
      <c r="K1698" s="594"/>
      <c r="BJ1698" s="918"/>
    </row>
    <row r="1699" spans="2:62" ht="22.5">
      <c r="B1699" s="607"/>
      <c r="C1699" s="600"/>
      <c r="D1699" s="677"/>
      <c r="E1699" s="677" t="s">
        <v>640</v>
      </c>
      <c r="F1699" s="600"/>
      <c r="G1699" s="600"/>
      <c r="H1699" s="600"/>
      <c r="I1699" s="649" t="s">
        <v>2606</v>
      </c>
      <c r="J1699" s="649"/>
      <c r="K1699" s="594"/>
      <c r="BJ1699" s="918"/>
    </row>
    <row r="1700" spans="2:62" ht="22.5">
      <c r="B1700" s="607"/>
      <c r="C1700" s="600"/>
      <c r="D1700" s="677" t="s">
        <v>622</v>
      </c>
      <c r="E1700" s="614"/>
      <c r="F1700" s="600"/>
      <c r="G1700" s="600"/>
      <c r="H1700" s="600"/>
      <c r="I1700" s="649" t="s">
        <v>2578</v>
      </c>
      <c r="J1700" s="649"/>
      <c r="K1700" s="594"/>
      <c r="BJ1700" s="918"/>
    </row>
    <row r="1701" spans="2:62">
      <c r="B1701" s="607"/>
      <c r="C1701" s="600"/>
      <c r="D1701" s="677" t="s">
        <v>599</v>
      </c>
      <c r="E1701" s="614"/>
      <c r="F1701" s="600"/>
      <c r="G1701" s="600"/>
      <c r="H1701" s="600"/>
      <c r="I1701" s="649" t="s">
        <v>3929</v>
      </c>
      <c r="J1701" s="649"/>
      <c r="K1701" s="594"/>
      <c r="BJ1701" s="918"/>
    </row>
    <row r="1702" spans="2:62" ht="67.5">
      <c r="B1702" s="607"/>
      <c r="C1702" s="600"/>
      <c r="D1702" s="600"/>
      <c r="E1702" s="614"/>
      <c r="F1702" s="600"/>
      <c r="G1702" s="600"/>
      <c r="H1702" s="600"/>
      <c r="I1702" s="648" t="s">
        <v>2755</v>
      </c>
      <c r="J1702" s="649"/>
      <c r="K1702" s="594"/>
      <c r="BJ1702" s="915"/>
    </row>
    <row r="1703" spans="2:62" ht="33.75">
      <c r="B1703" s="607"/>
      <c r="C1703" s="600"/>
      <c r="D1703" s="600"/>
      <c r="E1703" s="614"/>
      <c r="F1703" s="600"/>
      <c r="G1703" s="600"/>
      <c r="H1703" s="600"/>
      <c r="I1703" s="648" t="s">
        <v>2745</v>
      </c>
      <c r="J1703" s="649"/>
      <c r="K1703" s="594"/>
      <c r="BJ1703" s="915"/>
    </row>
    <row r="1704" spans="2:62" ht="33.75">
      <c r="B1704" s="607"/>
      <c r="C1704" s="600"/>
      <c r="D1704" s="600"/>
      <c r="E1704" s="614"/>
      <c r="F1704" s="600"/>
      <c r="G1704" s="600"/>
      <c r="H1704" s="600"/>
      <c r="I1704" s="648" t="s">
        <v>2746</v>
      </c>
      <c r="J1704" s="649"/>
      <c r="K1704" s="594"/>
      <c r="BJ1704" s="915"/>
    </row>
    <row r="1705" spans="2:62" ht="33.75">
      <c r="B1705" s="607"/>
      <c r="C1705" s="600"/>
      <c r="D1705" s="600"/>
      <c r="E1705" s="614"/>
      <c r="F1705" s="600"/>
      <c r="G1705" s="600"/>
      <c r="H1705" s="600"/>
      <c r="I1705" s="648" t="s">
        <v>2747</v>
      </c>
      <c r="J1705" s="649"/>
      <c r="K1705" s="594"/>
      <c r="BJ1705" s="915"/>
    </row>
    <row r="1706" spans="2:62" ht="33.75">
      <c r="B1706" s="607"/>
      <c r="C1706" s="600"/>
      <c r="D1706" s="600"/>
      <c r="E1706" s="614"/>
      <c r="F1706" s="600"/>
      <c r="G1706" s="600"/>
      <c r="H1706" s="600"/>
      <c r="I1706" s="648" t="s">
        <v>2748</v>
      </c>
      <c r="J1706" s="649"/>
      <c r="K1706" s="594"/>
      <c r="BJ1706" s="915"/>
    </row>
    <row r="1707" spans="2:62" ht="22.5">
      <c r="B1707" s="607"/>
      <c r="C1707" s="600"/>
      <c r="D1707" s="600"/>
      <c r="E1707" s="614"/>
      <c r="F1707" s="600"/>
      <c r="G1707" s="600"/>
      <c r="H1707" s="600"/>
      <c r="I1707" s="648" t="s">
        <v>2707</v>
      </c>
      <c r="J1707" s="649"/>
      <c r="K1707" s="594"/>
      <c r="BJ1707" s="915"/>
    </row>
    <row r="1708" spans="2:62" ht="33.75">
      <c r="B1708" s="607"/>
      <c r="C1708" s="600"/>
      <c r="D1708" s="600"/>
      <c r="E1708" s="614"/>
      <c r="F1708" s="600"/>
      <c r="G1708" s="600"/>
      <c r="H1708" s="600"/>
      <c r="I1708" s="648" t="s">
        <v>2749</v>
      </c>
      <c r="J1708" s="649"/>
      <c r="K1708" s="594"/>
      <c r="BJ1708" s="915"/>
    </row>
    <row r="1709" spans="2:62" ht="33.75">
      <c r="B1709" s="607"/>
      <c r="C1709" s="600"/>
      <c r="D1709" s="600"/>
      <c r="E1709" s="614"/>
      <c r="F1709" s="600"/>
      <c r="G1709" s="600"/>
      <c r="H1709" s="600"/>
      <c r="I1709" s="648" t="s">
        <v>2750</v>
      </c>
      <c r="J1709" s="649"/>
      <c r="K1709" s="594"/>
      <c r="BJ1709" s="915"/>
    </row>
    <row r="1710" spans="2:62" ht="56.25">
      <c r="B1710" s="607"/>
      <c r="C1710" s="600"/>
      <c r="D1710" s="600"/>
      <c r="E1710" s="614"/>
      <c r="F1710" s="600"/>
      <c r="G1710" s="600"/>
      <c r="H1710" s="600"/>
      <c r="I1710" s="648" t="s">
        <v>2751</v>
      </c>
      <c r="J1710" s="649"/>
      <c r="K1710" s="594"/>
      <c r="BJ1710" s="915"/>
    </row>
    <row r="1711" spans="2:62">
      <c r="B1711" s="607"/>
      <c r="C1711" s="600"/>
      <c r="D1711" s="600"/>
      <c r="E1711" s="600"/>
      <c r="F1711" s="600"/>
      <c r="G1711" s="600"/>
      <c r="H1711" s="600"/>
      <c r="I1711" s="648" t="s">
        <v>3929</v>
      </c>
      <c r="J1711" s="649"/>
      <c r="K1711" s="594"/>
      <c r="BJ1711" s="915"/>
    </row>
    <row r="1712" spans="2:62">
      <c r="B1712" s="608"/>
      <c r="C1712" s="609" t="s">
        <v>1173</v>
      </c>
      <c r="D1712" s="609"/>
      <c r="E1712" s="609"/>
      <c r="F1712" s="609"/>
      <c r="G1712" s="609"/>
      <c r="H1712" s="609"/>
      <c r="I1712" s="655" t="s">
        <v>3929</v>
      </c>
      <c r="J1712" s="656"/>
      <c r="K1712" s="594"/>
      <c r="BJ1712" s="915"/>
    </row>
    <row r="1713" spans="2:62" ht="22.5">
      <c r="B1713" s="607"/>
      <c r="C1713" s="600"/>
      <c r="D1713" s="677" t="s">
        <v>597</v>
      </c>
      <c r="E1713" s="614"/>
      <c r="F1713" s="600"/>
      <c r="G1713" s="600"/>
      <c r="H1713" s="600"/>
      <c r="I1713" s="649" t="s">
        <v>2578</v>
      </c>
      <c r="J1713" s="649"/>
      <c r="K1713" s="594"/>
      <c r="BJ1713" s="918"/>
    </row>
    <row r="1714" spans="2:62" ht="22.5">
      <c r="B1714" s="607"/>
      <c r="C1714" s="600"/>
      <c r="D1714" s="677" t="s">
        <v>602</v>
      </c>
      <c r="E1714" s="614"/>
      <c r="F1714" s="600"/>
      <c r="G1714" s="600"/>
      <c r="H1714" s="600"/>
      <c r="I1714" s="649" t="s">
        <v>2692</v>
      </c>
      <c r="J1714" s="649"/>
      <c r="K1714" s="594"/>
      <c r="BJ1714" s="918"/>
    </row>
    <row r="1715" spans="2:62">
      <c r="B1715" s="607"/>
      <c r="C1715" s="600"/>
      <c r="D1715" s="677" t="s">
        <v>757</v>
      </c>
      <c r="E1715" s="614"/>
      <c r="F1715" s="600"/>
      <c r="G1715" s="600"/>
      <c r="H1715" s="600"/>
      <c r="I1715" s="649" t="s">
        <v>3929</v>
      </c>
      <c r="J1715" s="649"/>
      <c r="K1715" s="594"/>
      <c r="BJ1715" s="918"/>
    </row>
    <row r="1716" spans="2:62" ht="22.5">
      <c r="B1716" s="607"/>
      <c r="C1716" s="600"/>
      <c r="D1716" s="677"/>
      <c r="E1716" s="677" t="s">
        <v>620</v>
      </c>
      <c r="F1716" s="600"/>
      <c r="G1716" s="600"/>
      <c r="H1716" s="600"/>
      <c r="I1716" s="649" t="s">
        <v>2605</v>
      </c>
      <c r="J1716" s="649"/>
      <c r="K1716" s="594"/>
      <c r="BJ1716" s="918"/>
    </row>
    <row r="1717" spans="2:62" ht="22.5">
      <c r="B1717" s="607"/>
      <c r="C1717" s="600"/>
      <c r="D1717" s="677"/>
      <c r="E1717" s="677" t="s">
        <v>759</v>
      </c>
      <c r="F1717" s="600"/>
      <c r="G1717" s="600"/>
      <c r="H1717" s="600"/>
      <c r="I1717" s="649" t="s">
        <v>2591</v>
      </c>
      <c r="J1717" s="649"/>
      <c r="K1717" s="594"/>
      <c r="BJ1717" s="918"/>
    </row>
    <row r="1718" spans="2:62" ht="22.5">
      <c r="B1718" s="607"/>
      <c r="C1718" s="600"/>
      <c r="D1718" s="677"/>
      <c r="E1718" s="677" t="s">
        <v>631</v>
      </c>
      <c r="F1718" s="600"/>
      <c r="G1718" s="600"/>
      <c r="H1718" s="600"/>
      <c r="I1718" s="649" t="s">
        <v>2578</v>
      </c>
      <c r="J1718" s="649"/>
      <c r="K1718" s="594"/>
      <c r="BJ1718" s="918"/>
    </row>
    <row r="1719" spans="2:62" ht="22.5">
      <c r="B1719" s="607"/>
      <c r="C1719" s="600"/>
      <c r="D1719" s="677"/>
      <c r="E1719" s="677" t="s">
        <v>609</v>
      </c>
      <c r="F1719" s="600"/>
      <c r="G1719" s="600"/>
      <c r="H1719" s="600"/>
      <c r="I1719" s="649" t="s">
        <v>2578</v>
      </c>
      <c r="J1719" s="649"/>
      <c r="K1719" s="594"/>
      <c r="BJ1719" s="918"/>
    </row>
    <row r="1720" spans="2:62" ht="22.5">
      <c r="B1720" s="607"/>
      <c r="C1720" s="600"/>
      <c r="D1720" s="677"/>
      <c r="E1720" s="677" t="s">
        <v>640</v>
      </c>
      <c r="F1720" s="600"/>
      <c r="G1720" s="600"/>
      <c r="H1720" s="600"/>
      <c r="I1720" s="649" t="s">
        <v>2606</v>
      </c>
      <c r="J1720" s="649"/>
      <c r="K1720" s="594"/>
      <c r="BJ1720" s="918"/>
    </row>
    <row r="1721" spans="2:62" ht="22.5">
      <c r="B1721" s="607"/>
      <c r="C1721" s="600"/>
      <c r="D1721" s="677" t="s">
        <v>622</v>
      </c>
      <c r="E1721" s="614"/>
      <c r="F1721" s="600"/>
      <c r="G1721" s="600"/>
      <c r="H1721" s="600"/>
      <c r="I1721" s="649" t="s">
        <v>2578</v>
      </c>
      <c r="J1721" s="649"/>
      <c r="K1721" s="594"/>
      <c r="BJ1721" s="918"/>
    </row>
    <row r="1722" spans="2:62">
      <c r="B1722" s="607"/>
      <c r="C1722" s="600"/>
      <c r="D1722" s="677" t="s">
        <v>599</v>
      </c>
      <c r="E1722" s="614"/>
      <c r="F1722" s="600"/>
      <c r="G1722" s="600"/>
      <c r="H1722" s="600"/>
      <c r="I1722" s="649" t="s">
        <v>3929</v>
      </c>
      <c r="J1722" s="649"/>
      <c r="K1722" s="594"/>
      <c r="BJ1722" s="918"/>
    </row>
    <row r="1723" spans="2:62" ht="22.5">
      <c r="B1723" s="607"/>
      <c r="C1723" s="600"/>
      <c r="D1723" s="600"/>
      <c r="E1723" s="614"/>
      <c r="F1723" s="600"/>
      <c r="G1723" s="600"/>
      <c r="H1723" s="600"/>
      <c r="I1723" s="648" t="s">
        <v>2756</v>
      </c>
      <c r="J1723" s="649"/>
      <c r="K1723" s="594"/>
      <c r="BJ1723" s="915"/>
    </row>
    <row r="1724" spans="2:62" ht="22.5">
      <c r="B1724" s="607"/>
      <c r="C1724" s="600"/>
      <c r="D1724" s="600"/>
      <c r="E1724" s="614"/>
      <c r="F1724" s="600"/>
      <c r="G1724" s="600"/>
      <c r="H1724" s="600"/>
      <c r="I1724" s="648" t="s">
        <v>2757</v>
      </c>
      <c r="J1724" s="649"/>
      <c r="K1724" s="594"/>
      <c r="BJ1724" s="915"/>
    </row>
    <row r="1725" spans="2:62">
      <c r="B1725" s="630"/>
      <c r="C1725" s="614"/>
      <c r="D1725" s="600"/>
      <c r="E1725" s="623"/>
      <c r="F1725" s="614"/>
      <c r="G1725" s="614"/>
      <c r="H1725" s="600"/>
      <c r="I1725" s="648" t="s">
        <v>3929</v>
      </c>
      <c r="J1725" s="649"/>
      <c r="K1725" s="594"/>
      <c r="BJ1725" s="915"/>
    </row>
    <row r="1726" spans="2:62">
      <c r="B1726" s="629" t="s">
        <v>1174</v>
      </c>
      <c r="C1726" s="617"/>
      <c r="D1726" s="602"/>
      <c r="E1726" s="628"/>
      <c r="F1726" s="617"/>
      <c r="G1726" s="617"/>
      <c r="H1726" s="602"/>
      <c r="I1726" s="657" t="s">
        <v>3929</v>
      </c>
      <c r="J1726" s="651"/>
      <c r="K1726" s="594"/>
      <c r="BJ1726" s="915"/>
    </row>
    <row r="1727" spans="2:62" ht="67.5">
      <c r="B1727" s="607"/>
      <c r="C1727" s="600"/>
      <c r="D1727" s="600"/>
      <c r="E1727" s="614"/>
      <c r="F1727" s="600"/>
      <c r="G1727" s="600"/>
      <c r="H1727" s="600"/>
      <c r="I1727" s="648" t="s">
        <v>2758</v>
      </c>
      <c r="J1727" s="649"/>
      <c r="K1727" s="594"/>
      <c r="BJ1727" s="915"/>
    </row>
    <row r="1728" spans="2:62" ht="67.5">
      <c r="B1728" s="607"/>
      <c r="C1728" s="600"/>
      <c r="D1728" s="600"/>
      <c r="E1728" s="614"/>
      <c r="F1728" s="600"/>
      <c r="G1728" s="600"/>
      <c r="H1728" s="600"/>
      <c r="I1728" s="648" t="s">
        <v>2759</v>
      </c>
      <c r="J1728" s="649"/>
      <c r="K1728" s="594"/>
      <c r="BJ1728" s="915"/>
    </row>
    <row r="1729" spans="2:62" ht="67.5">
      <c r="B1729" s="607"/>
      <c r="C1729" s="600"/>
      <c r="D1729" s="600"/>
      <c r="E1729" s="614"/>
      <c r="F1729" s="600"/>
      <c r="G1729" s="600"/>
      <c r="H1729" s="600"/>
      <c r="I1729" s="648" t="s">
        <v>2760</v>
      </c>
      <c r="J1729" s="649"/>
      <c r="K1729" s="594"/>
      <c r="BJ1729" s="915"/>
    </row>
    <row r="1730" spans="2:62">
      <c r="B1730" s="607"/>
      <c r="C1730" s="600"/>
      <c r="D1730" s="600"/>
      <c r="E1730" s="600"/>
      <c r="F1730" s="600"/>
      <c r="G1730" s="600"/>
      <c r="H1730" s="600"/>
      <c r="I1730" s="648" t="s">
        <v>3929</v>
      </c>
      <c r="J1730" s="649"/>
      <c r="K1730" s="594"/>
      <c r="BJ1730" s="915"/>
    </row>
    <row r="1731" spans="2:62">
      <c r="B1731" s="608"/>
      <c r="C1731" s="609" t="s">
        <v>1175</v>
      </c>
      <c r="D1731" s="609"/>
      <c r="E1731" s="609"/>
      <c r="F1731" s="609"/>
      <c r="G1731" s="609"/>
      <c r="H1731" s="609"/>
      <c r="I1731" s="655" t="s">
        <v>3929</v>
      </c>
      <c r="J1731" s="656"/>
      <c r="K1731" s="594"/>
      <c r="BJ1731" s="915"/>
    </row>
    <row r="1732" spans="2:62" ht="22.5">
      <c r="B1732" s="607"/>
      <c r="C1732" s="600"/>
      <c r="D1732" s="677" t="s">
        <v>597</v>
      </c>
      <c r="E1732" s="614"/>
      <c r="F1732" s="600"/>
      <c r="G1732" s="600"/>
      <c r="H1732" s="600"/>
      <c r="I1732" s="649" t="s">
        <v>2761</v>
      </c>
      <c r="J1732" s="649"/>
      <c r="K1732" s="594"/>
      <c r="BJ1732" s="918"/>
    </row>
    <row r="1733" spans="2:62" ht="22.5">
      <c r="B1733" s="607"/>
      <c r="C1733" s="600"/>
      <c r="D1733" s="677" t="s">
        <v>602</v>
      </c>
      <c r="E1733" s="614"/>
      <c r="F1733" s="600"/>
      <c r="G1733" s="600"/>
      <c r="H1733" s="600"/>
      <c r="I1733" s="649" t="s">
        <v>2762</v>
      </c>
      <c r="J1733" s="649"/>
      <c r="K1733" s="594"/>
      <c r="BJ1733" s="918"/>
    </row>
    <row r="1734" spans="2:62">
      <c r="B1734" s="607"/>
      <c r="C1734" s="600"/>
      <c r="D1734" s="677" t="s">
        <v>757</v>
      </c>
      <c r="E1734" s="614"/>
      <c r="F1734" s="600"/>
      <c r="G1734" s="600"/>
      <c r="H1734" s="600"/>
      <c r="I1734" s="649" t="s">
        <v>3929</v>
      </c>
      <c r="J1734" s="649"/>
      <c r="K1734" s="594"/>
      <c r="BJ1734" s="918"/>
    </row>
    <row r="1735" spans="2:62" ht="22.5">
      <c r="B1735" s="607"/>
      <c r="C1735" s="600"/>
      <c r="D1735" s="677"/>
      <c r="E1735" s="677" t="s">
        <v>598</v>
      </c>
      <c r="F1735" s="600"/>
      <c r="G1735" s="600"/>
      <c r="H1735" s="600"/>
      <c r="I1735" s="649" t="s">
        <v>2763</v>
      </c>
      <c r="J1735" s="649"/>
      <c r="K1735" s="594"/>
      <c r="BJ1735" s="918"/>
    </row>
    <row r="1736" spans="2:62" ht="22.5">
      <c r="B1736" s="607"/>
      <c r="C1736" s="600"/>
      <c r="D1736" s="677"/>
      <c r="E1736" s="677" t="s">
        <v>604</v>
      </c>
      <c r="F1736" s="600"/>
      <c r="G1736" s="600"/>
      <c r="H1736" s="600"/>
      <c r="I1736" s="649" t="s">
        <v>2578</v>
      </c>
      <c r="J1736" s="649"/>
      <c r="K1736" s="594"/>
      <c r="BJ1736" s="918"/>
    </row>
    <row r="1737" spans="2:62" ht="22.5">
      <c r="B1737" s="607"/>
      <c r="C1737" s="600"/>
      <c r="D1737" s="677"/>
      <c r="E1737" s="677" t="s">
        <v>611</v>
      </c>
      <c r="F1737" s="600"/>
      <c r="G1737" s="600"/>
      <c r="H1737" s="600"/>
      <c r="I1737" s="649" t="s">
        <v>2764</v>
      </c>
      <c r="J1737" s="649"/>
      <c r="K1737" s="594"/>
      <c r="BJ1737" s="918"/>
    </row>
    <row r="1738" spans="2:62" ht="22.5">
      <c r="B1738" s="607"/>
      <c r="C1738" s="600"/>
      <c r="D1738" s="677"/>
      <c r="E1738" s="677" t="s">
        <v>804</v>
      </c>
      <c r="F1738" s="600"/>
      <c r="G1738" s="600"/>
      <c r="H1738" s="600"/>
      <c r="I1738" s="649" t="s">
        <v>2578</v>
      </c>
      <c r="J1738" s="649"/>
      <c r="K1738" s="594"/>
      <c r="BJ1738" s="918"/>
    </row>
    <row r="1739" spans="2:62" ht="22.5">
      <c r="B1739" s="607"/>
      <c r="C1739" s="600"/>
      <c r="D1739" s="677"/>
      <c r="E1739" s="677" t="s">
        <v>805</v>
      </c>
      <c r="F1739" s="600"/>
      <c r="G1739" s="600"/>
      <c r="H1739" s="600"/>
      <c r="I1739" s="649" t="s">
        <v>2722</v>
      </c>
      <c r="J1739" s="649"/>
      <c r="K1739" s="594"/>
      <c r="BJ1739" s="918"/>
    </row>
    <row r="1740" spans="2:62" ht="22.5">
      <c r="B1740" s="607"/>
      <c r="C1740" s="600"/>
      <c r="D1740" s="677" t="s">
        <v>622</v>
      </c>
      <c r="E1740" s="614"/>
      <c r="F1740" s="600"/>
      <c r="G1740" s="600"/>
      <c r="H1740" s="600"/>
      <c r="I1740" s="649" t="s">
        <v>2765</v>
      </c>
      <c r="J1740" s="649"/>
      <c r="K1740" s="594"/>
      <c r="BJ1740" s="918"/>
    </row>
    <row r="1741" spans="2:62">
      <c r="B1741" s="607"/>
      <c r="C1741" s="600"/>
      <c r="D1741" s="677" t="s">
        <v>599</v>
      </c>
      <c r="E1741" s="614"/>
      <c r="F1741" s="600"/>
      <c r="G1741" s="600"/>
      <c r="H1741" s="600"/>
      <c r="I1741" s="649" t="s">
        <v>3929</v>
      </c>
      <c r="J1741" s="649"/>
      <c r="K1741" s="594"/>
      <c r="BJ1741" s="918"/>
    </row>
    <row r="1742" spans="2:62" ht="45">
      <c r="B1742" s="607"/>
      <c r="C1742" s="600"/>
      <c r="D1742" s="600"/>
      <c r="E1742" s="614"/>
      <c r="F1742" s="600"/>
      <c r="G1742" s="600"/>
      <c r="H1742" s="600"/>
      <c r="I1742" s="648" t="s">
        <v>2766</v>
      </c>
      <c r="J1742" s="649"/>
      <c r="K1742" s="594"/>
      <c r="BJ1742" s="915"/>
    </row>
    <row r="1743" spans="2:62" ht="67.5">
      <c r="B1743" s="607"/>
      <c r="C1743" s="600"/>
      <c r="D1743" s="600"/>
      <c r="E1743" s="614"/>
      <c r="F1743" s="600"/>
      <c r="G1743" s="600"/>
      <c r="H1743" s="600"/>
      <c r="I1743" s="648" t="s">
        <v>2767</v>
      </c>
      <c r="J1743" s="649"/>
      <c r="K1743" s="594"/>
      <c r="BJ1743" s="915"/>
    </row>
    <row r="1744" spans="2:62" ht="45">
      <c r="B1744" s="607"/>
      <c r="C1744" s="600"/>
      <c r="D1744" s="600"/>
      <c r="E1744" s="614"/>
      <c r="F1744" s="600"/>
      <c r="G1744" s="600"/>
      <c r="H1744" s="600"/>
      <c r="I1744" s="648" t="s">
        <v>2768</v>
      </c>
      <c r="J1744" s="649"/>
      <c r="K1744" s="594"/>
      <c r="BJ1744" s="915"/>
    </row>
    <row r="1745" spans="2:62" ht="33.75">
      <c r="B1745" s="607"/>
      <c r="C1745" s="600"/>
      <c r="D1745" s="600"/>
      <c r="E1745" s="614"/>
      <c r="F1745" s="600"/>
      <c r="G1745" s="600"/>
      <c r="H1745" s="600"/>
      <c r="I1745" s="648" t="s">
        <v>2769</v>
      </c>
      <c r="J1745" s="649"/>
      <c r="K1745" s="594"/>
      <c r="BJ1745" s="915"/>
    </row>
    <row r="1746" spans="2:62" ht="45">
      <c r="B1746" s="607"/>
      <c r="C1746" s="600"/>
      <c r="D1746" s="600"/>
      <c r="E1746" s="614"/>
      <c r="F1746" s="600"/>
      <c r="G1746" s="600"/>
      <c r="H1746" s="600"/>
      <c r="I1746" s="648" t="s">
        <v>2770</v>
      </c>
      <c r="J1746" s="649"/>
      <c r="K1746" s="594"/>
      <c r="BJ1746" s="915"/>
    </row>
    <row r="1747" spans="2:62" ht="45">
      <c r="B1747" s="607"/>
      <c r="C1747" s="600"/>
      <c r="D1747" s="600"/>
      <c r="E1747" s="614"/>
      <c r="F1747" s="600"/>
      <c r="G1747" s="600"/>
      <c r="H1747" s="600"/>
      <c r="I1747" s="648" t="s">
        <v>2771</v>
      </c>
      <c r="J1747" s="649"/>
      <c r="K1747" s="594"/>
      <c r="BJ1747" s="915"/>
    </row>
    <row r="1748" spans="2:62">
      <c r="B1748" s="607"/>
      <c r="C1748" s="600"/>
      <c r="D1748" s="600"/>
      <c r="E1748" s="600"/>
      <c r="F1748" s="600"/>
      <c r="G1748" s="600"/>
      <c r="H1748" s="600"/>
      <c r="I1748" s="648" t="s">
        <v>3929</v>
      </c>
      <c r="J1748" s="649"/>
      <c r="K1748" s="594"/>
      <c r="BJ1748" s="915"/>
    </row>
    <row r="1749" spans="2:62">
      <c r="B1749" s="608"/>
      <c r="C1749" s="609" t="s">
        <v>1176</v>
      </c>
      <c r="D1749" s="609"/>
      <c r="E1749" s="609"/>
      <c r="F1749" s="609"/>
      <c r="G1749" s="609"/>
      <c r="H1749" s="609"/>
      <c r="I1749" s="655" t="s">
        <v>3929</v>
      </c>
      <c r="J1749" s="656"/>
      <c r="K1749" s="594"/>
      <c r="BJ1749" s="915"/>
    </row>
    <row r="1750" spans="2:62" ht="22.5">
      <c r="B1750" s="607"/>
      <c r="C1750" s="600"/>
      <c r="D1750" s="677" t="s">
        <v>597</v>
      </c>
      <c r="E1750" s="614"/>
      <c r="F1750" s="600"/>
      <c r="G1750" s="600"/>
      <c r="H1750" s="600"/>
      <c r="I1750" s="649" t="s">
        <v>2761</v>
      </c>
      <c r="J1750" s="649"/>
      <c r="K1750" s="594"/>
      <c r="BJ1750" s="918"/>
    </row>
    <row r="1751" spans="2:62" ht="22.5">
      <c r="B1751" s="607"/>
      <c r="C1751" s="600"/>
      <c r="D1751" s="677" t="s">
        <v>602</v>
      </c>
      <c r="E1751" s="614"/>
      <c r="F1751" s="600"/>
      <c r="G1751" s="600"/>
      <c r="H1751" s="600"/>
      <c r="I1751" s="649" t="s">
        <v>2598</v>
      </c>
      <c r="J1751" s="649"/>
      <c r="K1751" s="594"/>
      <c r="BJ1751" s="918"/>
    </row>
    <row r="1752" spans="2:62">
      <c r="B1752" s="607"/>
      <c r="C1752" s="600"/>
      <c r="D1752" s="677" t="s">
        <v>786</v>
      </c>
      <c r="E1752" s="614"/>
      <c r="F1752" s="600"/>
      <c r="G1752" s="600"/>
      <c r="H1752" s="600"/>
      <c r="I1752" s="649" t="s">
        <v>3929</v>
      </c>
      <c r="J1752" s="649"/>
      <c r="K1752" s="594"/>
      <c r="BJ1752" s="918"/>
    </row>
    <row r="1753" spans="2:62" ht="22.5">
      <c r="B1753" s="607"/>
      <c r="C1753" s="600"/>
      <c r="D1753" s="677"/>
      <c r="E1753" s="677" t="s">
        <v>598</v>
      </c>
      <c r="F1753" s="600"/>
      <c r="G1753" s="600"/>
      <c r="H1753" s="600"/>
      <c r="I1753" s="649" t="s">
        <v>2763</v>
      </c>
      <c r="J1753" s="649"/>
      <c r="K1753" s="594"/>
      <c r="BJ1753" s="918"/>
    </row>
    <row r="1754" spans="2:62" ht="22.5">
      <c r="B1754" s="607"/>
      <c r="C1754" s="600"/>
      <c r="D1754" s="677"/>
      <c r="E1754" s="677" t="s">
        <v>604</v>
      </c>
      <c r="F1754" s="600"/>
      <c r="G1754" s="600"/>
      <c r="H1754" s="600"/>
      <c r="I1754" s="649" t="s">
        <v>2578</v>
      </c>
      <c r="J1754" s="649"/>
      <c r="K1754" s="594"/>
      <c r="BJ1754" s="918"/>
    </row>
    <row r="1755" spans="2:62" ht="22.5">
      <c r="B1755" s="607"/>
      <c r="C1755" s="600"/>
      <c r="D1755" s="677"/>
      <c r="E1755" s="677" t="s">
        <v>611</v>
      </c>
      <c r="F1755" s="600"/>
      <c r="G1755" s="600"/>
      <c r="H1755" s="600"/>
      <c r="I1755" s="649" t="s">
        <v>2764</v>
      </c>
      <c r="J1755" s="649"/>
      <c r="K1755" s="594"/>
      <c r="BJ1755" s="918"/>
    </row>
    <row r="1756" spans="2:62" ht="22.5">
      <c r="B1756" s="607"/>
      <c r="C1756" s="600"/>
      <c r="D1756" s="677"/>
      <c r="E1756" s="677" t="s">
        <v>804</v>
      </c>
      <c r="F1756" s="600"/>
      <c r="G1756" s="600"/>
      <c r="H1756" s="600"/>
      <c r="I1756" s="649" t="s">
        <v>2578</v>
      </c>
      <c r="J1756" s="649"/>
      <c r="K1756" s="594"/>
      <c r="BJ1756" s="918"/>
    </row>
    <row r="1757" spans="2:62" ht="22.5">
      <c r="B1757" s="607"/>
      <c r="C1757" s="600"/>
      <c r="D1757" s="677"/>
      <c r="E1757" s="677" t="s">
        <v>805</v>
      </c>
      <c r="F1757" s="600"/>
      <c r="G1757" s="600"/>
      <c r="H1757" s="600"/>
      <c r="I1757" s="649" t="s">
        <v>2722</v>
      </c>
      <c r="J1757" s="649"/>
      <c r="K1757" s="594"/>
      <c r="BJ1757" s="918"/>
    </row>
    <row r="1758" spans="2:62" ht="22.5">
      <c r="B1758" s="607"/>
      <c r="C1758" s="600"/>
      <c r="D1758" s="677" t="s">
        <v>622</v>
      </c>
      <c r="E1758" s="614"/>
      <c r="F1758" s="600"/>
      <c r="G1758" s="600"/>
      <c r="H1758" s="600"/>
      <c r="I1758" s="649" t="s">
        <v>2765</v>
      </c>
      <c r="J1758" s="649"/>
      <c r="K1758" s="594"/>
      <c r="BJ1758" s="918"/>
    </row>
    <row r="1759" spans="2:62">
      <c r="B1759" s="607"/>
      <c r="C1759" s="600"/>
      <c r="D1759" s="677" t="s">
        <v>599</v>
      </c>
      <c r="E1759" s="614"/>
      <c r="F1759" s="600"/>
      <c r="G1759" s="600"/>
      <c r="H1759" s="600"/>
      <c r="I1759" s="649" t="s">
        <v>3929</v>
      </c>
      <c r="J1759" s="649"/>
      <c r="K1759" s="594"/>
      <c r="BJ1759" s="918"/>
    </row>
    <row r="1760" spans="2:62" ht="45">
      <c r="B1760" s="607"/>
      <c r="C1760" s="600"/>
      <c r="D1760" s="600"/>
      <c r="E1760" s="614"/>
      <c r="F1760" s="600"/>
      <c r="G1760" s="600"/>
      <c r="H1760" s="600"/>
      <c r="I1760" s="648" t="s">
        <v>2772</v>
      </c>
      <c r="J1760" s="649"/>
      <c r="K1760" s="594"/>
      <c r="BJ1760" s="915"/>
    </row>
    <row r="1761" spans="2:62" ht="67.5">
      <c r="B1761" s="607"/>
      <c r="C1761" s="600"/>
      <c r="D1761" s="600"/>
      <c r="E1761" s="614"/>
      <c r="F1761" s="600"/>
      <c r="G1761" s="600"/>
      <c r="H1761" s="600"/>
      <c r="I1761" s="648" t="s">
        <v>2767</v>
      </c>
      <c r="J1761" s="649"/>
      <c r="K1761" s="594"/>
      <c r="BJ1761" s="915"/>
    </row>
    <row r="1762" spans="2:62" ht="45">
      <c r="B1762" s="607"/>
      <c r="C1762" s="600"/>
      <c r="D1762" s="600"/>
      <c r="E1762" s="614"/>
      <c r="F1762" s="600"/>
      <c r="G1762" s="600"/>
      <c r="H1762" s="600"/>
      <c r="I1762" s="648" t="s">
        <v>2768</v>
      </c>
      <c r="J1762" s="649"/>
      <c r="K1762" s="594"/>
      <c r="BJ1762" s="915"/>
    </row>
    <row r="1763" spans="2:62" ht="33.75">
      <c r="B1763" s="607"/>
      <c r="C1763" s="600"/>
      <c r="D1763" s="600"/>
      <c r="E1763" s="614"/>
      <c r="F1763" s="600"/>
      <c r="G1763" s="600"/>
      <c r="H1763" s="600"/>
      <c r="I1763" s="648" t="s">
        <v>2769</v>
      </c>
      <c r="J1763" s="649"/>
      <c r="K1763" s="594"/>
      <c r="BJ1763" s="915"/>
    </row>
    <row r="1764" spans="2:62">
      <c r="B1764" s="607"/>
      <c r="C1764" s="600"/>
      <c r="D1764" s="600"/>
      <c r="E1764" s="600"/>
      <c r="F1764" s="600"/>
      <c r="G1764" s="600"/>
      <c r="H1764" s="600"/>
      <c r="I1764" s="648" t="s">
        <v>3929</v>
      </c>
      <c r="J1764" s="649"/>
      <c r="K1764" s="594"/>
      <c r="BJ1764" s="915"/>
    </row>
    <row r="1765" spans="2:62">
      <c r="B1765" s="608"/>
      <c r="C1765" s="609" t="s">
        <v>1177</v>
      </c>
      <c r="D1765" s="609"/>
      <c r="E1765" s="609"/>
      <c r="F1765" s="609"/>
      <c r="G1765" s="609"/>
      <c r="H1765" s="609"/>
      <c r="I1765" s="655" t="s">
        <v>3929</v>
      </c>
      <c r="J1765" s="656"/>
      <c r="K1765" s="594"/>
      <c r="BJ1765" s="915"/>
    </row>
    <row r="1766" spans="2:62" ht="22.5">
      <c r="B1766" s="607"/>
      <c r="C1766" s="600"/>
      <c r="D1766" s="677" t="s">
        <v>597</v>
      </c>
      <c r="E1766" s="614"/>
      <c r="F1766" s="600"/>
      <c r="G1766" s="600"/>
      <c r="H1766" s="600"/>
      <c r="I1766" s="649" t="s">
        <v>2761</v>
      </c>
      <c r="J1766" s="649"/>
      <c r="K1766" s="594"/>
      <c r="BJ1766" s="918"/>
    </row>
    <row r="1767" spans="2:62" ht="22.5">
      <c r="B1767" s="607"/>
      <c r="C1767" s="600"/>
      <c r="D1767" s="677" t="s">
        <v>602</v>
      </c>
      <c r="E1767" s="614"/>
      <c r="F1767" s="600"/>
      <c r="G1767" s="600"/>
      <c r="H1767" s="600"/>
      <c r="I1767" s="649" t="s">
        <v>2762</v>
      </c>
      <c r="J1767" s="649"/>
      <c r="K1767" s="594"/>
      <c r="BJ1767" s="918"/>
    </row>
    <row r="1768" spans="2:62">
      <c r="B1768" s="607"/>
      <c r="C1768" s="600"/>
      <c r="D1768" s="677" t="s">
        <v>786</v>
      </c>
      <c r="E1768" s="614"/>
      <c r="F1768" s="600"/>
      <c r="G1768" s="600"/>
      <c r="H1768" s="600"/>
      <c r="I1768" s="649" t="s">
        <v>3929</v>
      </c>
      <c r="J1768" s="649"/>
      <c r="K1768" s="594"/>
      <c r="BJ1768" s="918"/>
    </row>
    <row r="1769" spans="2:62" ht="22.5">
      <c r="B1769" s="607"/>
      <c r="C1769" s="600"/>
      <c r="D1769" s="677"/>
      <c r="E1769" s="677" t="s">
        <v>598</v>
      </c>
      <c r="F1769" s="600"/>
      <c r="G1769" s="600"/>
      <c r="H1769" s="600"/>
      <c r="I1769" s="649" t="s">
        <v>2773</v>
      </c>
      <c r="J1769" s="649"/>
      <c r="K1769" s="594"/>
      <c r="BJ1769" s="918"/>
    </row>
    <row r="1770" spans="2:62" ht="22.5">
      <c r="B1770" s="607"/>
      <c r="C1770" s="600"/>
      <c r="D1770" s="677"/>
      <c r="E1770" s="677" t="s">
        <v>604</v>
      </c>
      <c r="F1770" s="600"/>
      <c r="G1770" s="600"/>
      <c r="H1770" s="600"/>
      <c r="I1770" s="649" t="s">
        <v>2578</v>
      </c>
      <c r="J1770" s="649"/>
      <c r="K1770" s="594"/>
      <c r="BJ1770" s="918"/>
    </row>
    <row r="1771" spans="2:62" ht="22.5">
      <c r="B1771" s="607"/>
      <c r="C1771" s="600"/>
      <c r="D1771" s="677"/>
      <c r="E1771" s="677" t="s">
        <v>611</v>
      </c>
      <c r="F1771" s="600"/>
      <c r="G1771" s="600"/>
      <c r="H1771" s="600"/>
      <c r="I1771" s="649" t="s">
        <v>2764</v>
      </c>
      <c r="J1771" s="649"/>
      <c r="K1771" s="594"/>
      <c r="BJ1771" s="918"/>
    </row>
    <row r="1772" spans="2:62" ht="22.5">
      <c r="B1772" s="607"/>
      <c r="C1772" s="600"/>
      <c r="D1772" s="677"/>
      <c r="E1772" s="677" t="s">
        <v>804</v>
      </c>
      <c r="F1772" s="600"/>
      <c r="G1772" s="600"/>
      <c r="H1772" s="600"/>
      <c r="I1772" s="649" t="s">
        <v>2578</v>
      </c>
      <c r="J1772" s="649"/>
      <c r="K1772" s="594"/>
      <c r="BJ1772" s="918"/>
    </row>
    <row r="1773" spans="2:62" ht="22.5">
      <c r="B1773" s="607"/>
      <c r="C1773" s="600"/>
      <c r="D1773" s="677"/>
      <c r="E1773" s="677" t="s">
        <v>805</v>
      </c>
      <c r="F1773" s="600"/>
      <c r="G1773" s="600"/>
      <c r="H1773" s="600"/>
      <c r="I1773" s="649" t="s">
        <v>2722</v>
      </c>
      <c r="J1773" s="649"/>
      <c r="K1773" s="594"/>
      <c r="BJ1773" s="918"/>
    </row>
    <row r="1774" spans="2:62" ht="22.5">
      <c r="B1774" s="607"/>
      <c r="C1774" s="600"/>
      <c r="D1774" s="677" t="s">
        <v>622</v>
      </c>
      <c r="E1774" s="614"/>
      <c r="F1774" s="600"/>
      <c r="G1774" s="600"/>
      <c r="H1774" s="600"/>
      <c r="I1774" s="649" t="s">
        <v>2578</v>
      </c>
      <c r="J1774" s="649"/>
      <c r="K1774" s="594"/>
      <c r="BJ1774" s="918"/>
    </row>
    <row r="1775" spans="2:62">
      <c r="B1775" s="607"/>
      <c r="C1775" s="600"/>
      <c r="D1775" s="677" t="s">
        <v>599</v>
      </c>
      <c r="E1775" s="614"/>
      <c r="F1775" s="600"/>
      <c r="G1775" s="600"/>
      <c r="H1775" s="600"/>
      <c r="I1775" s="649" t="s">
        <v>3929</v>
      </c>
      <c r="J1775" s="649"/>
      <c r="K1775" s="594"/>
      <c r="BJ1775" s="918"/>
    </row>
    <row r="1776" spans="2:62" ht="45">
      <c r="B1776" s="607"/>
      <c r="C1776" s="600"/>
      <c r="D1776" s="600"/>
      <c r="E1776" s="614"/>
      <c r="F1776" s="600"/>
      <c r="G1776" s="600"/>
      <c r="H1776" s="600"/>
      <c r="I1776" s="648" t="s">
        <v>2774</v>
      </c>
      <c r="J1776" s="649"/>
      <c r="K1776" s="594"/>
      <c r="BJ1776" s="915"/>
    </row>
    <row r="1777" spans="2:62" ht="67.5">
      <c r="B1777" s="607"/>
      <c r="C1777" s="600"/>
      <c r="D1777" s="600"/>
      <c r="E1777" s="614"/>
      <c r="F1777" s="600"/>
      <c r="G1777" s="600"/>
      <c r="H1777" s="600"/>
      <c r="I1777" s="648" t="s">
        <v>2767</v>
      </c>
      <c r="J1777" s="649"/>
      <c r="K1777" s="594"/>
      <c r="BJ1777" s="915"/>
    </row>
    <row r="1778" spans="2:62" ht="45">
      <c r="B1778" s="607"/>
      <c r="C1778" s="600"/>
      <c r="D1778" s="600"/>
      <c r="E1778" s="614"/>
      <c r="F1778" s="600"/>
      <c r="G1778" s="600"/>
      <c r="H1778" s="600"/>
      <c r="I1778" s="648" t="s">
        <v>2768</v>
      </c>
      <c r="J1778" s="649"/>
      <c r="K1778" s="594"/>
      <c r="BJ1778" s="915"/>
    </row>
    <row r="1779" spans="2:62" ht="33.75">
      <c r="B1779" s="607"/>
      <c r="C1779" s="600"/>
      <c r="D1779" s="600"/>
      <c r="E1779" s="614"/>
      <c r="F1779" s="600"/>
      <c r="G1779" s="600"/>
      <c r="H1779" s="600"/>
      <c r="I1779" s="648" t="s">
        <v>2769</v>
      </c>
      <c r="J1779" s="649"/>
      <c r="K1779" s="594"/>
      <c r="BJ1779" s="915"/>
    </row>
    <row r="1780" spans="2:62" ht="45">
      <c r="B1780" s="607"/>
      <c r="C1780" s="600"/>
      <c r="D1780" s="600"/>
      <c r="E1780" s="614"/>
      <c r="F1780" s="600"/>
      <c r="G1780" s="600"/>
      <c r="H1780" s="600"/>
      <c r="I1780" s="648" t="s">
        <v>2775</v>
      </c>
      <c r="J1780" s="649"/>
      <c r="K1780" s="594"/>
      <c r="BJ1780" s="915"/>
    </row>
    <row r="1781" spans="2:62">
      <c r="B1781" s="607"/>
      <c r="C1781" s="600"/>
      <c r="D1781" s="600"/>
      <c r="E1781" s="600"/>
      <c r="F1781" s="600"/>
      <c r="G1781" s="600"/>
      <c r="H1781" s="600"/>
      <c r="I1781" s="648" t="s">
        <v>3929</v>
      </c>
      <c r="J1781" s="649"/>
      <c r="K1781" s="594"/>
      <c r="BJ1781" s="915"/>
    </row>
    <row r="1782" spans="2:62">
      <c r="B1782" s="608"/>
      <c r="C1782" s="609" t="s">
        <v>1178</v>
      </c>
      <c r="D1782" s="609"/>
      <c r="E1782" s="609"/>
      <c r="F1782" s="609"/>
      <c r="G1782" s="609"/>
      <c r="H1782" s="609"/>
      <c r="I1782" s="655" t="s">
        <v>3929</v>
      </c>
      <c r="J1782" s="656"/>
      <c r="K1782" s="594"/>
      <c r="BJ1782" s="915"/>
    </row>
    <row r="1783" spans="2:62" ht="22.5">
      <c r="B1783" s="607"/>
      <c r="C1783" s="600"/>
      <c r="D1783" s="677" t="s">
        <v>597</v>
      </c>
      <c r="E1783" s="614"/>
      <c r="F1783" s="600"/>
      <c r="G1783" s="600"/>
      <c r="H1783" s="600"/>
      <c r="I1783" s="649" t="s">
        <v>2761</v>
      </c>
      <c r="J1783" s="649"/>
      <c r="K1783" s="594"/>
      <c r="BJ1783" s="918"/>
    </row>
    <row r="1784" spans="2:62" ht="22.5">
      <c r="B1784" s="607"/>
      <c r="C1784" s="600"/>
      <c r="D1784" s="677" t="s">
        <v>602</v>
      </c>
      <c r="E1784" s="614"/>
      <c r="F1784" s="600"/>
      <c r="G1784" s="600"/>
      <c r="H1784" s="600"/>
      <c r="I1784" s="649" t="s">
        <v>2598</v>
      </c>
      <c r="J1784" s="649"/>
      <c r="K1784" s="594"/>
      <c r="BJ1784" s="918"/>
    </row>
    <row r="1785" spans="2:62">
      <c r="B1785" s="607"/>
      <c r="C1785" s="600"/>
      <c r="D1785" s="677" t="s">
        <v>786</v>
      </c>
      <c r="E1785" s="614"/>
      <c r="F1785" s="600"/>
      <c r="G1785" s="600"/>
      <c r="H1785" s="600"/>
      <c r="I1785" s="649" t="s">
        <v>3929</v>
      </c>
      <c r="J1785" s="649"/>
      <c r="K1785" s="594"/>
      <c r="BJ1785" s="918"/>
    </row>
    <row r="1786" spans="2:62" ht="22.5">
      <c r="B1786" s="607"/>
      <c r="C1786" s="600"/>
      <c r="D1786" s="677"/>
      <c r="E1786" s="677" t="s">
        <v>598</v>
      </c>
      <c r="F1786" s="600"/>
      <c r="G1786" s="600"/>
      <c r="H1786" s="600"/>
      <c r="I1786" s="649" t="s">
        <v>2763</v>
      </c>
      <c r="J1786" s="649"/>
      <c r="K1786" s="594"/>
      <c r="BJ1786" s="918"/>
    </row>
    <row r="1787" spans="2:62" ht="22.5">
      <c r="B1787" s="607"/>
      <c r="C1787" s="600"/>
      <c r="D1787" s="677"/>
      <c r="E1787" s="677" t="s">
        <v>604</v>
      </c>
      <c r="F1787" s="600"/>
      <c r="G1787" s="600"/>
      <c r="H1787" s="600"/>
      <c r="I1787" s="649" t="s">
        <v>2578</v>
      </c>
      <c r="J1787" s="649"/>
      <c r="K1787" s="594"/>
      <c r="BJ1787" s="918"/>
    </row>
    <row r="1788" spans="2:62" ht="22.5">
      <c r="B1788" s="607"/>
      <c r="C1788" s="600"/>
      <c r="D1788" s="677"/>
      <c r="E1788" s="677" t="s">
        <v>611</v>
      </c>
      <c r="F1788" s="600"/>
      <c r="G1788" s="600"/>
      <c r="H1788" s="600"/>
      <c r="I1788" s="649" t="s">
        <v>2764</v>
      </c>
      <c r="J1788" s="649"/>
      <c r="K1788" s="594"/>
      <c r="BJ1788" s="918"/>
    </row>
    <row r="1789" spans="2:62" ht="22.5">
      <c r="B1789" s="607"/>
      <c r="C1789" s="600"/>
      <c r="D1789" s="677"/>
      <c r="E1789" s="677" t="s">
        <v>804</v>
      </c>
      <c r="F1789" s="600"/>
      <c r="G1789" s="600"/>
      <c r="H1789" s="600"/>
      <c r="I1789" s="649" t="s">
        <v>2578</v>
      </c>
      <c r="J1789" s="649"/>
      <c r="K1789" s="594"/>
      <c r="BJ1789" s="918"/>
    </row>
    <row r="1790" spans="2:62" ht="22.5">
      <c r="B1790" s="607"/>
      <c r="C1790" s="600"/>
      <c r="D1790" s="677"/>
      <c r="E1790" s="677" t="s">
        <v>805</v>
      </c>
      <c r="F1790" s="600"/>
      <c r="G1790" s="600"/>
      <c r="H1790" s="600"/>
      <c r="I1790" s="649" t="s">
        <v>2722</v>
      </c>
      <c r="J1790" s="649"/>
      <c r="K1790" s="594"/>
      <c r="BJ1790" s="918"/>
    </row>
    <row r="1791" spans="2:62" ht="22.5">
      <c r="B1791" s="607"/>
      <c r="C1791" s="600"/>
      <c r="D1791" s="677" t="s">
        <v>622</v>
      </c>
      <c r="E1791" s="614"/>
      <c r="F1791" s="600"/>
      <c r="G1791" s="600"/>
      <c r="H1791" s="600"/>
      <c r="I1791" s="649" t="s">
        <v>2578</v>
      </c>
      <c r="J1791" s="649"/>
      <c r="K1791" s="594"/>
      <c r="BJ1791" s="918"/>
    </row>
    <row r="1792" spans="2:62">
      <c r="B1792" s="607"/>
      <c r="C1792" s="600"/>
      <c r="D1792" s="677" t="s">
        <v>599</v>
      </c>
      <c r="E1792" s="614"/>
      <c r="F1792" s="600"/>
      <c r="G1792" s="600"/>
      <c r="H1792" s="600"/>
      <c r="I1792" s="649" t="s">
        <v>3929</v>
      </c>
      <c r="J1792" s="649"/>
      <c r="K1792" s="594"/>
      <c r="BJ1792" s="918"/>
    </row>
    <row r="1793" spans="2:62" ht="45">
      <c r="B1793" s="607"/>
      <c r="C1793" s="600"/>
      <c r="D1793" s="600"/>
      <c r="E1793" s="614"/>
      <c r="F1793" s="600"/>
      <c r="G1793" s="600"/>
      <c r="H1793" s="600"/>
      <c r="I1793" s="648" t="s">
        <v>2776</v>
      </c>
      <c r="J1793" s="649"/>
      <c r="K1793" s="594"/>
      <c r="BJ1793" s="915"/>
    </row>
    <row r="1794" spans="2:62" ht="67.5">
      <c r="B1794" s="607"/>
      <c r="C1794" s="600"/>
      <c r="D1794" s="600"/>
      <c r="E1794" s="614"/>
      <c r="F1794" s="600"/>
      <c r="G1794" s="600"/>
      <c r="H1794" s="600"/>
      <c r="I1794" s="648" t="s">
        <v>2767</v>
      </c>
      <c r="J1794" s="649"/>
      <c r="K1794" s="594"/>
      <c r="BJ1794" s="915"/>
    </row>
    <row r="1795" spans="2:62" ht="45">
      <c r="B1795" s="607"/>
      <c r="C1795" s="600"/>
      <c r="D1795" s="600"/>
      <c r="E1795" s="614"/>
      <c r="F1795" s="600"/>
      <c r="G1795" s="600"/>
      <c r="H1795" s="600"/>
      <c r="I1795" s="648" t="s">
        <v>2768</v>
      </c>
      <c r="J1795" s="649"/>
      <c r="K1795" s="594"/>
      <c r="BJ1795" s="915"/>
    </row>
    <row r="1796" spans="2:62" ht="33.75">
      <c r="B1796" s="607"/>
      <c r="C1796" s="600"/>
      <c r="D1796" s="600"/>
      <c r="E1796" s="614"/>
      <c r="F1796" s="600"/>
      <c r="G1796" s="600"/>
      <c r="H1796" s="600"/>
      <c r="I1796" s="648" t="s">
        <v>2769</v>
      </c>
      <c r="J1796" s="649"/>
      <c r="K1796" s="594"/>
      <c r="BJ1796" s="915"/>
    </row>
    <row r="1797" spans="2:62">
      <c r="B1797" s="607"/>
      <c r="C1797" s="600"/>
      <c r="D1797" s="600"/>
      <c r="E1797" s="600"/>
      <c r="F1797" s="600"/>
      <c r="G1797" s="600"/>
      <c r="H1797" s="600"/>
      <c r="I1797" s="648" t="s">
        <v>3929</v>
      </c>
      <c r="J1797" s="649"/>
      <c r="K1797" s="594"/>
      <c r="BJ1797" s="915"/>
    </row>
    <row r="1798" spans="2:62">
      <c r="B1798" s="608"/>
      <c r="C1798" s="609" t="s">
        <v>1179</v>
      </c>
      <c r="D1798" s="609"/>
      <c r="E1798" s="609"/>
      <c r="F1798" s="609"/>
      <c r="G1798" s="609"/>
      <c r="H1798" s="609"/>
      <c r="I1798" s="655" t="s">
        <v>3929</v>
      </c>
      <c r="J1798" s="656"/>
      <c r="K1798" s="594"/>
      <c r="BJ1798" s="915"/>
    </row>
    <row r="1799" spans="2:62" ht="22.5">
      <c r="B1799" s="607"/>
      <c r="C1799" s="600"/>
      <c r="D1799" s="677" t="s">
        <v>597</v>
      </c>
      <c r="E1799" s="614"/>
      <c r="F1799" s="600"/>
      <c r="G1799" s="600"/>
      <c r="H1799" s="600"/>
      <c r="I1799" s="649" t="s">
        <v>2586</v>
      </c>
      <c r="J1799" s="649"/>
      <c r="K1799" s="594"/>
      <c r="BJ1799" s="918"/>
    </row>
    <row r="1800" spans="2:62" ht="22.5">
      <c r="B1800" s="607"/>
      <c r="C1800" s="600"/>
      <c r="D1800" s="677" t="s">
        <v>602</v>
      </c>
      <c r="E1800" s="614"/>
      <c r="F1800" s="600"/>
      <c r="G1800" s="600"/>
      <c r="H1800" s="600"/>
      <c r="I1800" s="649" t="s">
        <v>2587</v>
      </c>
      <c r="J1800" s="649"/>
      <c r="K1800" s="594"/>
      <c r="BJ1800" s="918"/>
    </row>
    <row r="1801" spans="2:62">
      <c r="B1801" s="607"/>
      <c r="C1801" s="600"/>
      <c r="D1801" s="677" t="s">
        <v>600</v>
      </c>
      <c r="E1801" s="614"/>
      <c r="F1801" s="600"/>
      <c r="G1801" s="600"/>
      <c r="H1801" s="600"/>
      <c r="I1801" s="649" t="s">
        <v>3929</v>
      </c>
      <c r="J1801" s="649"/>
      <c r="K1801" s="594"/>
      <c r="BJ1801" s="918"/>
    </row>
    <row r="1802" spans="2:62" ht="22.5">
      <c r="B1802" s="607"/>
      <c r="C1802" s="600"/>
      <c r="D1802" s="677"/>
      <c r="E1802" s="677" t="s">
        <v>598</v>
      </c>
      <c r="F1802" s="600"/>
      <c r="G1802" s="600"/>
      <c r="H1802" s="600"/>
      <c r="I1802" s="649" t="s">
        <v>2777</v>
      </c>
      <c r="J1802" s="649"/>
      <c r="K1802" s="594"/>
      <c r="BJ1802" s="918"/>
    </row>
    <row r="1803" spans="2:62">
      <c r="B1803" s="607"/>
      <c r="C1803" s="600"/>
      <c r="D1803" s="677"/>
      <c r="E1803" s="677" t="s">
        <v>787</v>
      </c>
      <c r="F1803" s="600"/>
      <c r="G1803" s="600"/>
      <c r="H1803" s="600"/>
      <c r="I1803" s="649" t="s">
        <v>3929</v>
      </c>
      <c r="J1803" s="649"/>
      <c r="K1803" s="594"/>
      <c r="BJ1803" s="918"/>
    </row>
    <row r="1804" spans="2:62" ht="22.5">
      <c r="B1804" s="607"/>
      <c r="C1804" s="600"/>
      <c r="D1804" s="677"/>
      <c r="E1804" s="677"/>
      <c r="F1804" s="677" t="s">
        <v>806</v>
      </c>
      <c r="G1804" s="600"/>
      <c r="H1804" s="600"/>
      <c r="I1804" s="649" t="s">
        <v>2778</v>
      </c>
      <c r="J1804" s="649"/>
      <c r="K1804" s="594"/>
      <c r="BJ1804" s="918"/>
    </row>
    <row r="1805" spans="2:62" ht="22.5">
      <c r="B1805" s="607"/>
      <c r="C1805" s="600"/>
      <c r="D1805" s="677"/>
      <c r="E1805" s="677"/>
      <c r="F1805" s="677" t="s">
        <v>807</v>
      </c>
      <c r="G1805" s="600"/>
      <c r="H1805" s="600"/>
      <c r="I1805" s="649" t="s">
        <v>2778</v>
      </c>
      <c r="J1805" s="649"/>
      <c r="K1805" s="594"/>
      <c r="BJ1805" s="918"/>
    </row>
    <row r="1806" spans="2:62" ht="22.5">
      <c r="B1806" s="607"/>
      <c r="C1806" s="600"/>
      <c r="D1806" s="677" t="s">
        <v>622</v>
      </c>
      <c r="E1806" s="614"/>
      <c r="F1806" s="600"/>
      <c r="G1806" s="600"/>
      <c r="H1806" s="600"/>
      <c r="I1806" s="649" t="s">
        <v>2578</v>
      </c>
      <c r="J1806" s="649"/>
      <c r="K1806" s="594"/>
      <c r="BJ1806" s="918"/>
    </row>
    <row r="1807" spans="2:62">
      <c r="B1807" s="607"/>
      <c r="C1807" s="600"/>
      <c r="D1807" s="600"/>
      <c r="E1807" s="600"/>
      <c r="F1807" s="600"/>
      <c r="G1807" s="600"/>
      <c r="H1807" s="600"/>
      <c r="I1807" s="648" t="s">
        <v>3929</v>
      </c>
      <c r="J1807" s="649"/>
      <c r="K1807" s="594"/>
      <c r="BJ1807" s="915"/>
    </row>
    <row r="1808" spans="2:62">
      <c r="B1808" s="608"/>
      <c r="C1808" s="609" t="s">
        <v>1180</v>
      </c>
      <c r="D1808" s="609"/>
      <c r="E1808" s="609"/>
      <c r="F1808" s="609"/>
      <c r="G1808" s="609"/>
      <c r="H1808" s="609"/>
      <c r="I1808" s="655" t="s">
        <v>3929</v>
      </c>
      <c r="J1808" s="656"/>
      <c r="K1808" s="594"/>
      <c r="BJ1808" s="915"/>
    </row>
    <row r="1809" spans="2:62" ht="22.5">
      <c r="B1809" s="607"/>
      <c r="C1809" s="600"/>
      <c r="D1809" s="677" t="s">
        <v>597</v>
      </c>
      <c r="E1809" s="614"/>
      <c r="F1809" s="600"/>
      <c r="G1809" s="600"/>
      <c r="H1809" s="600"/>
      <c r="I1809" s="649" t="s">
        <v>2586</v>
      </c>
      <c r="J1809" s="649"/>
      <c r="K1809" s="594"/>
      <c r="BJ1809" s="918"/>
    </row>
    <row r="1810" spans="2:62" ht="22.5">
      <c r="B1810" s="607"/>
      <c r="C1810" s="600"/>
      <c r="D1810" s="677" t="s">
        <v>602</v>
      </c>
      <c r="E1810" s="614"/>
      <c r="F1810" s="600"/>
      <c r="G1810" s="600"/>
      <c r="H1810" s="600"/>
      <c r="I1810" s="649" t="s">
        <v>2587</v>
      </c>
      <c r="J1810" s="649"/>
      <c r="K1810" s="594"/>
      <c r="BJ1810" s="918"/>
    </row>
    <row r="1811" spans="2:62">
      <c r="B1811" s="607"/>
      <c r="C1811" s="600"/>
      <c r="D1811" s="677" t="s">
        <v>600</v>
      </c>
      <c r="E1811" s="614"/>
      <c r="F1811" s="600"/>
      <c r="G1811" s="600"/>
      <c r="H1811" s="600"/>
      <c r="I1811" s="649" t="s">
        <v>3929</v>
      </c>
      <c r="J1811" s="649"/>
      <c r="K1811" s="594"/>
      <c r="BJ1811" s="918"/>
    </row>
    <row r="1812" spans="2:62" ht="22.5">
      <c r="B1812" s="607"/>
      <c r="C1812" s="600"/>
      <c r="D1812" s="677"/>
      <c r="E1812" s="677" t="s">
        <v>598</v>
      </c>
      <c r="F1812" s="600"/>
      <c r="G1812" s="600"/>
      <c r="H1812" s="600"/>
      <c r="I1812" s="649" t="s">
        <v>2777</v>
      </c>
      <c r="J1812" s="649"/>
      <c r="K1812" s="594"/>
      <c r="BJ1812" s="918"/>
    </row>
    <row r="1813" spans="2:62">
      <c r="B1813" s="607"/>
      <c r="C1813" s="600"/>
      <c r="D1813" s="677"/>
      <c r="E1813" s="677" t="s">
        <v>787</v>
      </c>
      <c r="F1813" s="600"/>
      <c r="G1813" s="600"/>
      <c r="H1813" s="600"/>
      <c r="I1813" s="649" t="s">
        <v>3929</v>
      </c>
      <c r="J1813" s="649"/>
      <c r="K1813" s="594"/>
      <c r="BJ1813" s="918"/>
    </row>
    <row r="1814" spans="2:62" ht="22.5">
      <c r="B1814" s="607"/>
      <c r="C1814" s="600"/>
      <c r="D1814" s="677"/>
      <c r="E1814" s="677"/>
      <c r="F1814" s="677" t="s">
        <v>806</v>
      </c>
      <c r="G1814" s="600"/>
      <c r="H1814" s="600"/>
      <c r="I1814" s="649" t="s">
        <v>2778</v>
      </c>
      <c r="J1814" s="649"/>
      <c r="K1814" s="594"/>
      <c r="BJ1814" s="918"/>
    </row>
    <row r="1815" spans="2:62" ht="22.5">
      <c r="B1815" s="607"/>
      <c r="C1815" s="600"/>
      <c r="D1815" s="677"/>
      <c r="E1815" s="677"/>
      <c r="F1815" s="677" t="s">
        <v>807</v>
      </c>
      <c r="G1815" s="600"/>
      <c r="H1815" s="600"/>
      <c r="I1815" s="649" t="s">
        <v>2778</v>
      </c>
      <c r="J1815" s="649"/>
      <c r="K1815" s="594"/>
      <c r="BJ1815" s="918"/>
    </row>
    <row r="1816" spans="2:62" ht="22.5">
      <c r="B1816" s="607"/>
      <c r="C1816" s="600"/>
      <c r="D1816" s="677" t="s">
        <v>622</v>
      </c>
      <c r="E1816" s="614"/>
      <c r="F1816" s="600"/>
      <c r="G1816" s="600"/>
      <c r="H1816" s="600"/>
      <c r="I1816" s="649" t="s">
        <v>2578</v>
      </c>
      <c r="J1816" s="649"/>
      <c r="K1816" s="594"/>
      <c r="BJ1816" s="918"/>
    </row>
    <row r="1817" spans="2:62">
      <c r="B1817" s="607"/>
      <c r="C1817" s="600"/>
      <c r="D1817" s="600"/>
      <c r="E1817" s="600"/>
      <c r="F1817" s="600"/>
      <c r="G1817" s="600"/>
      <c r="H1817" s="600"/>
      <c r="I1817" s="648" t="s">
        <v>3929</v>
      </c>
      <c r="J1817" s="649"/>
      <c r="K1817" s="594"/>
      <c r="BJ1817" s="915"/>
    </row>
    <row r="1818" spans="2:62">
      <c r="B1818" s="608"/>
      <c r="C1818" s="609" t="s">
        <v>1181</v>
      </c>
      <c r="D1818" s="609"/>
      <c r="E1818" s="609"/>
      <c r="F1818" s="609"/>
      <c r="G1818" s="609"/>
      <c r="H1818" s="609"/>
      <c r="I1818" s="655" t="s">
        <v>3929</v>
      </c>
      <c r="J1818" s="656"/>
      <c r="K1818" s="594"/>
      <c r="BJ1818" s="915"/>
    </row>
    <row r="1819" spans="2:62" ht="22.5">
      <c r="B1819" s="607"/>
      <c r="C1819" s="600"/>
      <c r="D1819" s="677" t="s">
        <v>597</v>
      </c>
      <c r="E1819" s="614"/>
      <c r="F1819" s="600"/>
      <c r="G1819" s="600"/>
      <c r="H1819" s="600"/>
      <c r="I1819" s="649" t="s">
        <v>2586</v>
      </c>
      <c r="J1819" s="649"/>
      <c r="K1819" s="594"/>
      <c r="BJ1819" s="918"/>
    </row>
    <row r="1820" spans="2:62" ht="22.5">
      <c r="B1820" s="607"/>
      <c r="C1820" s="600"/>
      <c r="D1820" s="677" t="s">
        <v>602</v>
      </c>
      <c r="E1820" s="614"/>
      <c r="F1820" s="600"/>
      <c r="G1820" s="600"/>
      <c r="H1820" s="600"/>
      <c r="I1820" s="649" t="s">
        <v>2587</v>
      </c>
      <c r="J1820" s="649"/>
      <c r="K1820" s="594"/>
      <c r="BJ1820" s="918"/>
    </row>
    <row r="1821" spans="2:62">
      <c r="B1821" s="607"/>
      <c r="C1821" s="600"/>
      <c r="D1821" s="677" t="s">
        <v>600</v>
      </c>
      <c r="E1821" s="614"/>
      <c r="F1821" s="600"/>
      <c r="G1821" s="600"/>
      <c r="H1821" s="600"/>
      <c r="I1821" s="649" t="s">
        <v>3929</v>
      </c>
      <c r="J1821" s="649"/>
      <c r="K1821" s="594"/>
      <c r="BJ1821" s="918"/>
    </row>
    <row r="1822" spans="2:62" ht="22.5">
      <c r="B1822" s="607"/>
      <c r="C1822" s="600"/>
      <c r="D1822" s="677"/>
      <c r="E1822" s="677" t="s">
        <v>598</v>
      </c>
      <c r="F1822" s="600"/>
      <c r="G1822" s="600"/>
      <c r="H1822" s="600"/>
      <c r="I1822" s="649" t="s">
        <v>2777</v>
      </c>
      <c r="J1822" s="649"/>
      <c r="K1822" s="594"/>
      <c r="BJ1822" s="918"/>
    </row>
    <row r="1823" spans="2:62">
      <c r="B1823" s="607"/>
      <c r="C1823" s="600"/>
      <c r="D1823" s="677"/>
      <c r="E1823" s="677" t="s">
        <v>787</v>
      </c>
      <c r="F1823" s="600"/>
      <c r="G1823" s="600"/>
      <c r="H1823" s="600"/>
      <c r="I1823" s="649" t="s">
        <v>3929</v>
      </c>
      <c r="J1823" s="649"/>
      <c r="K1823" s="594"/>
      <c r="BJ1823" s="918"/>
    </row>
    <row r="1824" spans="2:62" ht="22.5">
      <c r="B1824" s="607"/>
      <c r="C1824" s="600"/>
      <c r="D1824" s="677"/>
      <c r="E1824" s="677"/>
      <c r="F1824" s="677" t="s">
        <v>806</v>
      </c>
      <c r="G1824" s="600"/>
      <c r="H1824" s="600"/>
      <c r="I1824" s="649" t="s">
        <v>2778</v>
      </c>
      <c r="J1824" s="649"/>
      <c r="K1824" s="594"/>
      <c r="BJ1824" s="918"/>
    </row>
    <row r="1825" spans="2:62" ht="22.5">
      <c r="B1825" s="607"/>
      <c r="C1825" s="600"/>
      <c r="D1825" s="677"/>
      <c r="E1825" s="677"/>
      <c r="F1825" s="677" t="s">
        <v>807</v>
      </c>
      <c r="G1825" s="600"/>
      <c r="H1825" s="600"/>
      <c r="I1825" s="649" t="s">
        <v>2778</v>
      </c>
      <c r="J1825" s="649"/>
      <c r="K1825" s="594"/>
      <c r="BJ1825" s="918"/>
    </row>
    <row r="1826" spans="2:62" ht="22.5">
      <c r="B1826" s="607"/>
      <c r="C1826" s="600"/>
      <c r="D1826" s="677" t="s">
        <v>622</v>
      </c>
      <c r="E1826" s="614"/>
      <c r="F1826" s="600"/>
      <c r="G1826" s="600"/>
      <c r="H1826" s="600"/>
      <c r="I1826" s="649" t="s">
        <v>2578</v>
      </c>
      <c r="J1826" s="649"/>
      <c r="K1826" s="594"/>
      <c r="BJ1826" s="918"/>
    </row>
    <row r="1827" spans="2:62">
      <c r="B1827" s="607"/>
      <c r="C1827" s="600"/>
      <c r="D1827" s="600"/>
      <c r="E1827" s="600"/>
      <c r="F1827" s="600"/>
      <c r="G1827" s="600"/>
      <c r="H1827" s="600"/>
      <c r="I1827" s="648" t="s">
        <v>3929</v>
      </c>
      <c r="J1827" s="649"/>
      <c r="K1827" s="594"/>
      <c r="BJ1827" s="915"/>
    </row>
    <row r="1828" spans="2:62">
      <c r="B1828" s="608"/>
      <c r="C1828" s="609" t="s">
        <v>1182</v>
      </c>
      <c r="D1828" s="609"/>
      <c r="E1828" s="609"/>
      <c r="F1828" s="609"/>
      <c r="G1828" s="609"/>
      <c r="H1828" s="609"/>
      <c r="I1828" s="655" t="s">
        <v>3929</v>
      </c>
      <c r="J1828" s="656"/>
      <c r="K1828" s="594"/>
      <c r="BJ1828" s="915"/>
    </row>
    <row r="1829" spans="2:62" ht="22.5">
      <c r="B1829" s="607"/>
      <c r="C1829" s="600"/>
      <c r="D1829" s="677" t="s">
        <v>597</v>
      </c>
      <c r="E1829" s="614"/>
      <c r="F1829" s="600"/>
      <c r="G1829" s="600"/>
      <c r="H1829" s="600"/>
      <c r="I1829" s="649" t="s">
        <v>2586</v>
      </c>
      <c r="J1829" s="649"/>
      <c r="K1829" s="594"/>
      <c r="BJ1829" s="918"/>
    </row>
    <row r="1830" spans="2:62" ht="22.5">
      <c r="B1830" s="607"/>
      <c r="C1830" s="600"/>
      <c r="D1830" s="677" t="s">
        <v>602</v>
      </c>
      <c r="E1830" s="614"/>
      <c r="F1830" s="600"/>
      <c r="G1830" s="600"/>
      <c r="H1830" s="600"/>
      <c r="I1830" s="649" t="s">
        <v>2587</v>
      </c>
      <c r="J1830" s="649"/>
      <c r="K1830" s="594"/>
      <c r="BJ1830" s="918"/>
    </row>
    <row r="1831" spans="2:62">
      <c r="B1831" s="607"/>
      <c r="C1831" s="600"/>
      <c r="D1831" s="677" t="s">
        <v>600</v>
      </c>
      <c r="E1831" s="614"/>
      <c r="F1831" s="600"/>
      <c r="G1831" s="600"/>
      <c r="H1831" s="600"/>
      <c r="I1831" s="649" t="s">
        <v>3929</v>
      </c>
      <c r="J1831" s="649"/>
      <c r="K1831" s="594"/>
      <c r="BJ1831" s="918"/>
    </row>
    <row r="1832" spans="2:62" ht="22.5">
      <c r="B1832" s="607"/>
      <c r="C1832" s="600"/>
      <c r="D1832" s="677"/>
      <c r="E1832" s="677" t="s">
        <v>598</v>
      </c>
      <c r="F1832" s="600"/>
      <c r="G1832" s="600"/>
      <c r="H1832" s="600"/>
      <c r="I1832" s="649" t="s">
        <v>2777</v>
      </c>
      <c r="J1832" s="649"/>
      <c r="K1832" s="594"/>
      <c r="BJ1832" s="918"/>
    </row>
    <row r="1833" spans="2:62">
      <c r="B1833" s="607"/>
      <c r="C1833" s="600"/>
      <c r="D1833" s="677"/>
      <c r="E1833" s="677" t="s">
        <v>787</v>
      </c>
      <c r="F1833" s="600"/>
      <c r="G1833" s="600"/>
      <c r="H1833" s="600"/>
      <c r="I1833" s="649" t="s">
        <v>3929</v>
      </c>
      <c r="J1833" s="649"/>
      <c r="K1833" s="594"/>
      <c r="BJ1833" s="918"/>
    </row>
    <row r="1834" spans="2:62" ht="22.5">
      <c r="B1834" s="607"/>
      <c r="C1834" s="600"/>
      <c r="D1834" s="677"/>
      <c r="E1834" s="677"/>
      <c r="F1834" s="677" t="s">
        <v>806</v>
      </c>
      <c r="G1834" s="600"/>
      <c r="H1834" s="600"/>
      <c r="I1834" s="649" t="s">
        <v>2778</v>
      </c>
      <c r="J1834" s="649"/>
      <c r="K1834" s="594"/>
      <c r="BJ1834" s="918"/>
    </row>
    <row r="1835" spans="2:62" ht="22.5">
      <c r="B1835" s="607"/>
      <c r="C1835" s="600"/>
      <c r="D1835" s="677"/>
      <c r="E1835" s="677"/>
      <c r="F1835" s="677" t="s">
        <v>807</v>
      </c>
      <c r="G1835" s="600"/>
      <c r="H1835" s="600"/>
      <c r="I1835" s="649" t="s">
        <v>2778</v>
      </c>
      <c r="J1835" s="649"/>
      <c r="K1835" s="594"/>
      <c r="BJ1835" s="918"/>
    </row>
    <row r="1836" spans="2:62" ht="22.5">
      <c r="B1836" s="607"/>
      <c r="C1836" s="600"/>
      <c r="D1836" s="677" t="s">
        <v>622</v>
      </c>
      <c r="E1836" s="614"/>
      <c r="F1836" s="600"/>
      <c r="G1836" s="600"/>
      <c r="H1836" s="600"/>
      <c r="I1836" s="649" t="s">
        <v>2578</v>
      </c>
      <c r="J1836" s="649"/>
      <c r="K1836" s="594"/>
      <c r="BJ1836" s="918"/>
    </row>
    <row r="1837" spans="2:62">
      <c r="B1837" s="607"/>
      <c r="C1837" s="600"/>
      <c r="D1837" s="600"/>
      <c r="E1837" s="600"/>
      <c r="F1837" s="600"/>
      <c r="G1837" s="600"/>
      <c r="H1837" s="600"/>
      <c r="I1837" s="648" t="s">
        <v>3929</v>
      </c>
      <c r="J1837" s="649"/>
      <c r="K1837" s="594"/>
      <c r="BJ1837" s="915"/>
    </row>
    <row r="1838" spans="2:62">
      <c r="B1838" s="608"/>
      <c r="C1838" s="609" t="s">
        <v>1183</v>
      </c>
      <c r="D1838" s="609"/>
      <c r="E1838" s="609"/>
      <c r="F1838" s="609"/>
      <c r="G1838" s="609"/>
      <c r="H1838" s="609"/>
      <c r="I1838" s="655" t="s">
        <v>3929</v>
      </c>
      <c r="J1838" s="656"/>
      <c r="K1838" s="594"/>
      <c r="BJ1838" s="915"/>
    </row>
    <row r="1839" spans="2:62" ht="22.5">
      <c r="B1839" s="607"/>
      <c r="C1839" s="600"/>
      <c r="D1839" s="677" t="s">
        <v>597</v>
      </c>
      <c r="E1839" s="614"/>
      <c r="F1839" s="600"/>
      <c r="G1839" s="600"/>
      <c r="H1839" s="600"/>
      <c r="I1839" s="649" t="s">
        <v>2586</v>
      </c>
      <c r="J1839" s="649"/>
      <c r="K1839" s="594"/>
      <c r="BJ1839" s="918"/>
    </row>
    <row r="1840" spans="2:62" ht="22.5">
      <c r="B1840" s="607"/>
      <c r="C1840" s="600"/>
      <c r="D1840" s="677" t="s">
        <v>602</v>
      </c>
      <c r="E1840" s="614"/>
      <c r="F1840" s="600"/>
      <c r="G1840" s="600"/>
      <c r="H1840" s="600"/>
      <c r="I1840" s="649" t="s">
        <v>2587</v>
      </c>
      <c r="J1840" s="649"/>
      <c r="K1840" s="594"/>
      <c r="BJ1840" s="918"/>
    </row>
    <row r="1841" spans="2:62" ht="45">
      <c r="B1841" s="607"/>
      <c r="C1841" s="600"/>
      <c r="D1841" s="677" t="s">
        <v>600</v>
      </c>
      <c r="E1841" s="614"/>
      <c r="F1841" s="600"/>
      <c r="G1841" s="600"/>
      <c r="H1841" s="600"/>
      <c r="I1841" s="649" t="s">
        <v>2779</v>
      </c>
      <c r="J1841" s="649"/>
      <c r="K1841" s="594"/>
      <c r="BJ1841" s="918"/>
    </row>
    <row r="1842" spans="2:62">
      <c r="B1842" s="607"/>
      <c r="C1842" s="600"/>
      <c r="D1842" s="600"/>
      <c r="E1842" s="600"/>
      <c r="F1842" s="600"/>
      <c r="G1842" s="600"/>
      <c r="H1842" s="600"/>
      <c r="I1842" s="648" t="s">
        <v>3929</v>
      </c>
      <c r="J1842" s="649"/>
      <c r="K1842" s="594"/>
      <c r="BJ1842" s="915"/>
    </row>
    <row r="1843" spans="2:62">
      <c r="B1843" s="608"/>
      <c r="C1843" s="609" t="s">
        <v>1184</v>
      </c>
      <c r="D1843" s="609"/>
      <c r="E1843" s="609"/>
      <c r="F1843" s="609"/>
      <c r="G1843" s="609"/>
      <c r="H1843" s="609"/>
      <c r="I1843" s="655" t="s">
        <v>3929</v>
      </c>
      <c r="J1843" s="656"/>
      <c r="K1843" s="594"/>
      <c r="BJ1843" s="915"/>
    </row>
    <row r="1844" spans="2:62" ht="22.5">
      <c r="B1844" s="607"/>
      <c r="C1844" s="600"/>
      <c r="D1844" s="677" t="s">
        <v>597</v>
      </c>
      <c r="E1844" s="614"/>
      <c r="F1844" s="600"/>
      <c r="G1844" s="600"/>
      <c r="H1844" s="600"/>
      <c r="I1844" s="649" t="s">
        <v>2578</v>
      </c>
      <c r="J1844" s="649"/>
      <c r="K1844" s="594"/>
      <c r="BJ1844" s="918"/>
    </row>
    <row r="1845" spans="2:62" ht="22.5">
      <c r="B1845" s="607"/>
      <c r="C1845" s="600"/>
      <c r="D1845" s="677" t="s">
        <v>602</v>
      </c>
      <c r="E1845" s="614"/>
      <c r="F1845" s="600"/>
      <c r="G1845" s="600"/>
      <c r="H1845" s="600"/>
      <c r="I1845" s="649" t="s">
        <v>2692</v>
      </c>
      <c r="J1845" s="649"/>
      <c r="K1845" s="594"/>
      <c r="BJ1845" s="918"/>
    </row>
    <row r="1846" spans="2:62">
      <c r="B1846" s="607"/>
      <c r="C1846" s="600"/>
      <c r="D1846" s="677" t="s">
        <v>757</v>
      </c>
      <c r="E1846" s="614"/>
      <c r="F1846" s="600"/>
      <c r="G1846" s="600"/>
      <c r="H1846" s="600"/>
      <c r="I1846" s="649" t="s">
        <v>3929</v>
      </c>
      <c r="J1846" s="649"/>
      <c r="K1846" s="594"/>
      <c r="BJ1846" s="918"/>
    </row>
    <row r="1847" spans="2:62" ht="22.5">
      <c r="B1847" s="607"/>
      <c r="C1847" s="600"/>
      <c r="D1847" s="677"/>
      <c r="E1847" s="677" t="s">
        <v>620</v>
      </c>
      <c r="F1847" s="600"/>
      <c r="G1847" s="600"/>
      <c r="H1847" s="600"/>
      <c r="I1847" s="649" t="s">
        <v>2605</v>
      </c>
      <c r="J1847" s="649"/>
      <c r="K1847" s="594"/>
      <c r="BJ1847" s="918"/>
    </row>
    <row r="1848" spans="2:62" ht="22.5">
      <c r="B1848" s="607"/>
      <c r="C1848" s="600"/>
      <c r="D1848" s="677"/>
      <c r="E1848" s="677" t="s">
        <v>759</v>
      </c>
      <c r="F1848" s="600"/>
      <c r="G1848" s="600"/>
      <c r="H1848" s="600"/>
      <c r="I1848" s="649" t="s">
        <v>2591</v>
      </c>
      <c r="J1848" s="649"/>
      <c r="K1848" s="594"/>
      <c r="BJ1848" s="918"/>
    </row>
    <row r="1849" spans="2:62" ht="22.5">
      <c r="B1849" s="607"/>
      <c r="C1849" s="600"/>
      <c r="D1849" s="677"/>
      <c r="E1849" s="677" t="s">
        <v>631</v>
      </c>
      <c r="F1849" s="600"/>
      <c r="G1849" s="600"/>
      <c r="H1849" s="600"/>
      <c r="I1849" s="649" t="s">
        <v>2578</v>
      </c>
      <c r="J1849" s="649"/>
      <c r="K1849" s="594"/>
      <c r="BJ1849" s="918"/>
    </row>
    <row r="1850" spans="2:62" ht="22.5">
      <c r="B1850" s="607"/>
      <c r="C1850" s="600"/>
      <c r="D1850" s="677"/>
      <c r="E1850" s="677" t="s">
        <v>1164</v>
      </c>
      <c r="F1850" s="600"/>
      <c r="G1850" s="600"/>
      <c r="H1850" s="600"/>
      <c r="I1850" s="649" t="s">
        <v>2780</v>
      </c>
      <c r="J1850" s="649"/>
      <c r="K1850" s="594"/>
      <c r="BJ1850" s="918"/>
    </row>
    <row r="1851" spans="2:62" ht="22.5">
      <c r="B1851" s="607"/>
      <c r="C1851" s="600"/>
      <c r="D1851" s="677"/>
      <c r="E1851" s="677" t="s">
        <v>612</v>
      </c>
      <c r="F1851" s="600"/>
      <c r="G1851" s="600"/>
      <c r="H1851" s="600"/>
      <c r="I1851" s="649" t="s">
        <v>2578</v>
      </c>
      <c r="J1851" s="649"/>
      <c r="K1851" s="594"/>
      <c r="BJ1851" s="918"/>
    </row>
    <row r="1852" spans="2:62" ht="22.5">
      <c r="B1852" s="607"/>
      <c r="C1852" s="600"/>
      <c r="D1852" s="677"/>
      <c r="E1852" s="677" t="s">
        <v>626</v>
      </c>
      <c r="F1852" s="600"/>
      <c r="G1852" s="600"/>
      <c r="H1852" s="600"/>
      <c r="I1852" s="649" t="s">
        <v>2606</v>
      </c>
      <c r="J1852" s="649"/>
      <c r="K1852" s="594"/>
      <c r="BJ1852" s="918"/>
    </row>
    <row r="1853" spans="2:62" ht="22.5">
      <c r="B1853" s="607"/>
      <c r="C1853" s="600"/>
      <c r="D1853" s="677"/>
      <c r="E1853" s="677" t="s">
        <v>627</v>
      </c>
      <c r="F1853" s="600"/>
      <c r="G1853" s="600"/>
      <c r="H1853" s="600"/>
      <c r="I1853" s="649" t="s">
        <v>2722</v>
      </c>
      <c r="J1853" s="649"/>
      <c r="K1853" s="594"/>
      <c r="BJ1853" s="918"/>
    </row>
    <row r="1854" spans="2:62" ht="22.5">
      <c r="B1854" s="607"/>
      <c r="C1854" s="600"/>
      <c r="D1854" s="677" t="s">
        <v>622</v>
      </c>
      <c r="E1854" s="614"/>
      <c r="F1854" s="600"/>
      <c r="G1854" s="600"/>
      <c r="H1854" s="600"/>
      <c r="I1854" s="649" t="s">
        <v>2578</v>
      </c>
      <c r="J1854" s="649"/>
      <c r="K1854" s="594"/>
      <c r="BJ1854" s="918"/>
    </row>
    <row r="1855" spans="2:62">
      <c r="B1855" s="607"/>
      <c r="C1855" s="600"/>
      <c r="D1855" s="677" t="s">
        <v>599</v>
      </c>
      <c r="E1855" s="614"/>
      <c r="F1855" s="600"/>
      <c r="G1855" s="600"/>
      <c r="H1855" s="600"/>
      <c r="I1855" s="649" t="s">
        <v>3929</v>
      </c>
      <c r="J1855" s="649"/>
      <c r="K1855" s="594"/>
      <c r="BJ1855" s="918"/>
    </row>
    <row r="1856" spans="2:62" ht="33.75">
      <c r="B1856" s="607"/>
      <c r="C1856" s="600"/>
      <c r="D1856" s="600"/>
      <c r="E1856" s="614"/>
      <c r="F1856" s="600"/>
      <c r="G1856" s="600"/>
      <c r="H1856" s="600"/>
      <c r="I1856" s="648" t="s">
        <v>2781</v>
      </c>
      <c r="J1856" s="649"/>
      <c r="K1856" s="594"/>
      <c r="BJ1856" s="915"/>
    </row>
    <row r="1857" spans="2:62" ht="33.75">
      <c r="B1857" s="607"/>
      <c r="C1857" s="600"/>
      <c r="D1857" s="600"/>
      <c r="E1857" s="614"/>
      <c r="F1857" s="600"/>
      <c r="G1857" s="600"/>
      <c r="H1857" s="600"/>
      <c r="I1857" s="648" t="s">
        <v>2782</v>
      </c>
      <c r="J1857" s="649"/>
      <c r="K1857" s="594"/>
      <c r="BJ1857" s="915"/>
    </row>
    <row r="1858" spans="2:62">
      <c r="B1858" s="607"/>
      <c r="C1858" s="600"/>
      <c r="D1858" s="600"/>
      <c r="E1858" s="600"/>
      <c r="F1858" s="600"/>
      <c r="G1858" s="600"/>
      <c r="H1858" s="600"/>
      <c r="I1858" s="648" t="s">
        <v>3929</v>
      </c>
      <c r="J1858" s="649"/>
      <c r="K1858" s="594"/>
      <c r="BJ1858" s="915"/>
    </row>
    <row r="1859" spans="2:62">
      <c r="B1859" s="608"/>
      <c r="C1859" s="609" t="s">
        <v>1185</v>
      </c>
      <c r="D1859" s="609"/>
      <c r="E1859" s="609"/>
      <c r="F1859" s="609"/>
      <c r="G1859" s="609"/>
      <c r="H1859" s="609"/>
      <c r="I1859" s="655" t="s">
        <v>3929</v>
      </c>
      <c r="J1859" s="656"/>
      <c r="K1859" s="594"/>
      <c r="BJ1859" s="915"/>
    </row>
    <row r="1860" spans="2:62" ht="22.5">
      <c r="B1860" s="607"/>
      <c r="C1860" s="600"/>
      <c r="D1860" s="677" t="s">
        <v>597</v>
      </c>
      <c r="E1860" s="614"/>
      <c r="F1860" s="600"/>
      <c r="G1860" s="600"/>
      <c r="H1860" s="600"/>
      <c r="I1860" s="649" t="s">
        <v>2578</v>
      </c>
      <c r="J1860" s="649"/>
      <c r="K1860" s="594"/>
      <c r="BJ1860" s="918"/>
    </row>
    <row r="1861" spans="2:62" ht="22.5">
      <c r="B1861" s="607"/>
      <c r="C1861" s="600"/>
      <c r="D1861" s="677" t="s">
        <v>602</v>
      </c>
      <c r="E1861" s="614"/>
      <c r="F1861" s="600"/>
      <c r="G1861" s="600"/>
      <c r="H1861" s="600"/>
      <c r="I1861" s="649" t="s">
        <v>2692</v>
      </c>
      <c r="J1861" s="649"/>
      <c r="K1861" s="594"/>
      <c r="BJ1861" s="918"/>
    </row>
    <row r="1862" spans="2:62">
      <c r="B1862" s="607"/>
      <c r="C1862" s="600"/>
      <c r="D1862" s="677" t="s">
        <v>757</v>
      </c>
      <c r="E1862" s="614"/>
      <c r="F1862" s="600"/>
      <c r="G1862" s="600"/>
      <c r="H1862" s="600"/>
      <c r="I1862" s="649" t="s">
        <v>3929</v>
      </c>
      <c r="J1862" s="649"/>
      <c r="K1862" s="594"/>
      <c r="BJ1862" s="918"/>
    </row>
    <row r="1863" spans="2:62" ht="22.5">
      <c r="B1863" s="607"/>
      <c r="C1863" s="600"/>
      <c r="D1863" s="677"/>
      <c r="E1863" s="677" t="s">
        <v>620</v>
      </c>
      <c r="F1863" s="600"/>
      <c r="G1863" s="600"/>
      <c r="H1863" s="600"/>
      <c r="I1863" s="649" t="s">
        <v>2605</v>
      </c>
      <c r="J1863" s="649"/>
      <c r="K1863" s="594"/>
      <c r="BJ1863" s="918"/>
    </row>
    <row r="1864" spans="2:62" ht="22.5">
      <c r="B1864" s="607"/>
      <c r="C1864" s="600"/>
      <c r="D1864" s="677"/>
      <c r="E1864" s="677" t="s">
        <v>759</v>
      </c>
      <c r="F1864" s="600"/>
      <c r="G1864" s="600"/>
      <c r="H1864" s="600"/>
      <c r="I1864" s="649" t="s">
        <v>2591</v>
      </c>
      <c r="J1864" s="649"/>
      <c r="K1864" s="594"/>
      <c r="BJ1864" s="918"/>
    </row>
    <row r="1865" spans="2:62" ht="22.5">
      <c r="B1865" s="607"/>
      <c r="C1865" s="600"/>
      <c r="D1865" s="677"/>
      <c r="E1865" s="677" t="s">
        <v>631</v>
      </c>
      <c r="F1865" s="600"/>
      <c r="G1865" s="600"/>
      <c r="H1865" s="600"/>
      <c r="I1865" s="649" t="s">
        <v>2578</v>
      </c>
      <c r="J1865" s="649"/>
      <c r="K1865" s="594"/>
      <c r="BJ1865" s="918"/>
    </row>
    <row r="1866" spans="2:62" ht="22.5">
      <c r="B1866" s="607"/>
      <c r="C1866" s="600"/>
      <c r="D1866" s="677"/>
      <c r="E1866" s="677" t="s">
        <v>609</v>
      </c>
      <c r="F1866" s="600"/>
      <c r="G1866" s="600"/>
      <c r="H1866" s="600"/>
      <c r="I1866" s="649" t="s">
        <v>2578</v>
      </c>
      <c r="J1866" s="649"/>
      <c r="K1866" s="594"/>
      <c r="BJ1866" s="918"/>
    </row>
    <row r="1867" spans="2:62" ht="22.5">
      <c r="B1867" s="607"/>
      <c r="C1867" s="600"/>
      <c r="D1867" s="677"/>
      <c r="E1867" s="677" t="s">
        <v>640</v>
      </c>
      <c r="F1867" s="600"/>
      <c r="G1867" s="600"/>
      <c r="H1867" s="600"/>
      <c r="I1867" s="649" t="s">
        <v>2606</v>
      </c>
      <c r="J1867" s="649"/>
      <c r="K1867" s="594"/>
      <c r="BJ1867" s="918"/>
    </row>
    <row r="1868" spans="2:62" ht="22.5">
      <c r="B1868" s="607"/>
      <c r="C1868" s="600"/>
      <c r="D1868" s="677"/>
      <c r="E1868" s="677" t="s">
        <v>613</v>
      </c>
      <c r="F1868" s="600"/>
      <c r="G1868" s="600"/>
      <c r="H1868" s="600"/>
      <c r="I1868" s="649" t="s">
        <v>2722</v>
      </c>
      <c r="J1868" s="649"/>
      <c r="K1868" s="594"/>
      <c r="BJ1868" s="918"/>
    </row>
    <row r="1869" spans="2:62" ht="22.5">
      <c r="B1869" s="607"/>
      <c r="C1869" s="600"/>
      <c r="D1869" s="677" t="s">
        <v>622</v>
      </c>
      <c r="E1869" s="614"/>
      <c r="F1869" s="600"/>
      <c r="G1869" s="600"/>
      <c r="H1869" s="600"/>
      <c r="I1869" s="649" t="s">
        <v>2578</v>
      </c>
      <c r="J1869" s="649"/>
      <c r="K1869" s="594"/>
      <c r="BJ1869" s="918"/>
    </row>
    <row r="1870" spans="2:62">
      <c r="B1870" s="607"/>
      <c r="C1870" s="600"/>
      <c r="D1870" s="677" t="s">
        <v>599</v>
      </c>
      <c r="E1870" s="614"/>
      <c r="F1870" s="600"/>
      <c r="G1870" s="600"/>
      <c r="H1870" s="600"/>
      <c r="I1870" s="649" t="s">
        <v>3929</v>
      </c>
      <c r="J1870" s="649"/>
      <c r="K1870" s="594"/>
      <c r="BJ1870" s="918"/>
    </row>
    <row r="1871" spans="2:62" ht="56.25">
      <c r="B1871" s="607"/>
      <c r="C1871" s="600"/>
      <c r="D1871" s="600"/>
      <c r="E1871" s="614"/>
      <c r="F1871" s="600"/>
      <c r="G1871" s="600"/>
      <c r="H1871" s="600"/>
      <c r="I1871" s="648" t="s">
        <v>2783</v>
      </c>
      <c r="J1871" s="649"/>
      <c r="K1871" s="594"/>
      <c r="BJ1871" s="915"/>
    </row>
    <row r="1872" spans="2:62" ht="45">
      <c r="B1872" s="607"/>
      <c r="C1872" s="600"/>
      <c r="D1872" s="600"/>
      <c r="E1872" s="614"/>
      <c r="F1872" s="600"/>
      <c r="G1872" s="600"/>
      <c r="H1872" s="600"/>
      <c r="I1872" s="648" t="s">
        <v>2784</v>
      </c>
      <c r="J1872" s="649"/>
      <c r="K1872" s="594"/>
      <c r="BJ1872" s="915"/>
    </row>
    <row r="1873" spans="2:62" ht="45">
      <c r="B1873" s="607"/>
      <c r="C1873" s="600"/>
      <c r="D1873" s="600"/>
      <c r="E1873" s="614"/>
      <c r="F1873" s="600"/>
      <c r="G1873" s="600"/>
      <c r="H1873" s="600"/>
      <c r="I1873" s="648" t="s">
        <v>2785</v>
      </c>
      <c r="J1873" s="649"/>
      <c r="K1873" s="594"/>
      <c r="BJ1873" s="915"/>
    </row>
    <row r="1874" spans="2:62" ht="45">
      <c r="B1874" s="607"/>
      <c r="C1874" s="600"/>
      <c r="D1874" s="600"/>
      <c r="E1874" s="614"/>
      <c r="F1874" s="600"/>
      <c r="G1874" s="600"/>
      <c r="H1874" s="600"/>
      <c r="I1874" s="648" t="s">
        <v>2786</v>
      </c>
      <c r="J1874" s="649"/>
      <c r="K1874" s="594"/>
      <c r="BJ1874" s="915"/>
    </row>
    <row r="1875" spans="2:62">
      <c r="B1875" s="607"/>
      <c r="C1875" s="600"/>
      <c r="D1875" s="600"/>
      <c r="E1875" s="600"/>
      <c r="F1875" s="600"/>
      <c r="G1875" s="600"/>
      <c r="H1875" s="600"/>
      <c r="I1875" s="648" t="s">
        <v>3929</v>
      </c>
      <c r="J1875" s="649"/>
      <c r="K1875" s="594"/>
      <c r="BJ1875" s="915"/>
    </row>
    <row r="1876" spans="2:62">
      <c r="B1876" s="608"/>
      <c r="C1876" s="609" t="s">
        <v>1186</v>
      </c>
      <c r="D1876" s="609"/>
      <c r="E1876" s="609"/>
      <c r="F1876" s="609"/>
      <c r="G1876" s="609"/>
      <c r="H1876" s="609"/>
      <c r="I1876" s="655" t="s">
        <v>3929</v>
      </c>
      <c r="J1876" s="656"/>
      <c r="K1876" s="594"/>
      <c r="BJ1876" s="915"/>
    </row>
    <row r="1877" spans="2:62" ht="22.5">
      <c r="B1877" s="607"/>
      <c r="C1877" s="600"/>
      <c r="D1877" s="677" t="s">
        <v>597</v>
      </c>
      <c r="E1877" s="614"/>
      <c r="F1877" s="600"/>
      <c r="G1877" s="600"/>
      <c r="H1877" s="600"/>
      <c r="I1877" s="649" t="s">
        <v>2578</v>
      </c>
      <c r="J1877" s="649"/>
      <c r="K1877" s="594"/>
      <c r="BJ1877" s="918"/>
    </row>
    <row r="1878" spans="2:62" ht="22.5">
      <c r="B1878" s="607"/>
      <c r="C1878" s="600"/>
      <c r="D1878" s="677" t="s">
        <v>602</v>
      </c>
      <c r="E1878" s="614"/>
      <c r="F1878" s="600"/>
      <c r="G1878" s="600"/>
      <c r="H1878" s="600"/>
      <c r="I1878" s="649" t="s">
        <v>2692</v>
      </c>
      <c r="J1878" s="649"/>
      <c r="K1878" s="594"/>
      <c r="BJ1878" s="918"/>
    </row>
    <row r="1879" spans="2:62">
      <c r="B1879" s="607"/>
      <c r="C1879" s="600"/>
      <c r="D1879" s="677" t="s">
        <v>757</v>
      </c>
      <c r="E1879" s="614"/>
      <c r="F1879" s="600"/>
      <c r="G1879" s="600"/>
      <c r="H1879" s="600"/>
      <c r="I1879" s="649" t="s">
        <v>3929</v>
      </c>
      <c r="J1879" s="649"/>
      <c r="K1879" s="594"/>
      <c r="BJ1879" s="918"/>
    </row>
    <row r="1880" spans="2:62" ht="22.5">
      <c r="B1880" s="607"/>
      <c r="C1880" s="600"/>
      <c r="D1880" s="677"/>
      <c r="E1880" s="677" t="s">
        <v>620</v>
      </c>
      <c r="F1880" s="600"/>
      <c r="G1880" s="600"/>
      <c r="H1880" s="600"/>
      <c r="I1880" s="649" t="s">
        <v>2605</v>
      </c>
      <c r="J1880" s="649"/>
      <c r="K1880" s="594"/>
      <c r="BJ1880" s="918"/>
    </row>
    <row r="1881" spans="2:62" ht="22.5">
      <c r="B1881" s="607"/>
      <c r="C1881" s="600"/>
      <c r="D1881" s="677"/>
      <c r="E1881" s="677" t="s">
        <v>759</v>
      </c>
      <c r="F1881" s="600"/>
      <c r="G1881" s="600"/>
      <c r="H1881" s="600"/>
      <c r="I1881" s="649" t="s">
        <v>2591</v>
      </c>
      <c r="J1881" s="649"/>
      <c r="K1881" s="594"/>
      <c r="BJ1881" s="918"/>
    </row>
    <row r="1882" spans="2:62" ht="22.5">
      <c r="B1882" s="607"/>
      <c r="C1882" s="600"/>
      <c r="D1882" s="677"/>
      <c r="E1882" s="677" t="s">
        <v>631</v>
      </c>
      <c r="F1882" s="600"/>
      <c r="G1882" s="600"/>
      <c r="H1882" s="600"/>
      <c r="I1882" s="649" t="s">
        <v>2578</v>
      </c>
      <c r="J1882" s="649"/>
      <c r="K1882" s="594"/>
      <c r="BJ1882" s="918"/>
    </row>
    <row r="1883" spans="2:62" ht="22.5">
      <c r="B1883" s="607"/>
      <c r="C1883" s="600"/>
      <c r="D1883" s="677"/>
      <c r="E1883" s="677" t="s">
        <v>609</v>
      </c>
      <c r="F1883" s="600"/>
      <c r="G1883" s="600"/>
      <c r="H1883" s="600"/>
      <c r="I1883" s="649" t="s">
        <v>2578</v>
      </c>
      <c r="J1883" s="649"/>
      <c r="K1883" s="594"/>
      <c r="BJ1883" s="918"/>
    </row>
    <row r="1884" spans="2:62" ht="22.5">
      <c r="B1884" s="607"/>
      <c r="C1884" s="600"/>
      <c r="D1884" s="677"/>
      <c r="E1884" s="677" t="s">
        <v>640</v>
      </c>
      <c r="F1884" s="600"/>
      <c r="G1884" s="600"/>
      <c r="H1884" s="600"/>
      <c r="I1884" s="649" t="s">
        <v>2606</v>
      </c>
      <c r="J1884" s="649"/>
      <c r="K1884" s="594"/>
      <c r="BJ1884" s="918"/>
    </row>
    <row r="1885" spans="2:62" ht="22.5">
      <c r="B1885" s="607"/>
      <c r="C1885" s="600"/>
      <c r="D1885" s="677"/>
      <c r="E1885" s="677" t="s">
        <v>613</v>
      </c>
      <c r="F1885" s="600"/>
      <c r="G1885" s="600"/>
      <c r="H1885" s="600"/>
      <c r="I1885" s="649" t="s">
        <v>2722</v>
      </c>
      <c r="J1885" s="649"/>
      <c r="K1885" s="594"/>
      <c r="BJ1885" s="918"/>
    </row>
    <row r="1886" spans="2:62" ht="22.5">
      <c r="B1886" s="607"/>
      <c r="C1886" s="600"/>
      <c r="D1886" s="677" t="s">
        <v>622</v>
      </c>
      <c r="E1886" s="614"/>
      <c r="F1886" s="600"/>
      <c r="G1886" s="600"/>
      <c r="H1886" s="600"/>
      <c r="I1886" s="649" t="s">
        <v>2578</v>
      </c>
      <c r="J1886" s="649"/>
      <c r="K1886" s="594"/>
      <c r="BJ1886" s="918"/>
    </row>
    <row r="1887" spans="2:62">
      <c r="B1887" s="607"/>
      <c r="C1887" s="600"/>
      <c r="D1887" s="677" t="s">
        <v>599</v>
      </c>
      <c r="E1887" s="614"/>
      <c r="F1887" s="600"/>
      <c r="G1887" s="600"/>
      <c r="H1887" s="600"/>
      <c r="I1887" s="649" t="s">
        <v>3929</v>
      </c>
      <c r="J1887" s="649"/>
      <c r="K1887" s="594"/>
      <c r="BJ1887" s="918"/>
    </row>
    <row r="1888" spans="2:62" ht="33.75">
      <c r="B1888" s="607"/>
      <c r="C1888" s="600"/>
      <c r="D1888" s="600"/>
      <c r="E1888" s="614"/>
      <c r="F1888" s="600"/>
      <c r="G1888" s="600"/>
      <c r="H1888" s="600"/>
      <c r="I1888" s="648" t="s">
        <v>2787</v>
      </c>
      <c r="J1888" s="649"/>
      <c r="K1888" s="594"/>
      <c r="BJ1888" s="915"/>
    </row>
    <row r="1889" spans="2:62" ht="22.5">
      <c r="B1889" s="607"/>
      <c r="C1889" s="600"/>
      <c r="D1889" s="600"/>
      <c r="E1889" s="614"/>
      <c r="F1889" s="600"/>
      <c r="G1889" s="600"/>
      <c r="H1889" s="600"/>
      <c r="I1889" s="648" t="s">
        <v>2788</v>
      </c>
      <c r="J1889" s="649"/>
      <c r="K1889" s="594"/>
      <c r="BJ1889" s="915"/>
    </row>
    <row r="1890" spans="2:62" ht="45">
      <c r="B1890" s="607"/>
      <c r="C1890" s="600"/>
      <c r="D1890" s="600"/>
      <c r="E1890" s="614"/>
      <c r="F1890" s="600"/>
      <c r="G1890" s="600"/>
      <c r="H1890" s="600"/>
      <c r="I1890" s="648" t="s">
        <v>2789</v>
      </c>
      <c r="J1890" s="649"/>
      <c r="K1890" s="594"/>
      <c r="BJ1890" s="915"/>
    </row>
    <row r="1891" spans="2:62">
      <c r="B1891" s="607"/>
      <c r="C1891" s="600"/>
      <c r="D1891" s="600"/>
      <c r="E1891" s="600"/>
      <c r="F1891" s="600"/>
      <c r="G1891" s="600"/>
      <c r="H1891" s="600"/>
      <c r="I1891" s="648" t="s">
        <v>3929</v>
      </c>
      <c r="J1891" s="649"/>
      <c r="K1891" s="594"/>
      <c r="BJ1891" s="915"/>
    </row>
    <row r="1892" spans="2:62">
      <c r="B1892" s="608"/>
      <c r="C1892" s="609" t="s">
        <v>1187</v>
      </c>
      <c r="D1892" s="609"/>
      <c r="E1892" s="609"/>
      <c r="F1892" s="609"/>
      <c r="G1892" s="609"/>
      <c r="H1892" s="609"/>
      <c r="I1892" s="655" t="s">
        <v>3929</v>
      </c>
      <c r="J1892" s="656"/>
      <c r="K1892" s="594"/>
      <c r="BJ1892" s="915"/>
    </row>
    <row r="1893" spans="2:62" ht="22.5">
      <c r="B1893" s="607"/>
      <c r="C1893" s="600"/>
      <c r="D1893" s="677" t="s">
        <v>597</v>
      </c>
      <c r="E1893" s="614"/>
      <c r="F1893" s="600"/>
      <c r="G1893" s="600"/>
      <c r="H1893" s="600"/>
      <c r="I1893" s="649" t="s">
        <v>2790</v>
      </c>
      <c r="J1893" s="649"/>
      <c r="K1893" s="594"/>
      <c r="BJ1893" s="918"/>
    </row>
    <row r="1894" spans="2:62" ht="22.5">
      <c r="B1894" s="607"/>
      <c r="C1894" s="600"/>
      <c r="D1894" s="677" t="s">
        <v>602</v>
      </c>
      <c r="E1894" s="614"/>
      <c r="F1894" s="600"/>
      <c r="G1894" s="600"/>
      <c r="H1894" s="600"/>
      <c r="I1894" s="649" t="s">
        <v>2791</v>
      </c>
      <c r="J1894" s="649"/>
      <c r="K1894" s="594"/>
      <c r="BJ1894" s="918"/>
    </row>
    <row r="1895" spans="2:62">
      <c r="B1895" s="607"/>
      <c r="C1895" s="600"/>
      <c r="D1895" s="677" t="s">
        <v>1188</v>
      </c>
      <c r="E1895" s="614"/>
      <c r="F1895" s="600"/>
      <c r="G1895" s="600"/>
      <c r="H1895" s="600"/>
      <c r="I1895" s="649" t="s">
        <v>3929</v>
      </c>
      <c r="J1895" s="649"/>
      <c r="K1895" s="594"/>
      <c r="BJ1895" s="918"/>
    </row>
    <row r="1896" spans="2:62" ht="22.5">
      <c r="B1896" s="607"/>
      <c r="C1896" s="600"/>
      <c r="D1896" s="677"/>
      <c r="E1896" s="677" t="s">
        <v>1189</v>
      </c>
      <c r="F1896" s="600"/>
      <c r="G1896" s="600"/>
      <c r="H1896" s="600"/>
      <c r="I1896" s="649" t="s">
        <v>2792</v>
      </c>
      <c r="J1896" s="649"/>
      <c r="K1896" s="594"/>
      <c r="BJ1896" s="918"/>
    </row>
    <row r="1897" spans="2:62" ht="22.5">
      <c r="B1897" s="607"/>
      <c r="C1897" s="600"/>
      <c r="D1897" s="677"/>
      <c r="E1897" s="677" t="s">
        <v>759</v>
      </c>
      <c r="F1897" s="600"/>
      <c r="G1897" s="600"/>
      <c r="H1897" s="600"/>
      <c r="I1897" s="649" t="s">
        <v>2591</v>
      </c>
      <c r="J1897" s="649"/>
      <c r="K1897" s="594"/>
      <c r="BJ1897" s="918"/>
    </row>
    <row r="1898" spans="2:62" ht="22.5">
      <c r="B1898" s="607"/>
      <c r="C1898" s="600"/>
      <c r="D1898" s="677"/>
      <c r="E1898" s="677" t="s">
        <v>605</v>
      </c>
      <c r="F1898" s="600"/>
      <c r="G1898" s="600"/>
      <c r="H1898" s="600"/>
      <c r="I1898" s="649" t="s">
        <v>2578</v>
      </c>
      <c r="J1898" s="649"/>
      <c r="K1898" s="594"/>
      <c r="BJ1898" s="918"/>
    </row>
    <row r="1899" spans="2:62" ht="22.5">
      <c r="B1899" s="607"/>
      <c r="C1899" s="600"/>
      <c r="D1899" s="677" t="s">
        <v>622</v>
      </c>
      <c r="E1899" s="614"/>
      <c r="F1899" s="600"/>
      <c r="G1899" s="600"/>
      <c r="H1899" s="600"/>
      <c r="I1899" s="649" t="s">
        <v>2578</v>
      </c>
      <c r="J1899" s="649"/>
      <c r="K1899" s="594"/>
      <c r="BJ1899" s="918"/>
    </row>
    <row r="1900" spans="2:62">
      <c r="B1900" s="607"/>
      <c r="C1900" s="600"/>
      <c r="D1900" s="677" t="s">
        <v>599</v>
      </c>
      <c r="E1900" s="614"/>
      <c r="F1900" s="600"/>
      <c r="G1900" s="600"/>
      <c r="H1900" s="600"/>
      <c r="I1900" s="649" t="s">
        <v>3929</v>
      </c>
      <c r="J1900" s="649"/>
      <c r="K1900" s="594"/>
      <c r="BJ1900" s="918"/>
    </row>
    <row r="1901" spans="2:62" ht="33.75">
      <c r="B1901" s="607"/>
      <c r="C1901" s="600"/>
      <c r="D1901" s="606"/>
      <c r="E1901" s="613"/>
      <c r="F1901" s="606"/>
      <c r="G1901" s="600"/>
      <c r="H1901" s="600"/>
      <c r="I1901" s="648" t="s">
        <v>2793</v>
      </c>
      <c r="J1901" s="649"/>
      <c r="K1901" s="594"/>
      <c r="BJ1901" s="915"/>
    </row>
    <row r="1902" spans="2:62" ht="33.75">
      <c r="B1902" s="607"/>
      <c r="C1902" s="600"/>
      <c r="D1902" s="600"/>
      <c r="E1902" s="614"/>
      <c r="F1902" s="600"/>
      <c r="G1902" s="600"/>
      <c r="H1902" s="600"/>
      <c r="I1902" s="648" t="s">
        <v>2794</v>
      </c>
      <c r="J1902" s="649"/>
      <c r="K1902" s="594"/>
      <c r="BJ1902" s="915"/>
    </row>
    <row r="1903" spans="2:62" ht="45">
      <c r="B1903" s="607"/>
      <c r="C1903" s="600"/>
      <c r="D1903" s="600"/>
      <c r="E1903" s="614"/>
      <c r="F1903" s="600"/>
      <c r="G1903" s="600"/>
      <c r="H1903" s="600"/>
      <c r="I1903" s="648" t="s">
        <v>2795</v>
      </c>
      <c r="J1903" s="649"/>
      <c r="K1903" s="594"/>
      <c r="BJ1903" s="915"/>
    </row>
    <row r="1904" spans="2:62" ht="33.75">
      <c r="B1904" s="607"/>
      <c r="C1904" s="600"/>
      <c r="D1904" s="600"/>
      <c r="E1904" s="614"/>
      <c r="F1904" s="600"/>
      <c r="G1904" s="600"/>
      <c r="H1904" s="600"/>
      <c r="I1904" s="648" t="s">
        <v>2796</v>
      </c>
      <c r="J1904" s="649"/>
      <c r="K1904" s="594"/>
      <c r="BJ1904" s="915"/>
    </row>
    <row r="1905" spans="2:62" ht="33.75">
      <c r="B1905" s="607"/>
      <c r="C1905" s="600"/>
      <c r="D1905" s="600"/>
      <c r="E1905" s="614"/>
      <c r="F1905" s="600"/>
      <c r="G1905" s="600"/>
      <c r="H1905" s="600"/>
      <c r="I1905" s="648" t="s">
        <v>2797</v>
      </c>
      <c r="J1905" s="649"/>
      <c r="K1905" s="594"/>
      <c r="BJ1905" s="915"/>
    </row>
    <row r="1906" spans="2:62" ht="56.25">
      <c r="B1906" s="607"/>
      <c r="C1906" s="600"/>
      <c r="D1906" s="600"/>
      <c r="E1906" s="614"/>
      <c r="F1906" s="600"/>
      <c r="G1906" s="600"/>
      <c r="H1906" s="600"/>
      <c r="I1906" s="648" t="s">
        <v>2798</v>
      </c>
      <c r="J1906" s="649"/>
      <c r="K1906" s="594"/>
      <c r="BJ1906" s="915"/>
    </row>
    <row r="1907" spans="2:62">
      <c r="B1907" s="630"/>
      <c r="C1907" s="614"/>
      <c r="D1907" s="600"/>
      <c r="E1907" s="623"/>
      <c r="F1907" s="614"/>
      <c r="G1907" s="614"/>
      <c r="H1907" s="600"/>
      <c r="I1907" s="648" t="s">
        <v>3929</v>
      </c>
      <c r="J1907" s="649"/>
      <c r="K1907" s="594"/>
      <c r="BJ1907" s="915"/>
    </row>
    <row r="1908" spans="2:62">
      <c r="B1908" s="629" t="s">
        <v>1190</v>
      </c>
      <c r="C1908" s="617"/>
      <c r="D1908" s="602"/>
      <c r="E1908" s="628"/>
      <c r="F1908" s="617"/>
      <c r="G1908" s="617"/>
      <c r="H1908" s="602"/>
      <c r="I1908" s="657" t="s">
        <v>3929</v>
      </c>
      <c r="J1908" s="651"/>
      <c r="K1908" s="594"/>
      <c r="BJ1908" s="915"/>
    </row>
    <row r="1909" spans="2:62" ht="56.25">
      <c r="B1909" s="607"/>
      <c r="C1909" s="600"/>
      <c r="D1909" s="600"/>
      <c r="E1909" s="614"/>
      <c r="F1909" s="600"/>
      <c r="G1909" s="600"/>
      <c r="H1909" s="600"/>
      <c r="I1909" s="648" t="s">
        <v>2799</v>
      </c>
      <c r="J1909" s="649"/>
      <c r="K1909" s="594"/>
      <c r="BJ1909" s="915"/>
    </row>
    <row r="1910" spans="2:62">
      <c r="B1910" s="607"/>
      <c r="C1910" s="600"/>
      <c r="D1910" s="600"/>
      <c r="E1910" s="600"/>
      <c r="F1910" s="600"/>
      <c r="G1910" s="600"/>
      <c r="H1910" s="600"/>
      <c r="I1910" s="648" t="s">
        <v>3929</v>
      </c>
      <c r="J1910" s="649"/>
      <c r="K1910" s="594"/>
      <c r="BJ1910" s="915"/>
    </row>
    <row r="1911" spans="2:62">
      <c r="B1911" s="608"/>
      <c r="C1911" s="609" t="s">
        <v>1191</v>
      </c>
      <c r="D1911" s="609"/>
      <c r="E1911" s="609"/>
      <c r="F1911" s="609"/>
      <c r="G1911" s="609"/>
      <c r="H1911" s="609"/>
      <c r="I1911" s="655" t="s">
        <v>3929</v>
      </c>
      <c r="J1911" s="656"/>
      <c r="K1911" s="594"/>
      <c r="BJ1911" s="915"/>
    </row>
    <row r="1912" spans="2:62" ht="22.5">
      <c r="B1912" s="607"/>
      <c r="C1912" s="600"/>
      <c r="D1912" s="677" t="s">
        <v>597</v>
      </c>
      <c r="E1912" s="614"/>
      <c r="F1912" s="600"/>
      <c r="G1912" s="600"/>
      <c r="H1912" s="600"/>
      <c r="I1912" s="649" t="s">
        <v>2800</v>
      </c>
      <c r="J1912" s="649"/>
      <c r="K1912" s="594"/>
      <c r="BJ1912" s="918"/>
    </row>
    <row r="1913" spans="2:62" ht="22.5">
      <c r="B1913" s="607"/>
      <c r="C1913" s="600"/>
      <c r="D1913" s="677" t="s">
        <v>602</v>
      </c>
      <c r="E1913" s="614"/>
      <c r="F1913" s="600"/>
      <c r="G1913" s="600"/>
      <c r="H1913" s="600"/>
      <c r="I1913" s="649" t="s">
        <v>2598</v>
      </c>
      <c r="J1913" s="649"/>
      <c r="K1913" s="594"/>
      <c r="BJ1913" s="918"/>
    </row>
    <row r="1914" spans="2:62">
      <c r="B1914" s="607"/>
      <c r="C1914" s="600"/>
      <c r="D1914" s="677" t="s">
        <v>790</v>
      </c>
      <c r="E1914" s="614"/>
      <c r="F1914" s="600"/>
      <c r="G1914" s="600"/>
      <c r="H1914" s="600"/>
      <c r="I1914" s="649" t="s">
        <v>3929</v>
      </c>
      <c r="J1914" s="649"/>
      <c r="K1914" s="594"/>
      <c r="BJ1914" s="918"/>
    </row>
    <row r="1915" spans="2:62" ht="22.5">
      <c r="B1915" s="607"/>
      <c r="C1915" s="600"/>
      <c r="D1915" s="677"/>
      <c r="E1915" s="677" t="s">
        <v>808</v>
      </c>
      <c r="F1915" s="600"/>
      <c r="G1915" s="600"/>
      <c r="H1915" s="600"/>
      <c r="I1915" s="649" t="s">
        <v>2801</v>
      </c>
      <c r="J1915" s="649"/>
      <c r="K1915" s="594"/>
      <c r="BJ1915" s="918"/>
    </row>
    <row r="1916" spans="2:62" ht="22.5">
      <c r="B1916" s="607"/>
      <c r="C1916" s="600"/>
      <c r="D1916" s="677"/>
      <c r="E1916" s="677" t="s">
        <v>810</v>
      </c>
      <c r="F1916" s="600"/>
      <c r="G1916" s="600"/>
      <c r="H1916" s="600"/>
      <c r="I1916" s="649" t="s">
        <v>2802</v>
      </c>
      <c r="J1916" s="649"/>
      <c r="K1916" s="594"/>
      <c r="BJ1916" s="918"/>
    </row>
    <row r="1917" spans="2:62" ht="22.5">
      <c r="B1917" s="607"/>
      <c r="C1917" s="600"/>
      <c r="D1917" s="677"/>
      <c r="E1917" s="677" t="s">
        <v>811</v>
      </c>
      <c r="F1917" s="600"/>
      <c r="G1917" s="600"/>
      <c r="H1917" s="600"/>
      <c r="I1917" s="649" t="s">
        <v>2803</v>
      </c>
      <c r="J1917" s="649"/>
      <c r="K1917" s="594"/>
      <c r="BJ1917" s="918"/>
    </row>
    <row r="1918" spans="2:62" ht="22.5">
      <c r="B1918" s="607"/>
      <c r="C1918" s="600"/>
      <c r="D1918" s="677"/>
      <c r="E1918" s="677" t="s">
        <v>639</v>
      </c>
      <c r="F1918" s="600"/>
      <c r="G1918" s="600"/>
      <c r="H1918" s="600"/>
      <c r="I1918" s="649" t="s">
        <v>2578</v>
      </c>
      <c r="J1918" s="649"/>
      <c r="K1918" s="594"/>
      <c r="BJ1918" s="918"/>
    </row>
    <row r="1919" spans="2:62" ht="33.75">
      <c r="B1919" s="607"/>
      <c r="C1919" s="600"/>
      <c r="D1919" s="677"/>
      <c r="E1919" s="677" t="s">
        <v>1192</v>
      </c>
      <c r="F1919" s="600"/>
      <c r="G1919" s="600"/>
      <c r="H1919" s="600"/>
      <c r="I1919" s="649" t="s">
        <v>2804</v>
      </c>
      <c r="J1919" s="649"/>
      <c r="K1919" s="594"/>
      <c r="BJ1919" s="918"/>
    </row>
    <row r="1920" spans="2:62" ht="22.5">
      <c r="B1920" s="607"/>
      <c r="C1920" s="600"/>
      <c r="D1920" s="677"/>
      <c r="E1920" s="677" t="s">
        <v>1193</v>
      </c>
      <c r="F1920" s="600"/>
      <c r="G1920" s="600"/>
      <c r="H1920" s="600"/>
      <c r="I1920" s="649" t="s">
        <v>2805</v>
      </c>
      <c r="J1920" s="649"/>
      <c r="K1920" s="594"/>
      <c r="BJ1920" s="918"/>
    </row>
    <row r="1921" spans="2:62" ht="22.5">
      <c r="B1921" s="607"/>
      <c r="C1921" s="600"/>
      <c r="D1921" s="677"/>
      <c r="E1921" s="677" t="s">
        <v>627</v>
      </c>
      <c r="F1921" s="600"/>
      <c r="G1921" s="600"/>
      <c r="H1921" s="600"/>
      <c r="I1921" s="649" t="s">
        <v>2806</v>
      </c>
      <c r="J1921" s="649"/>
      <c r="K1921" s="594"/>
      <c r="BJ1921" s="918"/>
    </row>
    <row r="1922" spans="2:62" ht="22.5">
      <c r="B1922" s="607"/>
      <c r="C1922" s="600"/>
      <c r="D1922" s="677"/>
      <c r="E1922" s="677" t="s">
        <v>1194</v>
      </c>
      <c r="F1922" s="600"/>
      <c r="G1922" s="600"/>
      <c r="H1922" s="600"/>
      <c r="I1922" s="649" t="s">
        <v>2578</v>
      </c>
      <c r="J1922" s="649"/>
      <c r="K1922" s="594"/>
      <c r="BJ1922" s="918"/>
    </row>
    <row r="1923" spans="2:62" ht="22.5">
      <c r="B1923" s="607"/>
      <c r="C1923" s="600"/>
      <c r="D1923" s="677" t="s">
        <v>809</v>
      </c>
      <c r="E1923" s="614"/>
      <c r="F1923" s="600"/>
      <c r="G1923" s="600"/>
      <c r="H1923" s="600"/>
      <c r="I1923" s="649" t="s">
        <v>2578</v>
      </c>
      <c r="J1923" s="649"/>
      <c r="K1923" s="594"/>
      <c r="BJ1923" s="918"/>
    </row>
    <row r="1924" spans="2:62" ht="22.5">
      <c r="B1924" s="607"/>
      <c r="C1924" s="600"/>
      <c r="D1924" s="677" t="s">
        <v>629</v>
      </c>
      <c r="E1924" s="614"/>
      <c r="F1924" s="600"/>
      <c r="G1924" s="600"/>
      <c r="H1924" s="600"/>
      <c r="I1924" s="649" t="s">
        <v>2578</v>
      </c>
      <c r="J1924" s="649"/>
      <c r="K1924" s="594"/>
      <c r="BJ1924" s="918"/>
    </row>
    <row r="1925" spans="2:62">
      <c r="B1925" s="607"/>
      <c r="C1925" s="600"/>
      <c r="D1925" s="677" t="s">
        <v>630</v>
      </c>
      <c r="E1925" s="614"/>
      <c r="F1925" s="600"/>
      <c r="G1925" s="600"/>
      <c r="H1925" s="600"/>
      <c r="I1925" s="649" t="s">
        <v>3929</v>
      </c>
      <c r="J1925" s="649"/>
      <c r="K1925" s="594"/>
      <c r="BJ1925" s="918"/>
    </row>
    <row r="1926" spans="2:62" ht="33.75">
      <c r="B1926" s="607"/>
      <c r="C1926" s="600"/>
      <c r="D1926" s="600"/>
      <c r="E1926" s="614"/>
      <c r="F1926" s="600"/>
      <c r="G1926" s="600"/>
      <c r="H1926" s="600"/>
      <c r="I1926" s="648" t="s">
        <v>2807</v>
      </c>
      <c r="J1926" s="649"/>
      <c r="K1926" s="594"/>
      <c r="BJ1926" s="915"/>
    </row>
    <row r="1927" spans="2:62" ht="33.75">
      <c r="B1927" s="607"/>
      <c r="C1927" s="600"/>
      <c r="D1927" s="600"/>
      <c r="E1927" s="614"/>
      <c r="F1927" s="600"/>
      <c r="G1927" s="600"/>
      <c r="H1927" s="600"/>
      <c r="I1927" s="648" t="s">
        <v>2808</v>
      </c>
      <c r="J1927" s="649"/>
      <c r="K1927" s="594"/>
      <c r="BJ1927" s="915"/>
    </row>
    <row r="1928" spans="2:62" ht="33.75">
      <c r="B1928" s="607"/>
      <c r="C1928" s="600"/>
      <c r="D1928" s="600"/>
      <c r="E1928" s="614"/>
      <c r="F1928" s="600"/>
      <c r="G1928" s="600"/>
      <c r="H1928" s="600"/>
      <c r="I1928" s="648" t="s">
        <v>2809</v>
      </c>
      <c r="J1928" s="649"/>
      <c r="K1928" s="594"/>
      <c r="BJ1928" s="915"/>
    </row>
    <row r="1929" spans="2:62" ht="33.75">
      <c r="B1929" s="607"/>
      <c r="C1929" s="600"/>
      <c r="D1929" s="600"/>
      <c r="E1929" s="614"/>
      <c r="F1929" s="600"/>
      <c r="G1929" s="600"/>
      <c r="H1929" s="600"/>
      <c r="I1929" s="648" t="s">
        <v>2810</v>
      </c>
      <c r="J1929" s="649"/>
      <c r="K1929" s="594"/>
      <c r="BJ1929" s="915"/>
    </row>
    <row r="1930" spans="2:62" ht="33.75">
      <c r="B1930" s="607"/>
      <c r="C1930" s="600"/>
      <c r="D1930" s="600"/>
      <c r="E1930" s="614"/>
      <c r="F1930" s="600"/>
      <c r="G1930" s="600"/>
      <c r="H1930" s="600"/>
      <c r="I1930" s="648" t="s">
        <v>2811</v>
      </c>
      <c r="J1930" s="649"/>
      <c r="K1930" s="594"/>
      <c r="BJ1930" s="915"/>
    </row>
    <row r="1931" spans="2:62" ht="45">
      <c r="B1931" s="607"/>
      <c r="C1931" s="600"/>
      <c r="D1931" s="600"/>
      <c r="E1931" s="614"/>
      <c r="F1931" s="600"/>
      <c r="G1931" s="600"/>
      <c r="H1931" s="600"/>
      <c r="I1931" s="648" t="s">
        <v>2812</v>
      </c>
      <c r="J1931" s="649"/>
      <c r="K1931" s="594"/>
      <c r="BJ1931" s="915"/>
    </row>
    <row r="1932" spans="2:62" ht="45">
      <c r="B1932" s="607"/>
      <c r="C1932" s="600"/>
      <c r="D1932" s="600"/>
      <c r="E1932" s="614"/>
      <c r="F1932" s="600"/>
      <c r="G1932" s="600"/>
      <c r="H1932" s="600"/>
      <c r="I1932" s="648" t="s">
        <v>2813</v>
      </c>
      <c r="J1932" s="649"/>
      <c r="K1932" s="594"/>
      <c r="BJ1932" s="915"/>
    </row>
    <row r="1933" spans="2:62">
      <c r="B1933" s="607"/>
      <c r="C1933" s="600"/>
      <c r="D1933" s="600"/>
      <c r="E1933" s="600"/>
      <c r="F1933" s="600"/>
      <c r="G1933" s="600"/>
      <c r="H1933" s="600"/>
      <c r="I1933" s="648" t="s">
        <v>3929</v>
      </c>
      <c r="J1933" s="649"/>
      <c r="K1933" s="594"/>
      <c r="BJ1933" s="915"/>
    </row>
    <row r="1934" spans="2:62">
      <c r="B1934" s="608"/>
      <c r="C1934" s="609" t="s">
        <v>1195</v>
      </c>
      <c r="D1934" s="609"/>
      <c r="E1934" s="609"/>
      <c r="F1934" s="609"/>
      <c r="G1934" s="609"/>
      <c r="H1934" s="609"/>
      <c r="I1934" s="655" t="s">
        <v>3929</v>
      </c>
      <c r="J1934" s="656"/>
      <c r="K1934" s="594"/>
      <c r="BJ1934" s="915"/>
    </row>
    <row r="1935" spans="2:62" ht="22.5">
      <c r="B1935" s="607"/>
      <c r="C1935" s="600"/>
      <c r="D1935" s="677" t="s">
        <v>597</v>
      </c>
      <c r="E1935" s="614"/>
      <c r="F1935" s="600"/>
      <c r="G1935" s="600"/>
      <c r="H1935" s="600"/>
      <c r="I1935" s="649" t="s">
        <v>2578</v>
      </c>
      <c r="J1935" s="649"/>
      <c r="K1935" s="594"/>
      <c r="BJ1935" s="918"/>
    </row>
    <row r="1936" spans="2:62" ht="22.5">
      <c r="B1936" s="607"/>
      <c r="C1936" s="600"/>
      <c r="D1936" s="677" t="s">
        <v>602</v>
      </c>
      <c r="E1936" s="614"/>
      <c r="F1936" s="600"/>
      <c r="G1936" s="600"/>
      <c r="H1936" s="600"/>
      <c r="I1936" s="649" t="s">
        <v>2598</v>
      </c>
      <c r="J1936" s="649"/>
      <c r="K1936" s="594"/>
      <c r="BJ1936" s="918"/>
    </row>
    <row r="1937" spans="2:62">
      <c r="B1937" s="607"/>
      <c r="C1937" s="600"/>
      <c r="D1937" s="677" t="s">
        <v>790</v>
      </c>
      <c r="E1937" s="614"/>
      <c r="F1937" s="600"/>
      <c r="G1937" s="600"/>
      <c r="H1937" s="600"/>
      <c r="I1937" s="649" t="s">
        <v>3929</v>
      </c>
      <c r="J1937" s="649"/>
      <c r="K1937" s="594"/>
      <c r="BJ1937" s="918"/>
    </row>
    <row r="1938" spans="2:62" ht="22.5">
      <c r="B1938" s="607"/>
      <c r="C1938" s="600"/>
      <c r="D1938" s="677"/>
      <c r="E1938" s="677" t="s">
        <v>598</v>
      </c>
      <c r="F1938" s="600"/>
      <c r="G1938" s="600"/>
      <c r="H1938" s="600"/>
      <c r="I1938" s="649" t="s">
        <v>2814</v>
      </c>
      <c r="J1938" s="649"/>
      <c r="K1938" s="594"/>
      <c r="BJ1938" s="918"/>
    </row>
    <row r="1939" spans="2:62">
      <c r="B1939" s="607"/>
      <c r="C1939" s="600"/>
      <c r="D1939" s="677"/>
      <c r="E1939" s="677" t="s">
        <v>812</v>
      </c>
      <c r="F1939" s="600"/>
      <c r="G1939" s="600"/>
      <c r="H1939" s="600"/>
      <c r="I1939" s="649" t="s">
        <v>3929</v>
      </c>
      <c r="J1939" s="649"/>
      <c r="K1939" s="594"/>
      <c r="BJ1939" s="918"/>
    </row>
    <row r="1940" spans="2:62" ht="22.5">
      <c r="B1940" s="607"/>
      <c r="C1940" s="600"/>
      <c r="D1940" s="677"/>
      <c r="E1940" s="677"/>
      <c r="F1940" s="677" t="s">
        <v>761</v>
      </c>
      <c r="G1940" s="600"/>
      <c r="H1940" s="600"/>
      <c r="I1940" s="649" t="s">
        <v>2578</v>
      </c>
      <c r="J1940" s="649"/>
      <c r="K1940" s="594"/>
      <c r="BJ1940" s="918"/>
    </row>
    <row r="1941" spans="2:62" ht="22.5">
      <c r="B1941" s="607"/>
      <c r="C1941" s="600"/>
      <c r="D1941" s="677"/>
      <c r="E1941" s="677"/>
      <c r="F1941" s="677" t="s">
        <v>762</v>
      </c>
      <c r="G1941" s="600"/>
      <c r="H1941" s="600"/>
      <c r="I1941" s="649" t="s">
        <v>2763</v>
      </c>
      <c r="J1941" s="649"/>
      <c r="K1941" s="594"/>
      <c r="BJ1941" s="918"/>
    </row>
    <row r="1942" spans="2:62" ht="22.5">
      <c r="B1942" s="607"/>
      <c r="C1942" s="600"/>
      <c r="D1942" s="677"/>
      <c r="E1942" s="677" t="s">
        <v>605</v>
      </c>
      <c r="F1942" s="600"/>
      <c r="G1942" s="600"/>
      <c r="H1942" s="600"/>
      <c r="I1942" s="649" t="s">
        <v>2578</v>
      </c>
      <c r="J1942" s="649"/>
      <c r="K1942" s="594"/>
      <c r="BJ1942" s="918"/>
    </row>
    <row r="1943" spans="2:62" ht="22.5">
      <c r="B1943" s="607"/>
      <c r="C1943" s="600"/>
      <c r="D1943" s="677"/>
      <c r="E1943" s="677" t="s">
        <v>633</v>
      </c>
      <c r="F1943" s="600"/>
      <c r="G1943" s="600"/>
      <c r="H1943" s="600"/>
      <c r="I1943" s="649" t="s">
        <v>2606</v>
      </c>
      <c r="J1943" s="649"/>
      <c r="K1943" s="594"/>
      <c r="BJ1943" s="918"/>
    </row>
    <row r="1944" spans="2:62" ht="22.5">
      <c r="B1944" s="607"/>
      <c r="C1944" s="600"/>
      <c r="D1944" s="677"/>
      <c r="E1944" s="677" t="s">
        <v>610</v>
      </c>
      <c r="F1944" s="600"/>
      <c r="G1944" s="600"/>
      <c r="H1944" s="600"/>
      <c r="I1944" s="649" t="s">
        <v>2806</v>
      </c>
      <c r="J1944" s="649"/>
      <c r="K1944" s="594"/>
      <c r="BJ1944" s="918"/>
    </row>
    <row r="1945" spans="2:62" ht="22.5">
      <c r="B1945" s="607"/>
      <c r="C1945" s="600"/>
      <c r="D1945" s="677" t="s">
        <v>622</v>
      </c>
      <c r="E1945" s="614"/>
      <c r="F1945" s="600"/>
      <c r="G1945" s="600"/>
      <c r="H1945" s="600"/>
      <c r="I1945" s="649" t="s">
        <v>2578</v>
      </c>
      <c r="J1945" s="649"/>
      <c r="K1945" s="594"/>
      <c r="BJ1945" s="918"/>
    </row>
    <row r="1946" spans="2:62">
      <c r="B1946" s="607"/>
      <c r="C1946" s="600"/>
      <c r="D1946" s="677" t="s">
        <v>599</v>
      </c>
      <c r="E1946" s="614"/>
      <c r="F1946" s="600"/>
      <c r="G1946" s="600"/>
      <c r="H1946" s="600"/>
      <c r="I1946" s="649" t="s">
        <v>3929</v>
      </c>
      <c r="J1946" s="649"/>
      <c r="K1946" s="594"/>
      <c r="BJ1946" s="918"/>
    </row>
    <row r="1947" spans="2:62" ht="33.75">
      <c r="B1947" s="607"/>
      <c r="C1947" s="600"/>
      <c r="D1947" s="600"/>
      <c r="E1947" s="614"/>
      <c r="F1947" s="600"/>
      <c r="G1947" s="600"/>
      <c r="H1947" s="600"/>
      <c r="I1947" s="648" t="s">
        <v>2815</v>
      </c>
      <c r="J1947" s="649"/>
      <c r="K1947" s="594"/>
      <c r="BJ1947" s="915"/>
    </row>
    <row r="1948" spans="2:62" ht="56.25">
      <c r="B1948" s="607"/>
      <c r="C1948" s="600"/>
      <c r="D1948" s="600"/>
      <c r="E1948" s="614"/>
      <c r="F1948" s="600"/>
      <c r="G1948" s="600"/>
      <c r="H1948" s="600"/>
      <c r="I1948" s="648" t="s">
        <v>2816</v>
      </c>
      <c r="J1948" s="649"/>
      <c r="K1948" s="594"/>
      <c r="BJ1948" s="915"/>
    </row>
    <row r="1949" spans="2:62" ht="67.5">
      <c r="B1949" s="607"/>
      <c r="C1949" s="600"/>
      <c r="D1949" s="600"/>
      <c r="E1949" s="614"/>
      <c r="F1949" s="600"/>
      <c r="G1949" s="600"/>
      <c r="H1949" s="600"/>
      <c r="I1949" s="648" t="s">
        <v>2817</v>
      </c>
      <c r="J1949" s="649"/>
      <c r="K1949" s="594"/>
      <c r="BJ1949" s="915"/>
    </row>
    <row r="1950" spans="2:62" ht="33.75">
      <c r="B1950" s="607"/>
      <c r="C1950" s="600"/>
      <c r="D1950" s="600"/>
      <c r="E1950" s="614"/>
      <c r="F1950" s="600"/>
      <c r="G1950" s="600"/>
      <c r="H1950" s="600"/>
      <c r="I1950" s="648" t="s">
        <v>2818</v>
      </c>
      <c r="J1950" s="649"/>
      <c r="K1950" s="594"/>
      <c r="BJ1950" s="915"/>
    </row>
    <row r="1951" spans="2:62" ht="45">
      <c r="B1951" s="607"/>
      <c r="C1951" s="600"/>
      <c r="D1951" s="600"/>
      <c r="E1951" s="614"/>
      <c r="F1951" s="600"/>
      <c r="G1951" s="600"/>
      <c r="H1951" s="600"/>
      <c r="I1951" s="648" t="s">
        <v>2819</v>
      </c>
      <c r="J1951" s="649"/>
      <c r="K1951" s="594"/>
      <c r="BJ1951" s="915"/>
    </row>
    <row r="1952" spans="2:62" ht="33.75">
      <c r="B1952" s="607"/>
      <c r="C1952" s="600"/>
      <c r="D1952" s="600"/>
      <c r="E1952" s="614"/>
      <c r="F1952" s="600"/>
      <c r="G1952" s="600"/>
      <c r="H1952" s="600"/>
      <c r="I1952" s="648" t="s">
        <v>2820</v>
      </c>
      <c r="J1952" s="649"/>
      <c r="K1952" s="594"/>
      <c r="BJ1952" s="915"/>
    </row>
    <row r="1953" spans="2:62" ht="33.75">
      <c r="B1953" s="607"/>
      <c r="C1953" s="600"/>
      <c r="D1953" s="600"/>
      <c r="E1953" s="614"/>
      <c r="F1953" s="600"/>
      <c r="G1953" s="600"/>
      <c r="H1953" s="600"/>
      <c r="I1953" s="648" t="s">
        <v>2821</v>
      </c>
      <c r="J1953" s="649"/>
      <c r="K1953" s="594"/>
      <c r="BJ1953" s="915"/>
    </row>
    <row r="1954" spans="2:62" ht="45">
      <c r="B1954" s="607"/>
      <c r="C1954" s="600"/>
      <c r="D1954" s="600"/>
      <c r="E1954" s="614"/>
      <c r="F1954" s="600"/>
      <c r="G1954" s="600"/>
      <c r="H1954" s="600"/>
      <c r="I1954" s="648" t="s">
        <v>2822</v>
      </c>
      <c r="J1954" s="649"/>
      <c r="K1954" s="594"/>
      <c r="BJ1954" s="915"/>
    </row>
    <row r="1955" spans="2:62">
      <c r="B1955" s="607"/>
      <c r="C1955" s="600"/>
      <c r="D1955" s="600"/>
      <c r="E1955" s="600"/>
      <c r="F1955" s="600"/>
      <c r="G1955" s="600"/>
      <c r="H1955" s="600"/>
      <c r="I1955" s="648" t="s">
        <v>3929</v>
      </c>
      <c r="J1955" s="649"/>
      <c r="K1955" s="594"/>
      <c r="BJ1955" s="915"/>
    </row>
    <row r="1956" spans="2:62">
      <c r="B1956" s="608"/>
      <c r="C1956" s="609" t="s">
        <v>1196</v>
      </c>
      <c r="D1956" s="609"/>
      <c r="E1956" s="609"/>
      <c r="F1956" s="609"/>
      <c r="G1956" s="609"/>
      <c r="H1956" s="609"/>
      <c r="I1956" s="655" t="s">
        <v>3929</v>
      </c>
      <c r="J1956" s="656"/>
      <c r="K1956" s="594"/>
      <c r="BJ1956" s="915"/>
    </row>
    <row r="1957" spans="2:62" ht="22.5">
      <c r="B1957" s="607"/>
      <c r="C1957" s="600"/>
      <c r="D1957" s="677" t="s">
        <v>597</v>
      </c>
      <c r="E1957" s="614"/>
      <c r="F1957" s="600"/>
      <c r="G1957" s="600"/>
      <c r="H1957" s="600"/>
      <c r="I1957" s="649" t="s">
        <v>2823</v>
      </c>
      <c r="J1957" s="649"/>
      <c r="K1957" s="594"/>
      <c r="BJ1957" s="918"/>
    </row>
    <row r="1958" spans="2:62" ht="22.5">
      <c r="B1958" s="607"/>
      <c r="C1958" s="600"/>
      <c r="D1958" s="677" t="s">
        <v>602</v>
      </c>
      <c r="E1958" s="614"/>
      <c r="F1958" s="600"/>
      <c r="G1958" s="600"/>
      <c r="H1958" s="600"/>
      <c r="I1958" s="649" t="s">
        <v>2598</v>
      </c>
      <c r="J1958" s="649"/>
      <c r="K1958" s="594"/>
      <c r="BJ1958" s="918"/>
    </row>
    <row r="1959" spans="2:62">
      <c r="B1959" s="607"/>
      <c r="C1959" s="600"/>
      <c r="D1959" s="677" t="s">
        <v>790</v>
      </c>
      <c r="E1959" s="614"/>
      <c r="F1959" s="600"/>
      <c r="G1959" s="600"/>
      <c r="H1959" s="600"/>
      <c r="I1959" s="649" t="s">
        <v>3929</v>
      </c>
      <c r="J1959" s="649"/>
      <c r="K1959" s="594"/>
      <c r="BJ1959" s="918"/>
    </row>
    <row r="1960" spans="2:62" ht="22.5">
      <c r="B1960" s="607"/>
      <c r="C1960" s="600"/>
      <c r="D1960" s="677"/>
      <c r="E1960" s="677" t="s">
        <v>598</v>
      </c>
      <c r="F1960" s="600"/>
      <c r="G1960" s="600"/>
      <c r="H1960" s="600"/>
      <c r="I1960" s="649" t="s">
        <v>2814</v>
      </c>
      <c r="J1960" s="649"/>
      <c r="K1960" s="594"/>
      <c r="BJ1960" s="918"/>
    </row>
    <row r="1961" spans="2:62" ht="22.5">
      <c r="B1961" s="607"/>
      <c r="C1961" s="600"/>
      <c r="D1961" s="677"/>
      <c r="E1961" s="677" t="s">
        <v>641</v>
      </c>
      <c r="F1961" s="600"/>
      <c r="G1961" s="600"/>
      <c r="H1961" s="600"/>
      <c r="I1961" s="649" t="s">
        <v>2824</v>
      </c>
      <c r="J1961" s="649"/>
      <c r="K1961" s="594"/>
      <c r="BJ1961" s="918"/>
    </row>
    <row r="1962" spans="2:62" ht="22.5">
      <c r="B1962" s="607"/>
      <c r="C1962" s="600"/>
      <c r="D1962" s="677"/>
      <c r="E1962" s="677" t="s">
        <v>642</v>
      </c>
      <c r="F1962" s="600"/>
      <c r="G1962" s="600"/>
      <c r="H1962" s="600"/>
      <c r="I1962" s="649" t="s">
        <v>2825</v>
      </c>
      <c r="J1962" s="649"/>
      <c r="K1962" s="594"/>
      <c r="BJ1962" s="918"/>
    </row>
    <row r="1963" spans="2:62" ht="22.5">
      <c r="B1963" s="607"/>
      <c r="C1963" s="600"/>
      <c r="D1963" s="677"/>
      <c r="E1963" s="677" t="s">
        <v>609</v>
      </c>
      <c r="F1963" s="600"/>
      <c r="G1963" s="600"/>
      <c r="H1963" s="600"/>
      <c r="I1963" s="649" t="s">
        <v>2578</v>
      </c>
      <c r="J1963" s="649"/>
      <c r="K1963" s="594"/>
      <c r="BJ1963" s="918"/>
    </row>
    <row r="1964" spans="2:62" ht="22.5">
      <c r="B1964" s="607"/>
      <c r="C1964" s="600"/>
      <c r="D1964" s="677"/>
      <c r="E1964" s="677" t="s">
        <v>640</v>
      </c>
      <c r="F1964" s="600"/>
      <c r="G1964" s="600"/>
      <c r="H1964" s="600"/>
      <c r="I1964" s="649" t="s">
        <v>2606</v>
      </c>
      <c r="J1964" s="649"/>
      <c r="K1964" s="594"/>
      <c r="BJ1964" s="918"/>
    </row>
    <row r="1965" spans="2:62" ht="22.5">
      <c r="B1965" s="607"/>
      <c r="C1965" s="600"/>
      <c r="D1965" s="677"/>
      <c r="E1965" s="677" t="s">
        <v>613</v>
      </c>
      <c r="F1965" s="600"/>
      <c r="G1965" s="600"/>
      <c r="H1965" s="600"/>
      <c r="I1965" s="649" t="s">
        <v>2806</v>
      </c>
      <c r="J1965" s="649"/>
      <c r="K1965" s="594"/>
      <c r="BJ1965" s="918"/>
    </row>
    <row r="1966" spans="2:62" ht="22.5">
      <c r="B1966" s="607"/>
      <c r="C1966" s="600"/>
      <c r="D1966" s="677" t="s">
        <v>622</v>
      </c>
      <c r="E1966" s="614"/>
      <c r="F1966" s="600"/>
      <c r="G1966" s="600"/>
      <c r="H1966" s="600"/>
      <c r="I1966" s="649" t="s">
        <v>2826</v>
      </c>
      <c r="J1966" s="649"/>
      <c r="K1966" s="594"/>
      <c r="BJ1966" s="918"/>
    </row>
    <row r="1967" spans="2:62">
      <c r="B1967" s="607"/>
      <c r="C1967" s="600"/>
      <c r="D1967" s="677" t="s">
        <v>599</v>
      </c>
      <c r="E1967" s="614"/>
      <c r="F1967" s="600"/>
      <c r="G1967" s="600"/>
      <c r="H1967" s="600"/>
      <c r="I1967" s="649" t="s">
        <v>3929</v>
      </c>
      <c r="J1967" s="649"/>
      <c r="K1967" s="594"/>
      <c r="BJ1967" s="918"/>
    </row>
    <row r="1968" spans="2:62" ht="45">
      <c r="B1968" s="607"/>
      <c r="C1968" s="600"/>
      <c r="D1968" s="600"/>
      <c r="E1968" s="614"/>
      <c r="F1968" s="600"/>
      <c r="G1968" s="600"/>
      <c r="H1968" s="600"/>
      <c r="I1968" s="648" t="s">
        <v>2827</v>
      </c>
      <c r="J1968" s="649"/>
      <c r="K1968" s="594"/>
      <c r="BJ1968" s="915"/>
    </row>
    <row r="1969" spans="2:62" ht="22.5">
      <c r="B1969" s="607"/>
      <c r="C1969" s="600"/>
      <c r="D1969" s="600"/>
      <c r="E1969" s="614"/>
      <c r="F1969" s="600"/>
      <c r="G1969" s="600"/>
      <c r="H1969" s="600"/>
      <c r="I1969" s="648" t="s">
        <v>2828</v>
      </c>
      <c r="J1969" s="649"/>
      <c r="K1969" s="594"/>
      <c r="BJ1969" s="915"/>
    </row>
    <row r="1970" spans="2:62" ht="22.5">
      <c r="B1970" s="607"/>
      <c r="C1970" s="600"/>
      <c r="D1970" s="600"/>
      <c r="E1970" s="614"/>
      <c r="F1970" s="600"/>
      <c r="G1970" s="600"/>
      <c r="H1970" s="600"/>
      <c r="I1970" s="648" t="s">
        <v>2829</v>
      </c>
      <c r="J1970" s="649"/>
      <c r="K1970" s="594"/>
      <c r="BJ1970" s="915"/>
    </row>
    <row r="1971" spans="2:62">
      <c r="B1971" s="607"/>
      <c r="C1971" s="600"/>
      <c r="D1971" s="600"/>
      <c r="E1971" s="600"/>
      <c r="F1971" s="600"/>
      <c r="G1971" s="600"/>
      <c r="H1971" s="600"/>
      <c r="I1971" s="648" t="s">
        <v>3929</v>
      </c>
      <c r="J1971" s="649"/>
      <c r="K1971" s="594"/>
      <c r="BJ1971" s="915"/>
    </row>
    <row r="1972" spans="2:62">
      <c r="B1972" s="608"/>
      <c r="C1972" s="609" t="s">
        <v>1197</v>
      </c>
      <c r="D1972" s="609"/>
      <c r="E1972" s="609"/>
      <c r="F1972" s="609"/>
      <c r="G1972" s="609"/>
      <c r="H1972" s="609"/>
      <c r="I1972" s="655" t="s">
        <v>3929</v>
      </c>
      <c r="J1972" s="656"/>
      <c r="K1972" s="594"/>
      <c r="BJ1972" s="915"/>
    </row>
    <row r="1973" spans="2:62" ht="22.5">
      <c r="B1973" s="607"/>
      <c r="C1973" s="600"/>
      <c r="D1973" s="677" t="s">
        <v>597</v>
      </c>
      <c r="E1973" s="614"/>
      <c r="F1973" s="600"/>
      <c r="G1973" s="600"/>
      <c r="H1973" s="600"/>
      <c r="I1973" s="649" t="s">
        <v>2578</v>
      </c>
      <c r="J1973" s="649"/>
      <c r="K1973" s="594"/>
      <c r="BJ1973" s="918"/>
    </row>
    <row r="1974" spans="2:62" ht="22.5">
      <c r="B1974" s="607"/>
      <c r="C1974" s="600"/>
      <c r="D1974" s="677" t="s">
        <v>602</v>
      </c>
      <c r="E1974" s="614"/>
      <c r="F1974" s="600"/>
      <c r="G1974" s="600"/>
      <c r="H1974" s="600"/>
      <c r="I1974" s="649" t="s">
        <v>2830</v>
      </c>
      <c r="J1974" s="649"/>
      <c r="K1974" s="594"/>
      <c r="BJ1974" s="918"/>
    </row>
    <row r="1975" spans="2:62">
      <c r="B1975" s="607"/>
      <c r="C1975" s="600"/>
      <c r="D1975" s="677" t="s">
        <v>651</v>
      </c>
      <c r="E1975" s="614"/>
      <c r="F1975" s="600"/>
      <c r="G1975" s="600"/>
      <c r="H1975" s="600"/>
      <c r="I1975" s="649" t="s">
        <v>3929</v>
      </c>
      <c r="J1975" s="649"/>
      <c r="K1975" s="594"/>
      <c r="BJ1975" s="918"/>
    </row>
    <row r="1976" spans="2:62" ht="22.5">
      <c r="B1976" s="607"/>
      <c r="C1976" s="600"/>
      <c r="D1976" s="600"/>
      <c r="E1976" s="614"/>
      <c r="F1976" s="600"/>
      <c r="G1976" s="600"/>
      <c r="H1976" s="600"/>
      <c r="I1976" s="648" t="s">
        <v>2831</v>
      </c>
      <c r="J1976" s="649"/>
      <c r="K1976" s="594"/>
      <c r="BJ1976" s="915"/>
    </row>
    <row r="1977" spans="2:62" ht="33.75">
      <c r="B1977" s="607"/>
      <c r="C1977" s="600"/>
      <c r="D1977" s="600"/>
      <c r="E1977" s="614"/>
      <c r="F1977" s="600"/>
      <c r="G1977" s="600"/>
      <c r="H1977" s="600"/>
      <c r="I1977" s="648" t="s">
        <v>2832</v>
      </c>
      <c r="J1977" s="649"/>
      <c r="K1977" s="594"/>
      <c r="BJ1977" s="915"/>
    </row>
    <row r="1978" spans="2:62" ht="33.75">
      <c r="B1978" s="607"/>
      <c r="C1978" s="600"/>
      <c r="D1978" s="600"/>
      <c r="E1978" s="614"/>
      <c r="F1978" s="600"/>
      <c r="G1978" s="600"/>
      <c r="H1978" s="600"/>
      <c r="I1978" s="648" t="s">
        <v>2833</v>
      </c>
      <c r="J1978" s="649"/>
      <c r="K1978" s="594"/>
      <c r="BJ1978" s="915"/>
    </row>
    <row r="1979" spans="2:62" ht="56.25">
      <c r="B1979" s="607"/>
      <c r="C1979" s="600"/>
      <c r="D1979" s="600"/>
      <c r="E1979" s="614"/>
      <c r="F1979" s="600"/>
      <c r="G1979" s="600"/>
      <c r="H1979" s="600"/>
      <c r="I1979" s="648" t="s">
        <v>2834</v>
      </c>
      <c r="J1979" s="649"/>
      <c r="K1979" s="594"/>
      <c r="BJ1979" s="915"/>
    </row>
    <row r="1980" spans="2:62" ht="22.5">
      <c r="B1980" s="607"/>
      <c r="C1980" s="600"/>
      <c r="D1980" s="600"/>
      <c r="E1980" s="614"/>
      <c r="F1980" s="600"/>
      <c r="G1980" s="600"/>
      <c r="H1980" s="600"/>
      <c r="I1980" s="648" t="s">
        <v>2835</v>
      </c>
      <c r="J1980" s="649"/>
      <c r="K1980" s="594"/>
      <c r="BJ1980" s="915"/>
    </row>
    <row r="1981" spans="2:62" ht="33.75">
      <c r="B1981" s="607"/>
      <c r="C1981" s="600"/>
      <c r="D1981" s="600"/>
      <c r="E1981" s="614"/>
      <c r="F1981" s="600"/>
      <c r="G1981" s="600"/>
      <c r="H1981" s="600"/>
      <c r="I1981" s="648" t="s">
        <v>2836</v>
      </c>
      <c r="J1981" s="649"/>
      <c r="K1981" s="594"/>
      <c r="BJ1981" s="915"/>
    </row>
    <row r="1982" spans="2:62" ht="22.5">
      <c r="B1982" s="607"/>
      <c r="C1982" s="600"/>
      <c r="D1982" s="600"/>
      <c r="E1982" s="614"/>
      <c r="F1982" s="600"/>
      <c r="G1982" s="600"/>
      <c r="H1982" s="600"/>
      <c r="I1982" s="648" t="s">
        <v>2837</v>
      </c>
      <c r="J1982" s="649"/>
      <c r="K1982" s="594"/>
      <c r="BJ1982" s="915"/>
    </row>
    <row r="1983" spans="2:62" ht="22.5">
      <c r="B1983" s="607"/>
      <c r="C1983" s="600"/>
      <c r="D1983" s="600"/>
      <c r="E1983" s="614"/>
      <c r="F1983" s="600"/>
      <c r="G1983" s="600"/>
      <c r="H1983" s="600"/>
      <c r="I1983" s="648" t="s">
        <v>2838</v>
      </c>
      <c r="J1983" s="649"/>
      <c r="K1983" s="594"/>
      <c r="BJ1983" s="915"/>
    </row>
    <row r="1984" spans="2:62" ht="33.75">
      <c r="B1984" s="607"/>
      <c r="C1984" s="600"/>
      <c r="D1984" s="600"/>
      <c r="E1984" s="614"/>
      <c r="F1984" s="600"/>
      <c r="G1984" s="600"/>
      <c r="H1984" s="600"/>
      <c r="I1984" s="648" t="s">
        <v>2839</v>
      </c>
      <c r="J1984" s="649"/>
      <c r="K1984" s="594"/>
      <c r="BJ1984" s="915"/>
    </row>
    <row r="1985" spans="2:62">
      <c r="B1985" s="607"/>
      <c r="C1985" s="600"/>
      <c r="D1985" s="600"/>
      <c r="E1985" s="600"/>
      <c r="F1985" s="600"/>
      <c r="G1985" s="600"/>
      <c r="H1985" s="600"/>
      <c r="I1985" s="648" t="s">
        <v>3929</v>
      </c>
      <c r="J1985" s="649"/>
      <c r="K1985" s="594"/>
      <c r="BJ1985" s="915"/>
    </row>
    <row r="1986" spans="2:62">
      <c r="B1986" s="608"/>
      <c r="C1986" s="609" t="s">
        <v>1198</v>
      </c>
      <c r="D1986" s="609"/>
      <c r="E1986" s="609"/>
      <c r="F1986" s="609"/>
      <c r="G1986" s="609"/>
      <c r="H1986" s="609"/>
      <c r="I1986" s="655" t="s">
        <v>3929</v>
      </c>
      <c r="J1986" s="656"/>
      <c r="K1986" s="594"/>
      <c r="BJ1986" s="915"/>
    </row>
    <row r="1987" spans="2:62" ht="22.5">
      <c r="B1987" s="607"/>
      <c r="C1987" s="600"/>
      <c r="D1987" s="677" t="s">
        <v>597</v>
      </c>
      <c r="E1987" s="614"/>
      <c r="F1987" s="600"/>
      <c r="G1987" s="600"/>
      <c r="H1987" s="600"/>
      <c r="I1987" s="649" t="s">
        <v>2578</v>
      </c>
      <c r="J1987" s="649"/>
      <c r="K1987" s="594"/>
      <c r="BJ1987" s="918"/>
    </row>
    <row r="1988" spans="2:62" ht="22.5">
      <c r="B1988" s="607"/>
      <c r="C1988" s="600"/>
      <c r="D1988" s="677" t="s">
        <v>602</v>
      </c>
      <c r="E1988" s="614"/>
      <c r="F1988" s="600"/>
      <c r="G1988" s="600"/>
      <c r="H1988" s="600"/>
      <c r="I1988" s="649" t="s">
        <v>2830</v>
      </c>
      <c r="J1988" s="649"/>
      <c r="K1988" s="594"/>
      <c r="BJ1988" s="918"/>
    </row>
    <row r="1989" spans="2:62">
      <c r="B1989" s="607"/>
      <c r="C1989" s="600"/>
      <c r="D1989" s="677" t="s">
        <v>651</v>
      </c>
      <c r="E1989" s="614"/>
      <c r="F1989" s="600"/>
      <c r="G1989" s="600"/>
      <c r="H1989" s="600"/>
      <c r="I1989" s="649" t="s">
        <v>3929</v>
      </c>
      <c r="J1989" s="649"/>
      <c r="K1989" s="594"/>
      <c r="BJ1989" s="918"/>
    </row>
    <row r="1990" spans="2:62" ht="33.75">
      <c r="B1990" s="607"/>
      <c r="C1990" s="600"/>
      <c r="D1990" s="600"/>
      <c r="E1990" s="614"/>
      <c r="F1990" s="600"/>
      <c r="G1990" s="600"/>
      <c r="H1990" s="600"/>
      <c r="I1990" s="648" t="s">
        <v>2840</v>
      </c>
      <c r="J1990" s="649"/>
      <c r="K1990" s="594"/>
      <c r="BJ1990" s="915"/>
    </row>
    <row r="1991" spans="2:62" ht="56.25">
      <c r="B1991" s="607"/>
      <c r="C1991" s="600"/>
      <c r="D1991" s="600"/>
      <c r="E1991" s="614"/>
      <c r="F1991" s="600"/>
      <c r="G1991" s="600"/>
      <c r="H1991" s="600"/>
      <c r="I1991" s="648" t="s">
        <v>2841</v>
      </c>
      <c r="J1991" s="649"/>
      <c r="K1991" s="594"/>
      <c r="BJ1991" s="915"/>
    </row>
    <row r="1992" spans="2:62" ht="22.5">
      <c r="B1992" s="607"/>
      <c r="C1992" s="600"/>
      <c r="D1992" s="600"/>
      <c r="E1992" s="614"/>
      <c r="F1992" s="600"/>
      <c r="G1992" s="600"/>
      <c r="H1992" s="600"/>
      <c r="I1992" s="648" t="s">
        <v>2842</v>
      </c>
      <c r="J1992" s="649"/>
      <c r="K1992" s="594"/>
      <c r="BJ1992" s="915"/>
    </row>
    <row r="1993" spans="2:62" ht="33.75">
      <c r="B1993" s="607"/>
      <c r="C1993" s="600"/>
      <c r="D1993" s="600"/>
      <c r="E1993" s="614"/>
      <c r="F1993" s="600"/>
      <c r="G1993" s="600"/>
      <c r="H1993" s="600"/>
      <c r="I1993" s="648" t="s">
        <v>2843</v>
      </c>
      <c r="J1993" s="649"/>
      <c r="K1993" s="594"/>
      <c r="BJ1993" s="915"/>
    </row>
    <row r="1994" spans="2:62" ht="22.5">
      <c r="B1994" s="607"/>
      <c r="C1994" s="600"/>
      <c r="D1994" s="600"/>
      <c r="E1994" s="614"/>
      <c r="F1994" s="600"/>
      <c r="G1994" s="600"/>
      <c r="H1994" s="600"/>
      <c r="I1994" s="648" t="s">
        <v>2844</v>
      </c>
      <c r="J1994" s="649"/>
      <c r="K1994" s="594"/>
      <c r="BJ1994" s="915"/>
    </row>
    <row r="1995" spans="2:62" ht="22.5">
      <c r="B1995" s="607"/>
      <c r="C1995" s="600"/>
      <c r="D1995" s="600"/>
      <c r="E1995" s="614"/>
      <c r="F1995" s="600"/>
      <c r="G1995" s="600"/>
      <c r="H1995" s="600"/>
      <c r="I1995" s="648" t="s">
        <v>2845</v>
      </c>
      <c r="J1995" s="649"/>
      <c r="K1995" s="594"/>
      <c r="BJ1995" s="915"/>
    </row>
    <row r="1996" spans="2:62" ht="33.75">
      <c r="B1996" s="607"/>
      <c r="C1996" s="600"/>
      <c r="D1996" s="600"/>
      <c r="E1996" s="614"/>
      <c r="F1996" s="600"/>
      <c r="G1996" s="600"/>
      <c r="H1996" s="600"/>
      <c r="I1996" s="648" t="s">
        <v>2846</v>
      </c>
      <c r="J1996" s="649"/>
      <c r="K1996" s="594"/>
      <c r="BJ1996" s="915"/>
    </row>
    <row r="1997" spans="2:62">
      <c r="B1997" s="607"/>
      <c r="C1997" s="600"/>
      <c r="D1997" s="600"/>
      <c r="E1997" s="600"/>
      <c r="F1997" s="600"/>
      <c r="G1997" s="600"/>
      <c r="H1997" s="600"/>
      <c r="I1997" s="648" t="s">
        <v>3929</v>
      </c>
      <c r="J1997" s="649"/>
      <c r="K1997" s="594"/>
      <c r="BJ1997" s="915"/>
    </row>
    <row r="1998" spans="2:62">
      <c r="B1998" s="608"/>
      <c r="C1998" s="609" t="s">
        <v>1199</v>
      </c>
      <c r="D1998" s="609"/>
      <c r="E1998" s="609"/>
      <c r="F1998" s="609"/>
      <c r="G1998" s="609"/>
      <c r="H1998" s="609"/>
      <c r="I1998" s="655" t="s">
        <v>3929</v>
      </c>
      <c r="J1998" s="656"/>
      <c r="K1998" s="594"/>
      <c r="BJ1998" s="915"/>
    </row>
    <row r="1999" spans="2:62" ht="22.5">
      <c r="B1999" s="607"/>
      <c r="C1999" s="600"/>
      <c r="D1999" s="677" t="s">
        <v>597</v>
      </c>
      <c r="E1999" s="614"/>
      <c r="F1999" s="600"/>
      <c r="G1999" s="600"/>
      <c r="H1999" s="600"/>
      <c r="I1999" s="649" t="s">
        <v>2578</v>
      </c>
      <c r="J1999" s="649"/>
      <c r="K1999" s="594"/>
      <c r="BJ1999" s="918"/>
    </row>
    <row r="2000" spans="2:62" ht="22.5">
      <c r="B2000" s="607"/>
      <c r="C2000" s="600"/>
      <c r="D2000" s="677" t="s">
        <v>602</v>
      </c>
      <c r="E2000" s="614"/>
      <c r="F2000" s="600"/>
      <c r="G2000" s="600"/>
      <c r="H2000" s="600"/>
      <c r="I2000" s="649" t="s">
        <v>2830</v>
      </c>
      <c r="J2000" s="649"/>
      <c r="K2000" s="594"/>
      <c r="BJ2000" s="918"/>
    </row>
    <row r="2001" spans="2:62">
      <c r="B2001" s="607"/>
      <c r="C2001" s="600"/>
      <c r="D2001" s="677" t="s">
        <v>651</v>
      </c>
      <c r="E2001" s="614"/>
      <c r="F2001" s="600"/>
      <c r="G2001" s="600"/>
      <c r="H2001" s="600"/>
      <c r="I2001" s="649" t="s">
        <v>3929</v>
      </c>
      <c r="J2001" s="649"/>
      <c r="K2001" s="594"/>
      <c r="BJ2001" s="918"/>
    </row>
    <row r="2002" spans="2:62" ht="33.75">
      <c r="B2002" s="607"/>
      <c r="C2002" s="600"/>
      <c r="D2002" s="600"/>
      <c r="E2002" s="614"/>
      <c r="F2002" s="600"/>
      <c r="G2002" s="600"/>
      <c r="H2002" s="600"/>
      <c r="I2002" s="648" t="s">
        <v>2847</v>
      </c>
      <c r="J2002" s="649"/>
      <c r="K2002" s="594"/>
      <c r="BJ2002" s="915"/>
    </row>
    <row r="2003" spans="2:62" ht="45">
      <c r="B2003" s="607"/>
      <c r="C2003" s="600"/>
      <c r="D2003" s="600"/>
      <c r="E2003" s="614"/>
      <c r="F2003" s="600"/>
      <c r="G2003" s="600"/>
      <c r="H2003" s="600"/>
      <c r="I2003" s="648" t="s">
        <v>2848</v>
      </c>
      <c r="J2003" s="649"/>
      <c r="K2003" s="594"/>
      <c r="BJ2003" s="915"/>
    </row>
    <row r="2004" spans="2:62" ht="22.5">
      <c r="B2004" s="607"/>
      <c r="C2004" s="600"/>
      <c r="D2004" s="600"/>
      <c r="E2004" s="614"/>
      <c r="F2004" s="600"/>
      <c r="G2004" s="600"/>
      <c r="H2004" s="600"/>
      <c r="I2004" s="648" t="s">
        <v>2849</v>
      </c>
      <c r="J2004" s="649"/>
      <c r="K2004" s="594"/>
      <c r="BJ2004" s="915"/>
    </row>
    <row r="2005" spans="2:62">
      <c r="B2005" s="607"/>
      <c r="C2005" s="600"/>
      <c r="D2005" s="600"/>
      <c r="E2005" s="600"/>
      <c r="F2005" s="600"/>
      <c r="G2005" s="600"/>
      <c r="H2005" s="600"/>
      <c r="I2005" s="648" t="s">
        <v>3929</v>
      </c>
      <c r="J2005" s="649"/>
      <c r="K2005" s="594"/>
      <c r="BJ2005" s="915"/>
    </row>
    <row r="2006" spans="2:62">
      <c r="B2006" s="608"/>
      <c r="C2006" s="609" t="s">
        <v>1200</v>
      </c>
      <c r="D2006" s="609"/>
      <c r="E2006" s="609"/>
      <c r="F2006" s="609"/>
      <c r="G2006" s="609"/>
      <c r="H2006" s="609"/>
      <c r="I2006" s="655" t="s">
        <v>3929</v>
      </c>
      <c r="J2006" s="656"/>
      <c r="K2006" s="594"/>
      <c r="BJ2006" s="915"/>
    </row>
    <row r="2007" spans="2:62" ht="22.5">
      <c r="B2007" s="607"/>
      <c r="C2007" s="600"/>
      <c r="D2007" s="677" t="s">
        <v>597</v>
      </c>
      <c r="E2007" s="614"/>
      <c r="F2007" s="600"/>
      <c r="G2007" s="600"/>
      <c r="H2007" s="600"/>
      <c r="I2007" s="649" t="s">
        <v>2578</v>
      </c>
      <c r="J2007" s="649"/>
      <c r="K2007" s="594"/>
      <c r="BJ2007" s="918"/>
    </row>
    <row r="2008" spans="2:62" ht="22.5">
      <c r="B2008" s="607"/>
      <c r="C2008" s="600"/>
      <c r="D2008" s="677" t="s">
        <v>602</v>
      </c>
      <c r="E2008" s="614"/>
      <c r="F2008" s="600"/>
      <c r="G2008" s="600"/>
      <c r="H2008" s="600"/>
      <c r="I2008" s="649" t="s">
        <v>2692</v>
      </c>
      <c r="J2008" s="649"/>
      <c r="K2008" s="594"/>
      <c r="BJ2008" s="918"/>
    </row>
    <row r="2009" spans="2:62">
      <c r="B2009" s="607"/>
      <c r="C2009" s="600"/>
      <c r="D2009" s="677" t="s">
        <v>790</v>
      </c>
      <c r="E2009" s="614"/>
      <c r="F2009" s="600"/>
      <c r="G2009" s="600"/>
      <c r="H2009" s="600"/>
      <c r="I2009" s="649" t="s">
        <v>3929</v>
      </c>
      <c r="J2009" s="649"/>
      <c r="K2009" s="594"/>
      <c r="BJ2009" s="918"/>
    </row>
    <row r="2010" spans="2:62" ht="22.5">
      <c r="B2010" s="607"/>
      <c r="C2010" s="600"/>
      <c r="D2010" s="677"/>
      <c r="E2010" s="677" t="s">
        <v>620</v>
      </c>
      <c r="F2010" s="600"/>
      <c r="G2010" s="600"/>
      <c r="H2010" s="600"/>
      <c r="I2010" s="649" t="s">
        <v>2605</v>
      </c>
      <c r="J2010" s="649"/>
      <c r="K2010" s="594"/>
      <c r="BJ2010" s="918"/>
    </row>
    <row r="2011" spans="2:62" ht="22.5">
      <c r="B2011" s="607"/>
      <c r="C2011" s="600"/>
      <c r="D2011" s="677"/>
      <c r="E2011" s="677" t="s">
        <v>813</v>
      </c>
      <c r="F2011" s="600"/>
      <c r="G2011" s="600"/>
      <c r="H2011" s="600"/>
      <c r="I2011" s="649" t="s">
        <v>2850</v>
      </c>
      <c r="J2011" s="649"/>
      <c r="K2011" s="594"/>
      <c r="BJ2011" s="918"/>
    </row>
    <row r="2012" spans="2:62" ht="22.5">
      <c r="B2012" s="607"/>
      <c r="C2012" s="600"/>
      <c r="D2012" s="677"/>
      <c r="E2012" s="677"/>
      <c r="F2012" s="600"/>
      <c r="G2012" s="600"/>
      <c r="H2012" s="600"/>
      <c r="I2012" s="685" t="s">
        <v>2851</v>
      </c>
      <c r="J2012" s="685"/>
      <c r="K2012" s="594"/>
      <c r="BJ2012" s="919"/>
    </row>
    <row r="2013" spans="2:62" ht="22.5">
      <c r="B2013" s="607"/>
      <c r="C2013" s="600"/>
      <c r="D2013" s="677"/>
      <c r="E2013" s="677" t="s">
        <v>763</v>
      </c>
      <c r="F2013" s="600"/>
      <c r="G2013" s="600"/>
      <c r="H2013" s="600"/>
      <c r="I2013" s="649" t="s">
        <v>2591</v>
      </c>
      <c r="J2013" s="649"/>
      <c r="K2013" s="594"/>
      <c r="BJ2013" s="918"/>
    </row>
    <row r="2014" spans="2:62">
      <c r="B2014" s="607"/>
      <c r="C2014" s="600"/>
      <c r="D2014" s="677"/>
      <c r="E2014" s="677" t="s">
        <v>639</v>
      </c>
      <c r="F2014" s="600"/>
      <c r="G2014" s="600"/>
      <c r="H2014" s="600"/>
      <c r="I2014" s="649" t="s">
        <v>3929</v>
      </c>
      <c r="J2014" s="649"/>
      <c r="K2014" s="594"/>
      <c r="BJ2014" s="918"/>
    </row>
    <row r="2015" spans="2:62" ht="22.5">
      <c r="B2015" s="607"/>
      <c r="C2015" s="600"/>
      <c r="D2015" s="677"/>
      <c r="E2015" s="677"/>
      <c r="F2015" s="677" t="s">
        <v>766</v>
      </c>
      <c r="G2015" s="600"/>
      <c r="H2015" s="600"/>
      <c r="I2015" s="649" t="s">
        <v>2578</v>
      </c>
      <c r="J2015" s="649"/>
      <c r="K2015" s="594"/>
      <c r="BJ2015" s="918"/>
    </row>
    <row r="2016" spans="2:62" ht="22.5">
      <c r="B2016" s="607"/>
      <c r="C2016" s="600"/>
      <c r="D2016" s="677"/>
      <c r="E2016" s="677"/>
      <c r="F2016" s="677" t="s">
        <v>814</v>
      </c>
      <c r="G2016" s="600"/>
      <c r="H2016" s="600"/>
      <c r="I2016" s="649" t="s">
        <v>2578</v>
      </c>
      <c r="J2016" s="649"/>
      <c r="K2016" s="594"/>
      <c r="BJ2016" s="918"/>
    </row>
    <row r="2017" spans="2:62" ht="22.5">
      <c r="B2017" s="607"/>
      <c r="C2017" s="600"/>
      <c r="D2017" s="677"/>
      <c r="E2017" s="677" t="s">
        <v>612</v>
      </c>
      <c r="F2017" s="600"/>
      <c r="G2017" s="600"/>
      <c r="H2017" s="600"/>
      <c r="I2017" s="649" t="s">
        <v>2578</v>
      </c>
      <c r="J2017" s="649"/>
      <c r="K2017" s="594"/>
      <c r="BJ2017" s="918"/>
    </row>
    <row r="2018" spans="2:62" ht="22.5">
      <c r="B2018" s="607"/>
      <c r="C2018" s="600"/>
      <c r="D2018" s="677"/>
      <c r="E2018" s="677" t="s">
        <v>626</v>
      </c>
      <c r="F2018" s="600"/>
      <c r="G2018" s="600"/>
      <c r="H2018" s="600"/>
      <c r="I2018" s="649" t="s">
        <v>2606</v>
      </c>
      <c r="J2018" s="649"/>
      <c r="K2018" s="594"/>
      <c r="BJ2018" s="918"/>
    </row>
    <row r="2019" spans="2:62" ht="22.5">
      <c r="B2019" s="607"/>
      <c r="C2019" s="600"/>
      <c r="D2019" s="677"/>
      <c r="E2019" s="677" t="s">
        <v>627</v>
      </c>
      <c r="F2019" s="600"/>
      <c r="G2019" s="600"/>
      <c r="H2019" s="600"/>
      <c r="I2019" s="649" t="s">
        <v>2806</v>
      </c>
      <c r="J2019" s="649"/>
      <c r="K2019" s="594"/>
      <c r="BJ2019" s="918"/>
    </row>
    <row r="2020" spans="2:62" ht="22.5">
      <c r="B2020" s="607"/>
      <c r="C2020" s="600"/>
      <c r="D2020" s="677" t="s">
        <v>622</v>
      </c>
      <c r="E2020" s="614"/>
      <c r="F2020" s="600"/>
      <c r="G2020" s="600"/>
      <c r="H2020" s="600"/>
      <c r="I2020" s="649" t="s">
        <v>2578</v>
      </c>
      <c r="J2020" s="649"/>
      <c r="K2020" s="594"/>
      <c r="BJ2020" s="918"/>
    </row>
    <row r="2021" spans="2:62">
      <c r="B2021" s="607"/>
      <c r="C2021" s="600"/>
      <c r="D2021" s="677" t="s">
        <v>599</v>
      </c>
      <c r="E2021" s="614"/>
      <c r="F2021" s="600"/>
      <c r="G2021" s="600"/>
      <c r="H2021" s="600"/>
      <c r="I2021" s="649" t="s">
        <v>3929</v>
      </c>
      <c r="J2021" s="649"/>
      <c r="K2021" s="594"/>
      <c r="BJ2021" s="918"/>
    </row>
    <row r="2022" spans="2:62" ht="22.5">
      <c r="B2022" s="607"/>
      <c r="C2022" s="600"/>
      <c r="D2022" s="600"/>
      <c r="E2022" s="614"/>
      <c r="F2022" s="600"/>
      <c r="G2022" s="600"/>
      <c r="H2022" s="600"/>
      <c r="I2022" s="648" t="s">
        <v>2852</v>
      </c>
      <c r="J2022" s="649"/>
      <c r="K2022" s="594"/>
      <c r="BJ2022" s="915"/>
    </row>
    <row r="2023" spans="2:62" ht="22.5">
      <c r="B2023" s="607"/>
      <c r="C2023" s="600"/>
      <c r="D2023" s="600"/>
      <c r="E2023" s="614"/>
      <c r="F2023" s="600"/>
      <c r="G2023" s="600"/>
      <c r="H2023" s="600"/>
      <c r="I2023" s="648" t="s">
        <v>2853</v>
      </c>
      <c r="J2023" s="649"/>
      <c r="K2023" s="594"/>
      <c r="BJ2023" s="915"/>
    </row>
    <row r="2024" spans="2:62" ht="33.75">
      <c r="B2024" s="607"/>
      <c r="C2024" s="600"/>
      <c r="D2024" s="600"/>
      <c r="E2024" s="614"/>
      <c r="F2024" s="600"/>
      <c r="G2024" s="600"/>
      <c r="H2024" s="600"/>
      <c r="I2024" s="648" t="s">
        <v>2854</v>
      </c>
      <c r="J2024" s="649"/>
      <c r="K2024" s="594"/>
      <c r="BJ2024" s="915"/>
    </row>
    <row r="2025" spans="2:62">
      <c r="B2025" s="630"/>
      <c r="C2025" s="614"/>
      <c r="D2025" s="600"/>
      <c r="E2025" s="623"/>
      <c r="F2025" s="614"/>
      <c r="G2025" s="614"/>
      <c r="H2025" s="600"/>
      <c r="I2025" s="648" t="s">
        <v>3929</v>
      </c>
      <c r="J2025" s="649"/>
      <c r="K2025" s="594"/>
      <c r="BJ2025" s="915"/>
    </row>
    <row r="2026" spans="2:62">
      <c r="B2026" s="629" t="s">
        <v>1201</v>
      </c>
      <c r="C2026" s="617"/>
      <c r="D2026" s="602"/>
      <c r="E2026" s="628"/>
      <c r="F2026" s="617"/>
      <c r="G2026" s="617"/>
      <c r="H2026" s="602"/>
      <c r="I2026" s="657" t="s">
        <v>3929</v>
      </c>
      <c r="J2026" s="651"/>
      <c r="K2026" s="594"/>
      <c r="BJ2026" s="915"/>
    </row>
    <row r="2027" spans="2:62">
      <c r="B2027" s="621"/>
      <c r="C2027" s="632" t="s">
        <v>1202</v>
      </c>
      <c r="D2027" s="604"/>
      <c r="E2027" s="622"/>
      <c r="F2027" s="632"/>
      <c r="G2027" s="632"/>
      <c r="H2027" s="604"/>
      <c r="I2027" s="653" t="s">
        <v>3929</v>
      </c>
      <c r="J2027" s="653"/>
      <c r="K2027" s="594"/>
      <c r="BJ2027" s="918"/>
    </row>
    <row r="2028" spans="2:62" ht="67.5">
      <c r="B2028" s="607"/>
      <c r="C2028" s="600"/>
      <c r="D2028" s="600"/>
      <c r="E2028" s="614"/>
      <c r="F2028" s="600"/>
      <c r="G2028" s="600"/>
      <c r="H2028" s="600"/>
      <c r="I2028" s="648" t="s">
        <v>2855</v>
      </c>
      <c r="J2028" s="649"/>
      <c r="K2028" s="594"/>
      <c r="BJ2028" s="915"/>
    </row>
    <row r="2029" spans="2:62" ht="56.25">
      <c r="B2029" s="607"/>
      <c r="C2029" s="600"/>
      <c r="D2029" s="600"/>
      <c r="E2029" s="614"/>
      <c r="F2029" s="600"/>
      <c r="G2029" s="600"/>
      <c r="H2029" s="600"/>
      <c r="I2029" s="648" t="s">
        <v>2856</v>
      </c>
      <c r="J2029" s="649"/>
      <c r="K2029" s="594"/>
      <c r="BJ2029" s="915"/>
    </row>
    <row r="2030" spans="2:62" ht="45">
      <c r="B2030" s="607"/>
      <c r="C2030" s="600"/>
      <c r="D2030" s="600"/>
      <c r="E2030" s="614"/>
      <c r="F2030" s="600"/>
      <c r="G2030" s="600"/>
      <c r="H2030" s="600"/>
      <c r="I2030" s="648" t="s">
        <v>2857</v>
      </c>
      <c r="J2030" s="649"/>
      <c r="K2030" s="594"/>
      <c r="BJ2030" s="915"/>
    </row>
    <row r="2031" spans="2:62" ht="67.5">
      <c r="B2031" s="607"/>
      <c r="C2031" s="600"/>
      <c r="D2031" s="600"/>
      <c r="E2031" s="614"/>
      <c r="F2031" s="600"/>
      <c r="G2031" s="600"/>
      <c r="H2031" s="600"/>
      <c r="I2031" s="648" t="s">
        <v>2858</v>
      </c>
      <c r="J2031" s="649"/>
      <c r="K2031" s="594"/>
      <c r="BJ2031" s="915"/>
    </row>
    <row r="2032" spans="2:62" ht="56.25">
      <c r="B2032" s="607"/>
      <c r="C2032" s="600"/>
      <c r="D2032" s="600"/>
      <c r="E2032" s="614"/>
      <c r="F2032" s="600"/>
      <c r="G2032" s="600"/>
      <c r="H2032" s="600"/>
      <c r="I2032" s="648" t="s">
        <v>2859</v>
      </c>
      <c r="J2032" s="649"/>
      <c r="K2032" s="594"/>
      <c r="BJ2032" s="915"/>
    </row>
    <row r="2033" spans="2:62" ht="45">
      <c r="B2033" s="607"/>
      <c r="C2033" s="600"/>
      <c r="D2033" s="600"/>
      <c r="E2033" s="614"/>
      <c r="F2033" s="600"/>
      <c r="G2033" s="600"/>
      <c r="H2033" s="600"/>
      <c r="I2033" s="648" t="s">
        <v>2860</v>
      </c>
      <c r="J2033" s="649"/>
      <c r="K2033" s="594"/>
      <c r="BJ2033" s="915"/>
    </row>
    <row r="2034" spans="2:62" ht="45">
      <c r="B2034" s="607"/>
      <c r="C2034" s="600"/>
      <c r="D2034" s="600"/>
      <c r="E2034" s="614"/>
      <c r="F2034" s="600"/>
      <c r="G2034" s="600"/>
      <c r="H2034" s="600"/>
      <c r="I2034" s="648" t="s">
        <v>2861</v>
      </c>
      <c r="J2034" s="649"/>
      <c r="K2034" s="594"/>
      <c r="BJ2034" s="915"/>
    </row>
    <row r="2035" spans="2:62" ht="33.75">
      <c r="B2035" s="607"/>
      <c r="C2035" s="600"/>
      <c r="D2035" s="600"/>
      <c r="E2035" s="614"/>
      <c r="F2035" s="600"/>
      <c r="G2035" s="600"/>
      <c r="H2035" s="600"/>
      <c r="I2035" s="648" t="s">
        <v>2862</v>
      </c>
      <c r="J2035" s="649"/>
      <c r="K2035" s="594"/>
      <c r="BJ2035" s="915"/>
    </row>
    <row r="2036" spans="2:62" ht="45">
      <c r="B2036" s="607"/>
      <c r="C2036" s="600"/>
      <c r="D2036" s="600"/>
      <c r="E2036" s="614"/>
      <c r="F2036" s="600"/>
      <c r="G2036" s="600"/>
      <c r="H2036" s="600"/>
      <c r="I2036" s="648" t="s">
        <v>2863</v>
      </c>
      <c r="J2036" s="649"/>
      <c r="K2036" s="594"/>
      <c r="BJ2036" s="915"/>
    </row>
    <row r="2037" spans="2:62" ht="45">
      <c r="B2037" s="607"/>
      <c r="C2037" s="600"/>
      <c r="D2037" s="600"/>
      <c r="E2037" s="614"/>
      <c r="F2037" s="600"/>
      <c r="G2037" s="600"/>
      <c r="H2037" s="600"/>
      <c r="I2037" s="648" t="s">
        <v>2864</v>
      </c>
      <c r="J2037" s="649"/>
      <c r="K2037" s="594"/>
      <c r="BJ2037" s="915"/>
    </row>
    <row r="2038" spans="2:62">
      <c r="B2038" s="607"/>
      <c r="C2038" s="600"/>
      <c r="D2038" s="600"/>
      <c r="E2038" s="600"/>
      <c r="F2038" s="600"/>
      <c r="G2038" s="600"/>
      <c r="H2038" s="600"/>
      <c r="I2038" s="648" t="s">
        <v>3929</v>
      </c>
      <c r="J2038" s="649"/>
      <c r="K2038" s="594"/>
      <c r="BJ2038" s="915"/>
    </row>
    <row r="2039" spans="2:62">
      <c r="B2039" s="608"/>
      <c r="C2039" s="609" t="s">
        <v>1203</v>
      </c>
      <c r="D2039" s="609"/>
      <c r="E2039" s="609"/>
      <c r="F2039" s="609"/>
      <c r="G2039" s="609"/>
      <c r="H2039" s="609"/>
      <c r="I2039" s="655" t="s">
        <v>3929</v>
      </c>
      <c r="J2039" s="656"/>
      <c r="K2039" s="594"/>
      <c r="BJ2039" s="915"/>
    </row>
    <row r="2040" spans="2:62" ht="33.75">
      <c r="B2040" s="607"/>
      <c r="C2040" s="600"/>
      <c r="D2040" s="600"/>
      <c r="E2040" s="614"/>
      <c r="F2040" s="600"/>
      <c r="G2040" s="600"/>
      <c r="H2040" s="600"/>
      <c r="I2040" s="648" t="s">
        <v>2865</v>
      </c>
      <c r="J2040" s="649"/>
      <c r="K2040" s="594"/>
      <c r="BJ2040" s="915"/>
    </row>
    <row r="2041" spans="2:62" ht="33.75">
      <c r="B2041" s="607"/>
      <c r="C2041" s="600"/>
      <c r="D2041" s="600"/>
      <c r="E2041" s="614"/>
      <c r="F2041" s="600"/>
      <c r="G2041" s="600"/>
      <c r="H2041" s="600"/>
      <c r="I2041" s="648" t="s">
        <v>2866</v>
      </c>
      <c r="J2041" s="649"/>
      <c r="K2041" s="594"/>
      <c r="BJ2041" s="915"/>
    </row>
    <row r="2042" spans="2:62" ht="33.75">
      <c r="B2042" s="607"/>
      <c r="C2042" s="600"/>
      <c r="D2042" s="600"/>
      <c r="E2042" s="614"/>
      <c r="F2042" s="600"/>
      <c r="G2042" s="600"/>
      <c r="H2042" s="600"/>
      <c r="I2042" s="648" t="s">
        <v>2867</v>
      </c>
      <c r="J2042" s="649"/>
      <c r="K2042" s="594"/>
      <c r="BJ2042" s="915"/>
    </row>
    <row r="2043" spans="2:62" ht="78.75">
      <c r="B2043" s="607"/>
      <c r="C2043" s="600"/>
      <c r="D2043" s="600"/>
      <c r="E2043" s="614"/>
      <c r="F2043" s="600"/>
      <c r="G2043" s="600"/>
      <c r="H2043" s="600"/>
      <c r="I2043" s="648" t="s">
        <v>2868</v>
      </c>
      <c r="J2043" s="649"/>
      <c r="K2043" s="594"/>
      <c r="BJ2043" s="915"/>
    </row>
    <row r="2044" spans="2:62" ht="56.25">
      <c r="B2044" s="607"/>
      <c r="C2044" s="600"/>
      <c r="D2044" s="600"/>
      <c r="E2044" s="614"/>
      <c r="F2044" s="600"/>
      <c r="G2044" s="600"/>
      <c r="H2044" s="600"/>
      <c r="I2044" s="648" t="s">
        <v>2869</v>
      </c>
      <c r="J2044" s="649"/>
      <c r="K2044" s="594"/>
      <c r="BJ2044" s="915"/>
    </row>
    <row r="2045" spans="2:62" ht="45">
      <c r="B2045" s="607"/>
      <c r="C2045" s="600"/>
      <c r="D2045" s="600"/>
      <c r="E2045" s="614"/>
      <c r="F2045" s="600"/>
      <c r="G2045" s="600"/>
      <c r="H2045" s="600"/>
      <c r="I2045" s="648" t="s">
        <v>2870</v>
      </c>
      <c r="J2045" s="649"/>
      <c r="K2045" s="594"/>
      <c r="BJ2045" s="915"/>
    </row>
    <row r="2046" spans="2:62" ht="22.5">
      <c r="B2046" s="607"/>
      <c r="C2046" s="600"/>
      <c r="D2046" s="600"/>
      <c r="E2046" s="614"/>
      <c r="F2046" s="600"/>
      <c r="G2046" s="600"/>
      <c r="H2046" s="600"/>
      <c r="I2046" s="648" t="s">
        <v>2871</v>
      </c>
      <c r="J2046" s="649"/>
      <c r="K2046" s="594"/>
      <c r="BJ2046" s="915"/>
    </row>
    <row r="2047" spans="2:62">
      <c r="B2047" s="607"/>
      <c r="C2047" s="600"/>
      <c r="D2047" s="600"/>
      <c r="E2047" s="600"/>
      <c r="F2047" s="600"/>
      <c r="G2047" s="600"/>
      <c r="H2047" s="600"/>
      <c r="I2047" s="648" t="s">
        <v>3929</v>
      </c>
      <c r="J2047" s="649"/>
      <c r="K2047" s="594"/>
      <c r="BJ2047" s="915"/>
    </row>
    <row r="2048" spans="2:62">
      <c r="B2048" s="608"/>
      <c r="C2048" s="609" t="s">
        <v>1204</v>
      </c>
      <c r="D2048" s="609"/>
      <c r="E2048" s="609"/>
      <c r="F2048" s="609"/>
      <c r="G2048" s="609"/>
      <c r="H2048" s="609"/>
      <c r="I2048" s="655" t="s">
        <v>3929</v>
      </c>
      <c r="J2048" s="656"/>
      <c r="K2048" s="594"/>
      <c r="BJ2048" s="915"/>
    </row>
    <row r="2049" spans="2:62" ht="33.75">
      <c r="B2049" s="607"/>
      <c r="C2049" s="600"/>
      <c r="D2049" s="600"/>
      <c r="E2049" s="614"/>
      <c r="F2049" s="600"/>
      <c r="G2049" s="600"/>
      <c r="H2049" s="600"/>
      <c r="I2049" s="648" t="s">
        <v>2872</v>
      </c>
      <c r="J2049" s="649"/>
      <c r="K2049" s="594"/>
      <c r="BJ2049" s="915"/>
    </row>
    <row r="2050" spans="2:62" ht="33.75">
      <c r="B2050" s="607"/>
      <c r="C2050" s="600"/>
      <c r="D2050" s="600"/>
      <c r="E2050" s="614"/>
      <c r="F2050" s="600"/>
      <c r="G2050" s="600"/>
      <c r="H2050" s="600"/>
      <c r="I2050" s="648" t="s">
        <v>2873</v>
      </c>
      <c r="J2050" s="649"/>
      <c r="K2050" s="594"/>
      <c r="BJ2050" s="915"/>
    </row>
    <row r="2051" spans="2:62" ht="33.75">
      <c r="B2051" s="607"/>
      <c r="C2051" s="600"/>
      <c r="D2051" s="600"/>
      <c r="E2051" s="614"/>
      <c r="F2051" s="600"/>
      <c r="G2051" s="600"/>
      <c r="H2051" s="600"/>
      <c r="I2051" s="648" t="s">
        <v>2874</v>
      </c>
      <c r="J2051" s="649"/>
      <c r="K2051" s="594"/>
      <c r="BJ2051" s="915"/>
    </row>
    <row r="2052" spans="2:62" ht="22.5">
      <c r="B2052" s="607"/>
      <c r="C2052" s="600"/>
      <c r="D2052" s="600"/>
      <c r="E2052" s="677" t="s">
        <v>634</v>
      </c>
      <c r="F2052" s="600"/>
      <c r="G2052" s="600"/>
      <c r="H2052" s="600"/>
      <c r="I2052" s="649" t="s">
        <v>2578</v>
      </c>
      <c r="J2052" s="649"/>
      <c r="K2052" s="594"/>
      <c r="BJ2052" s="918"/>
    </row>
    <row r="2053" spans="2:62" ht="22.5">
      <c r="B2053" s="607"/>
      <c r="C2053" s="600"/>
      <c r="D2053" s="600"/>
      <c r="E2053" s="677" t="s">
        <v>635</v>
      </c>
      <c r="F2053" s="600"/>
      <c r="G2053" s="600"/>
      <c r="H2053" s="600"/>
      <c r="I2053" s="649" t="s">
        <v>2875</v>
      </c>
      <c r="J2053" s="649"/>
      <c r="K2053" s="594"/>
      <c r="BJ2053" s="918"/>
    </row>
    <row r="2054" spans="2:62">
      <c r="B2054" s="607"/>
      <c r="C2054" s="600"/>
      <c r="D2054" s="600"/>
      <c r="E2054" s="677" t="s">
        <v>769</v>
      </c>
      <c r="F2054" s="600"/>
      <c r="G2054" s="600"/>
      <c r="H2054" s="600"/>
      <c r="I2054" s="649" t="s">
        <v>3929</v>
      </c>
      <c r="J2054" s="649"/>
      <c r="K2054" s="594"/>
      <c r="BJ2054" s="918"/>
    </row>
    <row r="2055" spans="2:62" ht="22.5">
      <c r="B2055" s="607"/>
      <c r="C2055" s="600"/>
      <c r="D2055" s="600"/>
      <c r="E2055" s="677"/>
      <c r="F2055" s="677" t="s">
        <v>770</v>
      </c>
      <c r="G2055" s="600"/>
      <c r="H2055" s="600"/>
      <c r="I2055" s="649" t="s">
        <v>2801</v>
      </c>
      <c r="J2055" s="649"/>
      <c r="K2055" s="594"/>
      <c r="BJ2055" s="918"/>
    </row>
    <row r="2056" spans="2:62" ht="22.5">
      <c r="B2056" s="607"/>
      <c r="C2056" s="600"/>
      <c r="D2056" s="600"/>
      <c r="E2056" s="677"/>
      <c r="F2056" s="677" t="s">
        <v>772</v>
      </c>
      <c r="G2056" s="600"/>
      <c r="H2056" s="600"/>
      <c r="I2056" s="649" t="s">
        <v>2719</v>
      </c>
      <c r="J2056" s="649"/>
      <c r="K2056" s="594"/>
      <c r="BJ2056" s="918"/>
    </row>
    <row r="2057" spans="2:62">
      <c r="B2057" s="607"/>
      <c r="C2057" s="600"/>
      <c r="D2057" s="600"/>
      <c r="E2057" s="677"/>
      <c r="F2057" s="677" t="s">
        <v>771</v>
      </c>
      <c r="G2057" s="600"/>
      <c r="H2057" s="600"/>
      <c r="I2057" s="649" t="s">
        <v>3929</v>
      </c>
      <c r="J2057" s="649"/>
      <c r="K2057" s="594"/>
      <c r="BJ2057" s="918"/>
    </row>
    <row r="2058" spans="2:62" ht="22.5">
      <c r="B2058" s="607"/>
      <c r="C2058" s="600"/>
      <c r="D2058" s="600"/>
      <c r="E2058" s="677"/>
      <c r="F2058" s="677"/>
      <c r="G2058" s="677" t="s">
        <v>1205</v>
      </c>
      <c r="H2058" s="600"/>
      <c r="I2058" s="649" t="s">
        <v>2578</v>
      </c>
      <c r="J2058" s="649"/>
      <c r="K2058" s="594"/>
      <c r="BJ2058" s="918"/>
    </row>
    <row r="2059" spans="2:62" ht="22.5">
      <c r="B2059" s="607"/>
      <c r="C2059" s="600"/>
      <c r="D2059" s="600"/>
      <c r="E2059" s="677"/>
      <c r="F2059" s="677"/>
      <c r="G2059" s="677" t="s">
        <v>1206</v>
      </c>
      <c r="H2059" s="600"/>
      <c r="I2059" s="649" t="s">
        <v>2578</v>
      </c>
      <c r="J2059" s="649"/>
      <c r="K2059" s="594"/>
      <c r="BJ2059" s="918"/>
    </row>
    <row r="2060" spans="2:62" ht="22.5">
      <c r="B2060" s="607"/>
      <c r="C2060" s="600"/>
      <c r="D2060" s="600"/>
      <c r="E2060" s="677"/>
      <c r="F2060" s="677"/>
      <c r="G2060" s="677" t="s">
        <v>1207</v>
      </c>
      <c r="H2060" s="600"/>
      <c r="I2060" s="649" t="s">
        <v>2578</v>
      </c>
      <c r="J2060" s="649"/>
      <c r="K2060" s="594"/>
      <c r="BJ2060" s="918"/>
    </row>
    <row r="2061" spans="2:62" ht="22.5">
      <c r="B2061" s="607"/>
      <c r="C2061" s="600"/>
      <c r="D2061" s="600"/>
      <c r="E2061" s="677"/>
      <c r="F2061" s="677" t="s">
        <v>764</v>
      </c>
      <c r="G2061" s="600"/>
      <c r="H2061" s="600"/>
      <c r="I2061" s="649" t="s">
        <v>2606</v>
      </c>
      <c r="J2061" s="649"/>
      <c r="K2061" s="594"/>
      <c r="BJ2061" s="918"/>
    </row>
    <row r="2062" spans="2:62" ht="22.5">
      <c r="B2062" s="607"/>
      <c r="C2062" s="600"/>
      <c r="D2062" s="600"/>
      <c r="E2062" s="677"/>
      <c r="F2062" s="677" t="s">
        <v>773</v>
      </c>
      <c r="G2062" s="600"/>
      <c r="H2062" s="600"/>
      <c r="I2062" s="649" t="s">
        <v>2637</v>
      </c>
      <c r="J2062" s="649"/>
      <c r="K2062" s="594"/>
      <c r="BJ2062" s="918"/>
    </row>
    <row r="2063" spans="2:62" ht="22.5">
      <c r="B2063" s="607"/>
      <c r="C2063" s="600"/>
      <c r="D2063" s="600"/>
      <c r="E2063" s="677" t="s">
        <v>653</v>
      </c>
      <c r="F2063" s="600"/>
      <c r="G2063" s="600"/>
      <c r="H2063" s="600"/>
      <c r="I2063" s="649" t="s">
        <v>2578</v>
      </c>
      <c r="J2063" s="649"/>
      <c r="K2063" s="594"/>
      <c r="BJ2063" s="918"/>
    </row>
    <row r="2064" spans="2:62">
      <c r="B2064" s="607"/>
      <c r="C2064" s="600"/>
      <c r="D2064" s="600"/>
      <c r="E2064" s="677" t="s">
        <v>645</v>
      </c>
      <c r="F2064" s="600"/>
      <c r="G2064" s="600"/>
      <c r="H2064" s="600"/>
      <c r="I2064" s="649" t="s">
        <v>3929</v>
      </c>
      <c r="J2064" s="649"/>
      <c r="K2064" s="594"/>
      <c r="BJ2064" s="918"/>
    </row>
    <row r="2065" spans="2:62" ht="33.75">
      <c r="B2065" s="607"/>
      <c r="C2065" s="600"/>
      <c r="D2065" s="600"/>
      <c r="E2065" s="614"/>
      <c r="F2065" s="600"/>
      <c r="G2065" s="600"/>
      <c r="H2065" s="600"/>
      <c r="I2065" s="648" t="s">
        <v>2876</v>
      </c>
      <c r="J2065" s="649"/>
      <c r="K2065" s="594"/>
      <c r="BJ2065" s="915"/>
    </row>
    <row r="2066" spans="2:62" ht="33.75">
      <c r="B2066" s="607"/>
      <c r="C2066" s="600"/>
      <c r="D2066" s="600"/>
      <c r="E2066" s="614"/>
      <c r="F2066" s="600"/>
      <c r="G2066" s="600"/>
      <c r="H2066" s="600"/>
      <c r="I2066" s="648" t="s">
        <v>2877</v>
      </c>
      <c r="J2066" s="649"/>
      <c r="K2066" s="594"/>
      <c r="BJ2066" s="915"/>
    </row>
    <row r="2067" spans="2:62">
      <c r="B2067" s="607"/>
      <c r="C2067" s="600"/>
      <c r="D2067" s="600"/>
      <c r="E2067" s="600"/>
      <c r="F2067" s="600"/>
      <c r="G2067" s="600"/>
      <c r="H2067" s="600"/>
      <c r="I2067" s="648" t="s">
        <v>3929</v>
      </c>
      <c r="J2067" s="649"/>
      <c r="K2067" s="594"/>
      <c r="BJ2067" s="915"/>
    </row>
    <row r="2068" spans="2:62">
      <c r="B2068" s="608"/>
      <c r="C2068" s="609" t="s">
        <v>1208</v>
      </c>
      <c r="D2068" s="609"/>
      <c r="E2068" s="609"/>
      <c r="F2068" s="609"/>
      <c r="G2068" s="609"/>
      <c r="H2068" s="609"/>
      <c r="I2068" s="655" t="s">
        <v>3929</v>
      </c>
      <c r="J2068" s="656"/>
      <c r="K2068" s="594"/>
      <c r="BJ2068" s="915"/>
    </row>
    <row r="2069" spans="2:62" ht="22.5">
      <c r="B2069" s="607"/>
      <c r="C2069" s="600"/>
      <c r="D2069" s="677" t="s">
        <v>597</v>
      </c>
      <c r="E2069" s="614"/>
      <c r="F2069" s="600"/>
      <c r="G2069" s="600"/>
      <c r="H2069" s="600"/>
      <c r="I2069" s="649" t="s">
        <v>2578</v>
      </c>
      <c r="J2069" s="649"/>
      <c r="K2069" s="594"/>
      <c r="BJ2069" s="918"/>
    </row>
    <row r="2070" spans="2:62" ht="22.5">
      <c r="B2070" s="607"/>
      <c r="C2070" s="600"/>
      <c r="D2070" s="677" t="s">
        <v>602</v>
      </c>
      <c r="E2070" s="614"/>
      <c r="F2070" s="600"/>
      <c r="G2070" s="600"/>
      <c r="H2070" s="600"/>
      <c r="I2070" s="649" t="s">
        <v>2692</v>
      </c>
      <c r="J2070" s="649"/>
      <c r="K2070" s="594"/>
      <c r="BJ2070" s="918"/>
    </row>
    <row r="2071" spans="2:62">
      <c r="B2071" s="607"/>
      <c r="C2071" s="600"/>
      <c r="D2071" s="677" t="s">
        <v>757</v>
      </c>
      <c r="E2071" s="614"/>
      <c r="F2071" s="600"/>
      <c r="G2071" s="600"/>
      <c r="H2071" s="600"/>
      <c r="I2071" s="649" t="s">
        <v>3929</v>
      </c>
      <c r="J2071" s="649"/>
      <c r="K2071" s="594"/>
      <c r="BJ2071" s="918"/>
    </row>
    <row r="2072" spans="2:62" ht="22.5">
      <c r="B2072" s="607"/>
      <c r="C2072" s="600"/>
      <c r="D2072" s="677"/>
      <c r="E2072" s="677" t="s">
        <v>774</v>
      </c>
      <c r="F2072" s="600"/>
      <c r="G2072" s="600"/>
      <c r="H2072" s="600"/>
      <c r="I2072" s="649" t="s">
        <v>2801</v>
      </c>
      <c r="J2072" s="649"/>
      <c r="K2072" s="594"/>
      <c r="BJ2072" s="918"/>
    </row>
    <row r="2073" spans="2:62" ht="22.5">
      <c r="B2073" s="607"/>
      <c r="C2073" s="600"/>
      <c r="D2073" s="677"/>
      <c r="E2073" s="677" t="s">
        <v>775</v>
      </c>
      <c r="F2073" s="600"/>
      <c r="G2073" s="600"/>
      <c r="H2073" s="600"/>
      <c r="I2073" s="649" t="s">
        <v>2878</v>
      </c>
      <c r="J2073" s="649"/>
      <c r="K2073" s="594"/>
      <c r="BJ2073" s="918"/>
    </row>
    <row r="2074" spans="2:62" ht="22.5">
      <c r="B2074" s="607"/>
      <c r="C2074" s="600"/>
      <c r="D2074" s="677"/>
      <c r="E2074" s="677" t="s">
        <v>776</v>
      </c>
      <c r="F2074" s="600"/>
      <c r="G2074" s="600"/>
      <c r="H2074" s="600"/>
      <c r="I2074" s="649" t="s">
        <v>2878</v>
      </c>
      <c r="J2074" s="649"/>
      <c r="K2074" s="594"/>
      <c r="BJ2074" s="918"/>
    </row>
    <row r="2075" spans="2:62" ht="22.5">
      <c r="B2075" s="607"/>
      <c r="C2075" s="600"/>
      <c r="D2075" s="677"/>
      <c r="E2075" s="677" t="s">
        <v>777</v>
      </c>
      <c r="F2075" s="600"/>
      <c r="G2075" s="600"/>
      <c r="H2075" s="600"/>
      <c r="I2075" s="649" t="s">
        <v>2879</v>
      </c>
      <c r="J2075" s="649"/>
      <c r="K2075" s="594"/>
      <c r="BJ2075" s="918"/>
    </row>
    <row r="2076" spans="2:62">
      <c r="B2076" s="607"/>
      <c r="C2076" s="600"/>
      <c r="D2076" s="677"/>
      <c r="E2076" s="677" t="s">
        <v>625</v>
      </c>
      <c r="F2076" s="600"/>
      <c r="G2076" s="600"/>
      <c r="H2076" s="600"/>
      <c r="I2076" s="649" t="s">
        <v>3929</v>
      </c>
      <c r="J2076" s="649"/>
      <c r="K2076" s="594"/>
      <c r="BJ2076" s="918"/>
    </row>
    <row r="2077" spans="2:62" ht="22.5">
      <c r="B2077" s="607"/>
      <c r="C2077" s="600"/>
      <c r="D2077" s="677"/>
      <c r="E2077" s="677"/>
      <c r="F2077" s="677" t="s">
        <v>767</v>
      </c>
      <c r="G2077" s="600"/>
      <c r="H2077" s="600"/>
      <c r="I2077" s="649" t="s">
        <v>2578</v>
      </c>
      <c r="J2077" s="649"/>
      <c r="K2077" s="594"/>
      <c r="BJ2077" s="918"/>
    </row>
    <row r="2078" spans="2:62" ht="22.5">
      <c r="B2078" s="607"/>
      <c r="C2078" s="600"/>
      <c r="D2078" s="677"/>
      <c r="E2078" s="677"/>
      <c r="F2078" s="677" t="s">
        <v>778</v>
      </c>
      <c r="G2078" s="600"/>
      <c r="H2078" s="600"/>
      <c r="I2078" s="649" t="s">
        <v>2578</v>
      </c>
      <c r="J2078" s="649"/>
      <c r="K2078" s="594"/>
      <c r="BJ2078" s="918"/>
    </row>
    <row r="2079" spans="2:62" ht="22.5">
      <c r="B2079" s="607"/>
      <c r="C2079" s="600"/>
      <c r="D2079" s="677"/>
      <c r="E2079" s="677"/>
      <c r="F2079" s="677" t="s">
        <v>779</v>
      </c>
      <c r="G2079" s="600"/>
      <c r="H2079" s="600"/>
      <c r="I2079" s="649" t="s">
        <v>2578</v>
      </c>
      <c r="J2079" s="649"/>
      <c r="K2079" s="594"/>
      <c r="BJ2079" s="918"/>
    </row>
    <row r="2080" spans="2:62" ht="22.5">
      <c r="B2080" s="607"/>
      <c r="C2080" s="600"/>
      <c r="D2080" s="677"/>
      <c r="E2080" s="677" t="s">
        <v>626</v>
      </c>
      <c r="F2080" s="600"/>
      <c r="G2080" s="600"/>
      <c r="H2080" s="600"/>
      <c r="I2080" s="649" t="s">
        <v>2606</v>
      </c>
      <c r="J2080" s="649"/>
      <c r="K2080" s="594"/>
      <c r="BJ2080" s="918"/>
    </row>
    <row r="2081" spans="2:62" ht="22.5">
      <c r="B2081" s="607"/>
      <c r="C2081" s="600"/>
      <c r="D2081" s="677" t="s">
        <v>622</v>
      </c>
      <c r="E2081" s="614"/>
      <c r="F2081" s="600"/>
      <c r="G2081" s="600"/>
      <c r="H2081" s="600"/>
      <c r="I2081" s="649" t="s">
        <v>2578</v>
      </c>
      <c r="J2081" s="649"/>
      <c r="K2081" s="594"/>
      <c r="BJ2081" s="918"/>
    </row>
    <row r="2082" spans="2:62">
      <c r="B2082" s="607"/>
      <c r="C2082" s="600"/>
      <c r="D2082" s="677" t="s">
        <v>599</v>
      </c>
      <c r="E2082" s="614"/>
      <c r="F2082" s="600"/>
      <c r="G2082" s="600"/>
      <c r="H2082" s="600"/>
      <c r="I2082" s="649" t="s">
        <v>3929</v>
      </c>
      <c r="J2082" s="649"/>
      <c r="K2082" s="594"/>
      <c r="BJ2082" s="918"/>
    </row>
    <row r="2083" spans="2:62" ht="22.5">
      <c r="B2083" s="607"/>
      <c r="C2083" s="600"/>
      <c r="D2083" s="600"/>
      <c r="E2083" s="614"/>
      <c r="F2083" s="600"/>
      <c r="G2083" s="600"/>
      <c r="H2083" s="600"/>
      <c r="I2083" s="648" t="s">
        <v>2880</v>
      </c>
      <c r="J2083" s="649"/>
      <c r="K2083" s="594"/>
      <c r="BJ2083" s="915"/>
    </row>
    <row r="2084" spans="2:62" ht="33.75">
      <c r="B2084" s="607"/>
      <c r="C2084" s="600"/>
      <c r="D2084" s="600"/>
      <c r="E2084" s="614"/>
      <c r="F2084" s="600"/>
      <c r="G2084" s="600"/>
      <c r="H2084" s="600"/>
      <c r="I2084" s="648" t="s">
        <v>2881</v>
      </c>
      <c r="J2084" s="649"/>
      <c r="K2084" s="594"/>
      <c r="BJ2084" s="915"/>
    </row>
    <row r="2085" spans="2:62" ht="33.75">
      <c r="B2085" s="607"/>
      <c r="C2085" s="600"/>
      <c r="D2085" s="600"/>
      <c r="E2085" s="614"/>
      <c r="F2085" s="600"/>
      <c r="G2085" s="600"/>
      <c r="H2085" s="600"/>
      <c r="I2085" s="648" t="s">
        <v>2882</v>
      </c>
      <c r="J2085" s="649"/>
      <c r="K2085" s="594"/>
      <c r="BJ2085" s="915"/>
    </row>
    <row r="2086" spans="2:62">
      <c r="B2086" s="607"/>
      <c r="C2086" s="600"/>
      <c r="D2086" s="600"/>
      <c r="E2086" s="600"/>
      <c r="F2086" s="600"/>
      <c r="G2086" s="600"/>
      <c r="H2086" s="600"/>
      <c r="I2086" s="648" t="s">
        <v>3929</v>
      </c>
      <c r="J2086" s="649"/>
      <c r="K2086" s="594"/>
      <c r="BJ2086" s="915"/>
    </row>
    <row r="2087" spans="2:62">
      <c r="B2087" s="608"/>
      <c r="C2087" s="609" t="s">
        <v>1209</v>
      </c>
      <c r="D2087" s="609"/>
      <c r="E2087" s="609"/>
      <c r="F2087" s="609"/>
      <c r="G2087" s="609"/>
      <c r="H2087" s="609"/>
      <c r="I2087" s="655" t="s">
        <v>3929</v>
      </c>
      <c r="J2087" s="656"/>
      <c r="K2087" s="594"/>
      <c r="BJ2087" s="915"/>
    </row>
    <row r="2088" spans="2:62" ht="22.5">
      <c r="B2088" s="607"/>
      <c r="C2088" s="600"/>
      <c r="D2088" s="677" t="s">
        <v>597</v>
      </c>
      <c r="E2088" s="614"/>
      <c r="F2088" s="600"/>
      <c r="G2088" s="600"/>
      <c r="H2088" s="600"/>
      <c r="I2088" s="649" t="s">
        <v>2578</v>
      </c>
      <c r="J2088" s="649"/>
      <c r="K2088" s="594"/>
      <c r="BJ2088" s="918"/>
    </row>
    <row r="2089" spans="2:62" ht="22.5">
      <c r="B2089" s="607"/>
      <c r="C2089" s="600"/>
      <c r="D2089" s="677" t="s">
        <v>602</v>
      </c>
      <c r="E2089" s="614"/>
      <c r="F2089" s="600"/>
      <c r="G2089" s="600"/>
      <c r="H2089" s="600"/>
      <c r="I2089" s="649" t="s">
        <v>2692</v>
      </c>
      <c r="J2089" s="649"/>
      <c r="K2089" s="594"/>
      <c r="BJ2089" s="918"/>
    </row>
    <row r="2090" spans="2:62">
      <c r="B2090" s="607"/>
      <c r="C2090" s="600"/>
      <c r="D2090" s="677" t="s">
        <v>757</v>
      </c>
      <c r="E2090" s="614"/>
      <c r="F2090" s="600"/>
      <c r="G2090" s="600"/>
      <c r="H2090" s="600"/>
      <c r="I2090" s="649" t="s">
        <v>3929</v>
      </c>
      <c r="J2090" s="649"/>
      <c r="K2090" s="594"/>
      <c r="BJ2090" s="918"/>
    </row>
    <row r="2091" spans="2:62" ht="22.5">
      <c r="B2091" s="607"/>
      <c r="C2091" s="600"/>
      <c r="D2091" s="677"/>
      <c r="E2091" s="677" t="s">
        <v>780</v>
      </c>
      <c r="F2091" s="600"/>
      <c r="G2091" s="600"/>
      <c r="H2091" s="600"/>
      <c r="I2091" s="649" t="s">
        <v>2578</v>
      </c>
      <c r="J2091" s="649"/>
      <c r="K2091" s="594"/>
      <c r="BJ2091" s="918"/>
    </row>
    <row r="2092" spans="2:62">
      <c r="B2092" s="607"/>
      <c r="C2092" s="600"/>
      <c r="D2092" s="677" t="s">
        <v>622</v>
      </c>
      <c r="E2092" s="614"/>
      <c r="F2092" s="600"/>
      <c r="G2092" s="600"/>
      <c r="H2092" s="600"/>
      <c r="I2092" s="649" t="s">
        <v>3929</v>
      </c>
      <c r="J2092" s="649"/>
      <c r="K2092" s="594"/>
      <c r="BJ2092" s="918"/>
    </row>
    <row r="2093" spans="2:62" ht="22.5">
      <c r="B2093" s="607"/>
      <c r="C2093" s="600"/>
      <c r="D2093" s="677"/>
      <c r="E2093" s="677" t="s">
        <v>781</v>
      </c>
      <c r="F2093" s="600"/>
      <c r="G2093" s="600"/>
      <c r="H2093" s="600"/>
      <c r="I2093" s="649" t="s">
        <v>2692</v>
      </c>
      <c r="J2093" s="649"/>
      <c r="K2093" s="594"/>
      <c r="BJ2093" s="918"/>
    </row>
    <row r="2094" spans="2:62" ht="22.5">
      <c r="B2094" s="607"/>
      <c r="C2094" s="600"/>
      <c r="D2094" s="677"/>
      <c r="E2094" s="677" t="s">
        <v>782</v>
      </c>
      <c r="F2094" s="600"/>
      <c r="G2094" s="600"/>
      <c r="H2094" s="600"/>
      <c r="I2094" s="649" t="s">
        <v>2692</v>
      </c>
      <c r="J2094" s="649"/>
      <c r="K2094" s="594"/>
      <c r="BJ2094" s="918"/>
    </row>
    <row r="2095" spans="2:62">
      <c r="B2095" s="607"/>
      <c r="C2095" s="600"/>
      <c r="D2095" s="677" t="s">
        <v>599</v>
      </c>
      <c r="E2095" s="614"/>
      <c r="F2095" s="600"/>
      <c r="G2095" s="600"/>
      <c r="H2095" s="600"/>
      <c r="I2095" s="649" t="s">
        <v>3929</v>
      </c>
      <c r="J2095" s="649"/>
      <c r="K2095" s="594"/>
      <c r="BJ2095" s="918"/>
    </row>
    <row r="2096" spans="2:62" ht="33.75">
      <c r="B2096" s="607"/>
      <c r="C2096" s="600"/>
      <c r="D2096" s="600"/>
      <c r="E2096" s="614"/>
      <c r="F2096" s="600"/>
      <c r="G2096" s="600"/>
      <c r="H2096" s="600"/>
      <c r="I2096" s="648" t="s">
        <v>2883</v>
      </c>
      <c r="J2096" s="649"/>
      <c r="K2096" s="594"/>
      <c r="BJ2096" s="915"/>
    </row>
    <row r="2097" spans="2:62" ht="33.75">
      <c r="B2097" s="607"/>
      <c r="C2097" s="600"/>
      <c r="D2097" s="600"/>
      <c r="E2097" s="614"/>
      <c r="F2097" s="600"/>
      <c r="G2097" s="600"/>
      <c r="H2097" s="600"/>
      <c r="I2097" s="648" t="s">
        <v>2884</v>
      </c>
      <c r="J2097" s="649"/>
      <c r="K2097" s="594"/>
      <c r="BJ2097" s="915"/>
    </row>
    <row r="2098" spans="2:62">
      <c r="B2098" s="630"/>
      <c r="C2098" s="614"/>
      <c r="D2098" s="600"/>
      <c r="E2098" s="623"/>
      <c r="F2098" s="614"/>
      <c r="G2098" s="614"/>
      <c r="H2098" s="600"/>
      <c r="I2098" s="648" t="s">
        <v>3929</v>
      </c>
      <c r="J2098" s="649"/>
      <c r="K2098" s="594"/>
      <c r="BJ2098" s="915"/>
    </row>
    <row r="2099" spans="2:62">
      <c r="B2099" s="629" t="s">
        <v>1210</v>
      </c>
      <c r="C2099" s="617"/>
      <c r="D2099" s="602"/>
      <c r="E2099" s="628"/>
      <c r="F2099" s="617"/>
      <c r="G2099" s="617"/>
      <c r="H2099" s="602"/>
      <c r="I2099" s="657" t="s">
        <v>3929</v>
      </c>
      <c r="J2099" s="651"/>
      <c r="K2099" s="594"/>
      <c r="BJ2099" s="915"/>
    </row>
    <row r="2100" spans="2:62">
      <c r="B2100" s="621"/>
      <c r="C2100" s="632" t="s">
        <v>1211</v>
      </c>
      <c r="D2100" s="604"/>
      <c r="E2100" s="622"/>
      <c r="F2100" s="632"/>
      <c r="G2100" s="632"/>
      <c r="H2100" s="604"/>
      <c r="I2100" s="653" t="s">
        <v>3929</v>
      </c>
      <c r="J2100" s="653"/>
      <c r="K2100" s="594"/>
      <c r="BJ2100" s="918"/>
    </row>
    <row r="2101" spans="2:62" ht="45">
      <c r="B2101" s="607"/>
      <c r="C2101" s="600"/>
      <c r="D2101" s="600"/>
      <c r="E2101" s="614"/>
      <c r="F2101" s="600"/>
      <c r="G2101" s="600"/>
      <c r="H2101" s="600"/>
      <c r="I2101" s="648" t="s">
        <v>2885</v>
      </c>
      <c r="J2101" s="649"/>
      <c r="K2101" s="594"/>
      <c r="BJ2101" s="915"/>
    </row>
    <row r="2102" spans="2:62" ht="56.25">
      <c r="B2102" s="607"/>
      <c r="C2102" s="600"/>
      <c r="D2102" s="600"/>
      <c r="E2102" s="614"/>
      <c r="F2102" s="600"/>
      <c r="G2102" s="600"/>
      <c r="H2102" s="600"/>
      <c r="I2102" s="648" t="s">
        <v>2886</v>
      </c>
      <c r="J2102" s="649"/>
      <c r="K2102" s="594"/>
      <c r="BJ2102" s="915"/>
    </row>
    <row r="2103" spans="2:62" ht="33.75">
      <c r="B2103" s="607"/>
      <c r="C2103" s="600"/>
      <c r="D2103" s="600"/>
      <c r="E2103" s="614"/>
      <c r="F2103" s="600"/>
      <c r="G2103" s="600"/>
      <c r="H2103" s="600"/>
      <c r="I2103" s="648" t="s">
        <v>2887</v>
      </c>
      <c r="J2103" s="649"/>
      <c r="K2103" s="594"/>
      <c r="BJ2103" s="915"/>
    </row>
    <row r="2104" spans="2:62" ht="33.75">
      <c r="B2104" s="607"/>
      <c r="C2104" s="600"/>
      <c r="D2104" s="600"/>
      <c r="E2104" s="614"/>
      <c r="F2104" s="600"/>
      <c r="G2104" s="600"/>
      <c r="H2104" s="600"/>
      <c r="I2104" s="648" t="s">
        <v>2888</v>
      </c>
      <c r="J2104" s="649"/>
      <c r="K2104" s="594"/>
      <c r="BJ2104" s="915"/>
    </row>
    <row r="2105" spans="2:62" ht="45">
      <c r="B2105" s="607"/>
      <c r="C2105" s="600"/>
      <c r="D2105" s="600"/>
      <c r="E2105" s="614"/>
      <c r="F2105" s="600"/>
      <c r="G2105" s="600"/>
      <c r="H2105" s="600"/>
      <c r="I2105" s="648" t="s">
        <v>2889</v>
      </c>
      <c r="J2105" s="649"/>
      <c r="K2105" s="594"/>
      <c r="BJ2105" s="915"/>
    </row>
    <row r="2106" spans="2:62" ht="45">
      <c r="B2106" s="607"/>
      <c r="C2106" s="600"/>
      <c r="D2106" s="600"/>
      <c r="E2106" s="614"/>
      <c r="F2106" s="600"/>
      <c r="G2106" s="600"/>
      <c r="H2106" s="600"/>
      <c r="I2106" s="648" t="s">
        <v>2890</v>
      </c>
      <c r="J2106" s="649"/>
      <c r="K2106" s="594"/>
      <c r="BJ2106" s="915"/>
    </row>
    <row r="2107" spans="2:62" ht="45">
      <c r="B2107" s="607"/>
      <c r="C2107" s="600"/>
      <c r="D2107" s="600"/>
      <c r="E2107" s="614"/>
      <c r="F2107" s="600"/>
      <c r="G2107" s="600"/>
      <c r="H2107" s="600"/>
      <c r="I2107" s="648" t="s">
        <v>2891</v>
      </c>
      <c r="J2107" s="649"/>
      <c r="K2107" s="594"/>
      <c r="BJ2107" s="915"/>
    </row>
    <row r="2108" spans="2:62" ht="45">
      <c r="B2108" s="607"/>
      <c r="C2108" s="600"/>
      <c r="D2108" s="600"/>
      <c r="E2108" s="614"/>
      <c r="F2108" s="600"/>
      <c r="G2108" s="600"/>
      <c r="H2108" s="600"/>
      <c r="I2108" s="648" t="s">
        <v>2892</v>
      </c>
      <c r="J2108" s="649"/>
      <c r="K2108" s="594"/>
      <c r="BJ2108" s="915"/>
    </row>
    <row r="2109" spans="2:62">
      <c r="B2109" s="607"/>
      <c r="C2109" s="600"/>
      <c r="D2109" s="600"/>
      <c r="E2109" s="600"/>
      <c r="F2109" s="600"/>
      <c r="G2109" s="600"/>
      <c r="H2109" s="600"/>
      <c r="I2109" s="648" t="s">
        <v>3929</v>
      </c>
      <c r="J2109" s="649"/>
      <c r="K2109" s="594"/>
      <c r="BJ2109" s="915"/>
    </row>
    <row r="2110" spans="2:62">
      <c r="B2110" s="608"/>
      <c r="C2110" s="609" t="s">
        <v>1212</v>
      </c>
      <c r="D2110" s="609"/>
      <c r="E2110" s="609"/>
      <c r="F2110" s="609"/>
      <c r="G2110" s="609"/>
      <c r="H2110" s="609"/>
      <c r="I2110" s="655" t="s">
        <v>3929</v>
      </c>
      <c r="J2110" s="656"/>
      <c r="K2110" s="594"/>
      <c r="BJ2110" s="915"/>
    </row>
    <row r="2111" spans="2:62" ht="33.75">
      <c r="B2111" s="607"/>
      <c r="C2111" s="600"/>
      <c r="D2111" s="600"/>
      <c r="E2111" s="614"/>
      <c r="F2111" s="600"/>
      <c r="G2111" s="600"/>
      <c r="H2111" s="600"/>
      <c r="I2111" s="648" t="s">
        <v>2893</v>
      </c>
      <c r="J2111" s="649"/>
      <c r="K2111" s="594"/>
      <c r="BJ2111" s="915"/>
    </row>
    <row r="2112" spans="2:62" ht="90">
      <c r="B2112" s="607"/>
      <c r="C2112" s="600"/>
      <c r="D2112" s="600"/>
      <c r="E2112" s="614"/>
      <c r="F2112" s="600"/>
      <c r="G2112" s="600"/>
      <c r="H2112" s="600"/>
      <c r="I2112" s="648" t="s">
        <v>2894</v>
      </c>
      <c r="J2112" s="649"/>
      <c r="K2112" s="594"/>
      <c r="BJ2112" s="915"/>
    </row>
    <row r="2113" spans="2:62" ht="56.25">
      <c r="B2113" s="607"/>
      <c r="C2113" s="600"/>
      <c r="D2113" s="600"/>
      <c r="E2113" s="614"/>
      <c r="F2113" s="600"/>
      <c r="G2113" s="600"/>
      <c r="H2113" s="600"/>
      <c r="I2113" s="648" t="s">
        <v>2895</v>
      </c>
      <c r="J2113" s="649"/>
      <c r="K2113" s="594"/>
      <c r="BJ2113" s="915"/>
    </row>
    <row r="2114" spans="2:62">
      <c r="B2114" s="607"/>
      <c r="C2114" s="600"/>
      <c r="D2114" s="600"/>
      <c r="E2114" s="600"/>
      <c r="F2114" s="600"/>
      <c r="G2114" s="600"/>
      <c r="H2114" s="600"/>
      <c r="I2114" s="648" t="s">
        <v>3929</v>
      </c>
      <c r="J2114" s="649"/>
      <c r="K2114" s="594"/>
      <c r="BJ2114" s="915"/>
    </row>
    <row r="2115" spans="2:62">
      <c r="B2115" s="608"/>
      <c r="C2115" s="609" t="s">
        <v>1213</v>
      </c>
      <c r="D2115" s="609"/>
      <c r="E2115" s="609"/>
      <c r="F2115" s="609"/>
      <c r="G2115" s="609"/>
      <c r="H2115" s="609"/>
      <c r="I2115" s="655" t="s">
        <v>3929</v>
      </c>
      <c r="J2115" s="656"/>
      <c r="K2115" s="594"/>
      <c r="BJ2115" s="915"/>
    </row>
    <row r="2116" spans="2:62" ht="33.75">
      <c r="B2116" s="607"/>
      <c r="C2116" s="600"/>
      <c r="D2116" s="600"/>
      <c r="E2116" s="614"/>
      <c r="F2116" s="600"/>
      <c r="G2116" s="600"/>
      <c r="H2116" s="600"/>
      <c r="I2116" s="648" t="s">
        <v>2896</v>
      </c>
      <c r="J2116" s="649"/>
      <c r="K2116" s="594"/>
      <c r="BJ2116" s="915"/>
    </row>
    <row r="2117" spans="2:62" ht="33.75">
      <c r="B2117" s="607"/>
      <c r="C2117" s="600"/>
      <c r="D2117" s="600"/>
      <c r="E2117" s="614"/>
      <c r="F2117" s="600"/>
      <c r="G2117" s="600"/>
      <c r="H2117" s="600"/>
      <c r="I2117" s="648" t="s">
        <v>2897</v>
      </c>
      <c r="J2117" s="649"/>
      <c r="K2117" s="594"/>
      <c r="BJ2117" s="915"/>
    </row>
    <row r="2118" spans="2:62" ht="33.75">
      <c r="B2118" s="607"/>
      <c r="C2118" s="600"/>
      <c r="D2118" s="600"/>
      <c r="E2118" s="614"/>
      <c r="F2118" s="600"/>
      <c r="G2118" s="600"/>
      <c r="H2118" s="600"/>
      <c r="I2118" s="648" t="s">
        <v>2898</v>
      </c>
      <c r="J2118" s="649"/>
      <c r="K2118" s="594"/>
      <c r="BJ2118" s="915"/>
    </row>
    <row r="2119" spans="2:62" ht="22.5">
      <c r="B2119" s="607"/>
      <c r="C2119" s="600"/>
      <c r="D2119" s="600"/>
      <c r="E2119" s="677" t="s">
        <v>634</v>
      </c>
      <c r="F2119" s="600"/>
      <c r="G2119" s="600"/>
      <c r="H2119" s="600"/>
      <c r="I2119" s="649" t="s">
        <v>2578</v>
      </c>
      <c r="J2119" s="649"/>
      <c r="K2119" s="594"/>
      <c r="BJ2119" s="918"/>
    </row>
    <row r="2120" spans="2:62" ht="22.5">
      <c r="B2120" s="607"/>
      <c r="C2120" s="600"/>
      <c r="D2120" s="600"/>
      <c r="E2120" s="677" t="s">
        <v>635</v>
      </c>
      <c r="F2120" s="600"/>
      <c r="G2120" s="600"/>
      <c r="H2120" s="600"/>
      <c r="I2120" s="649" t="s">
        <v>2875</v>
      </c>
      <c r="J2120" s="649"/>
      <c r="K2120" s="594"/>
      <c r="BJ2120" s="918"/>
    </row>
    <row r="2121" spans="2:62">
      <c r="B2121" s="607"/>
      <c r="C2121" s="600"/>
      <c r="D2121" s="600"/>
      <c r="E2121" s="677" t="s">
        <v>769</v>
      </c>
      <c r="F2121" s="600"/>
      <c r="G2121" s="600"/>
      <c r="H2121" s="600"/>
      <c r="I2121" s="649" t="s">
        <v>3929</v>
      </c>
      <c r="J2121" s="649"/>
      <c r="K2121" s="594"/>
      <c r="BJ2121" s="918"/>
    </row>
    <row r="2122" spans="2:62" ht="22.5">
      <c r="B2122" s="607"/>
      <c r="C2122" s="600"/>
      <c r="D2122" s="600"/>
      <c r="E2122" s="677"/>
      <c r="F2122" s="677" t="s">
        <v>770</v>
      </c>
      <c r="G2122" s="600"/>
      <c r="H2122" s="600"/>
      <c r="I2122" s="649" t="s">
        <v>2801</v>
      </c>
      <c r="J2122" s="649"/>
      <c r="K2122" s="594"/>
      <c r="BJ2122" s="918"/>
    </row>
    <row r="2123" spans="2:62" ht="22.5">
      <c r="B2123" s="607"/>
      <c r="C2123" s="600"/>
      <c r="D2123" s="600"/>
      <c r="E2123" s="677"/>
      <c r="F2123" s="677" t="s">
        <v>772</v>
      </c>
      <c r="G2123" s="600"/>
      <c r="H2123" s="600"/>
      <c r="I2123" s="649" t="s">
        <v>2719</v>
      </c>
      <c r="J2123" s="649"/>
      <c r="K2123" s="594"/>
      <c r="BJ2123" s="918"/>
    </row>
    <row r="2124" spans="2:62">
      <c r="B2124" s="607"/>
      <c r="C2124" s="600"/>
      <c r="D2124" s="600"/>
      <c r="E2124" s="677"/>
      <c r="F2124" s="677" t="s">
        <v>771</v>
      </c>
      <c r="G2124" s="600"/>
      <c r="H2124" s="600"/>
      <c r="I2124" s="649" t="s">
        <v>3929</v>
      </c>
      <c r="J2124" s="649"/>
      <c r="K2124" s="594"/>
      <c r="BJ2124" s="918"/>
    </row>
    <row r="2125" spans="2:62" ht="22.5">
      <c r="B2125" s="607"/>
      <c r="C2125" s="600"/>
      <c r="D2125" s="600"/>
      <c r="E2125" s="677"/>
      <c r="F2125" s="677"/>
      <c r="G2125" s="677" t="s">
        <v>1205</v>
      </c>
      <c r="H2125" s="600"/>
      <c r="I2125" s="649" t="s">
        <v>2578</v>
      </c>
      <c r="J2125" s="649"/>
      <c r="K2125" s="594"/>
      <c r="BJ2125" s="918"/>
    </row>
    <row r="2126" spans="2:62" ht="22.5">
      <c r="B2126" s="607"/>
      <c r="C2126" s="600"/>
      <c r="D2126" s="600"/>
      <c r="E2126" s="677"/>
      <c r="F2126" s="677"/>
      <c r="G2126" s="677" t="s">
        <v>1206</v>
      </c>
      <c r="H2126" s="600"/>
      <c r="I2126" s="649" t="s">
        <v>2578</v>
      </c>
      <c r="J2126" s="649"/>
      <c r="K2126" s="594"/>
      <c r="BJ2126" s="918"/>
    </row>
    <row r="2127" spans="2:62" ht="22.5">
      <c r="B2127" s="607"/>
      <c r="C2127" s="600"/>
      <c r="D2127" s="600"/>
      <c r="E2127" s="677"/>
      <c r="F2127" s="677"/>
      <c r="G2127" s="677" t="s">
        <v>1207</v>
      </c>
      <c r="H2127" s="600"/>
      <c r="I2127" s="649" t="s">
        <v>2578</v>
      </c>
      <c r="J2127" s="649"/>
      <c r="K2127" s="594"/>
      <c r="BJ2127" s="918"/>
    </row>
    <row r="2128" spans="2:62" ht="22.5">
      <c r="B2128" s="607"/>
      <c r="C2128" s="600"/>
      <c r="D2128" s="600"/>
      <c r="E2128" s="677" t="s">
        <v>633</v>
      </c>
      <c r="F2128" s="600"/>
      <c r="G2128" s="600"/>
      <c r="H2128" s="600"/>
      <c r="I2128" s="649" t="s">
        <v>2606</v>
      </c>
      <c r="J2128" s="649"/>
      <c r="K2128" s="594"/>
      <c r="BJ2128" s="918"/>
    </row>
    <row r="2129" spans="2:62" ht="22.5">
      <c r="B2129" s="607"/>
      <c r="C2129" s="600"/>
      <c r="D2129" s="600"/>
      <c r="E2129" s="677" t="s">
        <v>610</v>
      </c>
      <c r="F2129" s="600"/>
      <c r="G2129" s="600"/>
      <c r="H2129" s="600"/>
      <c r="I2129" s="649" t="s">
        <v>2637</v>
      </c>
      <c r="J2129" s="649"/>
      <c r="K2129" s="594"/>
      <c r="BJ2129" s="918"/>
    </row>
    <row r="2130" spans="2:62" ht="22.5">
      <c r="B2130" s="607"/>
      <c r="C2130" s="600"/>
      <c r="D2130" s="600"/>
      <c r="E2130" s="677" t="s">
        <v>783</v>
      </c>
      <c r="F2130" s="600"/>
      <c r="G2130" s="600"/>
      <c r="H2130" s="600"/>
      <c r="I2130" s="649" t="s">
        <v>2578</v>
      </c>
      <c r="J2130" s="649"/>
      <c r="K2130" s="594"/>
      <c r="BJ2130" s="918"/>
    </row>
    <row r="2131" spans="2:62">
      <c r="B2131" s="607"/>
      <c r="C2131" s="600"/>
      <c r="D2131" s="600"/>
      <c r="E2131" s="677" t="s">
        <v>652</v>
      </c>
      <c r="F2131" s="600"/>
      <c r="G2131" s="600"/>
      <c r="H2131" s="600"/>
      <c r="I2131" s="649" t="s">
        <v>3929</v>
      </c>
      <c r="J2131" s="649"/>
      <c r="K2131" s="594"/>
      <c r="BJ2131" s="918"/>
    </row>
    <row r="2132" spans="2:62" ht="33.75">
      <c r="B2132" s="607"/>
      <c r="C2132" s="600"/>
      <c r="D2132" s="600"/>
      <c r="E2132" s="614"/>
      <c r="F2132" s="600"/>
      <c r="G2132" s="600"/>
      <c r="H2132" s="600"/>
      <c r="I2132" s="648" t="s">
        <v>2876</v>
      </c>
      <c r="J2132" s="649"/>
      <c r="K2132" s="594"/>
      <c r="BJ2132" s="915"/>
    </row>
    <row r="2133" spans="2:62" ht="33.75">
      <c r="B2133" s="607"/>
      <c r="C2133" s="600"/>
      <c r="D2133" s="600"/>
      <c r="E2133" s="614"/>
      <c r="F2133" s="600"/>
      <c r="G2133" s="600"/>
      <c r="H2133" s="600"/>
      <c r="I2133" s="648" t="s">
        <v>2899</v>
      </c>
      <c r="J2133" s="649"/>
      <c r="K2133" s="594"/>
      <c r="BJ2133" s="915"/>
    </row>
    <row r="2134" spans="2:62">
      <c r="B2134" s="630"/>
      <c r="C2134" s="614"/>
      <c r="D2134" s="600"/>
      <c r="E2134" s="623"/>
      <c r="F2134" s="614"/>
      <c r="G2134" s="614"/>
      <c r="H2134" s="600"/>
      <c r="I2134" s="648" t="s">
        <v>3929</v>
      </c>
      <c r="J2134" s="649"/>
      <c r="K2134" s="594"/>
      <c r="BJ2134" s="915"/>
    </row>
    <row r="2135" spans="2:62">
      <c r="B2135" s="629" t="s">
        <v>1214</v>
      </c>
      <c r="C2135" s="617"/>
      <c r="D2135" s="602"/>
      <c r="E2135" s="628"/>
      <c r="F2135" s="617"/>
      <c r="G2135" s="617"/>
      <c r="H2135" s="602"/>
      <c r="I2135" s="657" t="s">
        <v>3929</v>
      </c>
      <c r="J2135" s="651"/>
      <c r="K2135" s="594"/>
      <c r="BJ2135" s="915"/>
    </row>
    <row r="2136" spans="2:62">
      <c r="B2136" s="621"/>
      <c r="C2136" s="632" t="s">
        <v>1215</v>
      </c>
      <c r="D2136" s="604"/>
      <c r="E2136" s="622"/>
      <c r="F2136" s="632"/>
      <c r="G2136" s="632"/>
      <c r="H2136" s="604"/>
      <c r="I2136" s="653" t="s">
        <v>3929</v>
      </c>
      <c r="J2136" s="653"/>
      <c r="K2136" s="594"/>
      <c r="BJ2136" s="918"/>
    </row>
    <row r="2137" spans="2:62" ht="22.5">
      <c r="B2137" s="607"/>
      <c r="C2137" s="600"/>
      <c r="D2137" s="677" t="s">
        <v>597</v>
      </c>
      <c r="E2137" s="614"/>
      <c r="F2137" s="600"/>
      <c r="G2137" s="600"/>
      <c r="H2137" s="600"/>
      <c r="I2137" s="649" t="s">
        <v>2900</v>
      </c>
      <c r="J2137" s="649"/>
      <c r="K2137" s="594"/>
      <c r="BJ2137" s="918"/>
    </row>
    <row r="2138" spans="2:62" ht="22.5">
      <c r="B2138" s="607"/>
      <c r="C2138" s="600"/>
      <c r="D2138" s="677" t="s">
        <v>602</v>
      </c>
      <c r="E2138" s="614"/>
      <c r="F2138" s="600"/>
      <c r="G2138" s="600"/>
      <c r="H2138" s="600"/>
      <c r="I2138" s="649" t="s">
        <v>2692</v>
      </c>
      <c r="J2138" s="649"/>
      <c r="K2138" s="594"/>
      <c r="BJ2138" s="918"/>
    </row>
    <row r="2139" spans="2:62">
      <c r="B2139" s="607"/>
      <c r="C2139" s="600"/>
      <c r="D2139" s="677" t="s">
        <v>757</v>
      </c>
      <c r="E2139" s="614"/>
      <c r="F2139" s="600"/>
      <c r="G2139" s="600"/>
      <c r="H2139" s="600"/>
      <c r="I2139" s="649" t="s">
        <v>3929</v>
      </c>
      <c r="J2139" s="649"/>
      <c r="K2139" s="594"/>
      <c r="BJ2139" s="918"/>
    </row>
    <row r="2140" spans="2:62" ht="22.5">
      <c r="B2140" s="607"/>
      <c r="C2140" s="600"/>
      <c r="D2140" s="677"/>
      <c r="E2140" s="677" t="s">
        <v>623</v>
      </c>
      <c r="F2140" s="600"/>
      <c r="G2140" s="600"/>
      <c r="H2140" s="600"/>
      <c r="I2140" s="649" t="s">
        <v>2901</v>
      </c>
      <c r="J2140" s="649"/>
      <c r="K2140" s="594"/>
      <c r="BJ2140" s="918"/>
    </row>
    <row r="2141" spans="2:62" ht="22.5">
      <c r="B2141" s="607"/>
      <c r="C2141" s="600"/>
      <c r="D2141" s="677"/>
      <c r="E2141" s="677" t="s">
        <v>624</v>
      </c>
      <c r="F2141" s="600"/>
      <c r="G2141" s="600"/>
      <c r="H2141" s="600"/>
      <c r="I2141" s="649" t="s">
        <v>2719</v>
      </c>
      <c r="J2141" s="649"/>
      <c r="K2141" s="594"/>
      <c r="BJ2141" s="918"/>
    </row>
    <row r="2142" spans="2:62" ht="22.5">
      <c r="B2142" s="607"/>
      <c r="C2142" s="600"/>
      <c r="D2142" s="677"/>
      <c r="E2142" s="677" t="s">
        <v>784</v>
      </c>
      <c r="F2142" s="600"/>
      <c r="G2142" s="600"/>
      <c r="H2142" s="600"/>
      <c r="I2142" s="649" t="s">
        <v>2763</v>
      </c>
      <c r="J2142" s="649"/>
      <c r="K2142" s="594"/>
      <c r="BJ2142" s="918"/>
    </row>
    <row r="2143" spans="2:62" ht="22.5">
      <c r="B2143" s="607"/>
      <c r="C2143" s="600"/>
      <c r="D2143" s="677"/>
      <c r="E2143" s="677" t="s">
        <v>633</v>
      </c>
      <c r="F2143" s="600"/>
      <c r="G2143" s="600"/>
      <c r="H2143" s="600"/>
      <c r="I2143" s="649" t="s">
        <v>2606</v>
      </c>
      <c r="J2143" s="649"/>
      <c r="K2143" s="594"/>
      <c r="BJ2143" s="918"/>
    </row>
    <row r="2144" spans="2:62" ht="22.5">
      <c r="B2144" s="607"/>
      <c r="C2144" s="600"/>
      <c r="D2144" s="677"/>
      <c r="E2144" s="677" t="s">
        <v>610</v>
      </c>
      <c r="F2144" s="600"/>
      <c r="G2144" s="600"/>
      <c r="H2144" s="600"/>
      <c r="I2144" s="649" t="s">
        <v>2578</v>
      </c>
      <c r="J2144" s="649"/>
      <c r="K2144" s="594"/>
      <c r="BJ2144" s="918"/>
    </row>
    <row r="2145" spans="2:62" ht="22.5">
      <c r="B2145" s="607"/>
      <c r="C2145" s="600"/>
      <c r="D2145" s="677"/>
      <c r="E2145" s="677" t="s">
        <v>785</v>
      </c>
      <c r="F2145" s="600"/>
      <c r="G2145" s="600"/>
      <c r="H2145" s="600"/>
      <c r="I2145" s="649" t="s">
        <v>2578</v>
      </c>
      <c r="J2145" s="649"/>
      <c r="K2145" s="594"/>
      <c r="BJ2145" s="918"/>
    </row>
    <row r="2146" spans="2:62" ht="22.5">
      <c r="B2146" s="607"/>
      <c r="C2146" s="600"/>
      <c r="D2146" s="677" t="s">
        <v>622</v>
      </c>
      <c r="E2146" s="614"/>
      <c r="F2146" s="600"/>
      <c r="G2146" s="600"/>
      <c r="H2146" s="600"/>
      <c r="I2146" s="649" t="s">
        <v>2902</v>
      </c>
      <c r="J2146" s="649"/>
      <c r="K2146" s="594"/>
      <c r="BJ2146" s="918"/>
    </row>
    <row r="2147" spans="2:62">
      <c r="B2147" s="607"/>
      <c r="C2147" s="600"/>
      <c r="D2147" s="677" t="s">
        <v>599</v>
      </c>
      <c r="E2147" s="614"/>
      <c r="F2147" s="600"/>
      <c r="G2147" s="600"/>
      <c r="H2147" s="600"/>
      <c r="I2147" s="649" t="s">
        <v>3929</v>
      </c>
      <c r="J2147" s="649"/>
      <c r="K2147" s="594"/>
      <c r="BJ2147" s="918"/>
    </row>
    <row r="2148" spans="2:62" ht="33.75">
      <c r="B2148" s="607"/>
      <c r="C2148" s="600"/>
      <c r="D2148" s="600"/>
      <c r="E2148" s="614"/>
      <c r="F2148" s="600"/>
      <c r="G2148" s="600"/>
      <c r="H2148" s="600"/>
      <c r="I2148" s="648" t="s">
        <v>2903</v>
      </c>
      <c r="J2148" s="649"/>
      <c r="K2148" s="594"/>
      <c r="BJ2148" s="915"/>
    </row>
    <row r="2149" spans="2:62" ht="33.75">
      <c r="B2149" s="607"/>
      <c r="C2149" s="600"/>
      <c r="D2149" s="600"/>
      <c r="E2149" s="614"/>
      <c r="F2149" s="600"/>
      <c r="G2149" s="600"/>
      <c r="H2149" s="600"/>
      <c r="I2149" s="648" t="s">
        <v>2904</v>
      </c>
      <c r="J2149" s="649"/>
      <c r="K2149" s="594"/>
      <c r="BJ2149" s="915"/>
    </row>
    <row r="2150" spans="2:62" ht="33.75">
      <c r="B2150" s="607"/>
      <c r="C2150" s="600"/>
      <c r="D2150" s="606"/>
      <c r="E2150" s="613"/>
      <c r="F2150" s="606"/>
      <c r="G2150" s="600"/>
      <c r="H2150" s="600"/>
      <c r="I2150" s="648" t="s">
        <v>2905</v>
      </c>
      <c r="J2150" s="649"/>
      <c r="K2150" s="594"/>
      <c r="BJ2150" s="915"/>
    </row>
    <row r="2151" spans="2:62" ht="22.5">
      <c r="B2151" s="607"/>
      <c r="C2151" s="600"/>
      <c r="D2151" s="600"/>
      <c r="E2151" s="614"/>
      <c r="F2151" s="600"/>
      <c r="G2151" s="600"/>
      <c r="H2151" s="600"/>
      <c r="I2151" s="648" t="s">
        <v>2906</v>
      </c>
      <c r="J2151" s="649"/>
      <c r="K2151" s="594"/>
      <c r="BJ2151" s="915"/>
    </row>
    <row r="2152" spans="2:62" ht="33.75">
      <c r="B2152" s="607"/>
      <c r="C2152" s="600"/>
      <c r="D2152" s="600"/>
      <c r="E2152" s="614"/>
      <c r="F2152" s="600"/>
      <c r="G2152" s="600"/>
      <c r="H2152" s="600"/>
      <c r="I2152" s="648" t="s">
        <v>2907</v>
      </c>
      <c r="J2152" s="649"/>
      <c r="K2152" s="594"/>
      <c r="BJ2152" s="915"/>
    </row>
    <row r="2153" spans="2:62" ht="33.75">
      <c r="B2153" s="607"/>
      <c r="C2153" s="600"/>
      <c r="D2153" s="600"/>
      <c r="E2153" s="614"/>
      <c r="F2153" s="600"/>
      <c r="G2153" s="600"/>
      <c r="H2153" s="600"/>
      <c r="I2153" s="648" t="s">
        <v>2908</v>
      </c>
      <c r="J2153" s="649"/>
      <c r="K2153" s="594"/>
      <c r="BJ2153" s="915"/>
    </row>
    <row r="2154" spans="2:62" ht="22.5">
      <c r="B2154" s="607"/>
      <c r="C2154" s="600"/>
      <c r="D2154" s="600"/>
      <c r="E2154" s="614"/>
      <c r="F2154" s="600"/>
      <c r="G2154" s="600"/>
      <c r="H2154" s="600"/>
      <c r="I2154" s="648" t="s">
        <v>2909</v>
      </c>
      <c r="J2154" s="649"/>
      <c r="K2154" s="594"/>
      <c r="BJ2154" s="915"/>
    </row>
    <row r="2155" spans="2:62" ht="33.75">
      <c r="B2155" s="607"/>
      <c r="C2155" s="600"/>
      <c r="D2155" s="600"/>
      <c r="E2155" s="614"/>
      <c r="F2155" s="600"/>
      <c r="G2155" s="600"/>
      <c r="H2155" s="600"/>
      <c r="I2155" s="648" t="s">
        <v>2910</v>
      </c>
      <c r="J2155" s="649"/>
      <c r="K2155" s="594"/>
      <c r="BJ2155" s="915"/>
    </row>
    <row r="2156" spans="2:62" ht="22.5">
      <c r="B2156" s="607"/>
      <c r="C2156" s="600"/>
      <c r="D2156" s="600"/>
      <c r="E2156" s="614"/>
      <c r="F2156" s="600"/>
      <c r="G2156" s="600"/>
      <c r="H2156" s="600"/>
      <c r="I2156" s="648" t="s">
        <v>2911</v>
      </c>
      <c r="J2156" s="649"/>
      <c r="K2156" s="594"/>
      <c r="BJ2156" s="915"/>
    </row>
    <row r="2157" spans="2:62" ht="33.75">
      <c r="B2157" s="607"/>
      <c r="C2157" s="600"/>
      <c r="D2157" s="600"/>
      <c r="E2157" s="614"/>
      <c r="F2157" s="600"/>
      <c r="G2157" s="600"/>
      <c r="H2157" s="600"/>
      <c r="I2157" s="648" t="s">
        <v>2912</v>
      </c>
      <c r="J2157" s="649"/>
      <c r="K2157" s="594"/>
      <c r="BJ2157" s="915"/>
    </row>
    <row r="2158" spans="2:62">
      <c r="B2158" s="607"/>
      <c r="C2158" s="600"/>
      <c r="D2158" s="600"/>
      <c r="E2158" s="600"/>
      <c r="F2158" s="600"/>
      <c r="G2158" s="600"/>
      <c r="H2158" s="600"/>
      <c r="I2158" s="648" t="s">
        <v>3929</v>
      </c>
      <c r="J2158" s="649"/>
      <c r="K2158" s="594"/>
      <c r="BJ2158" s="915"/>
    </row>
    <row r="2159" spans="2:62">
      <c r="B2159" s="608"/>
      <c r="C2159" s="609" t="s">
        <v>1216</v>
      </c>
      <c r="D2159" s="609"/>
      <c r="E2159" s="609"/>
      <c r="F2159" s="609"/>
      <c r="G2159" s="609"/>
      <c r="H2159" s="609"/>
      <c r="I2159" s="655" t="s">
        <v>3929</v>
      </c>
      <c r="J2159" s="656"/>
      <c r="K2159" s="594"/>
      <c r="BJ2159" s="915"/>
    </row>
    <row r="2160" spans="2:62" ht="33.75">
      <c r="B2160" s="607"/>
      <c r="C2160" s="600"/>
      <c r="D2160" s="600"/>
      <c r="E2160" s="614"/>
      <c r="F2160" s="600"/>
      <c r="G2160" s="600"/>
      <c r="H2160" s="600"/>
      <c r="I2160" s="648" t="s">
        <v>2913</v>
      </c>
      <c r="J2160" s="649"/>
      <c r="K2160" s="594"/>
      <c r="BJ2160" s="915"/>
    </row>
    <row r="2161" spans="2:62">
      <c r="B2161" s="607"/>
      <c r="C2161" s="600"/>
      <c r="D2161" s="600"/>
      <c r="E2161" s="600"/>
      <c r="F2161" s="600"/>
      <c r="G2161" s="600"/>
      <c r="H2161" s="600"/>
      <c r="I2161" s="648" t="s">
        <v>3929</v>
      </c>
      <c r="J2161" s="649"/>
      <c r="K2161" s="594"/>
      <c r="BJ2161" s="915"/>
    </row>
    <row r="2162" spans="2:62">
      <c r="B2162" s="608"/>
      <c r="C2162" s="609" t="s">
        <v>1217</v>
      </c>
      <c r="D2162" s="609"/>
      <c r="E2162" s="609"/>
      <c r="F2162" s="609"/>
      <c r="G2162" s="609"/>
      <c r="H2162" s="609"/>
      <c r="I2162" s="655" t="s">
        <v>3929</v>
      </c>
      <c r="J2162" s="656"/>
      <c r="K2162" s="594"/>
      <c r="BJ2162" s="915"/>
    </row>
    <row r="2163" spans="2:62" ht="33.75">
      <c r="B2163" s="607"/>
      <c r="C2163" s="600"/>
      <c r="D2163" s="600"/>
      <c r="E2163" s="614"/>
      <c r="F2163" s="600"/>
      <c r="G2163" s="600"/>
      <c r="H2163" s="600"/>
      <c r="I2163" s="648" t="s">
        <v>2914</v>
      </c>
      <c r="J2163" s="649"/>
      <c r="K2163" s="594"/>
      <c r="BJ2163" s="915"/>
    </row>
    <row r="2164" spans="2:62">
      <c r="B2164" s="607"/>
      <c r="C2164" s="600"/>
      <c r="D2164" s="600"/>
      <c r="E2164" s="600"/>
      <c r="F2164" s="600"/>
      <c r="G2164" s="600"/>
      <c r="H2164" s="600"/>
      <c r="I2164" s="648" t="s">
        <v>3929</v>
      </c>
      <c r="J2164" s="649"/>
      <c r="K2164" s="594"/>
      <c r="BJ2164" s="915"/>
    </row>
    <row r="2165" spans="2:62">
      <c r="B2165" s="608"/>
      <c r="C2165" s="609" t="s">
        <v>1218</v>
      </c>
      <c r="D2165" s="609"/>
      <c r="E2165" s="609"/>
      <c r="F2165" s="609"/>
      <c r="G2165" s="609"/>
      <c r="H2165" s="609"/>
      <c r="I2165" s="655" t="s">
        <v>3929</v>
      </c>
      <c r="J2165" s="656"/>
      <c r="K2165" s="594"/>
      <c r="BJ2165" s="915"/>
    </row>
    <row r="2166" spans="2:62" ht="90">
      <c r="B2166" s="607"/>
      <c r="C2166" s="600"/>
      <c r="D2166" s="600"/>
      <c r="E2166" s="614"/>
      <c r="F2166" s="600"/>
      <c r="G2166" s="600"/>
      <c r="H2166" s="600"/>
      <c r="I2166" s="648" t="s">
        <v>2915</v>
      </c>
      <c r="J2166" s="649"/>
      <c r="K2166" s="594"/>
      <c r="BJ2166" s="915"/>
    </row>
    <row r="2167" spans="2:62">
      <c r="B2167" s="607"/>
      <c r="C2167" s="600"/>
      <c r="D2167" s="600"/>
      <c r="E2167" s="600"/>
      <c r="F2167" s="600"/>
      <c r="G2167" s="600"/>
      <c r="H2167" s="600"/>
      <c r="I2167" s="648" t="s">
        <v>3929</v>
      </c>
      <c r="J2167" s="649"/>
      <c r="K2167" s="594"/>
      <c r="BJ2167" s="915"/>
    </row>
    <row r="2168" spans="2:62">
      <c r="B2168" s="608"/>
      <c r="C2168" s="609" t="s">
        <v>1219</v>
      </c>
      <c r="D2168" s="609"/>
      <c r="E2168" s="609"/>
      <c r="F2168" s="609"/>
      <c r="G2168" s="609"/>
      <c r="H2168" s="609"/>
      <c r="I2168" s="655" t="s">
        <v>3929</v>
      </c>
      <c r="J2168" s="656"/>
      <c r="K2168" s="594"/>
      <c r="BJ2168" s="915"/>
    </row>
    <row r="2169" spans="2:62" ht="56.25">
      <c r="B2169" s="607"/>
      <c r="C2169" s="600"/>
      <c r="D2169" s="600"/>
      <c r="E2169" s="614"/>
      <c r="F2169" s="600"/>
      <c r="G2169" s="600"/>
      <c r="H2169" s="600"/>
      <c r="I2169" s="648" t="s">
        <v>2916</v>
      </c>
      <c r="J2169" s="649"/>
      <c r="K2169" s="594"/>
      <c r="BJ2169" s="915"/>
    </row>
    <row r="2170" spans="2:62" ht="33.75">
      <c r="B2170" s="607"/>
      <c r="C2170" s="600"/>
      <c r="D2170" s="600"/>
      <c r="E2170" s="614"/>
      <c r="F2170" s="600"/>
      <c r="G2170" s="600"/>
      <c r="H2170" s="600"/>
      <c r="I2170" s="648" t="s">
        <v>2917</v>
      </c>
      <c r="J2170" s="649"/>
      <c r="K2170" s="594"/>
      <c r="BJ2170" s="915"/>
    </row>
    <row r="2171" spans="2:62" ht="45">
      <c r="B2171" s="607"/>
      <c r="C2171" s="600"/>
      <c r="D2171" s="600"/>
      <c r="E2171" s="614"/>
      <c r="F2171" s="600"/>
      <c r="G2171" s="600"/>
      <c r="H2171" s="600"/>
      <c r="I2171" s="648" t="s">
        <v>2918</v>
      </c>
      <c r="J2171" s="649"/>
      <c r="K2171" s="594"/>
      <c r="BJ2171" s="915"/>
    </row>
    <row r="2172" spans="2:62" ht="33.75">
      <c r="B2172" s="607"/>
      <c r="C2172" s="600"/>
      <c r="D2172" s="600"/>
      <c r="E2172" s="614"/>
      <c r="F2172" s="600"/>
      <c r="G2172" s="600"/>
      <c r="H2172" s="600"/>
      <c r="I2172" s="648" t="s">
        <v>2919</v>
      </c>
      <c r="J2172" s="649"/>
      <c r="K2172" s="594"/>
      <c r="BJ2172" s="915"/>
    </row>
    <row r="2173" spans="2:62" ht="33.75">
      <c r="B2173" s="607"/>
      <c r="C2173" s="600"/>
      <c r="D2173" s="600"/>
      <c r="E2173" s="614"/>
      <c r="F2173" s="600"/>
      <c r="G2173" s="600"/>
      <c r="H2173" s="600"/>
      <c r="I2173" s="648" t="s">
        <v>2920</v>
      </c>
      <c r="J2173" s="649"/>
      <c r="K2173" s="594"/>
      <c r="BJ2173" s="915"/>
    </row>
    <row r="2174" spans="2:62" ht="45">
      <c r="B2174" s="607"/>
      <c r="C2174" s="600"/>
      <c r="D2174" s="600"/>
      <c r="E2174" s="614"/>
      <c r="F2174" s="600"/>
      <c r="G2174" s="600"/>
      <c r="H2174" s="600"/>
      <c r="I2174" s="648" t="s">
        <v>2921</v>
      </c>
      <c r="J2174" s="649"/>
      <c r="K2174" s="594"/>
      <c r="BJ2174" s="915"/>
    </row>
    <row r="2175" spans="2:62">
      <c r="B2175" s="607"/>
      <c r="C2175" s="600"/>
      <c r="D2175" s="600"/>
      <c r="E2175" s="614"/>
      <c r="F2175" s="600"/>
      <c r="G2175" s="600"/>
      <c r="H2175" s="600"/>
      <c r="I2175" s="648" t="s">
        <v>3929</v>
      </c>
      <c r="J2175" s="649"/>
      <c r="K2175" s="594"/>
      <c r="BJ2175" s="915"/>
    </row>
    <row r="2176" spans="2:62">
      <c r="B2176" s="616" t="s">
        <v>1220</v>
      </c>
      <c r="C2176" s="617"/>
      <c r="D2176" s="602"/>
      <c r="E2176" s="602"/>
      <c r="F2176" s="602"/>
      <c r="G2176" s="602"/>
      <c r="H2176" s="602"/>
      <c r="I2176" s="657" t="s">
        <v>3929</v>
      </c>
      <c r="J2176" s="651"/>
      <c r="K2176" s="594"/>
      <c r="BJ2176" s="915"/>
    </row>
    <row r="2177" spans="2:62">
      <c r="B2177" s="618" t="s">
        <v>1221</v>
      </c>
      <c r="C2177" s="619"/>
      <c r="D2177" s="620"/>
      <c r="E2177" s="620"/>
      <c r="F2177" s="620"/>
      <c r="G2177" s="620"/>
      <c r="H2177" s="620"/>
      <c r="I2177" s="646" t="s">
        <v>3929</v>
      </c>
      <c r="J2177" s="658"/>
      <c r="K2177" s="594"/>
      <c r="BJ2177" s="915"/>
    </row>
    <row r="2178" spans="2:62" ht="78.75">
      <c r="B2178" s="607"/>
      <c r="C2178" s="600"/>
      <c r="D2178" s="600"/>
      <c r="E2178" s="614"/>
      <c r="F2178" s="600"/>
      <c r="G2178" s="600"/>
      <c r="H2178" s="600"/>
      <c r="I2178" s="648" t="s">
        <v>2922</v>
      </c>
      <c r="J2178" s="649"/>
      <c r="K2178" s="594"/>
      <c r="BJ2178" s="915"/>
    </row>
    <row r="2179" spans="2:62">
      <c r="B2179" s="607"/>
      <c r="C2179" s="600"/>
      <c r="D2179" s="600"/>
      <c r="E2179" s="600"/>
      <c r="F2179" s="600"/>
      <c r="G2179" s="600"/>
      <c r="H2179" s="600"/>
      <c r="I2179" s="648" t="s">
        <v>3929</v>
      </c>
      <c r="J2179" s="649"/>
      <c r="K2179" s="594"/>
      <c r="BJ2179" s="915"/>
    </row>
    <row r="2180" spans="2:62">
      <c r="B2180" s="608"/>
      <c r="C2180" s="609" t="s">
        <v>1222</v>
      </c>
      <c r="D2180" s="609"/>
      <c r="E2180" s="609"/>
      <c r="F2180" s="609"/>
      <c r="G2180" s="609"/>
      <c r="H2180" s="609"/>
      <c r="I2180" s="655" t="s">
        <v>3929</v>
      </c>
      <c r="J2180" s="656"/>
      <c r="K2180" s="594"/>
      <c r="BJ2180" s="915"/>
    </row>
    <row r="2181" spans="2:62" ht="101.25">
      <c r="B2181" s="607"/>
      <c r="C2181" s="600"/>
      <c r="D2181" s="600"/>
      <c r="E2181" s="614"/>
      <c r="F2181" s="600"/>
      <c r="G2181" s="600"/>
      <c r="H2181" s="600"/>
      <c r="I2181" s="648" t="s">
        <v>2923</v>
      </c>
      <c r="J2181" s="649"/>
      <c r="K2181" s="594"/>
      <c r="BJ2181" s="915"/>
    </row>
    <row r="2182" spans="2:62" ht="33.75">
      <c r="B2182" s="607"/>
      <c r="C2182" s="600"/>
      <c r="D2182" s="600"/>
      <c r="E2182" s="614"/>
      <c r="F2182" s="600"/>
      <c r="G2182" s="600"/>
      <c r="H2182" s="600"/>
      <c r="I2182" s="648" t="s">
        <v>2924</v>
      </c>
      <c r="J2182" s="649"/>
      <c r="K2182" s="594"/>
      <c r="BJ2182" s="915"/>
    </row>
    <row r="2183" spans="2:62" ht="123.75">
      <c r="B2183" s="607"/>
      <c r="C2183" s="600"/>
      <c r="D2183" s="600"/>
      <c r="E2183" s="614"/>
      <c r="F2183" s="600"/>
      <c r="G2183" s="600"/>
      <c r="H2183" s="600"/>
      <c r="I2183" s="648" t="s">
        <v>2925</v>
      </c>
      <c r="J2183" s="649"/>
      <c r="K2183" s="594"/>
      <c r="BJ2183" s="915"/>
    </row>
    <row r="2184" spans="2:62" ht="56.25">
      <c r="B2184" s="607"/>
      <c r="C2184" s="600"/>
      <c r="D2184" s="600"/>
      <c r="E2184" s="614"/>
      <c r="F2184" s="600"/>
      <c r="G2184" s="600"/>
      <c r="H2184" s="600"/>
      <c r="I2184" s="648" t="s">
        <v>2926</v>
      </c>
      <c r="J2184" s="649"/>
      <c r="K2184" s="594"/>
      <c r="BJ2184" s="915"/>
    </row>
    <row r="2185" spans="2:62" ht="56.25">
      <c r="B2185" s="607"/>
      <c r="C2185" s="600"/>
      <c r="D2185" s="600"/>
      <c r="E2185" s="614"/>
      <c r="F2185" s="600"/>
      <c r="G2185" s="600"/>
      <c r="H2185" s="600"/>
      <c r="I2185" s="648" t="s">
        <v>2927</v>
      </c>
      <c r="J2185" s="649"/>
      <c r="K2185" s="594"/>
      <c r="BJ2185" s="915"/>
    </row>
    <row r="2186" spans="2:62" ht="22.5">
      <c r="B2186" s="607"/>
      <c r="C2186" s="600"/>
      <c r="D2186" s="600"/>
      <c r="E2186" s="614"/>
      <c r="F2186" s="600"/>
      <c r="G2186" s="600"/>
      <c r="H2186" s="600"/>
      <c r="I2186" s="648" t="s">
        <v>2928</v>
      </c>
      <c r="J2186" s="649"/>
      <c r="K2186" s="594"/>
      <c r="BJ2186" s="915"/>
    </row>
    <row r="2187" spans="2:62" ht="45">
      <c r="B2187" s="607"/>
      <c r="C2187" s="600"/>
      <c r="D2187" s="600"/>
      <c r="E2187" s="614"/>
      <c r="F2187" s="600"/>
      <c r="G2187" s="600"/>
      <c r="H2187" s="600"/>
      <c r="I2187" s="648" t="s">
        <v>2929</v>
      </c>
      <c r="J2187" s="649"/>
      <c r="K2187" s="594"/>
      <c r="BJ2187" s="915"/>
    </row>
    <row r="2188" spans="2:62" ht="45">
      <c r="B2188" s="607"/>
      <c r="C2188" s="600"/>
      <c r="D2188" s="600"/>
      <c r="E2188" s="614"/>
      <c r="F2188" s="600"/>
      <c r="G2188" s="600"/>
      <c r="H2188" s="600"/>
      <c r="I2188" s="648" t="s">
        <v>2930</v>
      </c>
      <c r="J2188" s="649"/>
      <c r="K2188" s="594"/>
      <c r="BJ2188" s="915"/>
    </row>
    <row r="2189" spans="2:62" ht="56.25">
      <c r="B2189" s="607"/>
      <c r="C2189" s="600"/>
      <c r="D2189" s="600"/>
      <c r="E2189" s="614"/>
      <c r="F2189" s="600"/>
      <c r="G2189" s="600"/>
      <c r="H2189" s="600"/>
      <c r="I2189" s="648" t="s">
        <v>2931</v>
      </c>
      <c r="J2189" s="649"/>
      <c r="K2189" s="594"/>
      <c r="BJ2189" s="915"/>
    </row>
    <row r="2190" spans="2:62" ht="56.25">
      <c r="B2190" s="607"/>
      <c r="C2190" s="600"/>
      <c r="D2190" s="600"/>
      <c r="E2190" s="614"/>
      <c r="F2190" s="600"/>
      <c r="G2190" s="600"/>
      <c r="H2190" s="600"/>
      <c r="I2190" s="648" t="s">
        <v>2932</v>
      </c>
      <c r="J2190" s="649"/>
      <c r="K2190" s="594"/>
      <c r="BJ2190" s="915"/>
    </row>
    <row r="2191" spans="2:62">
      <c r="B2191" s="607"/>
      <c r="C2191" s="600"/>
      <c r="D2191" s="600"/>
      <c r="E2191" s="600"/>
      <c r="F2191" s="600"/>
      <c r="G2191" s="600"/>
      <c r="H2191" s="600"/>
      <c r="I2191" s="648" t="s">
        <v>3929</v>
      </c>
      <c r="J2191" s="649"/>
      <c r="K2191" s="594"/>
      <c r="BJ2191" s="915"/>
    </row>
    <row r="2192" spans="2:62">
      <c r="B2192" s="608"/>
      <c r="C2192" s="609" t="s">
        <v>1223</v>
      </c>
      <c r="D2192" s="609"/>
      <c r="E2192" s="609"/>
      <c r="F2192" s="609"/>
      <c r="G2192" s="609"/>
      <c r="H2192" s="609"/>
      <c r="I2192" s="655" t="s">
        <v>3929</v>
      </c>
      <c r="J2192" s="656"/>
      <c r="K2192" s="594"/>
      <c r="BJ2192" s="915"/>
    </row>
    <row r="2193" spans="2:62" ht="33.75">
      <c r="B2193" s="607"/>
      <c r="C2193" s="600"/>
      <c r="D2193" s="600"/>
      <c r="E2193" s="614"/>
      <c r="F2193" s="600"/>
      <c r="G2193" s="600"/>
      <c r="H2193" s="600"/>
      <c r="I2193" s="648" t="s">
        <v>2933</v>
      </c>
      <c r="J2193" s="649"/>
      <c r="K2193" s="594"/>
      <c r="BJ2193" s="915"/>
    </row>
    <row r="2194" spans="2:62" ht="33.75">
      <c r="B2194" s="607"/>
      <c r="C2194" s="600"/>
      <c r="D2194" s="677" t="s">
        <v>816</v>
      </c>
      <c r="E2194" s="614"/>
      <c r="F2194" s="600"/>
      <c r="G2194" s="600"/>
      <c r="H2194" s="600"/>
      <c r="I2194" s="649" t="s">
        <v>2934</v>
      </c>
      <c r="J2194" s="649"/>
      <c r="K2194" s="594"/>
      <c r="BJ2194" s="918"/>
    </row>
    <row r="2195" spans="2:62" ht="22.5">
      <c r="B2195" s="607"/>
      <c r="C2195" s="600"/>
      <c r="D2195" s="677" t="s">
        <v>817</v>
      </c>
      <c r="E2195" s="614"/>
      <c r="F2195" s="600"/>
      <c r="G2195" s="600"/>
      <c r="H2195" s="600"/>
      <c r="I2195" s="649" t="s">
        <v>2935</v>
      </c>
      <c r="J2195" s="649"/>
      <c r="K2195" s="594"/>
      <c r="BJ2195" s="918"/>
    </row>
    <row r="2196" spans="2:62">
      <c r="B2196" s="607"/>
      <c r="C2196" s="600"/>
      <c r="D2196" s="677" t="s">
        <v>818</v>
      </c>
      <c r="E2196" s="614"/>
      <c r="F2196" s="600"/>
      <c r="G2196" s="600"/>
      <c r="H2196" s="600"/>
      <c r="I2196" s="649" t="s">
        <v>3929</v>
      </c>
      <c r="J2196" s="649"/>
      <c r="K2196" s="594"/>
      <c r="BJ2196" s="918"/>
    </row>
    <row r="2197" spans="2:62" ht="22.5">
      <c r="B2197" s="607"/>
      <c r="C2197" s="600"/>
      <c r="D2197" s="677"/>
      <c r="E2197" s="677" t="s">
        <v>1224</v>
      </c>
      <c r="F2197" s="600"/>
      <c r="G2197" s="600"/>
      <c r="H2197" s="600"/>
      <c r="I2197" s="649" t="s">
        <v>2936</v>
      </c>
      <c r="J2197" s="649"/>
      <c r="K2197" s="594"/>
      <c r="BJ2197" s="918"/>
    </row>
    <row r="2198" spans="2:62" ht="22.5">
      <c r="B2198" s="607"/>
      <c r="C2198" s="600"/>
      <c r="D2198" s="677"/>
      <c r="E2198" s="677" t="s">
        <v>1225</v>
      </c>
      <c r="F2198" s="600"/>
      <c r="G2198" s="600"/>
      <c r="H2198" s="600"/>
      <c r="I2198" s="649" t="s">
        <v>2936</v>
      </c>
      <c r="J2198" s="649"/>
      <c r="K2198" s="594"/>
      <c r="BJ2198" s="918"/>
    </row>
    <row r="2199" spans="2:62" ht="22.5">
      <c r="B2199" s="607"/>
      <c r="C2199" s="600"/>
      <c r="D2199" s="677"/>
      <c r="E2199" s="677" t="s">
        <v>819</v>
      </c>
      <c r="F2199" s="600"/>
      <c r="G2199" s="600"/>
      <c r="H2199" s="600"/>
      <c r="I2199" s="649" t="s">
        <v>2937</v>
      </c>
      <c r="J2199" s="649"/>
      <c r="K2199" s="594"/>
      <c r="BJ2199" s="918"/>
    </row>
    <row r="2200" spans="2:62" ht="22.5">
      <c r="B2200" s="607"/>
      <c r="C2200" s="600"/>
      <c r="D2200" s="677"/>
      <c r="E2200" s="677" t="s">
        <v>820</v>
      </c>
      <c r="F2200" s="600"/>
      <c r="G2200" s="600"/>
      <c r="H2200" s="600"/>
      <c r="I2200" s="649" t="s">
        <v>2938</v>
      </c>
      <c r="J2200" s="649"/>
      <c r="K2200" s="594"/>
      <c r="BJ2200" s="918"/>
    </row>
    <row r="2201" spans="2:62" ht="22.5">
      <c r="B2201" s="607"/>
      <c r="C2201" s="600"/>
      <c r="D2201" s="677"/>
      <c r="E2201" s="677" t="s">
        <v>1226</v>
      </c>
      <c r="F2201" s="600"/>
      <c r="G2201" s="600"/>
      <c r="H2201" s="600"/>
      <c r="I2201" s="649" t="s">
        <v>2939</v>
      </c>
      <c r="J2201" s="649"/>
      <c r="K2201" s="594"/>
      <c r="BJ2201" s="918"/>
    </row>
    <row r="2202" spans="2:62" ht="33.75">
      <c r="B2202" s="607"/>
      <c r="C2202" s="600"/>
      <c r="D2202" s="677"/>
      <c r="E2202" s="677" t="s">
        <v>821</v>
      </c>
      <c r="F2202" s="600"/>
      <c r="G2202" s="600"/>
      <c r="H2202" s="600"/>
      <c r="I2202" s="649" t="s">
        <v>2940</v>
      </c>
      <c r="J2202" s="649"/>
      <c r="K2202" s="594"/>
      <c r="BJ2202" s="918"/>
    </row>
    <row r="2203" spans="2:62" ht="22.5">
      <c r="B2203" s="607"/>
      <c r="C2203" s="600"/>
      <c r="D2203" s="677"/>
      <c r="E2203" s="677" t="s">
        <v>822</v>
      </c>
      <c r="F2203" s="600"/>
      <c r="G2203" s="600"/>
      <c r="H2203" s="600"/>
      <c r="I2203" s="649" t="s">
        <v>2941</v>
      </c>
      <c r="J2203" s="649"/>
      <c r="K2203" s="594"/>
      <c r="BJ2203" s="918"/>
    </row>
    <row r="2204" spans="2:62" ht="22.5">
      <c r="B2204" s="607"/>
      <c r="C2204" s="600"/>
      <c r="D2204" s="677"/>
      <c r="E2204" s="677" t="s">
        <v>823</v>
      </c>
      <c r="F2204" s="600"/>
      <c r="G2204" s="600"/>
      <c r="H2204" s="600"/>
      <c r="I2204" s="649" t="s">
        <v>2942</v>
      </c>
      <c r="J2204" s="649"/>
      <c r="K2204" s="594"/>
      <c r="BJ2204" s="918"/>
    </row>
    <row r="2205" spans="2:62" ht="22.5">
      <c r="B2205" s="607"/>
      <c r="C2205" s="600"/>
      <c r="D2205" s="677"/>
      <c r="E2205" s="677" t="s">
        <v>1227</v>
      </c>
      <c r="F2205" s="600"/>
      <c r="G2205" s="600"/>
      <c r="H2205" s="600"/>
      <c r="I2205" s="649" t="s">
        <v>2943</v>
      </c>
      <c r="J2205" s="649"/>
      <c r="K2205" s="594"/>
      <c r="BJ2205" s="918"/>
    </row>
    <row r="2206" spans="2:62">
      <c r="B2206" s="607"/>
      <c r="C2206" s="600"/>
      <c r="D2206" s="677" t="s">
        <v>614</v>
      </c>
      <c r="E2206" s="614"/>
      <c r="F2206" s="600"/>
      <c r="G2206" s="600"/>
      <c r="H2206" s="600"/>
      <c r="I2206" s="649" t="s">
        <v>3929</v>
      </c>
      <c r="J2206" s="649"/>
      <c r="K2206" s="594"/>
      <c r="BJ2206" s="918"/>
    </row>
    <row r="2207" spans="2:62" ht="56.25">
      <c r="B2207" s="607"/>
      <c r="C2207" s="600"/>
      <c r="D2207" s="600"/>
      <c r="E2207" s="614"/>
      <c r="F2207" s="600"/>
      <c r="G2207" s="600"/>
      <c r="H2207" s="600"/>
      <c r="I2207" s="648" t="s">
        <v>2944</v>
      </c>
      <c r="J2207" s="649"/>
      <c r="K2207" s="594"/>
      <c r="BJ2207" s="915"/>
    </row>
    <row r="2208" spans="2:62" ht="45">
      <c r="B2208" s="607"/>
      <c r="C2208" s="600"/>
      <c r="D2208" s="600"/>
      <c r="E2208" s="614"/>
      <c r="F2208" s="600"/>
      <c r="G2208" s="600"/>
      <c r="H2208" s="600"/>
      <c r="I2208" s="648" t="s">
        <v>2945</v>
      </c>
      <c r="J2208" s="649"/>
      <c r="K2208" s="594"/>
      <c r="BJ2208" s="915"/>
    </row>
    <row r="2209" spans="2:62" ht="45">
      <c r="B2209" s="607"/>
      <c r="C2209" s="600"/>
      <c r="D2209" s="600"/>
      <c r="E2209" s="614"/>
      <c r="F2209" s="600"/>
      <c r="G2209" s="600"/>
      <c r="H2209" s="600"/>
      <c r="I2209" s="648" t="s">
        <v>2946</v>
      </c>
      <c r="J2209" s="649"/>
      <c r="K2209" s="594"/>
      <c r="BJ2209" s="915"/>
    </row>
    <row r="2210" spans="2:62" ht="56.25">
      <c r="B2210" s="607"/>
      <c r="C2210" s="600"/>
      <c r="D2210" s="600"/>
      <c r="E2210" s="614"/>
      <c r="F2210" s="600"/>
      <c r="G2210" s="600"/>
      <c r="H2210" s="600"/>
      <c r="I2210" s="648" t="s">
        <v>3933</v>
      </c>
      <c r="J2210" s="649"/>
      <c r="K2210" s="594"/>
      <c r="BJ2210" s="915"/>
    </row>
    <row r="2211" spans="2:62" ht="33.75">
      <c r="B2211" s="607"/>
      <c r="C2211" s="600"/>
      <c r="D2211" s="600"/>
      <c r="E2211" s="614"/>
      <c r="F2211" s="600"/>
      <c r="G2211" s="600"/>
      <c r="H2211" s="600"/>
      <c r="I2211" s="648" t="s">
        <v>2947</v>
      </c>
      <c r="J2211" s="649"/>
      <c r="K2211" s="594"/>
      <c r="BJ2211" s="915"/>
    </row>
    <row r="2212" spans="2:62" ht="33.75">
      <c r="B2212" s="607"/>
      <c r="C2212" s="600"/>
      <c r="D2212" s="600"/>
      <c r="E2212" s="614"/>
      <c r="F2212" s="600"/>
      <c r="G2212" s="600"/>
      <c r="H2212" s="600"/>
      <c r="I2212" s="648" t="s">
        <v>2948</v>
      </c>
      <c r="J2212" s="649"/>
      <c r="K2212" s="594"/>
      <c r="BJ2212" s="915"/>
    </row>
    <row r="2213" spans="2:62" ht="45">
      <c r="B2213" s="607"/>
      <c r="C2213" s="600"/>
      <c r="D2213" s="600"/>
      <c r="E2213" s="614"/>
      <c r="F2213" s="600"/>
      <c r="G2213" s="600"/>
      <c r="H2213" s="600"/>
      <c r="I2213" s="648" t="s">
        <v>2949</v>
      </c>
      <c r="J2213" s="649"/>
      <c r="K2213" s="594"/>
      <c r="BJ2213" s="915"/>
    </row>
    <row r="2214" spans="2:62" ht="56.25">
      <c r="B2214" s="607"/>
      <c r="C2214" s="600"/>
      <c r="D2214" s="600"/>
      <c r="E2214" s="614"/>
      <c r="F2214" s="600"/>
      <c r="G2214" s="600"/>
      <c r="H2214" s="600"/>
      <c r="I2214" s="648" t="s">
        <v>2950</v>
      </c>
      <c r="J2214" s="649"/>
      <c r="K2214" s="594"/>
      <c r="BJ2214" s="915"/>
    </row>
    <row r="2215" spans="2:62">
      <c r="B2215" s="607"/>
      <c r="C2215" s="600"/>
      <c r="D2215" s="600"/>
      <c r="E2215" s="600"/>
      <c r="F2215" s="600"/>
      <c r="G2215" s="600"/>
      <c r="H2215" s="600"/>
      <c r="I2215" s="648" t="s">
        <v>3929</v>
      </c>
      <c r="J2215" s="649"/>
      <c r="K2215" s="594"/>
      <c r="BJ2215" s="915"/>
    </row>
    <row r="2216" spans="2:62">
      <c r="B2216" s="608"/>
      <c r="C2216" s="609" t="s">
        <v>1228</v>
      </c>
      <c r="D2216" s="609"/>
      <c r="E2216" s="609"/>
      <c r="F2216" s="609"/>
      <c r="G2216" s="609"/>
      <c r="H2216" s="609"/>
      <c r="I2216" s="655" t="s">
        <v>3929</v>
      </c>
      <c r="J2216" s="656"/>
      <c r="K2216" s="594"/>
      <c r="BJ2216" s="915"/>
    </row>
    <row r="2217" spans="2:62" ht="78.75">
      <c r="B2217" s="607"/>
      <c r="C2217" s="600"/>
      <c r="D2217" s="600"/>
      <c r="E2217" s="614"/>
      <c r="F2217" s="600"/>
      <c r="G2217" s="600"/>
      <c r="H2217" s="600"/>
      <c r="I2217" s="648" t="s">
        <v>2951</v>
      </c>
      <c r="J2217" s="649"/>
      <c r="K2217" s="594"/>
      <c r="BJ2217" s="915"/>
    </row>
    <row r="2218" spans="2:62">
      <c r="B2218" s="607"/>
      <c r="C2218" s="600"/>
      <c r="D2218" s="677" t="s">
        <v>1229</v>
      </c>
      <c r="E2218" s="614"/>
      <c r="F2218" s="600"/>
      <c r="G2218" s="600"/>
      <c r="H2218" s="600"/>
      <c r="I2218" s="648" t="s">
        <v>3929</v>
      </c>
      <c r="J2218" s="649"/>
      <c r="K2218" s="594"/>
      <c r="BJ2218" s="915"/>
    </row>
    <row r="2219" spans="2:62" ht="22.5">
      <c r="B2219" s="607"/>
      <c r="C2219" s="600"/>
      <c r="D2219" s="677"/>
      <c r="E2219" s="677" t="s">
        <v>634</v>
      </c>
      <c r="F2219" s="600"/>
      <c r="G2219" s="600"/>
      <c r="H2219" s="600"/>
      <c r="I2219" s="649" t="s">
        <v>2952</v>
      </c>
      <c r="J2219" s="649"/>
      <c r="K2219" s="594"/>
      <c r="BJ2219" s="918"/>
    </row>
    <row r="2220" spans="2:62" ht="33.75">
      <c r="B2220" s="607"/>
      <c r="C2220" s="600"/>
      <c r="D2220" s="600"/>
      <c r="E2220" s="614"/>
      <c r="F2220" s="600"/>
      <c r="G2220" s="600"/>
      <c r="H2220" s="600"/>
      <c r="I2220" s="648" t="s">
        <v>2953</v>
      </c>
      <c r="J2220" s="649"/>
      <c r="K2220" s="594"/>
      <c r="BJ2220" s="915"/>
    </row>
    <row r="2221" spans="2:62" ht="22.5">
      <c r="B2221" s="607"/>
      <c r="C2221" s="600"/>
      <c r="D2221" s="600"/>
      <c r="E2221" s="677" t="s">
        <v>635</v>
      </c>
      <c r="F2221" s="600"/>
      <c r="G2221" s="600"/>
      <c r="H2221" s="600"/>
      <c r="I2221" s="648" t="s">
        <v>2954</v>
      </c>
      <c r="J2221" s="649"/>
      <c r="K2221" s="594"/>
      <c r="BJ2221" s="915"/>
    </row>
    <row r="2222" spans="2:62">
      <c r="B2222" s="607"/>
      <c r="C2222" s="600"/>
      <c r="D2222" s="600"/>
      <c r="E2222" s="677" t="s">
        <v>638</v>
      </c>
      <c r="F2222" s="600"/>
      <c r="G2222" s="600"/>
      <c r="H2222" s="600"/>
      <c r="I2222" s="648" t="s">
        <v>3929</v>
      </c>
      <c r="J2222" s="649"/>
      <c r="K2222" s="594"/>
      <c r="BJ2222" s="915"/>
    </row>
    <row r="2223" spans="2:62" ht="22.5">
      <c r="B2223" s="607"/>
      <c r="C2223" s="600"/>
      <c r="D2223" s="600"/>
      <c r="E2223" s="677"/>
      <c r="F2223" s="677" t="s">
        <v>824</v>
      </c>
      <c r="G2223" s="600"/>
      <c r="H2223" s="600"/>
      <c r="I2223" s="648" t="s">
        <v>2360</v>
      </c>
      <c r="J2223" s="649"/>
      <c r="K2223" s="594"/>
      <c r="BJ2223" s="915"/>
    </row>
    <row r="2224" spans="2:62" ht="22.5">
      <c r="B2224" s="607"/>
      <c r="C2224" s="600"/>
      <c r="D2224" s="600"/>
      <c r="E2224" s="677"/>
      <c r="F2224" s="677" t="s">
        <v>825</v>
      </c>
      <c r="G2224" s="600"/>
      <c r="H2224" s="600"/>
      <c r="I2224" s="648" t="s">
        <v>2360</v>
      </c>
      <c r="J2224" s="649"/>
      <c r="K2224" s="594"/>
      <c r="BJ2224" s="915"/>
    </row>
    <row r="2225" spans="2:62" ht="22.5">
      <c r="B2225" s="607"/>
      <c r="C2225" s="600"/>
      <c r="D2225" s="600"/>
      <c r="E2225" s="677"/>
      <c r="F2225" s="677" t="s">
        <v>826</v>
      </c>
      <c r="G2225" s="600"/>
      <c r="H2225" s="600"/>
      <c r="I2225" s="648" t="s">
        <v>2360</v>
      </c>
      <c r="J2225" s="649"/>
      <c r="K2225" s="594"/>
      <c r="BJ2225" s="915"/>
    </row>
    <row r="2226" spans="2:62" ht="22.5">
      <c r="B2226" s="607"/>
      <c r="C2226" s="600"/>
      <c r="D2226" s="600"/>
      <c r="E2226" s="677"/>
      <c r="F2226" s="677" t="s">
        <v>1230</v>
      </c>
      <c r="G2226" s="600"/>
      <c r="H2226" s="600"/>
      <c r="I2226" s="649" t="s">
        <v>2360</v>
      </c>
      <c r="J2226" s="649"/>
      <c r="K2226" s="594"/>
      <c r="BJ2226" s="918"/>
    </row>
    <row r="2227" spans="2:62">
      <c r="B2227" s="607"/>
      <c r="C2227" s="600"/>
      <c r="D2227" s="677" t="s">
        <v>1231</v>
      </c>
      <c r="E2227" s="614"/>
      <c r="F2227" s="600"/>
      <c r="G2227" s="600"/>
      <c r="H2227" s="600"/>
      <c r="I2227" s="648" t="s">
        <v>3929</v>
      </c>
      <c r="J2227" s="649"/>
      <c r="K2227" s="594"/>
      <c r="BJ2227" s="915"/>
    </row>
    <row r="2228" spans="2:62" ht="22.5">
      <c r="B2228" s="607"/>
      <c r="C2228" s="600"/>
      <c r="D2228" s="677"/>
      <c r="E2228" s="677" t="s">
        <v>634</v>
      </c>
      <c r="F2228" s="600"/>
      <c r="G2228" s="600"/>
      <c r="H2228" s="600"/>
      <c r="I2228" s="649" t="s">
        <v>2952</v>
      </c>
      <c r="J2228" s="649"/>
      <c r="K2228" s="594"/>
      <c r="BJ2228" s="918"/>
    </row>
    <row r="2229" spans="2:62" ht="33.75">
      <c r="B2229" s="607"/>
      <c r="C2229" s="600"/>
      <c r="D2229" s="677"/>
      <c r="E2229" s="677"/>
      <c r="F2229" s="600"/>
      <c r="G2229" s="600"/>
      <c r="H2229" s="600"/>
      <c r="I2229" s="648" t="s">
        <v>2953</v>
      </c>
      <c r="J2229" s="649"/>
      <c r="K2229" s="594"/>
      <c r="BJ2229" s="915"/>
    </row>
    <row r="2230" spans="2:62" ht="22.5">
      <c r="B2230" s="607"/>
      <c r="C2230" s="600"/>
      <c r="D2230" s="677"/>
      <c r="E2230" s="677" t="s">
        <v>635</v>
      </c>
      <c r="F2230" s="600"/>
      <c r="G2230" s="600"/>
      <c r="H2230" s="600"/>
      <c r="I2230" s="648" t="s">
        <v>2360</v>
      </c>
      <c r="J2230" s="649"/>
      <c r="K2230" s="594"/>
      <c r="BJ2230" s="915"/>
    </row>
    <row r="2231" spans="2:62">
      <c r="B2231" s="607"/>
      <c r="C2231" s="600"/>
      <c r="D2231" s="677"/>
      <c r="E2231" s="677" t="s">
        <v>638</v>
      </c>
      <c r="F2231" s="600"/>
      <c r="G2231" s="600"/>
      <c r="H2231" s="600"/>
      <c r="I2231" s="648" t="s">
        <v>3929</v>
      </c>
      <c r="J2231" s="649"/>
      <c r="K2231" s="594"/>
      <c r="BJ2231" s="915"/>
    </row>
    <row r="2232" spans="2:62" ht="22.5">
      <c r="B2232" s="607"/>
      <c r="C2232" s="600"/>
      <c r="D2232" s="677"/>
      <c r="E2232" s="614"/>
      <c r="F2232" s="677" t="s">
        <v>824</v>
      </c>
      <c r="G2232" s="600"/>
      <c r="H2232" s="600"/>
      <c r="I2232" s="648" t="s">
        <v>2360</v>
      </c>
      <c r="J2232" s="649"/>
      <c r="K2232" s="594"/>
      <c r="BJ2232" s="915"/>
    </row>
    <row r="2233" spans="2:62" ht="22.5">
      <c r="B2233" s="607"/>
      <c r="C2233" s="600"/>
      <c r="D2233" s="677"/>
      <c r="E2233" s="614"/>
      <c r="F2233" s="677" t="s">
        <v>825</v>
      </c>
      <c r="G2233" s="600"/>
      <c r="H2233" s="600"/>
      <c r="I2233" s="648" t="s">
        <v>2360</v>
      </c>
      <c r="J2233" s="649"/>
      <c r="K2233" s="594"/>
      <c r="BJ2233" s="915"/>
    </row>
    <row r="2234" spans="2:62" ht="22.5">
      <c r="B2234" s="607"/>
      <c r="C2234" s="600"/>
      <c r="D2234" s="677"/>
      <c r="E2234" s="614"/>
      <c r="F2234" s="677" t="s">
        <v>829</v>
      </c>
      <c r="G2234" s="600"/>
      <c r="H2234" s="600"/>
      <c r="I2234" s="648" t="s">
        <v>2360</v>
      </c>
      <c r="J2234" s="649" t="s">
        <v>1232</v>
      </c>
      <c r="K2234" s="594"/>
      <c r="BJ2234" s="915"/>
    </row>
    <row r="2235" spans="2:62" ht="22.5">
      <c r="B2235" s="607"/>
      <c r="C2235" s="600"/>
      <c r="D2235" s="677"/>
      <c r="E2235" s="614"/>
      <c r="F2235" s="677" t="s">
        <v>827</v>
      </c>
      <c r="G2235" s="600"/>
      <c r="H2235" s="600"/>
      <c r="I2235" s="648" t="s">
        <v>2360</v>
      </c>
      <c r="J2235" s="649"/>
      <c r="K2235" s="594"/>
      <c r="BJ2235" s="915"/>
    </row>
    <row r="2236" spans="2:62">
      <c r="B2236" s="607"/>
      <c r="C2236" s="600"/>
      <c r="D2236" s="677"/>
      <c r="E2236" s="677" t="s">
        <v>830</v>
      </c>
      <c r="F2236" s="600"/>
      <c r="G2236" s="600"/>
      <c r="H2236" s="600"/>
      <c r="I2236" s="648" t="s">
        <v>3929</v>
      </c>
      <c r="J2236" s="649"/>
      <c r="K2236" s="594"/>
      <c r="BJ2236" s="915"/>
    </row>
    <row r="2237" spans="2:62" ht="22.5">
      <c r="B2237" s="607"/>
      <c r="C2237" s="600"/>
      <c r="D2237" s="677"/>
      <c r="E2237" s="614"/>
      <c r="F2237" s="677" t="s">
        <v>831</v>
      </c>
      <c r="G2237" s="600"/>
      <c r="H2237" s="600"/>
      <c r="I2237" s="648" t="s">
        <v>2360</v>
      </c>
      <c r="J2237" s="649"/>
      <c r="K2237" s="594"/>
      <c r="BJ2237" s="915"/>
    </row>
    <row r="2238" spans="2:62" ht="22.5">
      <c r="B2238" s="607"/>
      <c r="C2238" s="600"/>
      <c r="D2238" s="677"/>
      <c r="E2238" s="614"/>
      <c r="F2238" s="677" t="s">
        <v>1233</v>
      </c>
      <c r="G2238" s="600"/>
      <c r="H2238" s="600"/>
      <c r="I2238" s="648" t="s">
        <v>2360</v>
      </c>
      <c r="J2238" s="649" t="s">
        <v>1234</v>
      </c>
      <c r="K2238" s="594"/>
      <c r="BJ2238" s="915"/>
    </row>
    <row r="2239" spans="2:62" ht="22.5">
      <c r="B2239" s="607"/>
      <c r="C2239" s="600"/>
      <c r="D2239" s="677"/>
      <c r="E2239" s="614"/>
      <c r="F2239" s="677" t="s">
        <v>1235</v>
      </c>
      <c r="G2239" s="600"/>
      <c r="H2239" s="600"/>
      <c r="I2239" s="648" t="s">
        <v>2360</v>
      </c>
      <c r="J2239" s="649"/>
      <c r="K2239" s="594"/>
      <c r="BJ2239" s="915"/>
    </row>
    <row r="2240" spans="2:62" ht="22.5">
      <c r="B2240" s="607"/>
      <c r="C2240" s="600"/>
      <c r="D2240" s="677"/>
      <c r="E2240" s="614"/>
      <c r="F2240" s="677" t="s">
        <v>1236</v>
      </c>
      <c r="G2240" s="600"/>
      <c r="H2240" s="600"/>
      <c r="I2240" s="648" t="s">
        <v>2360</v>
      </c>
      <c r="J2240" s="649"/>
      <c r="K2240" s="594"/>
      <c r="BJ2240" s="915"/>
    </row>
    <row r="2241" spans="2:62">
      <c r="B2241" s="607"/>
      <c r="C2241" s="600"/>
      <c r="D2241" s="677" t="s">
        <v>1237</v>
      </c>
      <c r="E2241" s="614"/>
      <c r="F2241" s="600"/>
      <c r="G2241" s="600"/>
      <c r="H2241" s="600"/>
      <c r="I2241" s="648" t="s">
        <v>3929</v>
      </c>
      <c r="J2241" s="649"/>
      <c r="K2241" s="594"/>
      <c r="BJ2241" s="915"/>
    </row>
    <row r="2242" spans="2:62" ht="22.5">
      <c r="B2242" s="607"/>
      <c r="C2242" s="600"/>
      <c r="D2242" s="677"/>
      <c r="E2242" s="677" t="s">
        <v>634</v>
      </c>
      <c r="F2242" s="600"/>
      <c r="G2242" s="600"/>
      <c r="H2242" s="600"/>
      <c r="I2242" s="648" t="s">
        <v>2952</v>
      </c>
      <c r="J2242" s="649"/>
      <c r="K2242" s="594"/>
      <c r="BJ2242" s="915"/>
    </row>
    <row r="2243" spans="2:62" ht="33.75">
      <c r="B2243" s="607"/>
      <c r="C2243" s="600"/>
      <c r="D2243" s="677"/>
      <c r="E2243" s="677"/>
      <c r="F2243" s="600"/>
      <c r="G2243" s="600"/>
      <c r="H2243" s="600"/>
      <c r="I2243" s="647" t="s">
        <v>2953</v>
      </c>
      <c r="J2243" s="654"/>
      <c r="K2243" s="594"/>
      <c r="BJ2243" s="915"/>
    </row>
    <row r="2244" spans="2:62" ht="22.5">
      <c r="B2244" s="607"/>
      <c r="C2244" s="600"/>
      <c r="D2244" s="677"/>
      <c r="E2244" s="677" t="s">
        <v>635</v>
      </c>
      <c r="F2244" s="600"/>
      <c r="G2244" s="600"/>
      <c r="H2244" s="600"/>
      <c r="I2244" s="647" t="s">
        <v>2954</v>
      </c>
      <c r="J2244" s="654"/>
      <c r="K2244" s="594"/>
      <c r="BJ2244" s="915"/>
    </row>
    <row r="2245" spans="2:62">
      <c r="B2245" s="607"/>
      <c r="C2245" s="600"/>
      <c r="D2245" s="677"/>
      <c r="E2245" s="677" t="s">
        <v>638</v>
      </c>
      <c r="F2245" s="600"/>
      <c r="G2245" s="600"/>
      <c r="H2245" s="600"/>
      <c r="I2245" s="647" t="s">
        <v>3929</v>
      </c>
      <c r="J2245" s="654"/>
      <c r="K2245" s="594"/>
      <c r="BJ2245" s="915"/>
    </row>
    <row r="2246" spans="2:62" ht="22.5">
      <c r="B2246" s="607"/>
      <c r="C2246" s="600"/>
      <c r="D2246" s="677"/>
      <c r="E2246" s="677"/>
      <c r="F2246" s="677" t="s">
        <v>824</v>
      </c>
      <c r="G2246" s="600"/>
      <c r="H2246" s="600"/>
      <c r="I2246" s="654" t="s">
        <v>2360</v>
      </c>
      <c r="J2246" s="654"/>
      <c r="K2246" s="594"/>
      <c r="BJ2246" s="918"/>
    </row>
    <row r="2247" spans="2:62" ht="22.5">
      <c r="B2247" s="607"/>
      <c r="C2247" s="600"/>
      <c r="D2247" s="677"/>
      <c r="E2247" s="677"/>
      <c r="F2247" s="677" t="s">
        <v>825</v>
      </c>
      <c r="G2247" s="600"/>
      <c r="H2247" s="600"/>
      <c r="I2247" s="654" t="s">
        <v>2360</v>
      </c>
      <c r="J2247" s="654"/>
      <c r="K2247" s="594"/>
      <c r="BJ2247" s="918"/>
    </row>
    <row r="2248" spans="2:62" ht="22.5">
      <c r="B2248" s="607"/>
      <c r="C2248" s="600"/>
      <c r="D2248" s="677"/>
      <c r="E2248" s="677"/>
      <c r="F2248" s="677" t="s">
        <v>826</v>
      </c>
      <c r="G2248" s="600"/>
      <c r="H2248" s="600"/>
      <c r="I2248" s="654" t="s">
        <v>2360</v>
      </c>
      <c r="J2248" s="654"/>
      <c r="K2248" s="594"/>
      <c r="BJ2248" s="918"/>
    </row>
    <row r="2249" spans="2:62" ht="22.5">
      <c r="B2249" s="607"/>
      <c r="C2249" s="600"/>
      <c r="D2249" s="677"/>
      <c r="E2249" s="677"/>
      <c r="F2249" s="677" t="s">
        <v>1230</v>
      </c>
      <c r="G2249" s="600"/>
      <c r="H2249" s="600"/>
      <c r="I2249" s="654" t="s">
        <v>2360</v>
      </c>
      <c r="J2249" s="654"/>
      <c r="K2249" s="594"/>
      <c r="BJ2249" s="918"/>
    </row>
    <row r="2250" spans="2:62">
      <c r="B2250" s="607"/>
      <c r="C2250" s="600"/>
      <c r="D2250" s="677" t="s">
        <v>1238</v>
      </c>
      <c r="E2250" s="677"/>
      <c r="F2250" s="600"/>
      <c r="G2250" s="600"/>
      <c r="H2250" s="600"/>
      <c r="I2250" s="647" t="s">
        <v>3929</v>
      </c>
      <c r="J2250" s="654"/>
      <c r="K2250" s="594"/>
      <c r="BJ2250" s="915"/>
    </row>
    <row r="2251" spans="2:62" ht="22.5">
      <c r="B2251" s="607"/>
      <c r="C2251" s="600"/>
      <c r="D2251" s="677"/>
      <c r="E2251" s="677" t="s">
        <v>634</v>
      </c>
      <c r="F2251" s="600"/>
      <c r="G2251" s="600"/>
      <c r="H2251" s="600"/>
      <c r="I2251" s="654" t="s">
        <v>2952</v>
      </c>
      <c r="J2251" s="654"/>
      <c r="K2251" s="594"/>
      <c r="BJ2251" s="918"/>
    </row>
    <row r="2252" spans="2:62" ht="33.75">
      <c r="B2252" s="607"/>
      <c r="C2252" s="600"/>
      <c r="D2252" s="677"/>
      <c r="E2252" s="677"/>
      <c r="F2252" s="600"/>
      <c r="G2252" s="600"/>
      <c r="H2252" s="600"/>
      <c r="I2252" s="647" t="s">
        <v>2953</v>
      </c>
      <c r="J2252" s="654"/>
      <c r="K2252" s="594"/>
      <c r="BJ2252" s="915"/>
    </row>
    <row r="2253" spans="2:62">
      <c r="B2253" s="607"/>
      <c r="C2253" s="600"/>
      <c r="D2253" s="677"/>
      <c r="E2253" s="677" t="s">
        <v>635</v>
      </c>
      <c r="F2253" s="600"/>
      <c r="G2253" s="600"/>
      <c r="H2253" s="600"/>
      <c r="I2253" s="683" t="s">
        <v>2360</v>
      </c>
      <c r="J2253" s="654"/>
      <c r="K2253" s="594"/>
      <c r="BJ2253" s="913"/>
    </row>
    <row r="2254" spans="2:62">
      <c r="B2254" s="607"/>
      <c r="C2254" s="600"/>
      <c r="D2254" s="677"/>
      <c r="E2254" s="677" t="s">
        <v>638</v>
      </c>
      <c r="F2254" s="600"/>
      <c r="G2254" s="600"/>
      <c r="H2254" s="600"/>
      <c r="I2254" s="683" t="s">
        <v>3929</v>
      </c>
      <c r="J2254" s="654"/>
      <c r="K2254" s="594"/>
      <c r="BJ2254" s="913"/>
    </row>
    <row r="2255" spans="2:62">
      <c r="B2255" s="607"/>
      <c r="C2255" s="600"/>
      <c r="D2255" s="677"/>
      <c r="E2255" s="677"/>
      <c r="F2255" s="677" t="s">
        <v>824</v>
      </c>
      <c r="G2255" s="600"/>
      <c r="H2255" s="600"/>
      <c r="I2255" s="683" t="s">
        <v>2360</v>
      </c>
      <c r="J2255" s="654"/>
      <c r="K2255" s="594"/>
      <c r="BJ2255" s="913"/>
    </row>
    <row r="2256" spans="2:62">
      <c r="B2256" s="607"/>
      <c r="C2256" s="600"/>
      <c r="D2256" s="677"/>
      <c r="E2256" s="677"/>
      <c r="F2256" s="677" t="s">
        <v>825</v>
      </c>
      <c r="G2256" s="600"/>
      <c r="H2256" s="600"/>
      <c r="I2256" s="683" t="s">
        <v>2360</v>
      </c>
      <c r="J2256" s="654"/>
      <c r="K2256" s="594"/>
      <c r="BJ2256" s="913"/>
    </row>
    <row r="2257" spans="2:62">
      <c r="B2257" s="607"/>
      <c r="C2257" s="600"/>
      <c r="D2257" s="677"/>
      <c r="E2257" s="677"/>
      <c r="F2257" s="677" t="s">
        <v>829</v>
      </c>
      <c r="G2257" s="600"/>
      <c r="H2257" s="600"/>
      <c r="I2257" s="683" t="s">
        <v>2360</v>
      </c>
      <c r="J2257" s="654"/>
      <c r="K2257" s="594"/>
      <c r="BJ2257" s="913"/>
    </row>
    <row r="2258" spans="2:62" ht="22.5">
      <c r="B2258" s="607"/>
      <c r="C2258" s="600"/>
      <c r="D2258" s="677"/>
      <c r="E2258" s="677"/>
      <c r="F2258" s="677" t="s">
        <v>1230</v>
      </c>
      <c r="G2258" s="600"/>
      <c r="H2258" s="600"/>
      <c r="I2258" s="654" t="s">
        <v>2360</v>
      </c>
      <c r="J2258" s="654"/>
      <c r="K2258" s="594"/>
      <c r="BJ2258" s="918"/>
    </row>
    <row r="2259" spans="2:62">
      <c r="B2259" s="607"/>
      <c r="C2259" s="600"/>
      <c r="D2259" s="677"/>
      <c r="E2259" s="677" t="s">
        <v>830</v>
      </c>
      <c r="F2259" s="600"/>
      <c r="G2259" s="600"/>
      <c r="H2259" s="600"/>
      <c r="I2259" s="647" t="s">
        <v>3929</v>
      </c>
      <c r="J2259" s="654"/>
      <c r="K2259" s="594"/>
      <c r="BJ2259" s="915"/>
    </row>
    <row r="2260" spans="2:62">
      <c r="B2260" s="607"/>
      <c r="C2260" s="600"/>
      <c r="D2260" s="677"/>
      <c r="E2260" s="677"/>
      <c r="F2260" s="677" t="s">
        <v>1239</v>
      </c>
      <c r="G2260" s="600"/>
      <c r="H2260" s="600"/>
      <c r="I2260" s="683" t="s">
        <v>2360</v>
      </c>
      <c r="J2260" s="654"/>
      <c r="K2260" s="594"/>
      <c r="BJ2260" s="913"/>
    </row>
    <row r="2261" spans="2:62">
      <c r="B2261" s="607"/>
      <c r="C2261" s="600"/>
      <c r="D2261" s="677"/>
      <c r="E2261" s="677"/>
      <c r="F2261" s="677" t="s">
        <v>1240</v>
      </c>
      <c r="G2261" s="600"/>
      <c r="H2261" s="600"/>
      <c r="I2261" s="683" t="s">
        <v>2360</v>
      </c>
      <c r="J2261" s="654"/>
      <c r="K2261" s="594"/>
      <c r="BJ2261" s="913"/>
    </row>
    <row r="2262" spans="2:62">
      <c r="B2262" s="607"/>
      <c r="C2262" s="600"/>
      <c r="D2262" s="677"/>
      <c r="E2262" s="677"/>
      <c r="F2262" s="677" t="s">
        <v>1241</v>
      </c>
      <c r="G2262" s="600"/>
      <c r="H2262" s="600"/>
      <c r="I2262" s="683" t="s">
        <v>2360</v>
      </c>
      <c r="J2262" s="654"/>
      <c r="K2262" s="594"/>
      <c r="BJ2262" s="913"/>
    </row>
    <row r="2263" spans="2:62">
      <c r="B2263" s="607"/>
      <c r="C2263" s="600"/>
      <c r="D2263" s="677"/>
      <c r="E2263" s="677"/>
      <c r="F2263" s="677" t="s">
        <v>1236</v>
      </c>
      <c r="G2263" s="600"/>
      <c r="H2263" s="600"/>
      <c r="I2263" s="683" t="s">
        <v>2360</v>
      </c>
      <c r="J2263" s="654"/>
      <c r="K2263" s="594"/>
      <c r="BJ2263" s="913"/>
    </row>
    <row r="2264" spans="2:62">
      <c r="B2264" s="607"/>
      <c r="C2264" s="600"/>
      <c r="D2264" s="677"/>
      <c r="E2264" s="677" t="s">
        <v>645</v>
      </c>
      <c r="F2264" s="600"/>
      <c r="G2264" s="600"/>
      <c r="H2264" s="600"/>
      <c r="I2264" s="647" t="s">
        <v>3929</v>
      </c>
      <c r="J2264" s="654"/>
      <c r="K2264" s="594"/>
      <c r="BJ2264" s="915"/>
    </row>
    <row r="2265" spans="2:62" ht="33.75">
      <c r="B2265" s="607"/>
      <c r="C2265" s="600"/>
      <c r="D2265" s="600"/>
      <c r="E2265" s="614"/>
      <c r="F2265" s="600"/>
      <c r="G2265" s="600"/>
      <c r="H2265" s="600"/>
      <c r="I2265" s="648" t="s">
        <v>2955</v>
      </c>
      <c r="J2265" s="649"/>
      <c r="K2265" s="594"/>
      <c r="BJ2265" s="915"/>
    </row>
    <row r="2266" spans="2:62" ht="33.75">
      <c r="B2266" s="607"/>
      <c r="C2266" s="600"/>
      <c r="D2266" s="600"/>
      <c r="E2266" s="614"/>
      <c r="F2266" s="600"/>
      <c r="G2266" s="600"/>
      <c r="H2266" s="600"/>
      <c r="I2266" s="648" t="s">
        <v>2956</v>
      </c>
      <c r="J2266" s="649"/>
      <c r="K2266" s="594"/>
      <c r="BJ2266" s="915"/>
    </row>
    <row r="2267" spans="2:62" ht="56.25">
      <c r="B2267" s="607"/>
      <c r="C2267" s="600"/>
      <c r="D2267" s="600"/>
      <c r="E2267" s="614"/>
      <c r="F2267" s="600"/>
      <c r="G2267" s="600"/>
      <c r="H2267" s="600"/>
      <c r="I2267" s="648" t="s">
        <v>2957</v>
      </c>
      <c r="J2267" s="649"/>
      <c r="K2267" s="594"/>
      <c r="BJ2267" s="915"/>
    </row>
    <row r="2268" spans="2:62" ht="45">
      <c r="B2268" s="607"/>
      <c r="C2268" s="600"/>
      <c r="D2268" s="600"/>
      <c r="E2268" s="614"/>
      <c r="F2268" s="600"/>
      <c r="G2268" s="600"/>
      <c r="H2268" s="600"/>
      <c r="I2268" s="648" t="s">
        <v>2958</v>
      </c>
      <c r="J2268" s="649"/>
      <c r="K2268" s="594"/>
      <c r="BJ2268" s="915"/>
    </row>
    <row r="2269" spans="2:62">
      <c r="B2269" s="607"/>
      <c r="C2269" s="600"/>
      <c r="D2269" s="677" t="s">
        <v>1242</v>
      </c>
      <c r="E2269" s="614"/>
      <c r="F2269" s="600"/>
      <c r="G2269" s="600"/>
      <c r="H2269" s="600"/>
      <c r="I2269" s="648" t="s">
        <v>3929</v>
      </c>
      <c r="J2269" s="649"/>
      <c r="K2269" s="594"/>
      <c r="BJ2269" s="915"/>
    </row>
    <row r="2270" spans="2:62" ht="22.5">
      <c r="B2270" s="607"/>
      <c r="C2270" s="600"/>
      <c r="D2270" s="677"/>
      <c r="E2270" s="677" t="s">
        <v>634</v>
      </c>
      <c r="F2270" s="600"/>
      <c r="G2270" s="600"/>
      <c r="H2270" s="600"/>
      <c r="I2270" s="648" t="s">
        <v>2959</v>
      </c>
      <c r="J2270" s="649"/>
      <c r="K2270" s="594"/>
      <c r="BJ2270" s="915"/>
    </row>
    <row r="2271" spans="2:62" ht="22.5">
      <c r="B2271" s="607"/>
      <c r="C2271" s="600"/>
      <c r="D2271" s="677"/>
      <c r="E2271" s="677" t="s">
        <v>635</v>
      </c>
      <c r="F2271" s="600"/>
      <c r="G2271" s="600"/>
      <c r="H2271" s="600"/>
      <c r="I2271" s="648" t="s">
        <v>2360</v>
      </c>
      <c r="J2271" s="649"/>
      <c r="K2271" s="594"/>
      <c r="BJ2271" s="915"/>
    </row>
    <row r="2272" spans="2:62">
      <c r="B2272" s="607"/>
      <c r="C2272" s="600"/>
      <c r="D2272" s="677"/>
      <c r="E2272" s="677" t="s">
        <v>636</v>
      </c>
      <c r="F2272" s="600"/>
      <c r="G2272" s="600"/>
      <c r="H2272" s="600"/>
      <c r="I2272" s="648" t="s">
        <v>3929</v>
      </c>
      <c r="J2272" s="649"/>
      <c r="K2272" s="594"/>
      <c r="BJ2272" s="915"/>
    </row>
    <row r="2273" spans="2:62" ht="22.5">
      <c r="B2273" s="607"/>
      <c r="C2273" s="600"/>
      <c r="D2273" s="677"/>
      <c r="E2273" s="677"/>
      <c r="F2273" s="677" t="s">
        <v>832</v>
      </c>
      <c r="G2273" s="600"/>
      <c r="H2273" s="600"/>
      <c r="I2273" s="648" t="s">
        <v>2960</v>
      </c>
      <c r="J2273" s="649"/>
      <c r="K2273" s="594"/>
      <c r="BJ2273" s="915"/>
    </row>
    <row r="2274" spans="2:62">
      <c r="B2274" s="607"/>
      <c r="C2274" s="600"/>
      <c r="D2274" s="677"/>
      <c r="E2274" s="677" t="s">
        <v>637</v>
      </c>
      <c r="F2274" s="600"/>
      <c r="G2274" s="600"/>
      <c r="H2274" s="600"/>
      <c r="I2274" s="648" t="s">
        <v>3929</v>
      </c>
      <c r="J2274" s="649"/>
      <c r="K2274" s="594"/>
      <c r="BJ2274" s="915"/>
    </row>
    <row r="2275" spans="2:62" ht="22.5">
      <c r="B2275" s="607"/>
      <c r="C2275" s="600"/>
      <c r="D2275" s="677"/>
      <c r="E2275" s="677"/>
      <c r="F2275" s="677" t="s">
        <v>833</v>
      </c>
      <c r="G2275" s="600"/>
      <c r="H2275" s="600"/>
      <c r="I2275" s="648" t="s">
        <v>2360</v>
      </c>
      <c r="J2275" s="649"/>
      <c r="K2275" s="594"/>
      <c r="BJ2275" s="915"/>
    </row>
    <row r="2276" spans="2:62" ht="22.5">
      <c r="B2276" s="607"/>
      <c r="C2276" s="600"/>
      <c r="D2276" s="677"/>
      <c r="E2276" s="677"/>
      <c r="F2276" s="677" t="s">
        <v>834</v>
      </c>
      <c r="G2276" s="600"/>
      <c r="H2276" s="600"/>
      <c r="I2276" s="648" t="s">
        <v>2360</v>
      </c>
      <c r="J2276" s="649"/>
      <c r="K2276" s="594"/>
      <c r="BJ2276" s="915"/>
    </row>
    <row r="2277" spans="2:62" ht="22.5">
      <c r="B2277" s="607"/>
      <c r="C2277" s="600"/>
      <c r="D2277" s="677"/>
      <c r="E2277" s="677"/>
      <c r="F2277" s="677" t="s">
        <v>835</v>
      </c>
      <c r="G2277" s="600"/>
      <c r="H2277" s="600"/>
      <c r="I2277" s="648" t="s">
        <v>2360</v>
      </c>
      <c r="J2277" s="649"/>
      <c r="K2277" s="594"/>
      <c r="BJ2277" s="915"/>
    </row>
    <row r="2278" spans="2:62" ht="22.5">
      <c r="B2278" s="607"/>
      <c r="C2278" s="600"/>
      <c r="D2278" s="677"/>
      <c r="E2278" s="677"/>
      <c r="F2278" s="677" t="s">
        <v>836</v>
      </c>
      <c r="G2278" s="600"/>
      <c r="H2278" s="600"/>
      <c r="I2278" s="648" t="s">
        <v>2360</v>
      </c>
      <c r="J2278" s="649"/>
      <c r="K2278" s="594"/>
      <c r="BJ2278" s="915"/>
    </row>
    <row r="2279" spans="2:62" ht="22.5">
      <c r="B2279" s="607"/>
      <c r="C2279" s="600"/>
      <c r="D2279" s="677"/>
      <c r="E2279" s="677"/>
      <c r="F2279" s="677" t="s">
        <v>837</v>
      </c>
      <c r="G2279" s="600"/>
      <c r="H2279" s="600"/>
      <c r="I2279" s="648" t="s">
        <v>2360</v>
      </c>
      <c r="J2279" s="649"/>
      <c r="K2279" s="594"/>
      <c r="BJ2279" s="915"/>
    </row>
    <row r="2280" spans="2:62">
      <c r="B2280" s="607"/>
      <c r="C2280" s="600"/>
      <c r="D2280" s="677" t="s">
        <v>1243</v>
      </c>
      <c r="E2280" s="677"/>
      <c r="F2280" s="600"/>
      <c r="G2280" s="600"/>
      <c r="H2280" s="600"/>
      <c r="I2280" s="648" t="s">
        <v>3929</v>
      </c>
      <c r="J2280" s="649"/>
      <c r="K2280" s="594"/>
      <c r="BJ2280" s="915"/>
    </row>
    <row r="2281" spans="2:62" ht="22.5">
      <c r="B2281" s="607"/>
      <c r="C2281" s="600"/>
      <c r="D2281" s="677"/>
      <c r="E2281" s="677" t="s">
        <v>634</v>
      </c>
      <c r="F2281" s="600"/>
      <c r="G2281" s="600"/>
      <c r="H2281" s="600"/>
      <c r="I2281" s="648" t="s">
        <v>2959</v>
      </c>
      <c r="J2281" s="649"/>
      <c r="K2281" s="594"/>
      <c r="BJ2281" s="915"/>
    </row>
    <row r="2282" spans="2:62" ht="22.5">
      <c r="B2282" s="607"/>
      <c r="C2282" s="600"/>
      <c r="D2282" s="677"/>
      <c r="E2282" s="677" t="s">
        <v>635</v>
      </c>
      <c r="F2282" s="600"/>
      <c r="G2282" s="600"/>
      <c r="H2282" s="600"/>
      <c r="I2282" s="648" t="s">
        <v>2360</v>
      </c>
      <c r="J2282" s="649"/>
      <c r="K2282" s="594"/>
      <c r="BJ2282" s="915"/>
    </row>
    <row r="2283" spans="2:62">
      <c r="B2283" s="607"/>
      <c r="C2283" s="600"/>
      <c r="D2283" s="677"/>
      <c r="E2283" s="677" t="s">
        <v>636</v>
      </c>
      <c r="F2283" s="600"/>
      <c r="G2283" s="600"/>
      <c r="H2283" s="600"/>
      <c r="I2283" s="648" t="s">
        <v>3929</v>
      </c>
      <c r="J2283" s="649"/>
      <c r="K2283" s="594"/>
      <c r="BJ2283" s="915"/>
    </row>
    <row r="2284" spans="2:62" ht="22.5">
      <c r="B2284" s="607"/>
      <c r="C2284" s="600"/>
      <c r="D2284" s="677"/>
      <c r="E2284" s="677"/>
      <c r="F2284" s="677" t="s">
        <v>832</v>
      </c>
      <c r="G2284" s="600"/>
      <c r="H2284" s="600"/>
      <c r="I2284" s="648" t="s">
        <v>2960</v>
      </c>
      <c r="J2284" s="649"/>
      <c r="K2284" s="594"/>
      <c r="BJ2284" s="915"/>
    </row>
    <row r="2285" spans="2:62">
      <c r="B2285" s="607"/>
      <c r="C2285" s="600"/>
      <c r="D2285" s="677"/>
      <c r="E2285" s="677" t="s">
        <v>637</v>
      </c>
      <c r="F2285" s="600"/>
      <c r="G2285" s="600"/>
      <c r="H2285" s="600"/>
      <c r="I2285" s="648" t="s">
        <v>3929</v>
      </c>
      <c r="J2285" s="649"/>
      <c r="K2285" s="594"/>
      <c r="BJ2285" s="915"/>
    </row>
    <row r="2286" spans="2:62" ht="22.5">
      <c r="B2286" s="607"/>
      <c r="C2286" s="600"/>
      <c r="D2286" s="677"/>
      <c r="E2286" s="677"/>
      <c r="F2286" s="677" t="s">
        <v>833</v>
      </c>
      <c r="G2286" s="600"/>
      <c r="H2286" s="600"/>
      <c r="I2286" s="648" t="s">
        <v>2360</v>
      </c>
      <c r="J2286" s="649"/>
      <c r="K2286" s="594"/>
      <c r="BJ2286" s="915"/>
    </row>
    <row r="2287" spans="2:62" ht="22.5">
      <c r="B2287" s="607"/>
      <c r="C2287" s="600"/>
      <c r="D2287" s="677"/>
      <c r="E2287" s="677"/>
      <c r="F2287" s="677" t="s">
        <v>834</v>
      </c>
      <c r="G2287" s="600"/>
      <c r="H2287" s="600"/>
      <c r="I2287" s="648" t="s">
        <v>2360</v>
      </c>
      <c r="J2287" s="649"/>
      <c r="K2287" s="594"/>
      <c r="BJ2287" s="915"/>
    </row>
    <row r="2288" spans="2:62" ht="22.5">
      <c r="B2288" s="607"/>
      <c r="C2288" s="600"/>
      <c r="D2288" s="677"/>
      <c r="E2288" s="677"/>
      <c r="F2288" s="677" t="s">
        <v>835</v>
      </c>
      <c r="G2288" s="600"/>
      <c r="H2288" s="600"/>
      <c r="I2288" s="648" t="s">
        <v>2360</v>
      </c>
      <c r="J2288" s="649"/>
      <c r="K2288" s="594"/>
      <c r="BJ2288" s="915"/>
    </row>
    <row r="2289" spans="2:62" ht="22.5">
      <c r="B2289" s="607"/>
      <c r="C2289" s="600"/>
      <c r="D2289" s="677"/>
      <c r="E2289" s="677"/>
      <c r="F2289" s="677" t="s">
        <v>836</v>
      </c>
      <c r="G2289" s="600"/>
      <c r="H2289" s="600"/>
      <c r="I2289" s="648" t="s">
        <v>2360</v>
      </c>
      <c r="J2289" s="649"/>
      <c r="K2289" s="594"/>
      <c r="BJ2289" s="915"/>
    </row>
    <row r="2290" spans="2:62" ht="22.5">
      <c r="B2290" s="607"/>
      <c r="C2290" s="600"/>
      <c r="D2290" s="677"/>
      <c r="E2290" s="677"/>
      <c r="F2290" s="677" t="s">
        <v>837</v>
      </c>
      <c r="G2290" s="600"/>
      <c r="H2290" s="600"/>
      <c r="I2290" s="648" t="s">
        <v>2360</v>
      </c>
      <c r="J2290" s="649"/>
      <c r="K2290" s="594"/>
      <c r="BJ2290" s="915"/>
    </row>
    <row r="2291" spans="2:62">
      <c r="B2291" s="607"/>
      <c r="C2291" s="600"/>
      <c r="D2291" s="677"/>
      <c r="E2291" s="677" t="s">
        <v>645</v>
      </c>
      <c r="F2291" s="600"/>
      <c r="G2291" s="600"/>
      <c r="H2291" s="600"/>
      <c r="I2291" s="648" t="s">
        <v>3929</v>
      </c>
      <c r="J2291" s="649"/>
      <c r="K2291" s="594"/>
      <c r="BJ2291" s="915"/>
    </row>
    <row r="2292" spans="2:62" ht="33.75">
      <c r="B2292" s="607"/>
      <c r="C2292" s="600"/>
      <c r="D2292" s="600"/>
      <c r="E2292" s="614"/>
      <c r="F2292" s="600"/>
      <c r="G2292" s="600"/>
      <c r="H2292" s="600"/>
      <c r="I2292" s="648" t="s">
        <v>2961</v>
      </c>
      <c r="J2292" s="649"/>
      <c r="K2292" s="594"/>
      <c r="BJ2292" s="915"/>
    </row>
    <row r="2293" spans="2:62" ht="33.75">
      <c r="B2293" s="607"/>
      <c r="C2293" s="600"/>
      <c r="D2293" s="600"/>
      <c r="E2293" s="614"/>
      <c r="F2293" s="600"/>
      <c r="G2293" s="600"/>
      <c r="H2293" s="600"/>
      <c r="I2293" s="648" t="s">
        <v>2962</v>
      </c>
      <c r="J2293" s="649"/>
      <c r="K2293" s="594"/>
      <c r="BJ2293" s="915"/>
    </row>
    <row r="2294" spans="2:62" ht="33.75">
      <c r="B2294" s="607"/>
      <c r="C2294" s="600"/>
      <c r="D2294" s="600"/>
      <c r="E2294" s="614"/>
      <c r="F2294" s="600"/>
      <c r="G2294" s="600"/>
      <c r="H2294" s="600"/>
      <c r="I2294" s="648" t="s">
        <v>2963</v>
      </c>
      <c r="J2294" s="649"/>
      <c r="K2294" s="594"/>
      <c r="BJ2294" s="915"/>
    </row>
    <row r="2295" spans="2:62" ht="45">
      <c r="B2295" s="607"/>
      <c r="C2295" s="600"/>
      <c r="D2295" s="600"/>
      <c r="E2295" s="614"/>
      <c r="F2295" s="600"/>
      <c r="G2295" s="600"/>
      <c r="H2295" s="600"/>
      <c r="I2295" s="648" t="s">
        <v>2964</v>
      </c>
      <c r="J2295" s="649"/>
      <c r="K2295" s="594"/>
      <c r="BJ2295" s="915"/>
    </row>
    <row r="2296" spans="2:62">
      <c r="B2296" s="607"/>
      <c r="C2296" s="600"/>
      <c r="D2296" s="677" t="s">
        <v>1244</v>
      </c>
      <c r="E2296" s="614"/>
      <c r="F2296" s="600"/>
      <c r="G2296" s="600"/>
      <c r="H2296" s="600"/>
      <c r="I2296" s="648" t="s">
        <v>3929</v>
      </c>
      <c r="J2296" s="649"/>
      <c r="K2296" s="594"/>
      <c r="BJ2296" s="915"/>
    </row>
    <row r="2297" spans="2:62" ht="22.5">
      <c r="B2297" s="607"/>
      <c r="C2297" s="600"/>
      <c r="D2297" s="677"/>
      <c r="E2297" s="677" t="s">
        <v>634</v>
      </c>
      <c r="F2297" s="600"/>
      <c r="G2297" s="600"/>
      <c r="H2297" s="600"/>
      <c r="I2297" s="649" t="s">
        <v>2952</v>
      </c>
      <c r="J2297" s="649"/>
      <c r="K2297" s="594"/>
      <c r="BJ2297" s="918"/>
    </row>
    <row r="2298" spans="2:62" ht="33.75">
      <c r="B2298" s="607"/>
      <c r="C2298" s="600"/>
      <c r="D2298" s="677"/>
      <c r="E2298" s="677"/>
      <c r="F2298" s="600"/>
      <c r="G2298" s="600"/>
      <c r="H2298" s="600"/>
      <c r="I2298" s="648" t="s">
        <v>2953</v>
      </c>
      <c r="J2298" s="649"/>
      <c r="K2298" s="594"/>
      <c r="BJ2298" s="915"/>
    </row>
    <row r="2299" spans="2:62" ht="22.5">
      <c r="B2299" s="607"/>
      <c r="C2299" s="600"/>
      <c r="D2299" s="677"/>
      <c r="E2299" s="677" t="s">
        <v>635</v>
      </c>
      <c r="F2299" s="600"/>
      <c r="G2299" s="600"/>
      <c r="H2299" s="600"/>
      <c r="I2299" s="648" t="s">
        <v>2360</v>
      </c>
      <c r="J2299" s="649"/>
      <c r="K2299" s="594"/>
      <c r="BJ2299" s="915"/>
    </row>
    <row r="2300" spans="2:62">
      <c r="B2300" s="607"/>
      <c r="C2300" s="600"/>
      <c r="D2300" s="677"/>
      <c r="E2300" s="677" t="s">
        <v>638</v>
      </c>
      <c r="F2300" s="600"/>
      <c r="G2300" s="600"/>
      <c r="H2300" s="600"/>
      <c r="I2300" s="648" t="s">
        <v>3929</v>
      </c>
      <c r="J2300" s="649"/>
      <c r="K2300" s="594"/>
      <c r="BJ2300" s="915"/>
    </row>
    <row r="2301" spans="2:62" ht="22.5">
      <c r="B2301" s="607"/>
      <c r="C2301" s="600"/>
      <c r="D2301" s="677"/>
      <c r="E2301" s="677"/>
      <c r="F2301" s="677" t="s">
        <v>838</v>
      </c>
      <c r="G2301" s="600"/>
      <c r="H2301" s="600"/>
      <c r="I2301" s="648" t="s">
        <v>2360</v>
      </c>
      <c r="J2301" s="649"/>
      <c r="K2301" s="594"/>
      <c r="BJ2301" s="915"/>
    </row>
    <row r="2302" spans="2:62" ht="22.5">
      <c r="B2302" s="607"/>
      <c r="C2302" s="600"/>
      <c r="D2302" s="677"/>
      <c r="E2302" s="677"/>
      <c r="F2302" s="677" t="s">
        <v>839</v>
      </c>
      <c r="G2302" s="600"/>
      <c r="H2302" s="600"/>
      <c r="I2302" s="648" t="s">
        <v>2360</v>
      </c>
      <c r="J2302" s="649"/>
      <c r="K2302" s="594"/>
      <c r="BJ2302" s="915"/>
    </row>
    <row r="2303" spans="2:62">
      <c r="B2303" s="607"/>
      <c r="C2303" s="600"/>
      <c r="D2303" s="677"/>
      <c r="E2303" s="677" t="s">
        <v>840</v>
      </c>
      <c r="F2303" s="600"/>
      <c r="G2303" s="600"/>
      <c r="H2303" s="600"/>
      <c r="I2303" s="648" t="s">
        <v>3929</v>
      </c>
      <c r="J2303" s="649"/>
      <c r="K2303" s="594"/>
      <c r="BJ2303" s="915"/>
    </row>
    <row r="2304" spans="2:62">
      <c r="B2304" s="607"/>
      <c r="C2304" s="600"/>
      <c r="D2304" s="677"/>
      <c r="E2304" s="677"/>
      <c r="F2304" s="677" t="s">
        <v>841</v>
      </c>
      <c r="G2304" s="600"/>
      <c r="H2304" s="600"/>
      <c r="I2304" s="648" t="s">
        <v>3929</v>
      </c>
      <c r="J2304" s="649"/>
      <c r="K2304" s="594"/>
      <c r="BJ2304" s="915"/>
    </row>
    <row r="2305" spans="2:62" ht="22.5">
      <c r="B2305" s="607"/>
      <c r="C2305" s="600"/>
      <c r="D2305" s="677"/>
      <c r="E2305" s="677"/>
      <c r="F2305" s="677"/>
      <c r="G2305" s="677" t="s">
        <v>1245</v>
      </c>
      <c r="H2305" s="600"/>
      <c r="I2305" s="648" t="s">
        <v>2965</v>
      </c>
      <c r="J2305" s="649"/>
      <c r="K2305" s="594"/>
      <c r="BJ2305" s="915"/>
    </row>
    <row r="2306" spans="2:62" ht="22.5">
      <c r="B2306" s="607"/>
      <c r="C2306" s="600"/>
      <c r="D2306" s="677"/>
      <c r="E2306" s="677"/>
      <c r="F2306" s="677"/>
      <c r="G2306" s="677" t="s">
        <v>1246</v>
      </c>
      <c r="H2306" s="600"/>
      <c r="I2306" s="648" t="s">
        <v>2360</v>
      </c>
      <c r="J2306" s="649"/>
      <c r="K2306" s="594"/>
      <c r="BJ2306" s="915"/>
    </row>
    <row r="2307" spans="2:62">
      <c r="B2307" s="607"/>
      <c r="C2307" s="600"/>
      <c r="D2307" s="677"/>
      <c r="E2307" s="677"/>
      <c r="F2307" s="677" t="s">
        <v>1247</v>
      </c>
      <c r="G2307" s="600"/>
      <c r="H2307" s="600"/>
      <c r="I2307" s="648" t="s">
        <v>3929</v>
      </c>
      <c r="J2307" s="649"/>
      <c r="K2307" s="594"/>
      <c r="BJ2307" s="915"/>
    </row>
    <row r="2308" spans="2:62" ht="22.5">
      <c r="B2308" s="607"/>
      <c r="C2308" s="600"/>
      <c r="D2308" s="677"/>
      <c r="E2308" s="677"/>
      <c r="F2308" s="677"/>
      <c r="G2308" s="677" t="s">
        <v>1245</v>
      </c>
      <c r="H2308" s="600"/>
      <c r="I2308" s="648" t="s">
        <v>2965</v>
      </c>
      <c r="J2308" s="649"/>
      <c r="K2308" s="594"/>
      <c r="BJ2308" s="915"/>
    </row>
    <row r="2309" spans="2:62" ht="22.5">
      <c r="B2309" s="607"/>
      <c r="C2309" s="600"/>
      <c r="D2309" s="677"/>
      <c r="E2309" s="677"/>
      <c r="F2309" s="677"/>
      <c r="G2309" s="677" t="s">
        <v>1246</v>
      </c>
      <c r="H2309" s="600"/>
      <c r="I2309" s="648" t="s">
        <v>2360</v>
      </c>
      <c r="J2309" s="649"/>
      <c r="K2309" s="594"/>
      <c r="BJ2309" s="915"/>
    </row>
    <row r="2310" spans="2:62">
      <c r="B2310" s="607"/>
      <c r="C2310" s="600"/>
      <c r="D2310" s="677"/>
      <c r="E2310" s="677"/>
      <c r="F2310" s="677" t="s">
        <v>1248</v>
      </c>
      <c r="G2310" s="600"/>
      <c r="H2310" s="600"/>
      <c r="I2310" s="648" t="s">
        <v>3929</v>
      </c>
      <c r="J2310" s="649"/>
      <c r="K2310" s="594"/>
      <c r="BJ2310" s="915"/>
    </row>
    <row r="2311" spans="2:62" ht="22.5">
      <c r="B2311" s="607"/>
      <c r="C2311" s="600"/>
      <c r="D2311" s="677"/>
      <c r="E2311" s="677"/>
      <c r="F2311" s="677"/>
      <c r="G2311" s="677" t="s">
        <v>1245</v>
      </c>
      <c r="H2311" s="600"/>
      <c r="I2311" s="648" t="s">
        <v>2965</v>
      </c>
      <c r="J2311" s="649"/>
      <c r="K2311" s="594"/>
      <c r="BJ2311" s="915"/>
    </row>
    <row r="2312" spans="2:62" ht="22.5">
      <c r="B2312" s="607"/>
      <c r="C2312" s="600"/>
      <c r="D2312" s="677"/>
      <c r="E2312" s="677"/>
      <c r="F2312" s="677"/>
      <c r="G2312" s="677" t="s">
        <v>1246</v>
      </c>
      <c r="H2312" s="600"/>
      <c r="I2312" s="648" t="s">
        <v>2360</v>
      </c>
      <c r="J2312" s="649"/>
      <c r="K2312" s="594"/>
      <c r="BJ2312" s="915"/>
    </row>
    <row r="2313" spans="2:62">
      <c r="B2313" s="607"/>
      <c r="C2313" s="600"/>
      <c r="D2313" s="677"/>
      <c r="E2313" s="677"/>
      <c r="F2313" s="677" t="s">
        <v>1249</v>
      </c>
      <c r="G2313" s="600"/>
      <c r="H2313" s="600"/>
      <c r="I2313" s="648" t="s">
        <v>3929</v>
      </c>
      <c r="J2313" s="649"/>
      <c r="K2313" s="594"/>
      <c r="BJ2313" s="915"/>
    </row>
    <row r="2314" spans="2:62" ht="22.5">
      <c r="B2314" s="607"/>
      <c r="C2314" s="600"/>
      <c r="D2314" s="677"/>
      <c r="E2314" s="677"/>
      <c r="F2314" s="677"/>
      <c r="G2314" s="677" t="s">
        <v>1245</v>
      </c>
      <c r="H2314" s="600"/>
      <c r="I2314" s="648" t="s">
        <v>2965</v>
      </c>
      <c r="J2314" s="649"/>
      <c r="K2314" s="594"/>
      <c r="BJ2314" s="915"/>
    </row>
    <row r="2315" spans="2:62" ht="22.5">
      <c r="B2315" s="607"/>
      <c r="C2315" s="600"/>
      <c r="D2315" s="677"/>
      <c r="E2315" s="677"/>
      <c r="F2315" s="677"/>
      <c r="G2315" s="677" t="s">
        <v>1246</v>
      </c>
      <c r="H2315" s="600"/>
      <c r="I2315" s="648" t="s">
        <v>2360</v>
      </c>
      <c r="J2315" s="649"/>
      <c r="K2315" s="594"/>
      <c r="BJ2315" s="915"/>
    </row>
    <row r="2316" spans="2:62">
      <c r="B2316" s="607"/>
      <c r="C2316" s="600"/>
      <c r="D2316" s="677"/>
      <c r="E2316" s="677"/>
      <c r="F2316" s="677" t="s">
        <v>1250</v>
      </c>
      <c r="G2316" s="600"/>
      <c r="H2316" s="600"/>
      <c r="I2316" s="648" t="s">
        <v>3929</v>
      </c>
      <c r="J2316" s="649"/>
      <c r="K2316" s="594"/>
      <c r="BJ2316" s="915"/>
    </row>
    <row r="2317" spans="2:62" ht="22.5">
      <c r="B2317" s="607"/>
      <c r="C2317" s="600"/>
      <c r="D2317" s="677"/>
      <c r="E2317" s="677"/>
      <c r="F2317" s="677"/>
      <c r="G2317" s="677" t="s">
        <v>1245</v>
      </c>
      <c r="H2317" s="600"/>
      <c r="I2317" s="648" t="s">
        <v>2965</v>
      </c>
      <c r="J2317" s="649"/>
      <c r="K2317" s="594"/>
      <c r="BJ2317" s="915"/>
    </row>
    <row r="2318" spans="2:62" ht="22.5">
      <c r="B2318" s="607"/>
      <c r="C2318" s="600"/>
      <c r="D2318" s="677"/>
      <c r="E2318" s="677"/>
      <c r="F2318" s="677"/>
      <c r="G2318" s="677" t="s">
        <v>1246</v>
      </c>
      <c r="H2318" s="600"/>
      <c r="I2318" s="648" t="s">
        <v>2360</v>
      </c>
      <c r="J2318" s="649"/>
      <c r="K2318" s="594"/>
      <c r="BJ2318" s="915"/>
    </row>
    <row r="2319" spans="2:62">
      <c r="B2319" s="607"/>
      <c r="C2319" s="600"/>
      <c r="D2319" s="677"/>
      <c r="E2319" s="677"/>
      <c r="F2319" s="677" t="s">
        <v>842</v>
      </c>
      <c r="G2319" s="600"/>
      <c r="H2319" s="600"/>
      <c r="I2319" s="648" t="s">
        <v>3929</v>
      </c>
      <c r="J2319" s="649"/>
      <c r="K2319" s="594"/>
      <c r="BJ2319" s="915"/>
    </row>
    <row r="2320" spans="2:62" ht="22.5">
      <c r="B2320" s="607"/>
      <c r="C2320" s="600"/>
      <c r="D2320" s="677"/>
      <c r="E2320" s="677"/>
      <c r="F2320" s="677"/>
      <c r="G2320" s="677" t="s">
        <v>1245</v>
      </c>
      <c r="H2320" s="600"/>
      <c r="I2320" s="648" t="s">
        <v>2965</v>
      </c>
      <c r="J2320" s="649"/>
      <c r="K2320" s="594"/>
      <c r="BJ2320" s="915"/>
    </row>
    <row r="2321" spans="2:62" ht="22.5">
      <c r="B2321" s="607"/>
      <c r="C2321" s="600"/>
      <c r="D2321" s="677"/>
      <c r="E2321" s="677"/>
      <c r="F2321" s="677"/>
      <c r="G2321" s="677" t="s">
        <v>1246</v>
      </c>
      <c r="H2321" s="600"/>
      <c r="I2321" s="648" t="s">
        <v>2360</v>
      </c>
      <c r="J2321" s="649"/>
      <c r="K2321" s="594"/>
      <c r="BJ2321" s="915"/>
    </row>
    <row r="2322" spans="2:62">
      <c r="B2322" s="607"/>
      <c r="C2322" s="600"/>
      <c r="D2322" s="600"/>
      <c r="E2322" s="600"/>
      <c r="F2322" s="600"/>
      <c r="G2322" s="600"/>
      <c r="H2322" s="600"/>
      <c r="I2322" s="648" t="s">
        <v>3929</v>
      </c>
      <c r="J2322" s="649"/>
      <c r="K2322" s="594"/>
      <c r="BJ2322" s="915"/>
    </row>
    <row r="2323" spans="2:62">
      <c r="B2323" s="608"/>
      <c r="C2323" s="609" t="s">
        <v>1251</v>
      </c>
      <c r="D2323" s="609"/>
      <c r="E2323" s="609"/>
      <c r="F2323" s="609"/>
      <c r="G2323" s="609"/>
      <c r="H2323" s="609"/>
      <c r="I2323" s="655" t="s">
        <v>3929</v>
      </c>
      <c r="J2323" s="656"/>
      <c r="K2323" s="594"/>
      <c r="BJ2323" s="915"/>
    </row>
    <row r="2324" spans="2:62">
      <c r="B2324" s="607"/>
      <c r="C2324" s="600"/>
      <c r="D2324" s="677" t="s">
        <v>843</v>
      </c>
      <c r="E2324" s="614"/>
      <c r="F2324" s="600"/>
      <c r="G2324" s="600"/>
      <c r="H2324" s="600"/>
      <c r="I2324" s="648" t="s">
        <v>3929</v>
      </c>
      <c r="J2324" s="649"/>
      <c r="K2324" s="594"/>
      <c r="BJ2324" s="915"/>
    </row>
    <row r="2325" spans="2:62" ht="22.5">
      <c r="B2325" s="607"/>
      <c r="C2325" s="600"/>
      <c r="D2325" s="677"/>
      <c r="E2325" s="677" t="s">
        <v>634</v>
      </c>
      <c r="F2325" s="600"/>
      <c r="G2325" s="600"/>
      <c r="H2325" s="600"/>
      <c r="I2325" s="649" t="s">
        <v>2966</v>
      </c>
      <c r="J2325" s="649"/>
      <c r="K2325" s="594"/>
      <c r="BJ2325" s="918"/>
    </row>
    <row r="2326" spans="2:62" ht="33.75">
      <c r="B2326" s="607"/>
      <c r="C2326" s="600"/>
      <c r="D2326" s="677"/>
      <c r="E2326" s="614"/>
      <c r="F2326" s="600"/>
      <c r="G2326" s="600"/>
      <c r="H2326" s="600"/>
      <c r="I2326" s="648" t="s">
        <v>2953</v>
      </c>
      <c r="J2326" s="649"/>
      <c r="K2326" s="594"/>
      <c r="BJ2326" s="915"/>
    </row>
    <row r="2327" spans="2:62" ht="22.5">
      <c r="B2327" s="607"/>
      <c r="C2327" s="600"/>
      <c r="D2327" s="677"/>
      <c r="E2327" s="677" t="s">
        <v>635</v>
      </c>
      <c r="F2327" s="600"/>
      <c r="G2327" s="600"/>
      <c r="H2327" s="600"/>
      <c r="I2327" s="648" t="s">
        <v>2360</v>
      </c>
      <c r="J2327" s="649"/>
      <c r="K2327" s="594"/>
      <c r="BJ2327" s="915"/>
    </row>
    <row r="2328" spans="2:62">
      <c r="B2328" s="607"/>
      <c r="C2328" s="600"/>
      <c r="D2328" s="677"/>
      <c r="E2328" s="677" t="s">
        <v>636</v>
      </c>
      <c r="F2328" s="600"/>
      <c r="G2328" s="600"/>
      <c r="H2328" s="600"/>
      <c r="I2328" s="648" t="s">
        <v>3929</v>
      </c>
      <c r="J2328" s="649"/>
      <c r="K2328" s="594"/>
      <c r="BJ2328" s="915"/>
    </row>
    <row r="2329" spans="2:62" ht="22.5">
      <c r="B2329" s="607"/>
      <c r="C2329" s="600"/>
      <c r="D2329" s="677"/>
      <c r="E2329" s="677"/>
      <c r="F2329" s="677" t="s">
        <v>832</v>
      </c>
      <c r="G2329" s="600"/>
      <c r="H2329" s="600"/>
      <c r="I2329" s="648" t="s">
        <v>2967</v>
      </c>
      <c r="J2329" s="649"/>
      <c r="K2329" s="594"/>
      <c r="BJ2329" s="915"/>
    </row>
    <row r="2330" spans="2:62">
      <c r="B2330" s="607"/>
      <c r="C2330" s="600"/>
      <c r="D2330" s="677"/>
      <c r="E2330" s="677" t="s">
        <v>637</v>
      </c>
      <c r="F2330" s="600"/>
      <c r="G2330" s="600"/>
      <c r="H2330" s="600"/>
      <c r="I2330" s="648" t="s">
        <v>3929</v>
      </c>
      <c r="J2330" s="649"/>
      <c r="K2330" s="594"/>
      <c r="BJ2330" s="915"/>
    </row>
    <row r="2331" spans="2:62" ht="22.5">
      <c r="B2331" s="607"/>
      <c r="C2331" s="600"/>
      <c r="D2331" s="677"/>
      <c r="E2331" s="677"/>
      <c r="F2331" s="677" t="s">
        <v>844</v>
      </c>
      <c r="G2331" s="600"/>
      <c r="H2331" s="600"/>
      <c r="I2331" s="648" t="s">
        <v>2360</v>
      </c>
      <c r="J2331" s="649"/>
      <c r="K2331" s="594"/>
      <c r="BJ2331" s="915"/>
    </row>
    <row r="2332" spans="2:62" ht="22.5">
      <c r="B2332" s="607"/>
      <c r="C2332" s="600"/>
      <c r="D2332" s="677"/>
      <c r="E2332" s="677"/>
      <c r="F2332" s="677" t="s">
        <v>845</v>
      </c>
      <c r="G2332" s="600"/>
      <c r="H2332" s="600"/>
      <c r="I2332" s="648" t="s">
        <v>2360</v>
      </c>
      <c r="J2332" s="649"/>
      <c r="K2332" s="594"/>
      <c r="BJ2332" s="915"/>
    </row>
    <row r="2333" spans="2:62" ht="22.5">
      <c r="B2333" s="607"/>
      <c r="C2333" s="600"/>
      <c r="D2333" s="677"/>
      <c r="E2333" s="677"/>
      <c r="F2333" s="677" t="s">
        <v>846</v>
      </c>
      <c r="G2333" s="600"/>
      <c r="H2333" s="600"/>
      <c r="I2333" s="648" t="s">
        <v>2360</v>
      </c>
      <c r="J2333" s="649"/>
      <c r="K2333" s="594"/>
      <c r="BJ2333" s="915"/>
    </row>
    <row r="2334" spans="2:62" ht="22.5">
      <c r="B2334" s="607"/>
      <c r="C2334" s="600"/>
      <c r="D2334" s="677"/>
      <c r="E2334" s="677"/>
      <c r="F2334" s="677" t="s">
        <v>847</v>
      </c>
      <c r="G2334" s="600"/>
      <c r="H2334" s="600"/>
      <c r="I2334" s="648" t="s">
        <v>2360</v>
      </c>
      <c r="J2334" s="649"/>
      <c r="K2334" s="594"/>
      <c r="BJ2334" s="915"/>
    </row>
    <row r="2335" spans="2:62" ht="22.5">
      <c r="B2335" s="607"/>
      <c r="C2335" s="600"/>
      <c r="D2335" s="677"/>
      <c r="E2335" s="677"/>
      <c r="F2335" s="677" t="s">
        <v>1252</v>
      </c>
      <c r="G2335" s="600"/>
      <c r="H2335" s="600"/>
      <c r="I2335" s="648" t="s">
        <v>2360</v>
      </c>
      <c r="J2335" s="649"/>
      <c r="K2335" s="594"/>
      <c r="BJ2335" s="915"/>
    </row>
    <row r="2336" spans="2:62" ht="22.5">
      <c r="B2336" s="607"/>
      <c r="C2336" s="600"/>
      <c r="D2336" s="677"/>
      <c r="E2336" s="677"/>
      <c r="F2336" s="677" t="s">
        <v>848</v>
      </c>
      <c r="G2336" s="600"/>
      <c r="H2336" s="600"/>
      <c r="I2336" s="648" t="s">
        <v>2360</v>
      </c>
      <c r="J2336" s="649"/>
      <c r="K2336" s="594"/>
      <c r="BJ2336" s="915"/>
    </row>
    <row r="2337" spans="2:62">
      <c r="B2337" s="607"/>
      <c r="C2337" s="600"/>
      <c r="D2337" s="677"/>
      <c r="E2337" s="677" t="s">
        <v>645</v>
      </c>
      <c r="F2337" s="600"/>
      <c r="G2337" s="600"/>
      <c r="H2337" s="600"/>
      <c r="I2337" s="648" t="s">
        <v>3929</v>
      </c>
      <c r="J2337" s="649"/>
      <c r="K2337" s="594"/>
      <c r="BJ2337" s="915"/>
    </row>
    <row r="2338" spans="2:62" ht="33.75">
      <c r="B2338" s="607"/>
      <c r="C2338" s="600"/>
      <c r="D2338" s="600"/>
      <c r="E2338" s="614"/>
      <c r="F2338" s="600"/>
      <c r="G2338" s="600"/>
      <c r="H2338" s="600"/>
      <c r="I2338" s="648" t="s">
        <v>2968</v>
      </c>
      <c r="J2338" s="649"/>
      <c r="K2338" s="594"/>
      <c r="BJ2338" s="915"/>
    </row>
    <row r="2339" spans="2:62" ht="33.75">
      <c r="B2339" s="607"/>
      <c r="C2339" s="600"/>
      <c r="D2339" s="600"/>
      <c r="E2339" s="614"/>
      <c r="F2339" s="600"/>
      <c r="G2339" s="600"/>
      <c r="H2339" s="600"/>
      <c r="I2339" s="648" t="s">
        <v>2969</v>
      </c>
      <c r="J2339" s="649"/>
      <c r="K2339" s="594"/>
      <c r="BJ2339" s="915"/>
    </row>
    <row r="2340" spans="2:62" ht="33.75">
      <c r="B2340" s="607"/>
      <c r="C2340" s="600"/>
      <c r="D2340" s="600"/>
      <c r="E2340" s="614"/>
      <c r="F2340" s="600"/>
      <c r="G2340" s="600"/>
      <c r="H2340" s="600"/>
      <c r="I2340" s="648" t="s">
        <v>2970</v>
      </c>
      <c r="J2340" s="649"/>
      <c r="K2340" s="594"/>
      <c r="BJ2340" s="915"/>
    </row>
    <row r="2341" spans="2:62" ht="33.75">
      <c r="B2341" s="607"/>
      <c r="C2341" s="600"/>
      <c r="D2341" s="600"/>
      <c r="E2341" s="614"/>
      <c r="F2341" s="600"/>
      <c r="G2341" s="600"/>
      <c r="H2341" s="600"/>
      <c r="I2341" s="648" t="s">
        <v>2971</v>
      </c>
      <c r="J2341" s="649"/>
      <c r="K2341" s="594"/>
      <c r="BJ2341" s="915"/>
    </row>
    <row r="2342" spans="2:62">
      <c r="B2342" s="607"/>
      <c r="C2342" s="600"/>
      <c r="D2342" s="600" t="s">
        <v>849</v>
      </c>
      <c r="E2342" s="614"/>
      <c r="F2342" s="600"/>
      <c r="G2342" s="600"/>
      <c r="H2342" s="600"/>
      <c r="I2342" s="648" t="s">
        <v>3929</v>
      </c>
      <c r="J2342" s="649"/>
      <c r="K2342" s="594"/>
      <c r="BJ2342" s="915"/>
    </row>
    <row r="2343" spans="2:62" ht="22.5">
      <c r="B2343" s="607"/>
      <c r="C2343" s="600"/>
      <c r="D2343" s="600"/>
      <c r="E2343" s="614" t="s">
        <v>634</v>
      </c>
      <c r="F2343" s="600"/>
      <c r="G2343" s="600"/>
      <c r="H2343" s="600"/>
      <c r="I2343" s="648" t="s">
        <v>2966</v>
      </c>
      <c r="J2343" s="649"/>
      <c r="K2343" s="594"/>
      <c r="BJ2343" s="915"/>
    </row>
    <row r="2344" spans="2:62" ht="33.75">
      <c r="B2344" s="607"/>
      <c r="C2344" s="600"/>
      <c r="D2344" s="600"/>
      <c r="E2344" s="614"/>
      <c r="F2344" s="600"/>
      <c r="G2344" s="600"/>
      <c r="H2344" s="600"/>
      <c r="I2344" s="648" t="s">
        <v>2953</v>
      </c>
      <c r="J2344" s="649"/>
      <c r="K2344" s="594"/>
      <c r="BJ2344" s="915"/>
    </row>
    <row r="2345" spans="2:62" ht="22.5">
      <c r="B2345" s="607"/>
      <c r="C2345" s="600"/>
      <c r="D2345" s="600"/>
      <c r="E2345" s="614" t="s">
        <v>635</v>
      </c>
      <c r="F2345" s="600"/>
      <c r="G2345" s="600"/>
      <c r="H2345" s="600"/>
      <c r="I2345" s="648" t="s">
        <v>2360</v>
      </c>
      <c r="J2345" s="649"/>
      <c r="K2345" s="594"/>
      <c r="BJ2345" s="915"/>
    </row>
    <row r="2346" spans="2:62">
      <c r="B2346" s="607"/>
      <c r="C2346" s="600"/>
      <c r="D2346" s="600"/>
      <c r="E2346" s="614" t="s">
        <v>636</v>
      </c>
      <c r="F2346" s="600"/>
      <c r="G2346" s="600"/>
      <c r="H2346" s="600"/>
      <c r="I2346" s="648" t="s">
        <v>3929</v>
      </c>
      <c r="J2346" s="649"/>
      <c r="K2346" s="594"/>
      <c r="BJ2346" s="915"/>
    </row>
    <row r="2347" spans="2:62" ht="22.5">
      <c r="B2347" s="607"/>
      <c r="C2347" s="600"/>
      <c r="D2347" s="600"/>
      <c r="E2347" s="614"/>
      <c r="F2347" s="614" t="s">
        <v>832</v>
      </c>
      <c r="G2347" s="600"/>
      <c r="H2347" s="600"/>
      <c r="I2347" s="648" t="s">
        <v>2972</v>
      </c>
      <c r="J2347" s="649"/>
      <c r="K2347" s="594"/>
      <c r="BJ2347" s="915"/>
    </row>
    <row r="2348" spans="2:62">
      <c r="B2348" s="607"/>
      <c r="C2348" s="600"/>
      <c r="D2348" s="600"/>
      <c r="E2348" s="614" t="s">
        <v>637</v>
      </c>
      <c r="F2348" s="600"/>
      <c r="G2348" s="600"/>
      <c r="H2348" s="600"/>
      <c r="I2348" s="648" t="s">
        <v>3929</v>
      </c>
      <c r="J2348" s="649"/>
      <c r="K2348" s="594"/>
      <c r="BJ2348" s="915"/>
    </row>
    <row r="2349" spans="2:62" ht="22.5">
      <c r="B2349" s="607"/>
      <c r="C2349" s="600"/>
      <c r="D2349" s="600"/>
      <c r="E2349" s="614"/>
      <c r="F2349" s="614" t="s">
        <v>844</v>
      </c>
      <c r="G2349" s="600"/>
      <c r="H2349" s="600"/>
      <c r="I2349" s="648" t="s">
        <v>2360</v>
      </c>
      <c r="J2349" s="649"/>
      <c r="K2349" s="594"/>
      <c r="BJ2349" s="915"/>
    </row>
    <row r="2350" spans="2:62" ht="22.5">
      <c r="B2350" s="607"/>
      <c r="C2350" s="600"/>
      <c r="D2350" s="600"/>
      <c r="E2350" s="614"/>
      <c r="F2350" s="614" t="s">
        <v>1253</v>
      </c>
      <c r="G2350" s="600"/>
      <c r="H2350" s="600"/>
      <c r="I2350" s="648" t="s">
        <v>2360</v>
      </c>
      <c r="J2350" s="649"/>
      <c r="K2350" s="594"/>
      <c r="BJ2350" s="915"/>
    </row>
    <row r="2351" spans="2:62" ht="22.5">
      <c r="B2351" s="607"/>
      <c r="C2351" s="600"/>
      <c r="D2351" s="600"/>
      <c r="E2351" s="614"/>
      <c r="F2351" s="614" t="s">
        <v>850</v>
      </c>
      <c r="G2351" s="600"/>
      <c r="H2351" s="600"/>
      <c r="I2351" s="648" t="s">
        <v>2360</v>
      </c>
      <c r="J2351" s="649"/>
      <c r="K2351" s="594"/>
      <c r="BJ2351" s="915"/>
    </row>
    <row r="2352" spans="2:62" ht="22.5">
      <c r="B2352" s="607"/>
      <c r="C2352" s="600"/>
      <c r="D2352" s="600"/>
      <c r="E2352" s="614"/>
      <c r="F2352" s="614" t="s">
        <v>851</v>
      </c>
      <c r="G2352" s="600"/>
      <c r="H2352" s="600"/>
      <c r="I2352" s="648" t="s">
        <v>2360</v>
      </c>
      <c r="J2352" s="649"/>
      <c r="K2352" s="594"/>
      <c r="BJ2352" s="915"/>
    </row>
    <row r="2353" spans="2:62" ht="22.5">
      <c r="B2353" s="607"/>
      <c r="C2353" s="600"/>
      <c r="D2353" s="600"/>
      <c r="E2353" s="614"/>
      <c r="F2353" s="614" t="s">
        <v>852</v>
      </c>
      <c r="G2353" s="600"/>
      <c r="H2353" s="600"/>
      <c r="I2353" s="648" t="s">
        <v>2360</v>
      </c>
      <c r="J2353" s="649"/>
      <c r="K2353" s="594"/>
      <c r="BJ2353" s="915"/>
    </row>
    <row r="2354" spans="2:62" ht="22.5">
      <c r="B2354" s="607"/>
      <c r="C2354" s="600"/>
      <c r="D2354" s="600"/>
      <c r="E2354" s="614"/>
      <c r="F2354" s="614" t="s">
        <v>1254</v>
      </c>
      <c r="G2354" s="600"/>
      <c r="H2354" s="600"/>
      <c r="I2354" s="648" t="s">
        <v>2360</v>
      </c>
      <c r="J2354" s="649"/>
      <c r="K2354" s="594"/>
      <c r="BJ2354" s="915"/>
    </row>
    <row r="2355" spans="2:62" ht="22.5">
      <c r="B2355" s="607"/>
      <c r="C2355" s="600"/>
      <c r="D2355" s="600"/>
      <c r="E2355" s="614"/>
      <c r="F2355" s="614" t="s">
        <v>853</v>
      </c>
      <c r="G2355" s="600"/>
      <c r="H2355" s="600"/>
      <c r="I2355" s="648" t="s">
        <v>2360</v>
      </c>
      <c r="J2355" s="649"/>
      <c r="K2355" s="594"/>
      <c r="BJ2355" s="915"/>
    </row>
    <row r="2356" spans="2:62">
      <c r="B2356" s="607"/>
      <c r="C2356" s="600"/>
      <c r="D2356" s="600"/>
      <c r="E2356" s="614" t="s">
        <v>645</v>
      </c>
      <c r="F2356" s="600"/>
      <c r="G2356" s="600"/>
      <c r="H2356" s="600"/>
      <c r="I2356" s="648" t="s">
        <v>3929</v>
      </c>
      <c r="J2356" s="649"/>
      <c r="K2356" s="594"/>
      <c r="BJ2356" s="915"/>
    </row>
    <row r="2357" spans="2:62" ht="33.75">
      <c r="B2357" s="607"/>
      <c r="C2357" s="600"/>
      <c r="D2357" s="600"/>
      <c r="E2357" s="614"/>
      <c r="F2357" s="600"/>
      <c r="G2357" s="600"/>
      <c r="H2357" s="600"/>
      <c r="I2357" s="648" t="s">
        <v>2968</v>
      </c>
      <c r="J2357" s="649"/>
      <c r="K2357" s="594"/>
      <c r="BJ2357" s="915"/>
    </row>
    <row r="2358" spans="2:62" ht="33.75">
      <c r="B2358" s="607"/>
      <c r="C2358" s="600"/>
      <c r="D2358" s="600"/>
      <c r="E2358" s="614"/>
      <c r="F2358" s="600"/>
      <c r="G2358" s="600"/>
      <c r="H2358" s="600"/>
      <c r="I2358" s="648" t="s">
        <v>2969</v>
      </c>
      <c r="J2358" s="649"/>
      <c r="K2358" s="594"/>
      <c r="BJ2358" s="915"/>
    </row>
    <row r="2359" spans="2:62" ht="33.75">
      <c r="B2359" s="607"/>
      <c r="C2359" s="600"/>
      <c r="D2359" s="600"/>
      <c r="E2359" s="614"/>
      <c r="F2359" s="600"/>
      <c r="G2359" s="600"/>
      <c r="H2359" s="600"/>
      <c r="I2359" s="648" t="s">
        <v>2970</v>
      </c>
      <c r="J2359" s="649"/>
      <c r="K2359" s="594"/>
      <c r="BJ2359" s="915"/>
    </row>
    <row r="2360" spans="2:62" ht="33.75">
      <c r="B2360" s="607"/>
      <c r="C2360" s="600"/>
      <c r="D2360" s="600"/>
      <c r="E2360" s="614"/>
      <c r="F2360" s="600"/>
      <c r="G2360" s="600"/>
      <c r="H2360" s="600"/>
      <c r="I2360" s="648" t="s">
        <v>2971</v>
      </c>
      <c r="J2360" s="649"/>
      <c r="K2360" s="594"/>
      <c r="BJ2360" s="915"/>
    </row>
    <row r="2361" spans="2:62">
      <c r="B2361" s="607"/>
      <c r="C2361" s="600"/>
      <c r="D2361" s="600"/>
      <c r="E2361" s="600"/>
      <c r="F2361" s="600"/>
      <c r="G2361" s="600"/>
      <c r="H2361" s="600"/>
      <c r="I2361" s="648" t="s">
        <v>3929</v>
      </c>
      <c r="J2361" s="649"/>
      <c r="K2361" s="594"/>
      <c r="BJ2361" s="915"/>
    </row>
    <row r="2362" spans="2:62">
      <c r="B2362" s="608"/>
      <c r="C2362" s="609" t="s">
        <v>1255</v>
      </c>
      <c r="D2362" s="609"/>
      <c r="E2362" s="609"/>
      <c r="F2362" s="609"/>
      <c r="G2362" s="609"/>
      <c r="H2362" s="609"/>
      <c r="I2362" s="655" t="s">
        <v>3929</v>
      </c>
      <c r="J2362" s="656"/>
      <c r="K2362" s="594"/>
      <c r="BJ2362" s="915"/>
    </row>
    <row r="2363" spans="2:62" ht="67.5">
      <c r="B2363" s="607"/>
      <c r="C2363" s="600"/>
      <c r="D2363" s="600"/>
      <c r="E2363" s="614"/>
      <c r="F2363" s="600"/>
      <c r="G2363" s="600"/>
      <c r="H2363" s="600"/>
      <c r="I2363" s="648" t="s">
        <v>2973</v>
      </c>
      <c r="J2363" s="649"/>
      <c r="K2363" s="594"/>
      <c r="BJ2363" s="915"/>
    </row>
    <row r="2364" spans="2:62">
      <c r="B2364" s="607"/>
      <c r="C2364" s="600"/>
      <c r="D2364" s="600" t="s">
        <v>854</v>
      </c>
      <c r="E2364" s="614"/>
      <c r="F2364" s="600"/>
      <c r="G2364" s="600"/>
      <c r="H2364" s="600"/>
      <c r="I2364" s="648" t="s">
        <v>3929</v>
      </c>
      <c r="J2364" s="649"/>
      <c r="K2364" s="594"/>
      <c r="BJ2364" s="915"/>
    </row>
    <row r="2365" spans="2:62" ht="101.25">
      <c r="B2365" s="607"/>
      <c r="C2365" s="600"/>
      <c r="D2365" s="600"/>
      <c r="E2365" s="614"/>
      <c r="F2365" s="600"/>
      <c r="G2365" s="600"/>
      <c r="H2365" s="600"/>
      <c r="I2365" s="648" t="s">
        <v>2974</v>
      </c>
      <c r="J2365" s="649"/>
      <c r="K2365" s="594"/>
      <c r="BJ2365" s="915"/>
    </row>
    <row r="2366" spans="2:62" ht="78.75">
      <c r="B2366" s="607"/>
      <c r="C2366" s="600"/>
      <c r="D2366" s="600"/>
      <c r="E2366" s="614"/>
      <c r="F2366" s="600"/>
      <c r="G2366" s="600"/>
      <c r="H2366" s="600"/>
      <c r="I2366" s="648" t="s">
        <v>2975</v>
      </c>
      <c r="J2366" s="649"/>
      <c r="K2366" s="594"/>
      <c r="BJ2366" s="915"/>
    </row>
    <row r="2367" spans="2:62" ht="67.5">
      <c r="B2367" s="607"/>
      <c r="C2367" s="600"/>
      <c r="D2367" s="600"/>
      <c r="E2367" s="614"/>
      <c r="F2367" s="600"/>
      <c r="G2367" s="600"/>
      <c r="H2367" s="600"/>
      <c r="I2367" s="648" t="s">
        <v>2976</v>
      </c>
      <c r="J2367" s="649"/>
      <c r="K2367" s="594"/>
      <c r="BJ2367" s="915"/>
    </row>
    <row r="2368" spans="2:62" ht="56.25">
      <c r="B2368" s="607"/>
      <c r="C2368" s="600"/>
      <c r="D2368" s="600"/>
      <c r="E2368" s="614"/>
      <c r="F2368" s="600"/>
      <c r="G2368" s="600"/>
      <c r="H2368" s="600"/>
      <c r="I2368" s="648" t="s">
        <v>2977</v>
      </c>
      <c r="J2368" s="649"/>
      <c r="K2368" s="594"/>
      <c r="BJ2368" s="915"/>
    </row>
    <row r="2369" spans="2:62" ht="33.75">
      <c r="B2369" s="607"/>
      <c r="C2369" s="600"/>
      <c r="D2369" s="600"/>
      <c r="E2369" s="614"/>
      <c r="F2369" s="600"/>
      <c r="G2369" s="600"/>
      <c r="H2369" s="600"/>
      <c r="I2369" s="648" t="s">
        <v>2978</v>
      </c>
      <c r="J2369" s="649"/>
      <c r="K2369" s="594"/>
      <c r="BJ2369" s="915"/>
    </row>
    <row r="2370" spans="2:62" ht="33.75">
      <c r="B2370" s="607"/>
      <c r="C2370" s="600"/>
      <c r="D2370" s="600"/>
      <c r="E2370" s="614"/>
      <c r="F2370" s="600"/>
      <c r="G2370" s="600"/>
      <c r="H2370" s="600"/>
      <c r="I2370" s="648" t="s">
        <v>2979</v>
      </c>
      <c r="J2370" s="649"/>
      <c r="K2370" s="594"/>
      <c r="BJ2370" s="915"/>
    </row>
    <row r="2371" spans="2:62" ht="33.75">
      <c r="B2371" s="607"/>
      <c r="C2371" s="600"/>
      <c r="D2371" s="600"/>
      <c r="E2371" s="614"/>
      <c r="F2371" s="600"/>
      <c r="G2371" s="600"/>
      <c r="H2371" s="600"/>
      <c r="I2371" s="648" t="s">
        <v>2980</v>
      </c>
      <c r="J2371" s="649"/>
      <c r="K2371" s="594"/>
      <c r="BJ2371" s="915"/>
    </row>
    <row r="2372" spans="2:62">
      <c r="B2372" s="607"/>
      <c r="C2372" s="600"/>
      <c r="D2372" s="600" t="s">
        <v>1256</v>
      </c>
      <c r="E2372" s="614"/>
      <c r="F2372" s="600"/>
      <c r="G2372" s="600"/>
      <c r="H2372" s="600"/>
      <c r="I2372" s="648" t="s">
        <v>3929</v>
      </c>
      <c r="J2372" s="649"/>
      <c r="K2372" s="594"/>
      <c r="BJ2372" s="915"/>
    </row>
    <row r="2373" spans="2:62" ht="22.5">
      <c r="B2373" s="607"/>
      <c r="C2373" s="600"/>
      <c r="D2373" s="600"/>
      <c r="E2373" s="600" t="s">
        <v>634</v>
      </c>
      <c r="F2373" s="600"/>
      <c r="G2373" s="600"/>
      <c r="H2373" s="600"/>
      <c r="I2373" s="649" t="s">
        <v>2966</v>
      </c>
      <c r="J2373" s="649"/>
      <c r="K2373" s="594"/>
      <c r="BJ2373" s="918"/>
    </row>
    <row r="2374" spans="2:62" ht="33.75">
      <c r="B2374" s="607"/>
      <c r="C2374" s="600"/>
      <c r="D2374" s="600"/>
      <c r="E2374" s="600"/>
      <c r="F2374" s="600"/>
      <c r="G2374" s="600"/>
      <c r="H2374" s="600"/>
      <c r="I2374" s="648" t="s">
        <v>2953</v>
      </c>
      <c r="J2374" s="649"/>
      <c r="K2374" s="594"/>
      <c r="BJ2374" s="915"/>
    </row>
    <row r="2375" spans="2:62" ht="22.5">
      <c r="B2375" s="607"/>
      <c r="C2375" s="600"/>
      <c r="D2375" s="600"/>
      <c r="E2375" s="600" t="s">
        <v>635</v>
      </c>
      <c r="F2375" s="600"/>
      <c r="G2375" s="600"/>
      <c r="H2375" s="600"/>
      <c r="I2375" s="648" t="s">
        <v>2360</v>
      </c>
      <c r="J2375" s="649"/>
      <c r="K2375" s="594"/>
      <c r="BJ2375" s="915"/>
    </row>
    <row r="2376" spans="2:62">
      <c r="B2376" s="607"/>
      <c r="C2376" s="600"/>
      <c r="D2376" s="600"/>
      <c r="E2376" s="600" t="s">
        <v>855</v>
      </c>
      <c r="F2376" s="600"/>
      <c r="G2376" s="600"/>
      <c r="H2376" s="600"/>
      <c r="I2376" s="648" t="s">
        <v>3929</v>
      </c>
      <c r="J2376" s="649"/>
      <c r="K2376" s="594"/>
      <c r="BJ2376" s="915"/>
    </row>
    <row r="2377" spans="2:62" ht="22.5">
      <c r="B2377" s="607"/>
      <c r="C2377" s="600"/>
      <c r="D2377" s="600"/>
      <c r="E2377" s="600"/>
      <c r="F2377" s="600" t="s">
        <v>856</v>
      </c>
      <c r="G2377" s="600"/>
      <c r="H2377" s="600"/>
      <c r="I2377" s="649" t="s">
        <v>2360</v>
      </c>
      <c r="J2377" s="649"/>
      <c r="K2377" s="594"/>
      <c r="BJ2377" s="918"/>
    </row>
    <row r="2378" spans="2:62" ht="22.5">
      <c r="B2378" s="607"/>
      <c r="C2378" s="600"/>
      <c r="D2378" s="600"/>
      <c r="E2378" s="600"/>
      <c r="F2378" s="600" t="s">
        <v>857</v>
      </c>
      <c r="G2378" s="600"/>
      <c r="H2378" s="600"/>
      <c r="I2378" s="649" t="s">
        <v>2360</v>
      </c>
      <c r="J2378" s="649"/>
      <c r="K2378" s="594"/>
      <c r="BJ2378" s="918"/>
    </row>
    <row r="2379" spans="2:62" ht="22.5">
      <c r="B2379" s="607"/>
      <c r="C2379" s="600"/>
      <c r="D2379" s="600"/>
      <c r="E2379" s="600"/>
      <c r="F2379" s="600" t="s">
        <v>858</v>
      </c>
      <c r="G2379" s="600"/>
      <c r="H2379" s="600"/>
      <c r="I2379" s="649" t="s">
        <v>2360</v>
      </c>
      <c r="J2379" s="649"/>
      <c r="K2379" s="594"/>
      <c r="BJ2379" s="918"/>
    </row>
    <row r="2380" spans="2:62" ht="22.5">
      <c r="B2380" s="607"/>
      <c r="C2380" s="600"/>
      <c r="D2380" s="600"/>
      <c r="E2380" s="600"/>
      <c r="F2380" s="600" t="s">
        <v>859</v>
      </c>
      <c r="G2380" s="600"/>
      <c r="H2380" s="600"/>
      <c r="I2380" s="649" t="s">
        <v>2360</v>
      </c>
      <c r="J2380" s="649"/>
      <c r="K2380" s="594"/>
      <c r="BJ2380" s="918"/>
    </row>
    <row r="2381" spans="2:62" ht="22.5">
      <c r="B2381" s="607"/>
      <c r="C2381" s="600"/>
      <c r="D2381" s="600"/>
      <c r="E2381" s="600"/>
      <c r="F2381" s="600" t="s">
        <v>860</v>
      </c>
      <c r="G2381" s="600"/>
      <c r="H2381" s="600"/>
      <c r="I2381" s="649" t="s">
        <v>2360</v>
      </c>
      <c r="J2381" s="649"/>
      <c r="K2381" s="594"/>
      <c r="BJ2381" s="918"/>
    </row>
    <row r="2382" spans="2:62" ht="22.5">
      <c r="B2382" s="607"/>
      <c r="C2382" s="600"/>
      <c r="D2382" s="600"/>
      <c r="E2382" s="600"/>
      <c r="F2382" s="600" t="s">
        <v>848</v>
      </c>
      <c r="G2382" s="600"/>
      <c r="H2382" s="600"/>
      <c r="I2382" s="648" t="s">
        <v>2360</v>
      </c>
      <c r="J2382" s="649"/>
      <c r="K2382" s="594"/>
      <c r="BJ2382" s="915"/>
    </row>
    <row r="2383" spans="2:62">
      <c r="B2383" s="607"/>
      <c r="C2383" s="600"/>
      <c r="D2383" s="600"/>
      <c r="E2383" s="600" t="s">
        <v>646</v>
      </c>
      <c r="F2383" s="600"/>
      <c r="G2383" s="600"/>
      <c r="H2383" s="600"/>
      <c r="I2383" s="648" t="s">
        <v>3929</v>
      </c>
      <c r="J2383" s="649"/>
      <c r="K2383" s="594"/>
      <c r="BJ2383" s="915"/>
    </row>
    <row r="2384" spans="2:62" ht="33.75">
      <c r="B2384" s="607"/>
      <c r="C2384" s="600"/>
      <c r="D2384" s="600"/>
      <c r="E2384" s="614"/>
      <c r="F2384" s="600"/>
      <c r="G2384" s="600"/>
      <c r="H2384" s="600"/>
      <c r="I2384" s="648" t="s">
        <v>2981</v>
      </c>
      <c r="J2384" s="649"/>
      <c r="K2384" s="594"/>
      <c r="BJ2384" s="915"/>
    </row>
    <row r="2385" spans="2:62" ht="33.75">
      <c r="B2385" s="607"/>
      <c r="C2385" s="600"/>
      <c r="D2385" s="600"/>
      <c r="E2385" s="614"/>
      <c r="F2385" s="600"/>
      <c r="G2385" s="600"/>
      <c r="H2385" s="600"/>
      <c r="I2385" s="648" t="s">
        <v>2982</v>
      </c>
      <c r="J2385" s="649"/>
      <c r="K2385" s="594"/>
      <c r="BJ2385" s="915"/>
    </row>
    <row r="2386" spans="2:62" ht="45">
      <c r="B2386" s="607"/>
      <c r="C2386" s="600"/>
      <c r="D2386" s="600"/>
      <c r="E2386" s="614"/>
      <c r="F2386" s="600"/>
      <c r="G2386" s="600"/>
      <c r="H2386" s="600"/>
      <c r="I2386" s="648" t="s">
        <v>2983</v>
      </c>
      <c r="J2386" s="649"/>
      <c r="K2386" s="594"/>
      <c r="BJ2386" s="915"/>
    </row>
    <row r="2387" spans="2:62" ht="22.5">
      <c r="B2387" s="607"/>
      <c r="C2387" s="600"/>
      <c r="D2387" s="600" t="s">
        <v>1257</v>
      </c>
      <c r="E2387" s="614"/>
      <c r="F2387" s="600"/>
      <c r="G2387" s="600"/>
      <c r="H2387" s="600"/>
      <c r="I2387" s="648" t="s">
        <v>2984</v>
      </c>
      <c r="J2387" s="649"/>
      <c r="K2387" s="594"/>
      <c r="BJ2387" s="915"/>
    </row>
    <row r="2388" spans="2:62" ht="22.5">
      <c r="B2388" s="607"/>
      <c r="C2388" s="600"/>
      <c r="D2388" s="600"/>
      <c r="E2388" s="600" t="s">
        <v>634</v>
      </c>
      <c r="F2388" s="600"/>
      <c r="G2388" s="600"/>
      <c r="H2388" s="600"/>
      <c r="I2388" s="649" t="s">
        <v>2966</v>
      </c>
      <c r="J2388" s="649"/>
      <c r="K2388" s="594"/>
      <c r="BJ2388" s="918"/>
    </row>
    <row r="2389" spans="2:62" ht="33.75">
      <c r="B2389" s="607"/>
      <c r="C2389" s="600"/>
      <c r="D2389" s="600"/>
      <c r="E2389" s="600"/>
      <c r="F2389" s="600"/>
      <c r="G2389" s="600"/>
      <c r="H2389" s="600"/>
      <c r="I2389" s="648" t="s">
        <v>2953</v>
      </c>
      <c r="J2389" s="649"/>
      <c r="K2389" s="594"/>
      <c r="BJ2389" s="915"/>
    </row>
    <row r="2390" spans="2:62" ht="22.5">
      <c r="B2390" s="607"/>
      <c r="C2390" s="600"/>
      <c r="D2390" s="600"/>
      <c r="E2390" s="600" t="s">
        <v>635</v>
      </c>
      <c r="F2390" s="600"/>
      <c r="G2390" s="600"/>
      <c r="H2390" s="600"/>
      <c r="I2390" s="648" t="s">
        <v>2360</v>
      </c>
      <c r="J2390" s="649"/>
      <c r="K2390" s="594"/>
      <c r="BJ2390" s="915"/>
    </row>
    <row r="2391" spans="2:62">
      <c r="B2391" s="607"/>
      <c r="C2391" s="600"/>
      <c r="D2391" s="600"/>
      <c r="E2391" s="600" t="s">
        <v>636</v>
      </c>
      <c r="F2391" s="600"/>
      <c r="G2391" s="600"/>
      <c r="H2391" s="600"/>
      <c r="I2391" s="648" t="s">
        <v>3929</v>
      </c>
      <c r="J2391" s="649"/>
      <c r="K2391" s="594"/>
      <c r="BJ2391" s="915"/>
    </row>
    <row r="2392" spans="2:62" ht="45">
      <c r="B2392" s="607"/>
      <c r="C2392" s="600"/>
      <c r="D2392" s="600"/>
      <c r="E2392" s="600"/>
      <c r="F2392" s="600" t="s">
        <v>861</v>
      </c>
      <c r="G2392" s="600"/>
      <c r="H2392" s="600"/>
      <c r="I2392" s="648" t="s">
        <v>2985</v>
      </c>
      <c r="J2392" s="649"/>
      <c r="K2392" s="594"/>
      <c r="BJ2392" s="915"/>
    </row>
    <row r="2393" spans="2:62">
      <c r="B2393" s="607"/>
      <c r="C2393" s="600"/>
      <c r="D2393" s="600" t="s">
        <v>1258</v>
      </c>
      <c r="E2393" s="600"/>
      <c r="F2393" s="600"/>
      <c r="G2393" s="600"/>
      <c r="H2393" s="600"/>
      <c r="I2393" s="648" t="s">
        <v>3929</v>
      </c>
      <c r="J2393" s="649"/>
      <c r="K2393" s="594"/>
      <c r="BJ2393" s="915"/>
    </row>
    <row r="2394" spans="2:62" ht="22.5">
      <c r="B2394" s="607"/>
      <c r="C2394" s="600"/>
      <c r="D2394" s="600"/>
      <c r="E2394" s="600" t="s">
        <v>634</v>
      </c>
      <c r="F2394" s="600"/>
      <c r="G2394" s="600"/>
      <c r="H2394" s="600"/>
      <c r="I2394" s="648" t="s">
        <v>2986</v>
      </c>
      <c r="J2394" s="649"/>
      <c r="K2394" s="594"/>
      <c r="BJ2394" s="915"/>
    </row>
    <row r="2395" spans="2:62" ht="22.5">
      <c r="B2395" s="607"/>
      <c r="C2395" s="600"/>
      <c r="D2395" s="600"/>
      <c r="E2395" s="600" t="s">
        <v>635</v>
      </c>
      <c r="F2395" s="600"/>
      <c r="G2395" s="600"/>
      <c r="H2395" s="600"/>
      <c r="I2395" s="648" t="s">
        <v>2360</v>
      </c>
      <c r="J2395" s="649"/>
      <c r="K2395" s="594"/>
      <c r="BJ2395" s="915"/>
    </row>
    <row r="2396" spans="2:62">
      <c r="B2396" s="607"/>
      <c r="C2396" s="600"/>
      <c r="D2396" s="600"/>
      <c r="E2396" s="600" t="s">
        <v>638</v>
      </c>
      <c r="F2396" s="600"/>
      <c r="G2396" s="600"/>
      <c r="H2396" s="600"/>
      <c r="I2396" s="648" t="s">
        <v>3929</v>
      </c>
      <c r="J2396" s="649"/>
      <c r="K2396" s="594"/>
      <c r="BJ2396" s="915"/>
    </row>
    <row r="2397" spans="2:62" ht="22.5">
      <c r="B2397" s="607"/>
      <c r="C2397" s="600"/>
      <c r="D2397" s="600"/>
      <c r="E2397" s="600"/>
      <c r="F2397" s="600" t="s">
        <v>862</v>
      </c>
      <c r="G2397" s="600"/>
      <c r="H2397" s="600"/>
      <c r="I2397" s="648" t="s">
        <v>2360</v>
      </c>
      <c r="J2397" s="649"/>
      <c r="K2397" s="594"/>
      <c r="BJ2397" s="915"/>
    </row>
    <row r="2398" spans="2:62" ht="22.5">
      <c r="B2398" s="607"/>
      <c r="C2398" s="600"/>
      <c r="D2398" s="600"/>
      <c r="E2398" s="600"/>
      <c r="F2398" s="600" t="s">
        <v>863</v>
      </c>
      <c r="G2398" s="600"/>
      <c r="H2398" s="600"/>
      <c r="I2398" s="648" t="s">
        <v>2360</v>
      </c>
      <c r="J2398" s="649"/>
      <c r="K2398" s="594"/>
      <c r="BJ2398" s="915"/>
    </row>
    <row r="2399" spans="2:62" ht="22.5">
      <c r="B2399" s="607"/>
      <c r="C2399" s="600"/>
      <c r="D2399" s="600"/>
      <c r="E2399" s="600"/>
      <c r="F2399" s="600" t="s">
        <v>864</v>
      </c>
      <c r="G2399" s="600"/>
      <c r="H2399" s="600"/>
      <c r="I2399" s="648" t="s">
        <v>2360</v>
      </c>
      <c r="J2399" s="649"/>
      <c r="K2399" s="594"/>
      <c r="BJ2399" s="915"/>
    </row>
    <row r="2400" spans="2:62" ht="22.5">
      <c r="B2400" s="607"/>
      <c r="C2400" s="600"/>
      <c r="D2400" s="600"/>
      <c r="E2400" s="600"/>
      <c r="F2400" s="600" t="s">
        <v>828</v>
      </c>
      <c r="G2400" s="600"/>
      <c r="H2400" s="600"/>
      <c r="I2400" s="648" t="s">
        <v>2360</v>
      </c>
      <c r="J2400" s="649"/>
      <c r="K2400" s="594"/>
      <c r="BJ2400" s="915"/>
    </row>
    <row r="2401" spans="2:62">
      <c r="B2401" s="607"/>
      <c r="C2401" s="600"/>
      <c r="D2401" s="600"/>
      <c r="E2401" s="600" t="s">
        <v>646</v>
      </c>
      <c r="F2401" s="600"/>
      <c r="G2401" s="600"/>
      <c r="H2401" s="600"/>
      <c r="I2401" s="648" t="s">
        <v>3929</v>
      </c>
      <c r="J2401" s="649"/>
      <c r="K2401" s="594"/>
      <c r="BJ2401" s="915"/>
    </row>
    <row r="2402" spans="2:62" ht="56.25">
      <c r="B2402" s="607"/>
      <c r="C2402" s="600"/>
      <c r="D2402" s="600"/>
      <c r="E2402" s="614"/>
      <c r="F2402" s="600"/>
      <c r="G2402" s="600"/>
      <c r="H2402" s="600"/>
      <c r="I2402" s="648" t="s">
        <v>2987</v>
      </c>
      <c r="J2402" s="649"/>
      <c r="K2402" s="594"/>
      <c r="BJ2402" s="915"/>
    </row>
    <row r="2403" spans="2:62" ht="45">
      <c r="B2403" s="607"/>
      <c r="C2403" s="600"/>
      <c r="D2403" s="600"/>
      <c r="E2403" s="614"/>
      <c r="F2403" s="600"/>
      <c r="G2403" s="600"/>
      <c r="H2403" s="600"/>
      <c r="I2403" s="648" t="s">
        <v>2988</v>
      </c>
      <c r="J2403" s="649"/>
      <c r="K2403" s="594"/>
      <c r="BJ2403" s="915"/>
    </row>
    <row r="2404" spans="2:62" ht="45">
      <c r="B2404" s="607"/>
      <c r="C2404" s="600"/>
      <c r="D2404" s="600"/>
      <c r="E2404" s="614"/>
      <c r="F2404" s="600"/>
      <c r="G2404" s="600"/>
      <c r="H2404" s="600"/>
      <c r="I2404" s="648" t="s">
        <v>2989</v>
      </c>
      <c r="J2404" s="649"/>
      <c r="K2404" s="594"/>
      <c r="BJ2404" s="915"/>
    </row>
    <row r="2405" spans="2:62" ht="33.75">
      <c r="B2405" s="607"/>
      <c r="C2405" s="600"/>
      <c r="D2405" s="600"/>
      <c r="E2405" s="614"/>
      <c r="F2405" s="600"/>
      <c r="G2405" s="600"/>
      <c r="H2405" s="600"/>
      <c r="I2405" s="648" t="s">
        <v>2990</v>
      </c>
      <c r="J2405" s="649"/>
      <c r="K2405" s="594"/>
      <c r="BJ2405" s="915"/>
    </row>
    <row r="2406" spans="2:62" ht="33.75">
      <c r="B2406" s="607"/>
      <c r="C2406" s="600"/>
      <c r="D2406" s="600"/>
      <c r="E2406" s="614"/>
      <c r="F2406" s="600"/>
      <c r="G2406" s="600"/>
      <c r="H2406" s="600"/>
      <c r="I2406" s="648" t="s">
        <v>2991</v>
      </c>
      <c r="J2406" s="649"/>
      <c r="K2406" s="594"/>
      <c r="BJ2406" s="915"/>
    </row>
    <row r="2407" spans="2:62">
      <c r="B2407" s="607"/>
      <c r="C2407" s="600"/>
      <c r="D2407" s="600" t="s">
        <v>1259</v>
      </c>
      <c r="E2407" s="614"/>
      <c r="F2407" s="600"/>
      <c r="G2407" s="600"/>
      <c r="H2407" s="600"/>
      <c r="I2407" s="648" t="s">
        <v>3929</v>
      </c>
      <c r="J2407" s="649"/>
      <c r="K2407" s="594"/>
      <c r="BJ2407" s="915"/>
    </row>
    <row r="2408" spans="2:62" ht="22.5">
      <c r="B2408" s="607"/>
      <c r="C2408" s="600"/>
      <c r="D2408" s="600"/>
      <c r="E2408" s="600" t="s">
        <v>634</v>
      </c>
      <c r="F2408" s="600"/>
      <c r="G2408" s="600"/>
      <c r="H2408" s="600"/>
      <c r="I2408" s="648" t="s">
        <v>2992</v>
      </c>
      <c r="J2408" s="649"/>
      <c r="K2408" s="594"/>
      <c r="BJ2408" s="915"/>
    </row>
    <row r="2409" spans="2:62" ht="22.5">
      <c r="B2409" s="607"/>
      <c r="C2409" s="600"/>
      <c r="D2409" s="600"/>
      <c r="E2409" s="600" t="s">
        <v>635</v>
      </c>
      <c r="F2409" s="600"/>
      <c r="G2409" s="600"/>
      <c r="H2409" s="600"/>
      <c r="I2409" s="648" t="s">
        <v>2360</v>
      </c>
      <c r="J2409" s="649"/>
      <c r="K2409" s="594"/>
      <c r="BJ2409" s="915"/>
    </row>
    <row r="2410" spans="2:62">
      <c r="B2410" s="607"/>
      <c r="C2410" s="600"/>
      <c r="D2410" s="600"/>
      <c r="E2410" s="600" t="s">
        <v>636</v>
      </c>
      <c r="F2410" s="600"/>
      <c r="G2410" s="600"/>
      <c r="H2410" s="600"/>
      <c r="I2410" s="648" t="s">
        <v>3929</v>
      </c>
      <c r="J2410" s="649"/>
      <c r="K2410" s="594"/>
      <c r="BJ2410" s="915"/>
    </row>
    <row r="2411" spans="2:62" ht="22.5">
      <c r="B2411" s="607"/>
      <c r="C2411" s="600"/>
      <c r="D2411" s="600"/>
      <c r="E2411" s="600"/>
      <c r="F2411" s="600" t="s">
        <v>865</v>
      </c>
      <c r="G2411" s="600"/>
      <c r="H2411" s="600"/>
      <c r="I2411" s="648" t="s">
        <v>2993</v>
      </c>
      <c r="J2411" s="649"/>
      <c r="K2411" s="594"/>
      <c r="BJ2411" s="915"/>
    </row>
    <row r="2412" spans="2:62" ht="22.5">
      <c r="B2412" s="607"/>
      <c r="C2412" s="600"/>
      <c r="D2412" s="600"/>
      <c r="E2412" s="600"/>
      <c r="F2412" s="600" t="s">
        <v>866</v>
      </c>
      <c r="G2412" s="600"/>
      <c r="H2412" s="600"/>
      <c r="I2412" s="648" t="s">
        <v>2994</v>
      </c>
      <c r="J2412" s="649"/>
      <c r="K2412" s="594"/>
      <c r="BJ2412" s="915"/>
    </row>
    <row r="2413" spans="2:62" ht="22.5">
      <c r="B2413" s="607"/>
      <c r="C2413" s="600"/>
      <c r="D2413" s="600"/>
      <c r="E2413" s="600"/>
      <c r="F2413" s="600" t="s">
        <v>867</v>
      </c>
      <c r="G2413" s="600"/>
      <c r="H2413" s="600"/>
      <c r="I2413" s="648" t="s">
        <v>2995</v>
      </c>
      <c r="J2413" s="649"/>
      <c r="K2413" s="594"/>
      <c r="BJ2413" s="915"/>
    </row>
    <row r="2414" spans="2:62">
      <c r="B2414" s="607"/>
      <c r="C2414" s="600"/>
      <c r="D2414" s="600"/>
      <c r="E2414" s="600" t="s">
        <v>646</v>
      </c>
      <c r="F2414" s="600"/>
      <c r="G2414" s="600"/>
      <c r="H2414" s="600"/>
      <c r="I2414" s="648" t="s">
        <v>3929</v>
      </c>
      <c r="J2414" s="649"/>
      <c r="K2414" s="594"/>
      <c r="BJ2414" s="915"/>
    </row>
    <row r="2415" spans="2:62" ht="33.75">
      <c r="B2415" s="607"/>
      <c r="C2415" s="600"/>
      <c r="D2415" s="600"/>
      <c r="E2415" s="614"/>
      <c r="F2415" s="600"/>
      <c r="G2415" s="600"/>
      <c r="H2415" s="600"/>
      <c r="I2415" s="648" t="s">
        <v>3932</v>
      </c>
      <c r="J2415" s="649"/>
      <c r="K2415" s="594"/>
      <c r="BJ2415" s="915"/>
    </row>
    <row r="2416" spans="2:62" ht="45">
      <c r="B2416" s="607"/>
      <c r="C2416" s="600"/>
      <c r="D2416" s="600"/>
      <c r="E2416" s="614"/>
      <c r="F2416" s="600"/>
      <c r="G2416" s="600"/>
      <c r="H2416" s="600"/>
      <c r="I2416" s="648" t="s">
        <v>2996</v>
      </c>
      <c r="J2416" s="649"/>
      <c r="K2416" s="594"/>
      <c r="BJ2416" s="915"/>
    </row>
    <row r="2417" spans="2:62" ht="33.75">
      <c r="B2417" s="607"/>
      <c r="C2417" s="600"/>
      <c r="D2417" s="600"/>
      <c r="E2417" s="614"/>
      <c r="F2417" s="600"/>
      <c r="G2417" s="600"/>
      <c r="H2417" s="600"/>
      <c r="I2417" s="648" t="s">
        <v>2997</v>
      </c>
      <c r="J2417" s="649"/>
      <c r="K2417" s="594"/>
      <c r="BJ2417" s="915"/>
    </row>
    <row r="2418" spans="2:62" ht="45">
      <c r="B2418" s="607"/>
      <c r="C2418" s="600"/>
      <c r="D2418" s="600"/>
      <c r="E2418" s="614"/>
      <c r="F2418" s="600"/>
      <c r="G2418" s="600"/>
      <c r="H2418" s="600"/>
      <c r="I2418" s="648" t="s">
        <v>2998</v>
      </c>
      <c r="J2418" s="649"/>
      <c r="K2418" s="594"/>
      <c r="BJ2418" s="915"/>
    </row>
    <row r="2419" spans="2:62">
      <c r="B2419" s="607"/>
      <c r="C2419" s="600"/>
      <c r="D2419" s="600"/>
      <c r="E2419" s="600"/>
      <c r="F2419" s="600"/>
      <c r="G2419" s="600"/>
      <c r="H2419" s="600"/>
      <c r="I2419" s="648" t="s">
        <v>3929</v>
      </c>
      <c r="J2419" s="649"/>
      <c r="K2419" s="594"/>
      <c r="BJ2419" s="915"/>
    </row>
    <row r="2420" spans="2:62">
      <c r="B2420" s="608"/>
      <c r="C2420" s="609" t="s">
        <v>1260</v>
      </c>
      <c r="D2420" s="609"/>
      <c r="E2420" s="609"/>
      <c r="F2420" s="609"/>
      <c r="G2420" s="609"/>
      <c r="H2420" s="609"/>
      <c r="I2420" s="655" t="s">
        <v>3929</v>
      </c>
      <c r="J2420" s="656"/>
      <c r="K2420" s="594"/>
      <c r="BJ2420" s="915"/>
    </row>
    <row r="2421" spans="2:62">
      <c r="B2421" s="607"/>
      <c r="C2421" s="600"/>
      <c r="D2421" s="600"/>
      <c r="E2421" s="614"/>
      <c r="F2421" s="600"/>
      <c r="G2421" s="600"/>
      <c r="H2421" s="600"/>
      <c r="I2421" s="648" t="s">
        <v>3929</v>
      </c>
      <c r="J2421" s="649"/>
      <c r="K2421" s="594"/>
      <c r="BJ2421" s="915"/>
    </row>
    <row r="2422" spans="2:62">
      <c r="B2422" s="607"/>
      <c r="C2422" s="600"/>
      <c r="D2422" s="600"/>
      <c r="E2422" s="614"/>
      <c r="F2422" s="600"/>
      <c r="G2422" s="600"/>
      <c r="H2422" s="600"/>
      <c r="I2422" s="648" t="s">
        <v>3929</v>
      </c>
      <c r="J2422" s="649"/>
      <c r="K2422" s="594"/>
      <c r="BJ2422" s="915"/>
    </row>
    <row r="2423" spans="2:62" ht="22.5">
      <c r="B2423" s="607"/>
      <c r="C2423" s="600"/>
      <c r="D2423" s="600" t="s">
        <v>597</v>
      </c>
      <c r="E2423" s="614"/>
      <c r="F2423" s="600"/>
      <c r="G2423" s="600"/>
      <c r="H2423" s="600"/>
      <c r="I2423" s="649" t="s">
        <v>2952</v>
      </c>
      <c r="J2423" s="649"/>
      <c r="K2423" s="594"/>
      <c r="BJ2423" s="918"/>
    </row>
    <row r="2424" spans="2:62" ht="33.75">
      <c r="B2424" s="607"/>
      <c r="C2424" s="600"/>
      <c r="D2424" s="600"/>
      <c r="E2424" s="614"/>
      <c r="F2424" s="600"/>
      <c r="G2424" s="600"/>
      <c r="H2424" s="600"/>
      <c r="I2424" s="648" t="s">
        <v>2953</v>
      </c>
      <c r="J2424" s="649"/>
      <c r="K2424" s="594"/>
      <c r="BJ2424" s="915"/>
    </row>
    <row r="2425" spans="2:62" ht="22.5">
      <c r="B2425" s="607"/>
      <c r="C2425" s="600"/>
      <c r="D2425" s="600" t="s">
        <v>602</v>
      </c>
      <c r="E2425" s="614"/>
      <c r="F2425" s="600"/>
      <c r="G2425" s="600"/>
      <c r="H2425" s="600"/>
      <c r="I2425" s="649" t="s">
        <v>2590</v>
      </c>
      <c r="J2425" s="649"/>
      <c r="K2425" s="594"/>
      <c r="BJ2425" s="918"/>
    </row>
    <row r="2426" spans="2:62">
      <c r="B2426" s="607"/>
      <c r="C2426" s="600"/>
      <c r="D2426" s="600" t="s">
        <v>600</v>
      </c>
      <c r="E2426" s="614"/>
      <c r="F2426" s="600"/>
      <c r="G2426" s="600"/>
      <c r="H2426" s="600"/>
      <c r="I2426" s="649" t="s">
        <v>3929</v>
      </c>
      <c r="J2426" s="649"/>
      <c r="K2426" s="594"/>
      <c r="BJ2426" s="918"/>
    </row>
    <row r="2427" spans="2:62" ht="22.5">
      <c r="B2427" s="607"/>
      <c r="C2427" s="600"/>
      <c r="D2427" s="600"/>
      <c r="E2427" s="600" t="s">
        <v>598</v>
      </c>
      <c r="F2427" s="600"/>
      <c r="G2427" s="600"/>
      <c r="H2427" s="600"/>
      <c r="I2427" s="649" t="s">
        <v>2999</v>
      </c>
      <c r="J2427" s="649"/>
      <c r="K2427" s="594"/>
      <c r="BJ2427" s="918"/>
    </row>
    <row r="2428" spans="2:62" ht="33.75">
      <c r="B2428" s="607"/>
      <c r="C2428" s="600"/>
      <c r="D2428" s="600"/>
      <c r="E2428" s="600" t="s">
        <v>647</v>
      </c>
      <c r="F2428" s="600"/>
      <c r="G2428" s="600"/>
      <c r="H2428" s="600"/>
      <c r="I2428" s="649" t="s">
        <v>3000</v>
      </c>
      <c r="J2428" s="649"/>
      <c r="K2428" s="594"/>
      <c r="BJ2428" s="918"/>
    </row>
    <row r="2429" spans="2:62" ht="22.5">
      <c r="B2429" s="607"/>
      <c r="C2429" s="600"/>
      <c r="D2429" s="600"/>
      <c r="E2429" s="600" t="s">
        <v>648</v>
      </c>
      <c r="F2429" s="600"/>
      <c r="G2429" s="600"/>
      <c r="H2429" s="600"/>
      <c r="I2429" s="649" t="s">
        <v>3001</v>
      </c>
      <c r="J2429" s="649"/>
      <c r="K2429" s="594"/>
      <c r="BJ2429" s="918"/>
    </row>
    <row r="2430" spans="2:62">
      <c r="B2430" s="607"/>
      <c r="C2430" s="600"/>
      <c r="D2430" s="600" t="s">
        <v>632</v>
      </c>
      <c r="E2430" s="614"/>
      <c r="F2430" s="600"/>
      <c r="G2430" s="600"/>
      <c r="H2430" s="600"/>
      <c r="I2430" s="649" t="s">
        <v>3929</v>
      </c>
      <c r="J2430" s="649"/>
      <c r="K2430" s="594"/>
      <c r="BJ2430" s="918"/>
    </row>
    <row r="2431" spans="2:62" ht="22.5">
      <c r="B2431" s="607"/>
      <c r="C2431" s="600"/>
      <c r="D2431" s="600"/>
      <c r="E2431" s="600" t="s">
        <v>649</v>
      </c>
      <c r="F2431" s="600"/>
      <c r="G2431" s="600"/>
      <c r="H2431" s="600"/>
      <c r="I2431" s="649" t="s">
        <v>2360</v>
      </c>
      <c r="J2431" s="649"/>
      <c r="K2431" s="594"/>
      <c r="BJ2431" s="918"/>
    </row>
    <row r="2432" spans="2:62" ht="22.5">
      <c r="B2432" s="607"/>
      <c r="C2432" s="600"/>
      <c r="D2432" s="600"/>
      <c r="E2432" s="600" t="s">
        <v>647</v>
      </c>
      <c r="F2432" s="600"/>
      <c r="G2432" s="600"/>
      <c r="H2432" s="600"/>
      <c r="I2432" s="649" t="s">
        <v>2360</v>
      </c>
      <c r="J2432" s="649"/>
      <c r="K2432" s="594"/>
      <c r="BJ2432" s="918"/>
    </row>
    <row r="2433" spans="2:62" ht="22.5">
      <c r="B2433" s="607"/>
      <c r="C2433" s="600"/>
      <c r="D2433" s="600"/>
      <c r="E2433" s="600" t="s">
        <v>648</v>
      </c>
      <c r="F2433" s="600"/>
      <c r="G2433" s="600"/>
      <c r="H2433" s="600"/>
      <c r="I2433" s="649" t="s">
        <v>2360</v>
      </c>
      <c r="J2433" s="649"/>
      <c r="K2433" s="594"/>
      <c r="BJ2433" s="918"/>
    </row>
    <row r="2434" spans="2:62" ht="22.5">
      <c r="B2434" s="607"/>
      <c r="C2434" s="600"/>
      <c r="D2434" s="600"/>
      <c r="E2434" s="600" t="s">
        <v>650</v>
      </c>
      <c r="F2434" s="600"/>
      <c r="G2434" s="600"/>
      <c r="H2434" s="600"/>
      <c r="I2434" s="649" t="s">
        <v>2360</v>
      </c>
      <c r="J2434" s="649"/>
      <c r="K2434" s="594"/>
      <c r="BJ2434" s="918"/>
    </row>
    <row r="2435" spans="2:62" ht="22.5">
      <c r="B2435" s="607"/>
      <c r="C2435" s="600"/>
      <c r="D2435" s="600"/>
      <c r="E2435" s="600" t="s">
        <v>644</v>
      </c>
      <c r="F2435" s="600"/>
      <c r="G2435" s="600"/>
      <c r="H2435" s="600"/>
      <c r="I2435" s="649" t="s">
        <v>2360</v>
      </c>
      <c r="J2435" s="649"/>
      <c r="K2435" s="594"/>
      <c r="BJ2435" s="918"/>
    </row>
    <row r="2436" spans="2:62">
      <c r="B2436" s="607"/>
      <c r="C2436" s="600"/>
      <c r="D2436" s="600" t="s">
        <v>599</v>
      </c>
      <c r="E2436" s="614"/>
      <c r="F2436" s="600"/>
      <c r="G2436" s="600"/>
      <c r="H2436" s="600"/>
      <c r="I2436" s="648" t="s">
        <v>3929</v>
      </c>
      <c r="J2436" s="649"/>
      <c r="K2436" s="594"/>
      <c r="BJ2436" s="915"/>
    </row>
    <row r="2437" spans="2:62" ht="22.5">
      <c r="B2437" s="607"/>
      <c r="C2437" s="600"/>
      <c r="D2437" s="600"/>
      <c r="E2437" s="614"/>
      <c r="F2437" s="600"/>
      <c r="G2437" s="600"/>
      <c r="H2437" s="600"/>
      <c r="I2437" s="648" t="s">
        <v>3002</v>
      </c>
      <c r="J2437" s="649"/>
      <c r="K2437" s="594"/>
      <c r="BJ2437" s="915"/>
    </row>
    <row r="2438" spans="2:62" ht="22.5">
      <c r="B2438" s="607"/>
      <c r="C2438" s="600"/>
      <c r="D2438" s="600"/>
      <c r="E2438" s="614"/>
      <c r="F2438" s="600"/>
      <c r="G2438" s="600"/>
      <c r="H2438" s="600"/>
      <c r="I2438" s="648" t="s">
        <v>3003</v>
      </c>
      <c r="J2438" s="649"/>
      <c r="K2438" s="594"/>
      <c r="BJ2438" s="915"/>
    </row>
    <row r="2439" spans="2:62" ht="22.5">
      <c r="B2439" s="607"/>
      <c r="C2439" s="600"/>
      <c r="D2439" s="600"/>
      <c r="E2439" s="614"/>
      <c r="F2439" s="600"/>
      <c r="G2439" s="600"/>
      <c r="H2439" s="600"/>
      <c r="I2439" s="648" t="s">
        <v>3004</v>
      </c>
      <c r="J2439" s="649"/>
      <c r="K2439" s="594"/>
      <c r="BJ2439" s="915"/>
    </row>
    <row r="2440" spans="2:62" ht="22.5">
      <c r="B2440" s="607"/>
      <c r="C2440" s="600"/>
      <c r="D2440" s="600"/>
      <c r="E2440" s="614"/>
      <c r="F2440" s="600"/>
      <c r="G2440" s="600"/>
      <c r="H2440" s="600"/>
      <c r="I2440" s="648" t="s">
        <v>3005</v>
      </c>
      <c r="J2440" s="649"/>
      <c r="K2440" s="594"/>
      <c r="BJ2440" s="915"/>
    </row>
    <row r="2441" spans="2:62" ht="22.5">
      <c r="B2441" s="607"/>
      <c r="C2441" s="600"/>
      <c r="D2441" s="600"/>
      <c r="E2441" s="614"/>
      <c r="F2441" s="600"/>
      <c r="G2441" s="600"/>
      <c r="H2441" s="600"/>
      <c r="I2441" s="648" t="s">
        <v>3006</v>
      </c>
      <c r="J2441" s="649"/>
      <c r="K2441" s="594"/>
      <c r="BJ2441" s="915"/>
    </row>
    <row r="2442" spans="2:62" ht="22.5">
      <c r="B2442" s="607"/>
      <c r="C2442" s="600"/>
      <c r="D2442" s="600"/>
      <c r="E2442" s="614"/>
      <c r="F2442" s="600"/>
      <c r="G2442" s="600"/>
      <c r="H2442" s="600"/>
      <c r="I2442" s="648" t="s">
        <v>3007</v>
      </c>
      <c r="J2442" s="649"/>
      <c r="K2442" s="594"/>
      <c r="BJ2442" s="915"/>
    </row>
    <row r="2443" spans="2:62" ht="45">
      <c r="B2443" s="607"/>
      <c r="C2443" s="600"/>
      <c r="D2443" s="600"/>
      <c r="E2443" s="614"/>
      <c r="F2443" s="600"/>
      <c r="G2443" s="600"/>
      <c r="H2443" s="600"/>
      <c r="I2443" s="648" t="s">
        <v>3008</v>
      </c>
      <c r="J2443" s="649"/>
      <c r="K2443" s="594"/>
      <c r="BJ2443" s="915"/>
    </row>
    <row r="2444" spans="2:62" ht="22.5">
      <c r="B2444" s="607"/>
      <c r="C2444" s="600"/>
      <c r="D2444" s="600"/>
      <c r="E2444" s="614"/>
      <c r="F2444" s="600"/>
      <c r="G2444" s="600"/>
      <c r="H2444" s="600"/>
      <c r="I2444" s="648" t="s">
        <v>3009</v>
      </c>
      <c r="J2444" s="649"/>
      <c r="K2444" s="594"/>
      <c r="BJ2444" s="915"/>
    </row>
    <row r="2445" spans="2:62" ht="45">
      <c r="B2445" s="607"/>
      <c r="C2445" s="600"/>
      <c r="D2445" s="600"/>
      <c r="E2445" s="614"/>
      <c r="F2445" s="600"/>
      <c r="G2445" s="600"/>
      <c r="H2445" s="600"/>
      <c r="I2445" s="648" t="s">
        <v>3010</v>
      </c>
      <c r="J2445" s="649"/>
      <c r="K2445" s="594"/>
      <c r="BJ2445" s="915"/>
    </row>
    <row r="2446" spans="2:62" ht="33.75">
      <c r="B2446" s="607"/>
      <c r="C2446" s="600"/>
      <c r="D2446" s="600"/>
      <c r="E2446" s="614"/>
      <c r="F2446" s="600"/>
      <c r="G2446" s="600"/>
      <c r="H2446" s="600"/>
      <c r="I2446" s="648" t="s">
        <v>3011</v>
      </c>
      <c r="J2446" s="649"/>
      <c r="K2446" s="594"/>
      <c r="BJ2446" s="915"/>
    </row>
    <row r="2447" spans="2:62" ht="56.25">
      <c r="B2447" s="607"/>
      <c r="C2447" s="600"/>
      <c r="D2447" s="600"/>
      <c r="E2447" s="614"/>
      <c r="F2447" s="600"/>
      <c r="G2447" s="600"/>
      <c r="H2447" s="600"/>
      <c r="I2447" s="648" t="s">
        <v>3012</v>
      </c>
      <c r="J2447" s="649"/>
      <c r="K2447" s="594"/>
      <c r="BJ2447" s="915"/>
    </row>
    <row r="2448" spans="2:62">
      <c r="B2448" s="607"/>
      <c r="C2448" s="600"/>
      <c r="D2448" s="600"/>
      <c r="E2448" s="600"/>
      <c r="F2448" s="600"/>
      <c r="G2448" s="600"/>
      <c r="H2448" s="600"/>
      <c r="I2448" s="648" t="s">
        <v>3929</v>
      </c>
      <c r="J2448" s="649"/>
      <c r="K2448" s="594"/>
      <c r="BJ2448" s="915"/>
    </row>
    <row r="2449" spans="2:62">
      <c r="B2449" s="608"/>
      <c r="C2449" s="609" t="s">
        <v>1261</v>
      </c>
      <c r="D2449" s="609"/>
      <c r="E2449" s="609"/>
      <c r="F2449" s="609"/>
      <c r="G2449" s="609"/>
      <c r="H2449" s="609"/>
      <c r="I2449" s="655" t="s">
        <v>3929</v>
      </c>
      <c r="J2449" s="656"/>
      <c r="K2449" s="594"/>
      <c r="BJ2449" s="915"/>
    </row>
    <row r="2450" spans="2:62" ht="22.5">
      <c r="B2450" s="607"/>
      <c r="C2450" s="600"/>
      <c r="D2450" s="600" t="s">
        <v>597</v>
      </c>
      <c r="E2450" s="614"/>
      <c r="F2450" s="600"/>
      <c r="G2450" s="600"/>
      <c r="H2450" s="600"/>
      <c r="I2450" s="649" t="s">
        <v>2952</v>
      </c>
      <c r="J2450" s="649"/>
      <c r="K2450" s="594"/>
      <c r="BJ2450" s="918"/>
    </row>
    <row r="2451" spans="2:62" ht="33.75">
      <c r="B2451" s="607"/>
      <c r="C2451" s="600"/>
      <c r="D2451" s="600"/>
      <c r="E2451" s="614"/>
      <c r="F2451" s="600"/>
      <c r="G2451" s="600"/>
      <c r="H2451" s="600"/>
      <c r="I2451" s="648" t="s">
        <v>2953</v>
      </c>
      <c r="J2451" s="649"/>
      <c r="K2451" s="594"/>
      <c r="BJ2451" s="915"/>
    </row>
    <row r="2452" spans="2:62" ht="22.5">
      <c r="B2452" s="607"/>
      <c r="C2452" s="600"/>
      <c r="D2452" s="600" t="s">
        <v>868</v>
      </c>
      <c r="E2452" s="614"/>
      <c r="F2452" s="600"/>
      <c r="G2452" s="600"/>
      <c r="H2452" s="600"/>
      <c r="I2452" s="649" t="s">
        <v>3013</v>
      </c>
      <c r="J2452" s="649"/>
      <c r="K2452" s="594"/>
      <c r="BJ2452" s="918"/>
    </row>
    <row r="2453" spans="2:62" ht="22.5">
      <c r="B2453" s="607"/>
      <c r="C2453" s="600"/>
      <c r="D2453" s="600" t="s">
        <v>754</v>
      </c>
      <c r="E2453" s="614"/>
      <c r="F2453" s="600"/>
      <c r="G2453" s="600"/>
      <c r="H2453" s="600"/>
      <c r="I2453" s="649" t="s">
        <v>2590</v>
      </c>
      <c r="J2453" s="649"/>
      <c r="K2453" s="594"/>
      <c r="BJ2453" s="918"/>
    </row>
    <row r="2454" spans="2:62">
      <c r="B2454" s="607"/>
      <c r="C2454" s="600"/>
      <c r="D2454" s="600" t="s">
        <v>628</v>
      </c>
      <c r="E2454" s="614"/>
      <c r="F2454" s="600"/>
      <c r="G2454" s="600"/>
      <c r="H2454" s="600"/>
      <c r="I2454" s="649" t="s">
        <v>3929</v>
      </c>
      <c r="J2454" s="649"/>
      <c r="K2454" s="594"/>
      <c r="BJ2454" s="918"/>
    </row>
    <row r="2455" spans="2:62" ht="22.5">
      <c r="B2455" s="607"/>
      <c r="C2455" s="600"/>
      <c r="D2455" s="600"/>
      <c r="E2455" s="600" t="s">
        <v>598</v>
      </c>
      <c r="F2455" s="600"/>
      <c r="G2455" s="600"/>
      <c r="H2455" s="600"/>
      <c r="I2455" s="649" t="s">
        <v>2999</v>
      </c>
      <c r="J2455" s="649"/>
      <c r="K2455" s="594"/>
      <c r="BJ2455" s="918"/>
    </row>
    <row r="2456" spans="2:62" ht="33.75">
      <c r="B2456" s="607"/>
      <c r="C2456" s="600"/>
      <c r="D2456" s="600"/>
      <c r="E2456" s="600" t="s">
        <v>647</v>
      </c>
      <c r="F2456" s="600"/>
      <c r="G2456" s="600"/>
      <c r="H2456" s="600"/>
      <c r="I2456" s="649" t="s">
        <v>3000</v>
      </c>
      <c r="J2456" s="686"/>
      <c r="K2456" s="594"/>
      <c r="BJ2456" s="918"/>
    </row>
    <row r="2457" spans="2:62">
      <c r="B2457" s="607"/>
      <c r="C2457" s="600"/>
      <c r="D2457" s="600"/>
      <c r="E2457" s="600" t="s">
        <v>1262</v>
      </c>
      <c r="F2457" s="600"/>
      <c r="G2457" s="600"/>
      <c r="H2457" s="600"/>
      <c r="I2457" s="648" t="s">
        <v>3929</v>
      </c>
      <c r="J2457" s="649"/>
      <c r="K2457" s="594"/>
      <c r="BJ2457" s="915"/>
    </row>
    <row r="2458" spans="2:62" ht="22.5">
      <c r="B2458" s="607"/>
      <c r="C2458" s="600"/>
      <c r="D2458" s="600"/>
      <c r="E2458" s="600"/>
      <c r="F2458" s="600"/>
      <c r="G2458" s="600"/>
      <c r="H2458" s="600"/>
      <c r="I2458" s="648" t="s">
        <v>3014</v>
      </c>
      <c r="J2458" s="649"/>
      <c r="K2458" s="594"/>
      <c r="BJ2458" s="915"/>
    </row>
    <row r="2459" spans="2:62" ht="22.5">
      <c r="B2459" s="607"/>
      <c r="C2459" s="600"/>
      <c r="D2459" s="600"/>
      <c r="E2459" s="600"/>
      <c r="F2459" s="600"/>
      <c r="G2459" s="600"/>
      <c r="H2459" s="600"/>
      <c r="I2459" s="648" t="s">
        <v>3015</v>
      </c>
      <c r="J2459" s="649"/>
      <c r="K2459" s="594"/>
      <c r="BJ2459" s="915"/>
    </row>
    <row r="2460" spans="2:62" ht="22.5">
      <c r="B2460" s="607"/>
      <c r="C2460" s="600"/>
      <c r="D2460" s="600"/>
      <c r="E2460" s="600" t="s">
        <v>1263</v>
      </c>
      <c r="F2460" s="600"/>
      <c r="G2460" s="600"/>
      <c r="H2460" s="600"/>
      <c r="I2460" s="649" t="s">
        <v>3016</v>
      </c>
      <c r="J2460" s="649"/>
      <c r="K2460" s="594"/>
      <c r="BJ2460" s="918"/>
    </row>
    <row r="2461" spans="2:62" ht="22.5">
      <c r="B2461" s="607"/>
      <c r="C2461" s="600"/>
      <c r="D2461" s="600"/>
      <c r="E2461" s="600" t="s">
        <v>1264</v>
      </c>
      <c r="F2461" s="600"/>
      <c r="G2461" s="600"/>
      <c r="H2461" s="600"/>
      <c r="I2461" s="649" t="s">
        <v>3017</v>
      </c>
      <c r="J2461" s="649"/>
      <c r="K2461" s="594"/>
      <c r="BJ2461" s="918"/>
    </row>
    <row r="2462" spans="2:62">
      <c r="B2462" s="607"/>
      <c r="C2462" s="600"/>
      <c r="D2462" s="600" t="s">
        <v>599</v>
      </c>
      <c r="E2462" s="614"/>
      <c r="F2462" s="600"/>
      <c r="G2462" s="600"/>
      <c r="H2462" s="600"/>
      <c r="I2462" s="648" t="s">
        <v>3929</v>
      </c>
      <c r="J2462" s="649"/>
      <c r="K2462" s="594"/>
      <c r="BJ2462" s="915"/>
    </row>
    <row r="2463" spans="2:62" ht="22.5">
      <c r="B2463" s="607"/>
      <c r="C2463" s="600"/>
      <c r="D2463" s="600"/>
      <c r="E2463" s="614"/>
      <c r="F2463" s="600"/>
      <c r="G2463" s="600"/>
      <c r="H2463" s="600"/>
      <c r="I2463" s="648" t="s">
        <v>3018</v>
      </c>
      <c r="J2463" s="649"/>
      <c r="K2463" s="594"/>
      <c r="BJ2463" s="915"/>
    </row>
    <row r="2464" spans="2:62" ht="33.75">
      <c r="B2464" s="607"/>
      <c r="C2464" s="600"/>
      <c r="D2464" s="600"/>
      <c r="E2464" s="614"/>
      <c r="F2464" s="600"/>
      <c r="G2464" s="600"/>
      <c r="H2464" s="600"/>
      <c r="I2464" s="648" t="s">
        <v>3019</v>
      </c>
      <c r="J2464" s="649"/>
      <c r="K2464" s="594"/>
      <c r="BJ2464" s="915"/>
    </row>
    <row r="2465" spans="2:62" ht="22.5">
      <c r="B2465" s="607"/>
      <c r="C2465" s="600"/>
      <c r="D2465" s="600"/>
      <c r="E2465" s="614"/>
      <c r="F2465" s="600"/>
      <c r="G2465" s="600"/>
      <c r="H2465" s="600"/>
      <c r="I2465" s="648" t="s">
        <v>3020</v>
      </c>
      <c r="J2465" s="649"/>
      <c r="K2465" s="594"/>
      <c r="BJ2465" s="915"/>
    </row>
    <row r="2466" spans="2:62" ht="33.75">
      <c r="B2466" s="607"/>
      <c r="C2466" s="600"/>
      <c r="D2466" s="600"/>
      <c r="E2466" s="614"/>
      <c r="F2466" s="600"/>
      <c r="G2466" s="600"/>
      <c r="H2466" s="600"/>
      <c r="I2466" s="648" t="s">
        <v>3021</v>
      </c>
      <c r="J2466" s="649"/>
      <c r="K2466" s="594"/>
      <c r="BJ2466" s="915"/>
    </row>
    <row r="2467" spans="2:62" ht="22.5">
      <c r="B2467" s="607"/>
      <c r="C2467" s="600"/>
      <c r="D2467" s="600"/>
      <c r="E2467" s="614"/>
      <c r="F2467" s="600"/>
      <c r="G2467" s="600"/>
      <c r="H2467" s="600"/>
      <c r="I2467" s="648" t="s">
        <v>3022</v>
      </c>
      <c r="J2467" s="649"/>
      <c r="K2467" s="594"/>
      <c r="BJ2467" s="915"/>
    </row>
    <row r="2468" spans="2:62" ht="22.5">
      <c r="B2468" s="607"/>
      <c r="C2468" s="600"/>
      <c r="D2468" s="600"/>
      <c r="E2468" s="614"/>
      <c r="F2468" s="600"/>
      <c r="G2468" s="600"/>
      <c r="H2468" s="600"/>
      <c r="I2468" s="648" t="s">
        <v>3023</v>
      </c>
      <c r="J2468" s="649"/>
      <c r="K2468" s="594"/>
      <c r="BJ2468" s="915"/>
    </row>
    <row r="2469" spans="2:62" ht="33.75">
      <c r="B2469" s="607"/>
      <c r="C2469" s="600"/>
      <c r="D2469" s="600"/>
      <c r="E2469" s="614"/>
      <c r="F2469" s="600"/>
      <c r="G2469" s="600"/>
      <c r="H2469" s="600"/>
      <c r="I2469" s="648" t="s">
        <v>3024</v>
      </c>
      <c r="J2469" s="649"/>
      <c r="K2469" s="594"/>
      <c r="BJ2469" s="915"/>
    </row>
    <row r="2470" spans="2:62" ht="45">
      <c r="B2470" s="607"/>
      <c r="C2470" s="600"/>
      <c r="D2470" s="600"/>
      <c r="E2470" s="614"/>
      <c r="F2470" s="600"/>
      <c r="G2470" s="600"/>
      <c r="H2470" s="600"/>
      <c r="I2470" s="648" t="s">
        <v>3025</v>
      </c>
      <c r="J2470" s="649"/>
      <c r="K2470" s="594"/>
      <c r="BJ2470" s="915"/>
    </row>
    <row r="2471" spans="2:62" ht="33.75">
      <c r="B2471" s="607"/>
      <c r="C2471" s="600"/>
      <c r="D2471" s="600"/>
      <c r="E2471" s="614"/>
      <c r="F2471" s="600"/>
      <c r="G2471" s="600"/>
      <c r="H2471" s="600"/>
      <c r="I2471" s="648" t="s">
        <v>3026</v>
      </c>
      <c r="J2471" s="649"/>
      <c r="K2471" s="594"/>
      <c r="BJ2471" s="915"/>
    </row>
    <row r="2472" spans="2:62">
      <c r="B2472" s="607"/>
      <c r="C2472" s="600"/>
      <c r="D2472" s="600"/>
      <c r="E2472" s="600"/>
      <c r="F2472" s="600"/>
      <c r="G2472" s="600"/>
      <c r="H2472" s="600"/>
      <c r="I2472" s="648" t="s">
        <v>3929</v>
      </c>
      <c r="J2472" s="649"/>
      <c r="K2472" s="594"/>
      <c r="BJ2472" s="915"/>
    </row>
    <row r="2473" spans="2:62">
      <c r="B2473" s="608"/>
      <c r="C2473" s="609" t="s">
        <v>1265</v>
      </c>
      <c r="D2473" s="609"/>
      <c r="E2473" s="609"/>
      <c r="F2473" s="609"/>
      <c r="G2473" s="609"/>
      <c r="H2473" s="609"/>
      <c r="I2473" s="655" t="s">
        <v>3929</v>
      </c>
      <c r="J2473" s="656"/>
      <c r="K2473" s="594"/>
      <c r="BJ2473" s="915"/>
    </row>
    <row r="2474" spans="2:62" ht="45">
      <c r="B2474" s="607"/>
      <c r="C2474" s="600"/>
      <c r="D2474" s="600"/>
      <c r="E2474" s="614"/>
      <c r="F2474" s="600"/>
      <c r="G2474" s="600"/>
      <c r="H2474" s="600"/>
      <c r="I2474" s="648" t="s">
        <v>3027</v>
      </c>
      <c r="J2474" s="649"/>
      <c r="K2474" s="594"/>
      <c r="BJ2474" s="915"/>
    </row>
    <row r="2475" spans="2:62" ht="22.5">
      <c r="B2475" s="607"/>
      <c r="C2475" s="600"/>
      <c r="D2475" s="600"/>
      <c r="E2475" s="614"/>
      <c r="F2475" s="600"/>
      <c r="G2475" s="600"/>
      <c r="H2475" s="600"/>
      <c r="I2475" s="648" t="s">
        <v>3028</v>
      </c>
      <c r="J2475" s="649"/>
      <c r="K2475" s="594"/>
      <c r="BJ2475" s="915"/>
    </row>
    <row r="2476" spans="2:62" ht="22.5">
      <c r="B2476" s="607"/>
      <c r="C2476" s="600"/>
      <c r="D2476" s="600"/>
      <c r="E2476" s="614"/>
      <c r="F2476" s="600"/>
      <c r="G2476" s="600"/>
      <c r="H2476" s="600"/>
      <c r="I2476" s="648" t="s">
        <v>3029</v>
      </c>
      <c r="J2476" s="649"/>
      <c r="K2476" s="594"/>
      <c r="BJ2476" s="915"/>
    </row>
    <row r="2477" spans="2:62" ht="45">
      <c r="B2477" s="607"/>
      <c r="C2477" s="600"/>
      <c r="D2477" s="600"/>
      <c r="E2477" s="614"/>
      <c r="F2477" s="600"/>
      <c r="G2477" s="600"/>
      <c r="H2477" s="600"/>
      <c r="I2477" s="648" t="s">
        <v>3030</v>
      </c>
      <c r="J2477" s="649"/>
      <c r="K2477" s="594"/>
      <c r="BJ2477" s="915"/>
    </row>
    <row r="2478" spans="2:62" ht="33.75">
      <c r="B2478" s="607"/>
      <c r="C2478" s="600"/>
      <c r="D2478" s="600"/>
      <c r="E2478" s="614"/>
      <c r="F2478" s="600"/>
      <c r="G2478" s="600"/>
      <c r="H2478" s="600"/>
      <c r="I2478" s="648" t="s">
        <v>3031</v>
      </c>
      <c r="J2478" s="649"/>
      <c r="K2478" s="594"/>
      <c r="BJ2478" s="915"/>
    </row>
    <row r="2479" spans="2:62" ht="33.75">
      <c r="B2479" s="607"/>
      <c r="C2479" s="600"/>
      <c r="D2479" s="600"/>
      <c r="E2479" s="614"/>
      <c r="F2479" s="600"/>
      <c r="G2479" s="600"/>
      <c r="H2479" s="600"/>
      <c r="I2479" s="648" t="s">
        <v>3934</v>
      </c>
      <c r="J2479" s="649"/>
      <c r="K2479" s="594"/>
      <c r="BJ2479" s="915"/>
    </row>
    <row r="2480" spans="2:62" ht="56.25">
      <c r="B2480" s="607"/>
      <c r="C2480" s="600"/>
      <c r="D2480" s="600"/>
      <c r="E2480" s="614"/>
      <c r="F2480" s="600"/>
      <c r="G2480" s="600"/>
      <c r="H2480" s="600"/>
      <c r="I2480" s="648" t="s">
        <v>3032</v>
      </c>
      <c r="J2480" s="649"/>
      <c r="K2480" s="594"/>
      <c r="BJ2480" s="915"/>
    </row>
    <row r="2481" spans="2:62" ht="33.75">
      <c r="B2481" s="607"/>
      <c r="C2481" s="600"/>
      <c r="D2481" s="600"/>
      <c r="E2481" s="614"/>
      <c r="F2481" s="600"/>
      <c r="G2481" s="600"/>
      <c r="H2481" s="600"/>
      <c r="I2481" s="648" t="s">
        <v>3033</v>
      </c>
      <c r="J2481" s="649"/>
      <c r="K2481" s="594"/>
      <c r="BJ2481" s="915"/>
    </row>
    <row r="2482" spans="2:62" ht="33.75">
      <c r="B2482" s="607"/>
      <c r="C2482" s="600"/>
      <c r="D2482" s="600"/>
      <c r="E2482" s="614"/>
      <c r="F2482" s="600"/>
      <c r="G2482" s="600"/>
      <c r="H2482" s="600"/>
      <c r="I2482" s="648" t="s">
        <v>3034</v>
      </c>
      <c r="J2482" s="649"/>
      <c r="K2482" s="594"/>
      <c r="BJ2482" s="915"/>
    </row>
    <row r="2483" spans="2:62" ht="33.75">
      <c r="B2483" s="607"/>
      <c r="C2483" s="600"/>
      <c r="D2483" s="600"/>
      <c r="E2483" s="614"/>
      <c r="F2483" s="600"/>
      <c r="G2483" s="600"/>
      <c r="H2483" s="600"/>
      <c r="I2483" s="648" t="s">
        <v>3035</v>
      </c>
      <c r="J2483" s="649"/>
      <c r="K2483" s="594"/>
      <c r="BJ2483" s="915"/>
    </row>
    <row r="2484" spans="2:62">
      <c r="B2484" s="607"/>
      <c r="C2484" s="600"/>
      <c r="D2484" s="600"/>
      <c r="E2484" s="600"/>
      <c r="F2484" s="600"/>
      <c r="G2484" s="600"/>
      <c r="H2484" s="600"/>
      <c r="I2484" s="648" t="s">
        <v>3929</v>
      </c>
      <c r="J2484" s="649"/>
      <c r="K2484" s="594"/>
      <c r="BJ2484" s="915"/>
    </row>
    <row r="2485" spans="2:62">
      <c r="B2485" s="608"/>
      <c r="C2485" s="609" t="s">
        <v>1266</v>
      </c>
      <c r="D2485" s="609"/>
      <c r="E2485" s="609"/>
      <c r="F2485" s="609"/>
      <c r="G2485" s="609"/>
      <c r="H2485" s="609"/>
      <c r="I2485" s="655" t="s">
        <v>3929</v>
      </c>
      <c r="J2485" s="656"/>
      <c r="K2485" s="594"/>
      <c r="BJ2485" s="915"/>
    </row>
    <row r="2486" spans="2:62" ht="67.5">
      <c r="B2486" s="607"/>
      <c r="C2486" s="600"/>
      <c r="D2486" s="600"/>
      <c r="E2486" s="614"/>
      <c r="F2486" s="600"/>
      <c r="G2486" s="600"/>
      <c r="H2486" s="600"/>
      <c r="I2486" s="648" t="s">
        <v>3036</v>
      </c>
      <c r="J2486" s="649"/>
      <c r="K2486" s="594"/>
      <c r="BJ2486" s="915"/>
    </row>
    <row r="2487" spans="2:62">
      <c r="B2487" s="607"/>
      <c r="C2487" s="600"/>
      <c r="D2487" s="600"/>
      <c r="E2487" s="600"/>
      <c r="F2487" s="600"/>
      <c r="G2487" s="600"/>
      <c r="H2487" s="600"/>
      <c r="I2487" s="648" t="s">
        <v>3929</v>
      </c>
      <c r="J2487" s="649"/>
      <c r="K2487" s="594"/>
      <c r="BJ2487" s="915"/>
    </row>
    <row r="2488" spans="2:62">
      <c r="B2488" s="608"/>
      <c r="C2488" s="609" t="s">
        <v>1267</v>
      </c>
      <c r="D2488" s="609"/>
      <c r="E2488" s="609"/>
      <c r="F2488" s="609"/>
      <c r="G2488" s="609"/>
      <c r="H2488" s="609"/>
      <c r="I2488" s="655" t="s">
        <v>3929</v>
      </c>
      <c r="J2488" s="656"/>
      <c r="K2488" s="594"/>
      <c r="BJ2488" s="915"/>
    </row>
    <row r="2489" spans="2:62" ht="78.75">
      <c r="B2489" s="607"/>
      <c r="C2489" s="600"/>
      <c r="D2489" s="600"/>
      <c r="E2489" s="614"/>
      <c r="F2489" s="600"/>
      <c r="G2489" s="600"/>
      <c r="H2489" s="600"/>
      <c r="I2489" s="648" t="s">
        <v>3037</v>
      </c>
      <c r="J2489" s="649"/>
      <c r="K2489" s="594"/>
      <c r="BJ2489" s="915"/>
    </row>
    <row r="2490" spans="2:62" ht="78.75">
      <c r="B2490" s="607"/>
      <c r="C2490" s="600"/>
      <c r="D2490" s="600"/>
      <c r="E2490" s="614"/>
      <c r="F2490" s="600"/>
      <c r="G2490" s="600"/>
      <c r="H2490" s="600"/>
      <c r="I2490" s="648" t="s">
        <v>3038</v>
      </c>
      <c r="J2490" s="649"/>
      <c r="K2490" s="594"/>
      <c r="BJ2490" s="915"/>
    </row>
    <row r="2491" spans="2:62" ht="33.75">
      <c r="B2491" s="607"/>
      <c r="C2491" s="600"/>
      <c r="D2491" s="600"/>
      <c r="E2491" s="614"/>
      <c r="F2491" s="600"/>
      <c r="G2491" s="600"/>
      <c r="H2491" s="600"/>
      <c r="I2491" s="648" t="s">
        <v>3039</v>
      </c>
      <c r="J2491" s="649"/>
      <c r="K2491" s="594"/>
      <c r="BJ2491" s="915"/>
    </row>
    <row r="2492" spans="2:62" ht="33.75">
      <c r="B2492" s="607"/>
      <c r="C2492" s="600"/>
      <c r="D2492" s="600"/>
      <c r="E2492" s="614"/>
      <c r="F2492" s="600"/>
      <c r="G2492" s="600"/>
      <c r="H2492" s="600"/>
      <c r="I2492" s="648" t="s">
        <v>3040</v>
      </c>
      <c r="J2492" s="649"/>
      <c r="K2492" s="594"/>
      <c r="BJ2492" s="915"/>
    </row>
    <row r="2493" spans="2:62" ht="45">
      <c r="B2493" s="607"/>
      <c r="C2493" s="600"/>
      <c r="D2493" s="600"/>
      <c r="E2493" s="614"/>
      <c r="F2493" s="600"/>
      <c r="G2493" s="600"/>
      <c r="H2493" s="600"/>
      <c r="I2493" s="648" t="s">
        <v>3041</v>
      </c>
      <c r="J2493" s="649"/>
      <c r="K2493" s="594"/>
      <c r="BJ2493" s="915"/>
    </row>
    <row r="2494" spans="2:62" ht="45">
      <c r="B2494" s="607"/>
      <c r="C2494" s="600"/>
      <c r="D2494" s="600"/>
      <c r="E2494" s="614"/>
      <c r="F2494" s="600"/>
      <c r="G2494" s="600"/>
      <c r="H2494" s="600"/>
      <c r="I2494" s="648" t="s">
        <v>3042</v>
      </c>
      <c r="J2494" s="649"/>
      <c r="K2494" s="594"/>
      <c r="BJ2494" s="915"/>
    </row>
    <row r="2495" spans="2:62" ht="56.25">
      <c r="B2495" s="607"/>
      <c r="C2495" s="600"/>
      <c r="D2495" s="600"/>
      <c r="E2495" s="614"/>
      <c r="F2495" s="600"/>
      <c r="G2495" s="600"/>
      <c r="H2495" s="600"/>
      <c r="I2495" s="648" t="s">
        <v>3043</v>
      </c>
      <c r="J2495" s="649"/>
      <c r="K2495" s="594"/>
      <c r="BJ2495" s="915"/>
    </row>
    <row r="2496" spans="2:62" ht="33.75">
      <c r="B2496" s="607"/>
      <c r="C2496" s="600"/>
      <c r="D2496" s="600"/>
      <c r="E2496" s="614"/>
      <c r="F2496" s="600"/>
      <c r="G2496" s="600"/>
      <c r="H2496" s="600"/>
      <c r="I2496" s="648" t="s">
        <v>3044</v>
      </c>
      <c r="J2496" s="649"/>
      <c r="K2496" s="594"/>
      <c r="BJ2496" s="915"/>
    </row>
    <row r="2497" spans="2:62" ht="45">
      <c r="B2497" s="607"/>
      <c r="C2497" s="600"/>
      <c r="D2497" s="600"/>
      <c r="E2497" s="614"/>
      <c r="F2497" s="600"/>
      <c r="G2497" s="600"/>
      <c r="H2497" s="600"/>
      <c r="I2497" s="648" t="s">
        <v>3045</v>
      </c>
      <c r="J2497" s="649"/>
      <c r="K2497" s="594"/>
      <c r="BJ2497" s="915"/>
    </row>
    <row r="2498" spans="2:62">
      <c r="B2498" s="630"/>
      <c r="C2498" s="614"/>
      <c r="D2498" s="600"/>
      <c r="E2498" s="623"/>
      <c r="F2498" s="614"/>
      <c r="G2498" s="614"/>
      <c r="H2498" s="600"/>
      <c r="I2498" s="648" t="s">
        <v>3929</v>
      </c>
      <c r="J2498" s="649"/>
      <c r="K2498" s="594"/>
      <c r="BJ2498" s="915"/>
    </row>
    <row r="2499" spans="2:62">
      <c r="B2499" s="629" t="s">
        <v>1268</v>
      </c>
      <c r="C2499" s="617"/>
      <c r="D2499" s="602"/>
      <c r="E2499" s="628"/>
      <c r="F2499" s="617"/>
      <c r="G2499" s="617"/>
      <c r="H2499" s="602"/>
      <c r="I2499" s="657" t="s">
        <v>3929</v>
      </c>
      <c r="J2499" s="651"/>
      <c r="K2499" s="594"/>
      <c r="BJ2499" s="915"/>
    </row>
    <row r="2500" spans="2:62" ht="78.75">
      <c r="B2500" s="607"/>
      <c r="C2500" s="600"/>
      <c r="D2500" s="600"/>
      <c r="E2500" s="614"/>
      <c r="F2500" s="600"/>
      <c r="G2500" s="600"/>
      <c r="H2500" s="600"/>
      <c r="I2500" s="648" t="s">
        <v>3046</v>
      </c>
      <c r="J2500" s="649"/>
      <c r="K2500" s="594"/>
      <c r="BJ2500" s="915"/>
    </row>
    <row r="2501" spans="2:62">
      <c r="B2501" s="607"/>
      <c r="C2501" s="600"/>
      <c r="D2501" s="600"/>
      <c r="E2501" s="600"/>
      <c r="F2501" s="600"/>
      <c r="G2501" s="600"/>
      <c r="H2501" s="600"/>
      <c r="I2501" s="648" t="s">
        <v>3929</v>
      </c>
      <c r="J2501" s="649"/>
      <c r="K2501" s="594"/>
      <c r="BJ2501" s="915"/>
    </row>
    <row r="2502" spans="2:62">
      <c r="B2502" s="608"/>
      <c r="C2502" s="609" t="s">
        <v>1269</v>
      </c>
      <c r="D2502" s="609"/>
      <c r="E2502" s="609"/>
      <c r="F2502" s="609"/>
      <c r="G2502" s="609"/>
      <c r="H2502" s="609"/>
      <c r="I2502" s="655" t="s">
        <v>3929</v>
      </c>
      <c r="J2502" s="656"/>
      <c r="K2502" s="594"/>
      <c r="BJ2502" s="915"/>
    </row>
    <row r="2503" spans="2:62" ht="45">
      <c r="B2503" s="607"/>
      <c r="C2503" s="600"/>
      <c r="D2503" s="600"/>
      <c r="E2503" s="614"/>
      <c r="F2503" s="600"/>
      <c r="G2503" s="600"/>
      <c r="H2503" s="600"/>
      <c r="I2503" s="648" t="s">
        <v>3047</v>
      </c>
      <c r="J2503" s="649"/>
      <c r="K2503" s="594"/>
      <c r="BJ2503" s="915"/>
    </row>
    <row r="2504" spans="2:62" ht="67.5">
      <c r="B2504" s="607"/>
      <c r="C2504" s="600"/>
      <c r="D2504" s="600"/>
      <c r="E2504" s="614"/>
      <c r="F2504" s="600"/>
      <c r="G2504" s="600"/>
      <c r="H2504" s="600"/>
      <c r="I2504" s="648" t="s">
        <v>3048</v>
      </c>
      <c r="J2504" s="649"/>
      <c r="K2504" s="594"/>
      <c r="BJ2504" s="915"/>
    </row>
    <row r="2505" spans="2:62" ht="67.5">
      <c r="B2505" s="607"/>
      <c r="C2505" s="600"/>
      <c r="D2505" s="600"/>
      <c r="E2505" s="614"/>
      <c r="F2505" s="600"/>
      <c r="G2505" s="600"/>
      <c r="H2505" s="600"/>
      <c r="I2505" s="648" t="s">
        <v>3049</v>
      </c>
      <c r="J2505" s="649"/>
      <c r="K2505" s="594"/>
      <c r="BJ2505" s="915"/>
    </row>
    <row r="2506" spans="2:62" ht="45">
      <c r="B2506" s="607"/>
      <c r="C2506" s="600"/>
      <c r="D2506" s="600"/>
      <c r="E2506" s="614"/>
      <c r="F2506" s="600"/>
      <c r="G2506" s="600"/>
      <c r="H2506" s="600"/>
      <c r="I2506" s="648" t="s">
        <v>3050</v>
      </c>
      <c r="J2506" s="649"/>
      <c r="K2506" s="594"/>
      <c r="BJ2506" s="915"/>
    </row>
    <row r="2507" spans="2:62" ht="33.75">
      <c r="B2507" s="607"/>
      <c r="C2507" s="600"/>
      <c r="D2507" s="600"/>
      <c r="E2507" s="614"/>
      <c r="F2507" s="600"/>
      <c r="G2507" s="600"/>
      <c r="H2507" s="600"/>
      <c r="I2507" s="648" t="s">
        <v>3051</v>
      </c>
      <c r="J2507" s="649"/>
      <c r="K2507" s="594"/>
      <c r="BJ2507" s="915"/>
    </row>
    <row r="2508" spans="2:62" ht="33.75">
      <c r="B2508" s="607"/>
      <c r="C2508" s="600"/>
      <c r="D2508" s="600"/>
      <c r="E2508" s="614"/>
      <c r="F2508" s="600"/>
      <c r="G2508" s="600"/>
      <c r="H2508" s="600"/>
      <c r="I2508" s="648" t="s">
        <v>3052</v>
      </c>
      <c r="J2508" s="649"/>
      <c r="K2508" s="594"/>
      <c r="BJ2508" s="915"/>
    </row>
    <row r="2509" spans="2:62" ht="33.75">
      <c r="B2509" s="607"/>
      <c r="C2509" s="600"/>
      <c r="D2509" s="600"/>
      <c r="E2509" s="614"/>
      <c r="F2509" s="600"/>
      <c r="G2509" s="600"/>
      <c r="H2509" s="600"/>
      <c r="I2509" s="648" t="s">
        <v>3053</v>
      </c>
      <c r="J2509" s="649"/>
      <c r="K2509" s="594"/>
      <c r="BJ2509" s="915"/>
    </row>
    <row r="2510" spans="2:62" ht="56.25">
      <c r="B2510" s="607"/>
      <c r="C2510" s="600"/>
      <c r="D2510" s="600"/>
      <c r="E2510" s="614"/>
      <c r="F2510" s="600"/>
      <c r="G2510" s="600"/>
      <c r="H2510" s="600"/>
      <c r="I2510" s="648" t="s">
        <v>3054</v>
      </c>
      <c r="J2510" s="649"/>
      <c r="K2510" s="594"/>
      <c r="BJ2510" s="915"/>
    </row>
    <row r="2511" spans="2:62" ht="56.25">
      <c r="B2511" s="607"/>
      <c r="C2511" s="600"/>
      <c r="D2511" s="600"/>
      <c r="E2511" s="614"/>
      <c r="F2511" s="600"/>
      <c r="G2511" s="600"/>
      <c r="H2511" s="600"/>
      <c r="I2511" s="648" t="s">
        <v>3055</v>
      </c>
      <c r="J2511" s="649"/>
      <c r="K2511" s="594"/>
      <c r="BJ2511" s="915"/>
    </row>
    <row r="2512" spans="2:62" ht="45">
      <c r="B2512" s="607"/>
      <c r="C2512" s="600"/>
      <c r="D2512" s="600"/>
      <c r="E2512" s="614"/>
      <c r="F2512" s="600"/>
      <c r="G2512" s="600"/>
      <c r="H2512" s="600"/>
      <c r="I2512" s="648" t="s">
        <v>3056</v>
      </c>
      <c r="J2512" s="649"/>
      <c r="K2512" s="594"/>
      <c r="BJ2512" s="915"/>
    </row>
    <row r="2513" spans="2:62" ht="33.75">
      <c r="B2513" s="607"/>
      <c r="C2513" s="600"/>
      <c r="D2513" s="600"/>
      <c r="E2513" s="614"/>
      <c r="F2513" s="600"/>
      <c r="G2513" s="600"/>
      <c r="H2513" s="600"/>
      <c r="I2513" s="648" t="s">
        <v>3057</v>
      </c>
      <c r="J2513" s="649"/>
      <c r="K2513" s="594"/>
      <c r="BJ2513" s="915"/>
    </row>
    <row r="2514" spans="2:62" ht="67.5">
      <c r="B2514" s="607"/>
      <c r="C2514" s="600"/>
      <c r="D2514" s="600"/>
      <c r="E2514" s="614"/>
      <c r="F2514" s="600"/>
      <c r="G2514" s="600"/>
      <c r="H2514" s="600"/>
      <c r="I2514" s="648" t="s">
        <v>3058</v>
      </c>
      <c r="J2514" s="649"/>
      <c r="K2514" s="594"/>
      <c r="BJ2514" s="915"/>
    </row>
    <row r="2515" spans="2:62" ht="45">
      <c r="B2515" s="607"/>
      <c r="C2515" s="600"/>
      <c r="D2515" s="600"/>
      <c r="E2515" s="614"/>
      <c r="F2515" s="600"/>
      <c r="G2515" s="600"/>
      <c r="H2515" s="600"/>
      <c r="I2515" s="648" t="s">
        <v>3059</v>
      </c>
      <c r="J2515" s="649"/>
      <c r="K2515" s="594"/>
      <c r="BJ2515" s="915"/>
    </row>
    <row r="2516" spans="2:62">
      <c r="B2516" s="607"/>
      <c r="C2516" s="600"/>
      <c r="D2516" s="600"/>
      <c r="E2516" s="600"/>
      <c r="F2516" s="600"/>
      <c r="G2516" s="600"/>
      <c r="H2516" s="600"/>
      <c r="I2516" s="648" t="s">
        <v>3929</v>
      </c>
      <c r="J2516" s="649"/>
      <c r="K2516" s="594"/>
      <c r="BJ2516" s="915"/>
    </row>
    <row r="2517" spans="2:62">
      <c r="B2517" s="608"/>
      <c r="C2517" s="609" t="s">
        <v>1270</v>
      </c>
      <c r="D2517" s="609"/>
      <c r="E2517" s="609"/>
      <c r="F2517" s="609"/>
      <c r="G2517" s="609"/>
      <c r="H2517" s="609"/>
      <c r="I2517" s="655" t="s">
        <v>3929</v>
      </c>
      <c r="J2517" s="656"/>
      <c r="K2517" s="594"/>
      <c r="BJ2517" s="915"/>
    </row>
    <row r="2518" spans="2:62" ht="22.5">
      <c r="B2518" s="607"/>
      <c r="C2518" s="600"/>
      <c r="D2518" s="600"/>
      <c r="E2518" s="614"/>
      <c r="F2518" s="600"/>
      <c r="G2518" s="600"/>
      <c r="H2518" s="600"/>
      <c r="I2518" s="648" t="s">
        <v>3060</v>
      </c>
      <c r="J2518" s="649"/>
      <c r="K2518" s="594"/>
      <c r="BJ2518" s="915"/>
    </row>
    <row r="2519" spans="2:62">
      <c r="B2519" s="607"/>
      <c r="C2519" s="600"/>
      <c r="D2519" s="600" t="s">
        <v>1271</v>
      </c>
      <c r="E2519" s="614"/>
      <c r="F2519" s="600"/>
      <c r="G2519" s="600"/>
      <c r="H2519" s="600"/>
      <c r="I2519" s="648" t="s">
        <v>3929</v>
      </c>
      <c r="J2519" s="649"/>
      <c r="K2519" s="594"/>
      <c r="BJ2519" s="915"/>
    </row>
    <row r="2520" spans="2:62">
      <c r="B2520" s="607"/>
      <c r="C2520" s="600"/>
      <c r="D2520" s="600"/>
      <c r="E2520" s="600" t="s">
        <v>870</v>
      </c>
      <c r="F2520" s="600"/>
      <c r="G2520" s="600"/>
      <c r="H2520" s="600"/>
      <c r="I2520" s="648" t="s">
        <v>3929</v>
      </c>
      <c r="J2520" s="649"/>
      <c r="K2520" s="594"/>
      <c r="BJ2520" s="915"/>
    </row>
    <row r="2521" spans="2:62" ht="90">
      <c r="B2521" s="607"/>
      <c r="C2521" s="600"/>
      <c r="D2521" s="600"/>
      <c r="E2521" s="614"/>
      <c r="F2521" s="600"/>
      <c r="G2521" s="600"/>
      <c r="H2521" s="600"/>
      <c r="I2521" s="648" t="s">
        <v>3061</v>
      </c>
      <c r="J2521" s="649"/>
      <c r="K2521" s="594"/>
      <c r="BJ2521" s="915"/>
    </row>
    <row r="2522" spans="2:62" ht="56.25">
      <c r="B2522" s="607"/>
      <c r="C2522" s="600"/>
      <c r="D2522" s="600"/>
      <c r="E2522" s="614"/>
      <c r="F2522" s="600"/>
      <c r="G2522" s="600"/>
      <c r="H2522" s="600"/>
      <c r="I2522" s="648" t="s">
        <v>3062</v>
      </c>
      <c r="J2522" s="649"/>
      <c r="K2522" s="594"/>
      <c r="BJ2522" s="915"/>
    </row>
    <row r="2523" spans="2:62" ht="67.5">
      <c r="B2523" s="607"/>
      <c r="C2523" s="600"/>
      <c r="D2523" s="600"/>
      <c r="E2523" s="614"/>
      <c r="F2523" s="600"/>
      <c r="G2523" s="600"/>
      <c r="H2523" s="600"/>
      <c r="I2523" s="648" t="s">
        <v>3063</v>
      </c>
      <c r="J2523" s="649"/>
      <c r="K2523" s="594"/>
      <c r="BJ2523" s="915"/>
    </row>
    <row r="2524" spans="2:62" ht="33.75">
      <c r="B2524" s="607"/>
      <c r="C2524" s="600"/>
      <c r="D2524" s="600"/>
      <c r="E2524" s="614"/>
      <c r="F2524" s="600"/>
      <c r="G2524" s="600"/>
      <c r="H2524" s="600"/>
      <c r="I2524" s="648" t="s">
        <v>3064</v>
      </c>
      <c r="J2524" s="649"/>
      <c r="K2524" s="594"/>
      <c r="BJ2524" s="915"/>
    </row>
    <row r="2525" spans="2:62" ht="56.25">
      <c r="B2525" s="607"/>
      <c r="C2525" s="600"/>
      <c r="D2525" s="600"/>
      <c r="E2525" s="614"/>
      <c r="F2525" s="600"/>
      <c r="G2525" s="600"/>
      <c r="H2525" s="600"/>
      <c r="I2525" s="648" t="s">
        <v>3065</v>
      </c>
      <c r="J2525" s="649"/>
      <c r="K2525" s="594"/>
      <c r="BJ2525" s="915"/>
    </row>
    <row r="2526" spans="2:62" ht="78.75">
      <c r="B2526" s="607"/>
      <c r="C2526" s="600"/>
      <c r="D2526" s="600"/>
      <c r="E2526" s="614"/>
      <c r="F2526" s="600"/>
      <c r="G2526" s="600"/>
      <c r="H2526" s="600"/>
      <c r="I2526" s="648" t="s">
        <v>3066</v>
      </c>
      <c r="J2526" s="649"/>
      <c r="K2526" s="594"/>
      <c r="BJ2526" s="915"/>
    </row>
    <row r="2527" spans="2:62" ht="45">
      <c r="B2527" s="607"/>
      <c r="C2527" s="600"/>
      <c r="D2527" s="600"/>
      <c r="E2527" s="614"/>
      <c r="F2527" s="600"/>
      <c r="G2527" s="600"/>
      <c r="H2527" s="600"/>
      <c r="I2527" s="648" t="s">
        <v>3067</v>
      </c>
      <c r="J2527" s="649"/>
      <c r="K2527" s="594"/>
      <c r="BJ2527" s="915"/>
    </row>
    <row r="2528" spans="2:62" ht="45">
      <c r="B2528" s="607"/>
      <c r="C2528" s="600"/>
      <c r="D2528" s="600"/>
      <c r="E2528" s="614"/>
      <c r="F2528" s="600"/>
      <c r="G2528" s="600"/>
      <c r="H2528" s="600"/>
      <c r="I2528" s="648" t="s">
        <v>3068</v>
      </c>
      <c r="J2528" s="649"/>
      <c r="K2528" s="594"/>
      <c r="BJ2528" s="915"/>
    </row>
    <row r="2529" spans="2:62" ht="33.75">
      <c r="B2529" s="607"/>
      <c r="C2529" s="600"/>
      <c r="D2529" s="600"/>
      <c r="E2529" s="614"/>
      <c r="F2529" s="600"/>
      <c r="G2529" s="600"/>
      <c r="H2529" s="600"/>
      <c r="I2529" s="648" t="s">
        <v>3069</v>
      </c>
      <c r="J2529" s="649"/>
      <c r="K2529" s="594"/>
      <c r="BJ2529" s="915"/>
    </row>
    <row r="2530" spans="2:62">
      <c r="B2530" s="607"/>
      <c r="C2530" s="600"/>
      <c r="D2530" s="600"/>
      <c r="E2530" s="614" t="s">
        <v>871</v>
      </c>
      <c r="F2530" s="600"/>
      <c r="G2530" s="600"/>
      <c r="H2530" s="600"/>
      <c r="I2530" s="648" t="s">
        <v>3929</v>
      </c>
      <c r="J2530" s="649"/>
      <c r="K2530" s="594"/>
      <c r="BJ2530" s="915"/>
    </row>
    <row r="2531" spans="2:62" ht="45">
      <c r="B2531" s="607"/>
      <c r="C2531" s="600"/>
      <c r="D2531" s="600"/>
      <c r="E2531" s="614"/>
      <c r="F2531" s="600"/>
      <c r="G2531" s="600"/>
      <c r="H2531" s="600"/>
      <c r="I2531" s="648" t="s">
        <v>3070</v>
      </c>
      <c r="J2531" s="649"/>
      <c r="K2531" s="594"/>
      <c r="BJ2531" s="915"/>
    </row>
    <row r="2532" spans="2:62" ht="45">
      <c r="B2532" s="607"/>
      <c r="C2532" s="600"/>
      <c r="D2532" s="600"/>
      <c r="E2532" s="614"/>
      <c r="F2532" s="600"/>
      <c r="G2532" s="600"/>
      <c r="H2532" s="600"/>
      <c r="I2532" s="648" t="s">
        <v>3071</v>
      </c>
      <c r="J2532" s="649"/>
      <c r="K2532" s="594"/>
      <c r="BJ2532" s="915"/>
    </row>
    <row r="2533" spans="2:62" ht="45">
      <c r="B2533" s="607"/>
      <c r="C2533" s="600"/>
      <c r="D2533" s="600"/>
      <c r="E2533" s="614"/>
      <c r="F2533" s="600"/>
      <c r="G2533" s="600"/>
      <c r="H2533" s="600"/>
      <c r="I2533" s="648" t="s">
        <v>3072</v>
      </c>
      <c r="J2533" s="649"/>
      <c r="K2533" s="594"/>
      <c r="BJ2533" s="915"/>
    </row>
    <row r="2534" spans="2:62" ht="101.25">
      <c r="B2534" s="607"/>
      <c r="C2534" s="600"/>
      <c r="D2534" s="600"/>
      <c r="E2534" s="614"/>
      <c r="F2534" s="600"/>
      <c r="G2534" s="600"/>
      <c r="H2534" s="600"/>
      <c r="I2534" s="648" t="s">
        <v>3073</v>
      </c>
      <c r="J2534" s="649"/>
      <c r="K2534" s="594"/>
      <c r="BJ2534" s="915"/>
    </row>
    <row r="2535" spans="2:62">
      <c r="B2535" s="607"/>
      <c r="C2535" s="600"/>
      <c r="D2535" s="600" t="s">
        <v>1272</v>
      </c>
      <c r="E2535" s="614"/>
      <c r="F2535" s="600"/>
      <c r="G2535" s="600"/>
      <c r="H2535" s="600"/>
      <c r="I2535" s="648" t="s">
        <v>3929</v>
      </c>
      <c r="J2535" s="649"/>
      <c r="K2535" s="594"/>
      <c r="BJ2535" s="915"/>
    </row>
    <row r="2536" spans="2:62" ht="78.75">
      <c r="B2536" s="607"/>
      <c r="C2536" s="600"/>
      <c r="D2536" s="600"/>
      <c r="E2536" s="614"/>
      <c r="F2536" s="600"/>
      <c r="G2536" s="600"/>
      <c r="H2536" s="600"/>
      <c r="I2536" s="648" t="s">
        <v>3074</v>
      </c>
      <c r="J2536" s="649"/>
      <c r="K2536" s="594"/>
      <c r="BJ2536" s="915"/>
    </row>
    <row r="2537" spans="2:62" ht="56.25">
      <c r="B2537" s="607"/>
      <c r="C2537" s="600"/>
      <c r="D2537" s="600"/>
      <c r="E2537" s="614"/>
      <c r="F2537" s="600"/>
      <c r="G2537" s="600"/>
      <c r="H2537" s="600"/>
      <c r="I2537" s="648" t="s">
        <v>3075</v>
      </c>
      <c r="J2537" s="649"/>
      <c r="K2537" s="594"/>
      <c r="BJ2537" s="915"/>
    </row>
    <row r="2538" spans="2:62" ht="56.25">
      <c r="B2538" s="607"/>
      <c r="C2538" s="600"/>
      <c r="D2538" s="600"/>
      <c r="E2538" s="614"/>
      <c r="F2538" s="600"/>
      <c r="G2538" s="600"/>
      <c r="H2538" s="600"/>
      <c r="I2538" s="648" t="s">
        <v>3076</v>
      </c>
      <c r="J2538" s="649"/>
      <c r="K2538" s="594"/>
      <c r="BJ2538" s="915"/>
    </row>
    <row r="2539" spans="2:62" ht="45">
      <c r="B2539" s="607"/>
      <c r="C2539" s="600"/>
      <c r="D2539" s="600"/>
      <c r="E2539" s="614"/>
      <c r="F2539" s="600"/>
      <c r="G2539" s="600"/>
      <c r="H2539" s="600"/>
      <c r="I2539" s="648" t="s">
        <v>3077</v>
      </c>
      <c r="J2539" s="649"/>
      <c r="K2539" s="594"/>
      <c r="BJ2539" s="915"/>
    </row>
    <row r="2540" spans="2:62">
      <c r="B2540" s="607"/>
      <c r="C2540" s="600"/>
      <c r="D2540" s="600" t="s">
        <v>1273</v>
      </c>
      <c r="E2540" s="614"/>
      <c r="F2540" s="600"/>
      <c r="G2540" s="600"/>
      <c r="H2540" s="600"/>
      <c r="I2540" s="648" t="s">
        <v>3929</v>
      </c>
      <c r="J2540" s="649"/>
      <c r="K2540" s="594"/>
      <c r="BJ2540" s="915"/>
    </row>
    <row r="2541" spans="2:62" ht="33.75">
      <c r="B2541" s="607"/>
      <c r="C2541" s="600"/>
      <c r="D2541" s="600"/>
      <c r="E2541" s="614"/>
      <c r="F2541" s="600"/>
      <c r="G2541" s="600"/>
      <c r="H2541" s="600"/>
      <c r="I2541" s="648" t="s">
        <v>3078</v>
      </c>
      <c r="J2541" s="649"/>
      <c r="K2541" s="594"/>
      <c r="BJ2541" s="915"/>
    </row>
    <row r="2542" spans="2:62" ht="33.75">
      <c r="B2542" s="607"/>
      <c r="C2542" s="600"/>
      <c r="D2542" s="600"/>
      <c r="E2542" s="614"/>
      <c r="F2542" s="600"/>
      <c r="G2542" s="600"/>
      <c r="H2542" s="600"/>
      <c r="I2542" s="648" t="s">
        <v>3079</v>
      </c>
      <c r="J2542" s="649"/>
      <c r="K2542" s="594"/>
      <c r="BJ2542" s="915"/>
    </row>
    <row r="2543" spans="2:62" ht="22.5">
      <c r="B2543" s="607"/>
      <c r="C2543" s="600"/>
      <c r="D2543" s="600"/>
      <c r="E2543" s="614"/>
      <c r="F2543" s="600"/>
      <c r="G2543" s="600"/>
      <c r="H2543" s="600"/>
      <c r="I2543" s="648" t="s">
        <v>3080</v>
      </c>
      <c r="J2543" s="649"/>
      <c r="K2543" s="594"/>
      <c r="BJ2543" s="915"/>
    </row>
    <row r="2544" spans="2:62" ht="22.5">
      <c r="B2544" s="607"/>
      <c r="C2544" s="600"/>
      <c r="D2544" s="600"/>
      <c r="E2544" s="614"/>
      <c r="F2544" s="600"/>
      <c r="G2544" s="600"/>
      <c r="H2544" s="600"/>
      <c r="I2544" s="648" t="s">
        <v>3081</v>
      </c>
      <c r="J2544" s="649"/>
      <c r="K2544" s="594"/>
      <c r="BJ2544" s="915"/>
    </row>
    <row r="2545" spans="2:62" ht="22.5">
      <c r="B2545" s="607"/>
      <c r="C2545" s="600"/>
      <c r="D2545" s="600"/>
      <c r="E2545" s="614"/>
      <c r="F2545" s="600"/>
      <c r="G2545" s="600"/>
      <c r="H2545" s="600"/>
      <c r="I2545" s="648" t="s">
        <v>3082</v>
      </c>
      <c r="J2545" s="649"/>
      <c r="K2545" s="594"/>
      <c r="BJ2545" s="915"/>
    </row>
    <row r="2546" spans="2:62" ht="22.5">
      <c r="B2546" s="607"/>
      <c r="C2546" s="600"/>
      <c r="D2546" s="600"/>
      <c r="E2546" s="614"/>
      <c r="F2546" s="600"/>
      <c r="G2546" s="600"/>
      <c r="H2546" s="600"/>
      <c r="I2546" s="648" t="s">
        <v>3083</v>
      </c>
      <c r="J2546" s="649"/>
      <c r="K2546" s="594"/>
      <c r="BJ2546" s="915"/>
    </row>
    <row r="2547" spans="2:62" ht="22.5">
      <c r="B2547" s="607"/>
      <c r="C2547" s="600"/>
      <c r="D2547" s="600"/>
      <c r="E2547" s="614"/>
      <c r="F2547" s="600"/>
      <c r="G2547" s="600"/>
      <c r="H2547" s="600"/>
      <c r="I2547" s="648" t="s">
        <v>3084</v>
      </c>
      <c r="J2547" s="649"/>
      <c r="K2547" s="594"/>
      <c r="BJ2547" s="915"/>
    </row>
    <row r="2548" spans="2:62" ht="22.5">
      <c r="B2548" s="607"/>
      <c r="C2548" s="600"/>
      <c r="D2548" s="600"/>
      <c r="E2548" s="614"/>
      <c r="F2548" s="600"/>
      <c r="G2548" s="600"/>
      <c r="H2548" s="600"/>
      <c r="I2548" s="648" t="s">
        <v>3085</v>
      </c>
      <c r="J2548" s="649"/>
      <c r="K2548" s="594"/>
      <c r="BJ2548" s="915"/>
    </row>
    <row r="2549" spans="2:62">
      <c r="B2549" s="607"/>
      <c r="C2549" s="600"/>
      <c r="D2549" s="600" t="s">
        <v>1274</v>
      </c>
      <c r="E2549" s="614"/>
      <c r="F2549" s="600"/>
      <c r="G2549" s="600"/>
      <c r="H2549" s="600"/>
      <c r="I2549" s="648" t="s">
        <v>3929</v>
      </c>
      <c r="J2549" s="649"/>
      <c r="K2549" s="594"/>
      <c r="BJ2549" s="915"/>
    </row>
    <row r="2550" spans="2:62">
      <c r="B2550" s="607"/>
      <c r="C2550" s="600"/>
      <c r="D2550" s="600"/>
      <c r="E2550" s="614" t="s">
        <v>1275</v>
      </c>
      <c r="F2550" s="600"/>
      <c r="G2550" s="600"/>
      <c r="H2550" s="600"/>
      <c r="I2550" s="648" t="s">
        <v>3929</v>
      </c>
      <c r="J2550" s="649"/>
      <c r="K2550" s="594"/>
      <c r="BJ2550" s="915"/>
    </row>
    <row r="2551" spans="2:62" ht="22.5">
      <c r="B2551" s="607"/>
      <c r="C2551" s="600"/>
      <c r="D2551" s="600"/>
      <c r="E2551" s="614"/>
      <c r="F2551" s="600"/>
      <c r="G2551" s="600"/>
      <c r="H2551" s="600"/>
      <c r="I2551" s="648" t="s">
        <v>3086</v>
      </c>
      <c r="J2551" s="649"/>
      <c r="K2551" s="594"/>
      <c r="BJ2551" s="915"/>
    </row>
    <row r="2552" spans="2:62">
      <c r="B2552" s="607"/>
      <c r="C2552" s="600"/>
      <c r="D2552" s="600"/>
      <c r="E2552" s="614" t="s">
        <v>1276</v>
      </c>
      <c r="F2552" s="600"/>
      <c r="G2552" s="600"/>
      <c r="H2552" s="600"/>
      <c r="I2552" s="648" t="s">
        <v>3929</v>
      </c>
      <c r="J2552" s="649"/>
      <c r="K2552" s="594"/>
      <c r="BJ2552" s="915"/>
    </row>
    <row r="2553" spans="2:62" ht="33.75">
      <c r="B2553" s="607"/>
      <c r="C2553" s="600"/>
      <c r="D2553" s="600"/>
      <c r="E2553" s="614"/>
      <c r="F2553" s="600"/>
      <c r="G2553" s="600"/>
      <c r="H2553" s="600"/>
      <c r="I2553" s="648" t="s">
        <v>3087</v>
      </c>
      <c r="J2553" s="649"/>
      <c r="K2553" s="594"/>
      <c r="BJ2553" s="915"/>
    </row>
    <row r="2554" spans="2:62">
      <c r="B2554" s="607"/>
      <c r="C2554" s="600"/>
      <c r="D2554" s="600"/>
      <c r="E2554" s="614" t="s">
        <v>1277</v>
      </c>
      <c r="F2554" s="600"/>
      <c r="G2554" s="600"/>
      <c r="H2554" s="600"/>
      <c r="I2554" s="648" t="s">
        <v>3929</v>
      </c>
      <c r="J2554" s="649"/>
      <c r="K2554" s="594"/>
      <c r="BJ2554" s="915"/>
    </row>
    <row r="2555" spans="2:62" ht="33.75">
      <c r="B2555" s="607"/>
      <c r="C2555" s="600"/>
      <c r="D2555" s="600"/>
      <c r="E2555" s="614"/>
      <c r="F2555" s="600"/>
      <c r="G2555" s="600"/>
      <c r="H2555" s="600"/>
      <c r="I2555" s="648" t="s">
        <v>3088</v>
      </c>
      <c r="J2555" s="649"/>
      <c r="K2555" s="594"/>
      <c r="BJ2555" s="915"/>
    </row>
    <row r="2556" spans="2:62">
      <c r="B2556" s="607"/>
      <c r="C2556" s="600"/>
      <c r="D2556" s="600"/>
      <c r="E2556" s="614" t="s">
        <v>1278</v>
      </c>
      <c r="F2556" s="600"/>
      <c r="G2556" s="600"/>
      <c r="H2556" s="600"/>
      <c r="I2556" s="648" t="s">
        <v>3929</v>
      </c>
      <c r="J2556" s="649"/>
      <c r="K2556" s="594"/>
      <c r="BJ2556" s="915"/>
    </row>
    <row r="2557" spans="2:62" ht="22.5">
      <c r="B2557" s="607"/>
      <c r="C2557" s="600"/>
      <c r="D2557" s="600"/>
      <c r="E2557" s="614"/>
      <c r="F2557" s="600"/>
      <c r="G2557" s="600"/>
      <c r="H2557" s="600"/>
      <c r="I2557" s="648" t="s">
        <v>3089</v>
      </c>
      <c r="J2557" s="649"/>
      <c r="K2557" s="594"/>
      <c r="BJ2557" s="915"/>
    </row>
    <row r="2558" spans="2:62">
      <c r="B2558" s="607"/>
      <c r="C2558" s="600"/>
      <c r="D2558" s="600"/>
      <c r="E2558" s="614" t="s">
        <v>644</v>
      </c>
      <c r="F2558" s="600"/>
      <c r="G2558" s="600"/>
      <c r="H2558" s="600"/>
      <c r="I2558" s="648" t="s">
        <v>3929</v>
      </c>
      <c r="J2558" s="649"/>
      <c r="K2558" s="594"/>
      <c r="BJ2558" s="915"/>
    </row>
    <row r="2559" spans="2:62" ht="33.75">
      <c r="B2559" s="607"/>
      <c r="C2559" s="600"/>
      <c r="D2559" s="600"/>
      <c r="E2559" s="614"/>
      <c r="F2559" s="600"/>
      <c r="G2559" s="600"/>
      <c r="H2559" s="600"/>
      <c r="I2559" s="648" t="s">
        <v>3090</v>
      </c>
      <c r="J2559" s="649"/>
      <c r="K2559" s="594"/>
      <c r="BJ2559" s="915"/>
    </row>
    <row r="2560" spans="2:62">
      <c r="B2560" s="607"/>
      <c r="C2560" s="600"/>
      <c r="D2560" s="600" t="s">
        <v>1279</v>
      </c>
      <c r="E2560" s="614"/>
      <c r="F2560" s="600"/>
      <c r="G2560" s="600"/>
      <c r="H2560" s="600"/>
      <c r="I2560" s="648" t="s">
        <v>3929</v>
      </c>
      <c r="J2560" s="649"/>
      <c r="K2560" s="594"/>
      <c r="BJ2560" s="915"/>
    </row>
    <row r="2561" spans="2:62" ht="22.5">
      <c r="B2561" s="607"/>
      <c r="C2561" s="600"/>
      <c r="D2561" s="600"/>
      <c r="E2561" s="614"/>
      <c r="F2561" s="600"/>
      <c r="G2561" s="600"/>
      <c r="H2561" s="600"/>
      <c r="I2561" s="648" t="s">
        <v>3091</v>
      </c>
      <c r="J2561" s="649"/>
      <c r="K2561" s="594"/>
      <c r="BJ2561" s="915"/>
    </row>
    <row r="2562" spans="2:62" ht="22.5">
      <c r="B2562" s="607"/>
      <c r="C2562" s="600"/>
      <c r="D2562" s="600"/>
      <c r="E2562" s="614"/>
      <c r="F2562" s="600"/>
      <c r="G2562" s="600"/>
      <c r="H2562" s="600"/>
      <c r="I2562" s="648" t="s">
        <v>3092</v>
      </c>
      <c r="J2562" s="649"/>
      <c r="K2562" s="594"/>
      <c r="BJ2562" s="915"/>
    </row>
    <row r="2563" spans="2:62" ht="22.5">
      <c r="B2563" s="607"/>
      <c r="C2563" s="600"/>
      <c r="D2563" s="600"/>
      <c r="E2563" s="614"/>
      <c r="F2563" s="600"/>
      <c r="G2563" s="600"/>
      <c r="H2563" s="600"/>
      <c r="I2563" s="648" t="s">
        <v>3093</v>
      </c>
      <c r="J2563" s="649"/>
      <c r="K2563" s="594"/>
      <c r="BJ2563" s="915"/>
    </row>
    <row r="2564" spans="2:62" ht="22.5">
      <c r="B2564" s="607"/>
      <c r="C2564" s="600"/>
      <c r="D2564" s="600"/>
      <c r="E2564" s="614"/>
      <c r="F2564" s="600"/>
      <c r="G2564" s="600"/>
      <c r="H2564" s="600"/>
      <c r="I2564" s="648" t="s">
        <v>3094</v>
      </c>
      <c r="J2564" s="649"/>
      <c r="K2564" s="594"/>
      <c r="BJ2564" s="915"/>
    </row>
    <row r="2565" spans="2:62" ht="22.5">
      <c r="B2565" s="607"/>
      <c r="C2565" s="600"/>
      <c r="D2565" s="600"/>
      <c r="E2565" s="614"/>
      <c r="F2565" s="600"/>
      <c r="G2565" s="600"/>
      <c r="H2565" s="600"/>
      <c r="I2565" s="648" t="s">
        <v>3095</v>
      </c>
      <c r="J2565" s="649"/>
      <c r="K2565" s="594"/>
      <c r="BJ2565" s="915"/>
    </row>
    <row r="2566" spans="2:62" ht="22.5">
      <c r="B2566" s="607"/>
      <c r="C2566" s="600"/>
      <c r="D2566" s="600"/>
      <c r="E2566" s="614"/>
      <c r="F2566" s="600"/>
      <c r="G2566" s="600"/>
      <c r="H2566" s="600"/>
      <c r="I2566" s="648" t="s">
        <v>3096</v>
      </c>
      <c r="J2566" s="649"/>
      <c r="K2566" s="594"/>
      <c r="BJ2566" s="915"/>
    </row>
    <row r="2567" spans="2:62" ht="22.5">
      <c r="B2567" s="607"/>
      <c r="C2567" s="600"/>
      <c r="D2567" s="600"/>
      <c r="E2567" s="614"/>
      <c r="F2567" s="600"/>
      <c r="G2567" s="600"/>
      <c r="H2567" s="600"/>
      <c r="I2567" s="648" t="s">
        <v>3097</v>
      </c>
      <c r="J2567" s="649"/>
      <c r="K2567" s="594"/>
      <c r="BJ2567" s="915"/>
    </row>
    <row r="2568" spans="2:62" ht="22.5">
      <c r="B2568" s="607"/>
      <c r="C2568" s="600"/>
      <c r="D2568" s="600"/>
      <c r="E2568" s="614"/>
      <c r="F2568" s="600"/>
      <c r="G2568" s="600"/>
      <c r="H2568" s="600"/>
      <c r="I2568" s="648" t="s">
        <v>3098</v>
      </c>
      <c r="J2568" s="649"/>
      <c r="K2568" s="594"/>
      <c r="BJ2568" s="915"/>
    </row>
    <row r="2569" spans="2:62" ht="22.5">
      <c r="B2569" s="607"/>
      <c r="C2569" s="600"/>
      <c r="D2569" s="600"/>
      <c r="E2569" s="614"/>
      <c r="F2569" s="600"/>
      <c r="G2569" s="600"/>
      <c r="H2569" s="600"/>
      <c r="I2569" s="648" t="s">
        <v>3099</v>
      </c>
      <c r="J2569" s="649"/>
      <c r="K2569" s="594"/>
      <c r="BJ2569" s="915"/>
    </row>
    <row r="2570" spans="2:62">
      <c r="B2570" s="607"/>
      <c r="C2570" s="600"/>
      <c r="D2570" s="600" t="s">
        <v>1280</v>
      </c>
      <c r="E2570" s="614"/>
      <c r="F2570" s="600"/>
      <c r="G2570" s="600"/>
      <c r="H2570" s="600"/>
      <c r="I2570" s="648" t="s">
        <v>3929</v>
      </c>
      <c r="J2570" s="649"/>
      <c r="K2570" s="594"/>
      <c r="BJ2570" s="915"/>
    </row>
    <row r="2571" spans="2:62" ht="22.5">
      <c r="B2571" s="607"/>
      <c r="C2571" s="600"/>
      <c r="D2571" s="600"/>
      <c r="E2571" s="614"/>
      <c r="F2571" s="600"/>
      <c r="G2571" s="600"/>
      <c r="H2571" s="600"/>
      <c r="I2571" s="648" t="s">
        <v>3100</v>
      </c>
      <c r="J2571" s="649"/>
      <c r="K2571" s="594"/>
      <c r="BJ2571" s="915"/>
    </row>
    <row r="2572" spans="2:62">
      <c r="B2572" s="607"/>
      <c r="C2572" s="600"/>
      <c r="D2572" s="600"/>
      <c r="E2572" s="600"/>
      <c r="F2572" s="600"/>
      <c r="G2572" s="600"/>
      <c r="H2572" s="600"/>
      <c r="I2572" s="648" t="s">
        <v>3929</v>
      </c>
      <c r="J2572" s="649"/>
      <c r="K2572" s="594"/>
      <c r="BJ2572" s="915"/>
    </row>
    <row r="2573" spans="2:62">
      <c r="B2573" s="608"/>
      <c r="C2573" s="609" t="s">
        <v>1281</v>
      </c>
      <c r="D2573" s="609"/>
      <c r="E2573" s="609"/>
      <c r="F2573" s="609"/>
      <c r="G2573" s="609"/>
      <c r="H2573" s="609"/>
      <c r="I2573" s="655" t="s">
        <v>3929</v>
      </c>
      <c r="J2573" s="656"/>
      <c r="K2573" s="594"/>
      <c r="BJ2573" s="915"/>
    </row>
    <row r="2574" spans="2:62">
      <c r="B2574" s="607"/>
      <c r="C2574" s="600"/>
      <c r="D2574" s="600" t="s">
        <v>872</v>
      </c>
      <c r="E2574" s="614"/>
      <c r="F2574" s="600"/>
      <c r="G2574" s="600"/>
      <c r="H2574" s="600"/>
      <c r="I2574" s="648" t="s">
        <v>3929</v>
      </c>
      <c r="J2574" s="649"/>
      <c r="K2574" s="594"/>
      <c r="BJ2574" s="915"/>
    </row>
    <row r="2575" spans="2:62" ht="33.75">
      <c r="B2575" s="607"/>
      <c r="C2575" s="600"/>
      <c r="D2575" s="600"/>
      <c r="E2575" s="614"/>
      <c r="F2575" s="600"/>
      <c r="G2575" s="600"/>
      <c r="H2575" s="600"/>
      <c r="I2575" s="648" t="s">
        <v>3101</v>
      </c>
      <c r="J2575" s="649"/>
      <c r="K2575" s="594"/>
      <c r="BJ2575" s="915"/>
    </row>
    <row r="2576" spans="2:62" ht="22.5">
      <c r="B2576" s="607"/>
      <c r="C2576" s="600"/>
      <c r="D2576" s="600"/>
      <c r="E2576" s="614"/>
      <c r="F2576" s="600"/>
      <c r="G2576" s="600"/>
      <c r="H2576" s="600"/>
      <c r="I2576" s="648" t="s">
        <v>3102</v>
      </c>
      <c r="J2576" s="649"/>
      <c r="K2576" s="594"/>
      <c r="BJ2576" s="915"/>
    </row>
    <row r="2577" spans="2:62" ht="22.5">
      <c r="B2577" s="607"/>
      <c r="C2577" s="600"/>
      <c r="D2577" s="600"/>
      <c r="E2577" s="614"/>
      <c r="F2577" s="600"/>
      <c r="G2577" s="600"/>
      <c r="H2577" s="600"/>
      <c r="I2577" s="648" t="s">
        <v>3103</v>
      </c>
      <c r="J2577" s="649"/>
      <c r="K2577" s="594"/>
      <c r="BJ2577" s="915"/>
    </row>
    <row r="2578" spans="2:62" ht="22.5">
      <c r="B2578" s="607"/>
      <c r="C2578" s="600"/>
      <c r="D2578" s="600"/>
      <c r="E2578" s="614"/>
      <c r="F2578" s="600"/>
      <c r="G2578" s="600"/>
      <c r="H2578" s="600"/>
      <c r="I2578" s="648" t="s">
        <v>3104</v>
      </c>
      <c r="J2578" s="649"/>
      <c r="K2578" s="594"/>
      <c r="BJ2578" s="915"/>
    </row>
    <row r="2579" spans="2:62" ht="22.5">
      <c r="B2579" s="607"/>
      <c r="C2579" s="600"/>
      <c r="D2579" s="600"/>
      <c r="E2579" s="614"/>
      <c r="F2579" s="600"/>
      <c r="G2579" s="600"/>
      <c r="H2579" s="600"/>
      <c r="I2579" s="648" t="s">
        <v>3105</v>
      </c>
      <c r="J2579" s="649"/>
      <c r="K2579" s="594"/>
      <c r="BJ2579" s="915"/>
    </row>
    <row r="2580" spans="2:62" ht="22.5">
      <c r="B2580" s="607"/>
      <c r="C2580" s="600"/>
      <c r="D2580" s="600"/>
      <c r="E2580" s="614"/>
      <c r="F2580" s="600"/>
      <c r="G2580" s="600"/>
      <c r="H2580" s="600"/>
      <c r="I2580" s="648" t="s">
        <v>3106</v>
      </c>
      <c r="J2580" s="649"/>
      <c r="K2580" s="594"/>
      <c r="BJ2580" s="915"/>
    </row>
    <row r="2581" spans="2:62" ht="22.5">
      <c r="B2581" s="607"/>
      <c r="C2581" s="600"/>
      <c r="D2581" s="600"/>
      <c r="E2581" s="614"/>
      <c r="F2581" s="600"/>
      <c r="G2581" s="600"/>
      <c r="H2581" s="600"/>
      <c r="I2581" s="648" t="s">
        <v>3107</v>
      </c>
      <c r="J2581" s="649"/>
      <c r="K2581" s="594"/>
      <c r="BJ2581" s="915"/>
    </row>
    <row r="2582" spans="2:62" ht="33.75">
      <c r="B2582" s="607"/>
      <c r="C2582" s="600"/>
      <c r="D2582" s="600"/>
      <c r="E2582" s="614"/>
      <c r="F2582" s="600"/>
      <c r="G2582" s="600"/>
      <c r="H2582" s="600"/>
      <c r="I2582" s="648" t="s">
        <v>3108</v>
      </c>
      <c r="J2582" s="649"/>
      <c r="K2582" s="594"/>
      <c r="BJ2582" s="915"/>
    </row>
    <row r="2583" spans="2:62" ht="22.5">
      <c r="B2583" s="607"/>
      <c r="C2583" s="600"/>
      <c r="D2583" s="600"/>
      <c r="E2583" s="614"/>
      <c r="F2583" s="600"/>
      <c r="G2583" s="600"/>
      <c r="H2583" s="600"/>
      <c r="I2583" s="648" t="s">
        <v>3109</v>
      </c>
      <c r="J2583" s="649"/>
      <c r="K2583" s="594"/>
      <c r="BJ2583" s="915"/>
    </row>
    <row r="2584" spans="2:62" ht="22.5">
      <c r="B2584" s="607"/>
      <c r="C2584" s="600"/>
      <c r="D2584" s="600"/>
      <c r="E2584" s="614"/>
      <c r="F2584" s="600"/>
      <c r="G2584" s="600"/>
      <c r="H2584" s="600"/>
      <c r="I2584" s="648" t="s">
        <v>3110</v>
      </c>
      <c r="J2584" s="649"/>
      <c r="K2584" s="594"/>
      <c r="BJ2584" s="915"/>
    </row>
    <row r="2585" spans="2:62">
      <c r="B2585" s="607"/>
      <c r="C2585" s="600"/>
      <c r="D2585" s="600" t="s">
        <v>1282</v>
      </c>
      <c r="E2585" s="614"/>
      <c r="F2585" s="600"/>
      <c r="G2585" s="600"/>
      <c r="H2585" s="600"/>
      <c r="I2585" s="648" t="s">
        <v>3929</v>
      </c>
      <c r="J2585" s="649"/>
      <c r="K2585" s="594"/>
      <c r="BJ2585" s="915"/>
    </row>
    <row r="2586" spans="2:62" ht="90">
      <c r="B2586" s="607"/>
      <c r="C2586" s="600"/>
      <c r="D2586" s="600"/>
      <c r="E2586" s="614"/>
      <c r="F2586" s="600"/>
      <c r="G2586" s="600"/>
      <c r="H2586" s="600"/>
      <c r="I2586" s="648" t="s">
        <v>3111</v>
      </c>
      <c r="J2586" s="649"/>
      <c r="K2586" s="594"/>
      <c r="BJ2586" s="915"/>
    </row>
    <row r="2587" spans="2:62" ht="33.75">
      <c r="B2587" s="607"/>
      <c r="C2587" s="600"/>
      <c r="D2587" s="600"/>
      <c r="E2587" s="614"/>
      <c r="F2587" s="600"/>
      <c r="G2587" s="600"/>
      <c r="H2587" s="600"/>
      <c r="I2587" s="648" t="s">
        <v>3112</v>
      </c>
      <c r="J2587" s="649"/>
      <c r="K2587" s="594"/>
      <c r="BJ2587" s="915"/>
    </row>
    <row r="2588" spans="2:62" ht="33.75">
      <c r="B2588" s="607"/>
      <c r="C2588" s="600"/>
      <c r="D2588" s="600"/>
      <c r="E2588" s="614"/>
      <c r="F2588" s="600"/>
      <c r="G2588" s="600"/>
      <c r="H2588" s="600"/>
      <c r="I2588" s="648" t="s">
        <v>3113</v>
      </c>
      <c r="J2588" s="649"/>
      <c r="K2588" s="594"/>
      <c r="BJ2588" s="915"/>
    </row>
    <row r="2589" spans="2:62" ht="33.75">
      <c r="B2589" s="607"/>
      <c r="C2589" s="600"/>
      <c r="D2589" s="600"/>
      <c r="E2589" s="614"/>
      <c r="F2589" s="600"/>
      <c r="G2589" s="600"/>
      <c r="H2589" s="600"/>
      <c r="I2589" s="648" t="s">
        <v>3114</v>
      </c>
      <c r="J2589" s="649"/>
      <c r="K2589" s="594"/>
      <c r="BJ2589" s="915"/>
    </row>
    <row r="2590" spans="2:62" ht="33.75">
      <c r="B2590" s="607"/>
      <c r="C2590" s="600"/>
      <c r="D2590" s="600"/>
      <c r="E2590" s="614"/>
      <c r="F2590" s="600"/>
      <c r="G2590" s="600"/>
      <c r="H2590" s="600"/>
      <c r="I2590" s="648" t="s">
        <v>3115</v>
      </c>
      <c r="J2590" s="649"/>
      <c r="K2590" s="594"/>
      <c r="BJ2590" s="915"/>
    </row>
    <row r="2591" spans="2:62" ht="33.75">
      <c r="B2591" s="607"/>
      <c r="C2591" s="600"/>
      <c r="D2591" s="600"/>
      <c r="E2591" s="614"/>
      <c r="F2591" s="600"/>
      <c r="G2591" s="600"/>
      <c r="H2591" s="600"/>
      <c r="I2591" s="648" t="s">
        <v>3116</v>
      </c>
      <c r="J2591" s="649"/>
      <c r="K2591" s="594"/>
      <c r="BJ2591" s="915"/>
    </row>
    <row r="2592" spans="2:62" ht="33.75">
      <c r="B2592" s="607"/>
      <c r="C2592" s="600"/>
      <c r="D2592" s="600"/>
      <c r="E2592" s="614"/>
      <c r="F2592" s="600"/>
      <c r="G2592" s="600"/>
      <c r="H2592" s="600"/>
      <c r="I2592" s="648" t="s">
        <v>3117</v>
      </c>
      <c r="J2592" s="649"/>
      <c r="K2592" s="594"/>
      <c r="BJ2592" s="915"/>
    </row>
    <row r="2593" spans="2:62">
      <c r="B2593" s="607"/>
      <c r="C2593" s="600"/>
      <c r="D2593" s="600"/>
      <c r="E2593" s="600"/>
      <c r="F2593" s="600"/>
      <c r="G2593" s="600"/>
      <c r="H2593" s="600"/>
      <c r="I2593" s="648" t="s">
        <v>3929</v>
      </c>
      <c r="J2593" s="649"/>
      <c r="K2593" s="594"/>
      <c r="BJ2593" s="915"/>
    </row>
    <row r="2594" spans="2:62">
      <c r="B2594" s="608"/>
      <c r="C2594" s="609" t="s">
        <v>1283</v>
      </c>
      <c r="D2594" s="609"/>
      <c r="E2594" s="609"/>
      <c r="F2594" s="609"/>
      <c r="G2594" s="609"/>
      <c r="H2594" s="609"/>
      <c r="I2594" s="655" t="s">
        <v>3929</v>
      </c>
      <c r="J2594" s="656"/>
      <c r="K2594" s="594"/>
      <c r="BJ2594" s="915"/>
    </row>
    <row r="2595" spans="2:62">
      <c r="B2595" s="607"/>
      <c r="C2595" s="600"/>
      <c r="D2595" s="677" t="s">
        <v>873</v>
      </c>
      <c r="E2595" s="614"/>
      <c r="F2595" s="600"/>
      <c r="G2595" s="600"/>
      <c r="H2595" s="600"/>
      <c r="I2595" s="648" t="s">
        <v>3929</v>
      </c>
      <c r="J2595" s="649"/>
      <c r="K2595" s="594"/>
      <c r="BJ2595" s="915"/>
    </row>
    <row r="2596" spans="2:62" ht="90">
      <c r="B2596" s="607"/>
      <c r="C2596" s="600"/>
      <c r="D2596" s="600"/>
      <c r="E2596" s="614"/>
      <c r="F2596" s="600"/>
      <c r="G2596" s="600"/>
      <c r="H2596" s="600"/>
      <c r="I2596" s="648" t="s">
        <v>3118</v>
      </c>
      <c r="J2596" s="649"/>
      <c r="K2596" s="594"/>
      <c r="BJ2596" s="915"/>
    </row>
    <row r="2597" spans="2:62">
      <c r="B2597" s="607"/>
      <c r="C2597" s="600"/>
      <c r="D2597" s="677" t="s">
        <v>874</v>
      </c>
      <c r="E2597" s="614"/>
      <c r="F2597" s="600"/>
      <c r="G2597" s="600"/>
      <c r="H2597" s="600"/>
      <c r="I2597" s="648" t="s">
        <v>3929</v>
      </c>
      <c r="J2597" s="649"/>
      <c r="K2597" s="594"/>
      <c r="BJ2597" s="915"/>
    </row>
    <row r="2598" spans="2:62" ht="56.25">
      <c r="B2598" s="607"/>
      <c r="C2598" s="600"/>
      <c r="D2598" s="600"/>
      <c r="E2598" s="614"/>
      <c r="F2598" s="600"/>
      <c r="G2598" s="600"/>
      <c r="H2598" s="600"/>
      <c r="I2598" s="648" t="s">
        <v>3119</v>
      </c>
      <c r="J2598" s="649"/>
      <c r="K2598" s="594"/>
      <c r="BJ2598" s="915"/>
    </row>
    <row r="2599" spans="2:62">
      <c r="B2599" s="607"/>
      <c r="C2599" s="600"/>
      <c r="D2599" s="677" t="s">
        <v>1284</v>
      </c>
      <c r="E2599" s="614"/>
      <c r="F2599" s="600"/>
      <c r="G2599" s="600"/>
      <c r="H2599" s="600"/>
      <c r="I2599" s="648" t="s">
        <v>3929</v>
      </c>
      <c r="J2599" s="649"/>
      <c r="K2599" s="594"/>
      <c r="BJ2599" s="915"/>
    </row>
    <row r="2600" spans="2:62" ht="33.75">
      <c r="B2600" s="607"/>
      <c r="C2600" s="600"/>
      <c r="D2600" s="600"/>
      <c r="E2600" s="614"/>
      <c r="F2600" s="600"/>
      <c r="G2600" s="600"/>
      <c r="H2600" s="600"/>
      <c r="I2600" s="648" t="s">
        <v>3120</v>
      </c>
      <c r="J2600" s="649"/>
      <c r="K2600" s="594"/>
      <c r="BJ2600" s="915"/>
    </row>
    <row r="2601" spans="2:62">
      <c r="B2601" s="607"/>
      <c r="C2601" s="600"/>
      <c r="D2601" s="600"/>
      <c r="E2601" s="600"/>
      <c r="F2601" s="600"/>
      <c r="G2601" s="600"/>
      <c r="H2601" s="600"/>
      <c r="I2601" s="648" t="s">
        <v>3929</v>
      </c>
      <c r="J2601" s="649"/>
      <c r="K2601" s="594"/>
      <c r="BJ2601" s="915"/>
    </row>
    <row r="2602" spans="2:62">
      <c r="B2602" s="608"/>
      <c r="C2602" s="609" t="s">
        <v>1285</v>
      </c>
      <c r="D2602" s="609"/>
      <c r="E2602" s="609"/>
      <c r="F2602" s="609"/>
      <c r="G2602" s="609"/>
      <c r="H2602" s="609"/>
      <c r="I2602" s="655" t="s">
        <v>3929</v>
      </c>
      <c r="J2602" s="656"/>
      <c r="K2602" s="594"/>
      <c r="BJ2602" s="915"/>
    </row>
    <row r="2603" spans="2:62">
      <c r="B2603" s="607"/>
      <c r="C2603" s="600"/>
      <c r="D2603" s="600" t="s">
        <v>875</v>
      </c>
      <c r="E2603" s="614"/>
      <c r="F2603" s="600"/>
      <c r="G2603" s="600"/>
      <c r="H2603" s="600"/>
      <c r="I2603" s="648" t="s">
        <v>3929</v>
      </c>
      <c r="J2603" s="649"/>
      <c r="K2603" s="594"/>
      <c r="BJ2603" s="915"/>
    </row>
    <row r="2604" spans="2:62" ht="45">
      <c r="B2604" s="607"/>
      <c r="C2604" s="600"/>
      <c r="D2604" s="600"/>
      <c r="E2604" s="614"/>
      <c r="F2604" s="600"/>
      <c r="G2604" s="600"/>
      <c r="H2604" s="600"/>
      <c r="I2604" s="648" t="s">
        <v>3121</v>
      </c>
      <c r="J2604" s="649"/>
      <c r="K2604" s="594"/>
      <c r="BJ2604" s="915"/>
    </row>
    <row r="2605" spans="2:62" ht="56.25">
      <c r="B2605" s="607"/>
      <c r="C2605" s="600"/>
      <c r="D2605" s="600"/>
      <c r="E2605" s="614"/>
      <c r="F2605" s="600"/>
      <c r="G2605" s="600"/>
      <c r="H2605" s="600"/>
      <c r="I2605" s="648" t="s">
        <v>3122</v>
      </c>
      <c r="J2605" s="649"/>
      <c r="K2605" s="594"/>
      <c r="BJ2605" s="915"/>
    </row>
    <row r="2606" spans="2:62" ht="33.75">
      <c r="B2606" s="607"/>
      <c r="C2606" s="600"/>
      <c r="D2606" s="600"/>
      <c r="E2606" s="614"/>
      <c r="F2606" s="600"/>
      <c r="G2606" s="600"/>
      <c r="H2606" s="600"/>
      <c r="I2606" s="648" t="s">
        <v>3123</v>
      </c>
      <c r="J2606" s="649"/>
      <c r="K2606" s="594"/>
      <c r="BJ2606" s="915"/>
    </row>
    <row r="2607" spans="2:62">
      <c r="B2607" s="607"/>
      <c r="C2607" s="600"/>
      <c r="D2607" s="600" t="s">
        <v>1849</v>
      </c>
      <c r="E2607" s="614"/>
      <c r="F2607" s="600"/>
      <c r="G2607" s="600"/>
      <c r="H2607" s="600"/>
      <c r="I2607" s="648" t="s">
        <v>3929</v>
      </c>
      <c r="J2607" s="649"/>
      <c r="K2607" s="594"/>
      <c r="BJ2607" s="915"/>
    </row>
    <row r="2608" spans="2:62">
      <c r="B2608" s="607"/>
      <c r="C2608" s="600"/>
      <c r="D2608" s="600" t="s">
        <v>876</v>
      </c>
      <c r="E2608" s="614"/>
      <c r="F2608" s="600"/>
      <c r="G2608" s="600"/>
      <c r="H2608" s="600"/>
      <c r="I2608" s="648" t="s">
        <v>3929</v>
      </c>
      <c r="J2608" s="649"/>
      <c r="K2608" s="594"/>
      <c r="BJ2608" s="915"/>
    </row>
    <row r="2609" spans="2:62" ht="101.25">
      <c r="B2609" s="607"/>
      <c r="C2609" s="600"/>
      <c r="D2609" s="600"/>
      <c r="E2609" s="614"/>
      <c r="F2609" s="600"/>
      <c r="G2609" s="600"/>
      <c r="H2609" s="600"/>
      <c r="I2609" s="648" t="s">
        <v>3124</v>
      </c>
      <c r="J2609" s="649"/>
      <c r="K2609" s="594"/>
      <c r="BJ2609" s="915"/>
    </row>
    <row r="2610" spans="2:62" ht="67.5">
      <c r="B2610" s="607"/>
      <c r="C2610" s="600"/>
      <c r="D2610" s="600"/>
      <c r="E2610" s="614"/>
      <c r="F2610" s="600"/>
      <c r="G2610" s="600"/>
      <c r="H2610" s="600"/>
      <c r="I2610" s="648" t="s">
        <v>3125</v>
      </c>
      <c r="J2610" s="649"/>
      <c r="K2610" s="594"/>
      <c r="BJ2610" s="915"/>
    </row>
    <row r="2611" spans="2:62" ht="45">
      <c r="B2611" s="607"/>
      <c r="C2611" s="600"/>
      <c r="D2611" s="600"/>
      <c r="E2611" s="614"/>
      <c r="F2611" s="600"/>
      <c r="G2611" s="600"/>
      <c r="H2611" s="600"/>
      <c r="I2611" s="648" t="s">
        <v>3126</v>
      </c>
      <c r="J2611" s="649"/>
      <c r="K2611" s="594"/>
      <c r="BJ2611" s="915"/>
    </row>
    <row r="2612" spans="2:62">
      <c r="B2612" s="607"/>
      <c r="C2612" s="600"/>
      <c r="D2612" s="600"/>
      <c r="E2612" s="600"/>
      <c r="F2612" s="600"/>
      <c r="G2612" s="600"/>
      <c r="H2612" s="600"/>
      <c r="I2612" s="648" t="s">
        <v>3929</v>
      </c>
      <c r="J2612" s="649"/>
      <c r="K2612" s="594"/>
      <c r="BJ2612" s="915"/>
    </row>
    <row r="2613" spans="2:62">
      <c r="B2613" s="608"/>
      <c r="C2613" s="609" t="s">
        <v>1286</v>
      </c>
      <c r="D2613" s="609"/>
      <c r="E2613" s="609"/>
      <c r="F2613" s="609"/>
      <c r="G2613" s="609"/>
      <c r="H2613" s="609"/>
      <c r="I2613" s="655" t="s">
        <v>3929</v>
      </c>
      <c r="J2613" s="656"/>
      <c r="K2613" s="594"/>
      <c r="BJ2613" s="915"/>
    </row>
    <row r="2614" spans="2:62">
      <c r="B2614" s="607"/>
      <c r="C2614" s="600"/>
      <c r="D2614" s="600" t="s">
        <v>877</v>
      </c>
      <c r="E2614" s="614"/>
      <c r="F2614" s="600"/>
      <c r="G2614" s="600"/>
      <c r="H2614" s="600"/>
      <c r="I2614" s="648" t="s">
        <v>3929</v>
      </c>
      <c r="J2614" s="649"/>
      <c r="K2614" s="594"/>
      <c r="BJ2614" s="915"/>
    </row>
    <row r="2615" spans="2:62" ht="33.75">
      <c r="B2615" s="607"/>
      <c r="C2615" s="600"/>
      <c r="D2615" s="600"/>
      <c r="E2615" s="614"/>
      <c r="F2615" s="600"/>
      <c r="G2615" s="600"/>
      <c r="H2615" s="600"/>
      <c r="I2615" s="648" t="s">
        <v>3127</v>
      </c>
      <c r="J2615" s="649"/>
      <c r="K2615" s="594"/>
      <c r="BJ2615" s="915"/>
    </row>
    <row r="2616" spans="2:62" ht="45">
      <c r="B2616" s="607"/>
      <c r="C2616" s="600"/>
      <c r="D2616" s="600"/>
      <c r="E2616" s="614"/>
      <c r="F2616" s="600"/>
      <c r="G2616" s="600"/>
      <c r="H2616" s="600"/>
      <c r="I2616" s="648" t="s">
        <v>3128</v>
      </c>
      <c r="J2616" s="649"/>
      <c r="K2616" s="594"/>
      <c r="BJ2616" s="915"/>
    </row>
    <row r="2617" spans="2:62" ht="33.75">
      <c r="B2617" s="607"/>
      <c r="C2617" s="600"/>
      <c r="D2617" s="600"/>
      <c r="E2617" s="614"/>
      <c r="F2617" s="600"/>
      <c r="G2617" s="600"/>
      <c r="H2617" s="600"/>
      <c r="I2617" s="648" t="s">
        <v>3129</v>
      </c>
      <c r="J2617" s="649"/>
      <c r="K2617" s="594"/>
      <c r="BJ2617" s="915"/>
    </row>
    <row r="2618" spans="2:62" ht="56.25">
      <c r="B2618" s="607"/>
      <c r="C2618" s="600"/>
      <c r="D2618" s="600"/>
      <c r="E2618" s="614"/>
      <c r="F2618" s="600"/>
      <c r="G2618" s="600"/>
      <c r="H2618" s="600"/>
      <c r="I2618" s="648" t="s">
        <v>3130</v>
      </c>
      <c r="J2618" s="649"/>
      <c r="K2618" s="594"/>
      <c r="BJ2618" s="915"/>
    </row>
    <row r="2619" spans="2:62" ht="33.75">
      <c r="B2619" s="607"/>
      <c r="C2619" s="600"/>
      <c r="D2619" s="600"/>
      <c r="E2619" s="614"/>
      <c r="F2619" s="600"/>
      <c r="G2619" s="600"/>
      <c r="H2619" s="600"/>
      <c r="I2619" s="648" t="s">
        <v>3131</v>
      </c>
      <c r="J2619" s="649"/>
      <c r="K2619" s="594"/>
      <c r="BJ2619" s="915"/>
    </row>
    <row r="2620" spans="2:62" ht="33.75">
      <c r="B2620" s="607"/>
      <c r="C2620" s="600"/>
      <c r="D2620" s="600"/>
      <c r="E2620" s="614"/>
      <c r="F2620" s="600"/>
      <c r="G2620" s="600"/>
      <c r="H2620" s="600"/>
      <c r="I2620" s="648" t="s">
        <v>3132</v>
      </c>
      <c r="J2620" s="649"/>
      <c r="K2620" s="594"/>
      <c r="BJ2620" s="915"/>
    </row>
    <row r="2621" spans="2:62">
      <c r="B2621" s="607"/>
      <c r="C2621" s="600"/>
      <c r="D2621" s="600"/>
      <c r="E2621" s="600"/>
      <c r="F2621" s="600"/>
      <c r="G2621" s="600"/>
      <c r="H2621" s="600"/>
      <c r="I2621" s="648" t="s">
        <v>3929</v>
      </c>
      <c r="J2621" s="649"/>
      <c r="K2621" s="594"/>
      <c r="BJ2621" s="915"/>
    </row>
    <row r="2622" spans="2:62">
      <c r="B2622" s="608"/>
      <c r="C2622" s="609" t="s">
        <v>1287</v>
      </c>
      <c r="D2622" s="609"/>
      <c r="E2622" s="609"/>
      <c r="F2622" s="609"/>
      <c r="G2622" s="609"/>
      <c r="H2622" s="609"/>
      <c r="I2622" s="655" t="s">
        <v>3929</v>
      </c>
      <c r="J2622" s="656"/>
      <c r="K2622" s="594"/>
      <c r="BJ2622" s="915"/>
    </row>
    <row r="2623" spans="2:62" ht="22.5">
      <c r="B2623" s="607"/>
      <c r="C2623" s="600"/>
      <c r="D2623" s="600" t="s">
        <v>597</v>
      </c>
      <c r="E2623" s="614"/>
      <c r="F2623" s="600"/>
      <c r="G2623" s="600"/>
      <c r="H2623" s="600"/>
      <c r="I2623" s="648" t="s">
        <v>2900</v>
      </c>
      <c r="J2623" s="649"/>
      <c r="K2623" s="594"/>
      <c r="BJ2623" s="915"/>
    </row>
    <row r="2624" spans="2:62" ht="22.5">
      <c r="B2624" s="607"/>
      <c r="C2624" s="600"/>
      <c r="D2624" s="600" t="s">
        <v>602</v>
      </c>
      <c r="E2624" s="614"/>
      <c r="F2624" s="600"/>
      <c r="G2624" s="600"/>
      <c r="H2624" s="600"/>
      <c r="I2624" s="648" t="s">
        <v>2692</v>
      </c>
      <c r="J2624" s="649"/>
      <c r="K2624" s="594"/>
      <c r="BJ2624" s="915"/>
    </row>
    <row r="2625" spans="2:62">
      <c r="B2625" s="607"/>
      <c r="C2625" s="600"/>
      <c r="D2625" s="600" t="s">
        <v>757</v>
      </c>
      <c r="E2625" s="614"/>
      <c r="F2625" s="600"/>
      <c r="G2625" s="600"/>
      <c r="H2625" s="600"/>
      <c r="I2625" s="648" t="s">
        <v>3929</v>
      </c>
      <c r="J2625" s="649"/>
      <c r="K2625" s="594"/>
      <c r="BJ2625" s="915"/>
    </row>
    <row r="2626" spans="2:62" ht="22.5">
      <c r="B2626" s="607"/>
      <c r="C2626" s="600"/>
      <c r="D2626" s="600"/>
      <c r="E2626" s="614" t="s">
        <v>623</v>
      </c>
      <c r="F2626" s="600"/>
      <c r="G2626" s="600"/>
      <c r="H2626" s="600"/>
      <c r="I2626" s="648" t="s">
        <v>2901</v>
      </c>
      <c r="J2626" s="649"/>
      <c r="K2626" s="594"/>
      <c r="BJ2626" s="915"/>
    </row>
    <row r="2627" spans="2:62" ht="22.5">
      <c r="B2627" s="607"/>
      <c r="C2627" s="600"/>
      <c r="D2627" s="600"/>
      <c r="E2627" s="614" t="s">
        <v>624</v>
      </c>
      <c r="F2627" s="600"/>
      <c r="G2627" s="600"/>
      <c r="H2627" s="600"/>
      <c r="I2627" s="648" t="s">
        <v>2719</v>
      </c>
      <c r="J2627" s="649"/>
      <c r="K2627" s="594"/>
      <c r="BJ2627" s="915"/>
    </row>
    <row r="2628" spans="2:62" ht="22.5">
      <c r="B2628" s="607"/>
      <c r="C2628" s="600"/>
      <c r="D2628" s="600"/>
      <c r="E2628" s="614" t="s">
        <v>784</v>
      </c>
      <c r="F2628" s="600"/>
      <c r="G2628" s="600"/>
      <c r="H2628" s="600"/>
      <c r="I2628" s="648" t="s">
        <v>2763</v>
      </c>
      <c r="J2628" s="649"/>
      <c r="K2628" s="594"/>
      <c r="BJ2628" s="915"/>
    </row>
    <row r="2629" spans="2:62" ht="22.5">
      <c r="B2629" s="607"/>
      <c r="C2629" s="600"/>
      <c r="D2629" s="600"/>
      <c r="E2629" s="614" t="s">
        <v>633</v>
      </c>
      <c r="F2629" s="600"/>
      <c r="G2629" s="600"/>
      <c r="H2629" s="600"/>
      <c r="I2629" s="648" t="s">
        <v>2606</v>
      </c>
      <c r="J2629" s="649"/>
      <c r="K2629" s="594"/>
      <c r="BJ2629" s="915"/>
    </row>
    <row r="2630" spans="2:62" ht="22.5">
      <c r="B2630" s="607"/>
      <c r="C2630" s="600"/>
      <c r="D2630" s="600"/>
      <c r="E2630" s="614" t="s">
        <v>610</v>
      </c>
      <c r="F2630" s="600"/>
      <c r="G2630" s="600"/>
      <c r="H2630" s="600"/>
      <c r="I2630" s="648" t="s">
        <v>2578</v>
      </c>
      <c r="J2630" s="649"/>
      <c r="K2630" s="594"/>
      <c r="BJ2630" s="915"/>
    </row>
    <row r="2631" spans="2:62" ht="22.5">
      <c r="B2631" s="607"/>
      <c r="C2631" s="600"/>
      <c r="D2631" s="600"/>
      <c r="E2631" s="614" t="s">
        <v>785</v>
      </c>
      <c r="F2631" s="600"/>
      <c r="G2631" s="600"/>
      <c r="H2631" s="600"/>
      <c r="I2631" s="648" t="s">
        <v>2578</v>
      </c>
      <c r="J2631" s="649"/>
      <c r="K2631" s="594"/>
      <c r="BJ2631" s="915"/>
    </row>
    <row r="2632" spans="2:62" ht="22.5">
      <c r="B2632" s="607"/>
      <c r="C2632" s="600"/>
      <c r="D2632" s="600" t="s">
        <v>622</v>
      </c>
      <c r="E2632" s="614"/>
      <c r="F2632" s="600"/>
      <c r="G2632" s="600"/>
      <c r="H2632" s="600"/>
      <c r="I2632" s="648" t="s">
        <v>2902</v>
      </c>
      <c r="J2632" s="649"/>
      <c r="K2632" s="594"/>
      <c r="BJ2632" s="915"/>
    </row>
    <row r="2633" spans="2:62">
      <c r="B2633" s="607"/>
      <c r="C2633" s="600"/>
      <c r="D2633" s="600" t="s">
        <v>599</v>
      </c>
      <c r="E2633" s="614"/>
      <c r="F2633" s="600"/>
      <c r="G2633" s="600"/>
      <c r="H2633" s="600"/>
      <c r="I2633" s="648" t="s">
        <v>3929</v>
      </c>
      <c r="J2633" s="649"/>
      <c r="K2633" s="594"/>
      <c r="BJ2633" s="915"/>
    </row>
    <row r="2634" spans="2:62" ht="33.75">
      <c r="B2634" s="607"/>
      <c r="C2634" s="600"/>
      <c r="D2634" s="600"/>
      <c r="E2634" s="614"/>
      <c r="F2634" s="600"/>
      <c r="G2634" s="600"/>
      <c r="H2634" s="600"/>
      <c r="I2634" s="648" t="s">
        <v>3133</v>
      </c>
      <c r="J2634" s="649"/>
      <c r="K2634" s="594"/>
      <c r="BJ2634" s="915"/>
    </row>
    <row r="2635" spans="2:62" ht="33.75">
      <c r="B2635" s="607"/>
      <c r="C2635" s="600"/>
      <c r="D2635" s="600"/>
      <c r="E2635" s="614"/>
      <c r="F2635" s="600"/>
      <c r="G2635" s="600"/>
      <c r="H2635" s="600"/>
      <c r="I2635" s="648" t="s">
        <v>2904</v>
      </c>
      <c r="J2635" s="649"/>
      <c r="K2635" s="594"/>
      <c r="BJ2635" s="915"/>
    </row>
    <row r="2636" spans="2:62" ht="33.75">
      <c r="B2636" s="607"/>
      <c r="C2636" s="600"/>
      <c r="D2636" s="600"/>
      <c r="E2636" s="614"/>
      <c r="F2636" s="600"/>
      <c r="G2636" s="600"/>
      <c r="H2636" s="600"/>
      <c r="I2636" s="648" t="s">
        <v>3134</v>
      </c>
      <c r="J2636" s="649"/>
      <c r="K2636" s="594"/>
      <c r="BJ2636" s="915"/>
    </row>
    <row r="2637" spans="2:62" ht="22.5">
      <c r="B2637" s="607"/>
      <c r="C2637" s="600"/>
      <c r="D2637" s="600"/>
      <c r="E2637" s="614"/>
      <c r="F2637" s="600"/>
      <c r="G2637" s="600"/>
      <c r="H2637" s="600"/>
      <c r="I2637" s="648" t="s">
        <v>2906</v>
      </c>
      <c r="J2637" s="649"/>
      <c r="K2637" s="594"/>
      <c r="BJ2637" s="915"/>
    </row>
    <row r="2638" spans="2:62" ht="33.75">
      <c r="B2638" s="607"/>
      <c r="C2638" s="600"/>
      <c r="D2638" s="600"/>
      <c r="E2638" s="614"/>
      <c r="F2638" s="600"/>
      <c r="G2638" s="600"/>
      <c r="H2638" s="600"/>
      <c r="I2638" s="648" t="s">
        <v>2907</v>
      </c>
      <c r="J2638" s="649"/>
      <c r="K2638" s="594"/>
      <c r="BJ2638" s="915"/>
    </row>
    <row r="2639" spans="2:62" ht="33.75">
      <c r="B2639" s="607"/>
      <c r="C2639" s="600"/>
      <c r="D2639" s="600"/>
      <c r="E2639" s="614"/>
      <c r="F2639" s="600"/>
      <c r="G2639" s="600"/>
      <c r="H2639" s="600"/>
      <c r="I2639" s="648" t="s">
        <v>3135</v>
      </c>
      <c r="J2639" s="649"/>
      <c r="K2639" s="594"/>
      <c r="BJ2639" s="915"/>
    </row>
    <row r="2640" spans="2:62" ht="22.5">
      <c r="B2640" s="607"/>
      <c r="C2640" s="600"/>
      <c r="D2640" s="600"/>
      <c r="E2640" s="614"/>
      <c r="F2640" s="600"/>
      <c r="G2640" s="600"/>
      <c r="H2640" s="600"/>
      <c r="I2640" s="648" t="s">
        <v>2909</v>
      </c>
      <c r="J2640" s="649"/>
      <c r="K2640" s="594"/>
      <c r="BJ2640" s="915"/>
    </row>
    <row r="2641" spans="2:62" ht="33.75">
      <c r="B2641" s="607"/>
      <c r="C2641" s="600"/>
      <c r="D2641" s="600"/>
      <c r="E2641" s="614"/>
      <c r="F2641" s="600"/>
      <c r="G2641" s="600"/>
      <c r="H2641" s="600"/>
      <c r="I2641" s="648" t="s">
        <v>2910</v>
      </c>
      <c r="J2641" s="649"/>
      <c r="K2641" s="594"/>
      <c r="BJ2641" s="915"/>
    </row>
    <row r="2642" spans="2:62" ht="22.5">
      <c r="B2642" s="607"/>
      <c r="C2642" s="600"/>
      <c r="D2642" s="600"/>
      <c r="E2642" s="614"/>
      <c r="F2642" s="600"/>
      <c r="G2642" s="600"/>
      <c r="H2642" s="600"/>
      <c r="I2642" s="648" t="s">
        <v>2911</v>
      </c>
      <c r="J2642" s="649"/>
      <c r="K2642" s="594"/>
      <c r="BJ2642" s="915"/>
    </row>
    <row r="2643" spans="2:62" ht="22.5">
      <c r="B2643" s="607"/>
      <c r="C2643" s="600"/>
      <c r="D2643" s="600"/>
      <c r="E2643" s="614"/>
      <c r="F2643" s="600"/>
      <c r="G2643" s="600"/>
      <c r="H2643" s="600"/>
      <c r="I2643" s="648" t="s">
        <v>3136</v>
      </c>
      <c r="J2643" s="649"/>
      <c r="K2643" s="594"/>
      <c r="BJ2643" s="915"/>
    </row>
    <row r="2644" spans="2:62">
      <c r="B2644" s="607"/>
      <c r="C2644" s="600"/>
      <c r="D2644" s="600"/>
      <c r="E2644" s="600"/>
      <c r="F2644" s="600"/>
      <c r="G2644" s="600"/>
      <c r="H2644" s="600"/>
      <c r="I2644" s="648" t="s">
        <v>3929</v>
      </c>
      <c r="J2644" s="649"/>
      <c r="K2644" s="594"/>
      <c r="BJ2644" s="915"/>
    </row>
    <row r="2645" spans="2:62">
      <c r="B2645" s="608"/>
      <c r="C2645" s="609" t="s">
        <v>1288</v>
      </c>
      <c r="D2645" s="609"/>
      <c r="E2645" s="609"/>
      <c r="F2645" s="609"/>
      <c r="G2645" s="609"/>
      <c r="H2645" s="609"/>
      <c r="I2645" s="655" t="s">
        <v>3929</v>
      </c>
      <c r="J2645" s="656"/>
      <c r="K2645" s="594"/>
      <c r="BJ2645" s="915"/>
    </row>
    <row r="2646" spans="2:62" ht="33.75">
      <c r="B2646" s="607"/>
      <c r="C2646" s="600"/>
      <c r="D2646" s="600"/>
      <c r="E2646" s="614"/>
      <c r="F2646" s="600"/>
      <c r="G2646" s="600"/>
      <c r="H2646" s="600"/>
      <c r="I2646" s="648" t="s">
        <v>3137</v>
      </c>
      <c r="J2646" s="649"/>
      <c r="K2646" s="594"/>
      <c r="BJ2646" s="915"/>
    </row>
    <row r="2647" spans="2:62">
      <c r="B2647" s="607"/>
      <c r="C2647" s="600"/>
      <c r="D2647" s="600"/>
      <c r="E2647" s="614"/>
      <c r="F2647" s="600"/>
      <c r="G2647" s="600"/>
      <c r="H2647" s="600"/>
      <c r="I2647" s="648" t="s">
        <v>3929</v>
      </c>
      <c r="J2647" s="649"/>
      <c r="K2647" s="594"/>
      <c r="BJ2647" s="915"/>
    </row>
    <row r="2648" spans="2:62">
      <c r="B2648" s="616" t="s">
        <v>1289</v>
      </c>
      <c r="C2648" s="617"/>
      <c r="D2648" s="602"/>
      <c r="E2648" s="602"/>
      <c r="F2648" s="602"/>
      <c r="G2648" s="602"/>
      <c r="H2648" s="602"/>
      <c r="I2648" s="657" t="s">
        <v>3929</v>
      </c>
      <c r="J2648" s="651"/>
      <c r="K2648" s="594"/>
      <c r="BJ2648" s="915"/>
    </row>
    <row r="2649" spans="2:62">
      <c r="B2649" s="618" t="s">
        <v>1290</v>
      </c>
      <c r="C2649" s="619"/>
      <c r="D2649" s="620"/>
      <c r="E2649" s="620"/>
      <c r="F2649" s="620"/>
      <c r="G2649" s="620"/>
      <c r="H2649" s="620"/>
      <c r="I2649" s="646" t="s">
        <v>3929</v>
      </c>
      <c r="J2649" s="658"/>
      <c r="K2649" s="594"/>
      <c r="BJ2649" s="915"/>
    </row>
    <row r="2650" spans="2:62">
      <c r="B2650" s="687"/>
      <c r="C2650" s="688" t="s">
        <v>815</v>
      </c>
      <c r="D2650" s="688"/>
      <c r="E2650" s="688"/>
      <c r="F2650" s="688"/>
      <c r="G2650" s="688"/>
      <c r="H2650" s="688"/>
      <c r="I2650" s="689" t="s">
        <v>3929</v>
      </c>
      <c r="J2650" s="690"/>
      <c r="K2650" s="594"/>
      <c r="BJ2650" s="915"/>
    </row>
    <row r="2651" spans="2:62">
      <c r="B2651" s="607"/>
      <c r="C2651" s="600"/>
      <c r="D2651" s="600" t="s">
        <v>1291</v>
      </c>
      <c r="E2651" s="614"/>
      <c r="F2651" s="600"/>
      <c r="G2651" s="600"/>
      <c r="H2651" s="600"/>
      <c r="I2651" s="648" t="s">
        <v>3929</v>
      </c>
      <c r="J2651" s="649"/>
      <c r="K2651" s="594"/>
      <c r="BJ2651" s="915"/>
    </row>
    <row r="2652" spans="2:62" ht="33.75">
      <c r="B2652" s="607"/>
      <c r="C2652" s="600"/>
      <c r="D2652" s="600"/>
      <c r="E2652" s="614"/>
      <c r="F2652" s="600"/>
      <c r="G2652" s="600"/>
      <c r="H2652" s="600"/>
      <c r="I2652" s="648" t="s">
        <v>3138</v>
      </c>
      <c r="J2652" s="649"/>
      <c r="K2652" s="594"/>
      <c r="BJ2652" s="915"/>
    </row>
    <row r="2653" spans="2:62" ht="22.5">
      <c r="B2653" s="607"/>
      <c r="C2653" s="600"/>
      <c r="D2653" s="600"/>
      <c r="E2653" s="614"/>
      <c r="F2653" s="600"/>
      <c r="G2653" s="600"/>
      <c r="H2653" s="600"/>
      <c r="I2653" s="649" t="s">
        <v>3139</v>
      </c>
      <c r="J2653" s="649"/>
      <c r="K2653" s="594"/>
      <c r="BJ2653" s="918"/>
    </row>
    <row r="2654" spans="2:62" ht="22.5">
      <c r="B2654" s="607"/>
      <c r="C2654" s="600"/>
      <c r="D2654" s="600"/>
      <c r="E2654" s="614"/>
      <c r="F2654" s="600"/>
      <c r="G2654" s="600"/>
      <c r="H2654" s="600"/>
      <c r="I2654" s="649" t="s">
        <v>3140</v>
      </c>
      <c r="J2654" s="649"/>
      <c r="K2654" s="594"/>
      <c r="BJ2654" s="918"/>
    </row>
    <row r="2655" spans="2:62" ht="22.5">
      <c r="B2655" s="607"/>
      <c r="C2655" s="600"/>
      <c r="D2655" s="600"/>
      <c r="E2655" s="614"/>
      <c r="F2655" s="600"/>
      <c r="G2655" s="600"/>
      <c r="H2655" s="600"/>
      <c r="I2655" s="649" t="s">
        <v>3141</v>
      </c>
      <c r="J2655" s="649"/>
      <c r="K2655" s="594"/>
      <c r="BJ2655" s="918"/>
    </row>
    <row r="2656" spans="2:62" ht="22.5">
      <c r="B2656" s="607"/>
      <c r="C2656" s="600"/>
      <c r="D2656" s="600"/>
      <c r="E2656" s="614"/>
      <c r="F2656" s="600"/>
      <c r="G2656" s="600"/>
      <c r="H2656" s="600"/>
      <c r="I2656" s="649" t="s">
        <v>3142</v>
      </c>
      <c r="J2656" s="649"/>
      <c r="K2656" s="594"/>
      <c r="BJ2656" s="918"/>
    </row>
    <row r="2657" spans="2:62" ht="22.5">
      <c r="B2657" s="607"/>
      <c r="C2657" s="600"/>
      <c r="D2657" s="600"/>
      <c r="E2657" s="614"/>
      <c r="F2657" s="600"/>
      <c r="G2657" s="600"/>
      <c r="H2657" s="600"/>
      <c r="I2657" s="649" t="s">
        <v>3143</v>
      </c>
      <c r="J2657" s="649"/>
      <c r="K2657" s="594"/>
      <c r="BJ2657" s="918"/>
    </row>
    <row r="2658" spans="2:62" ht="22.5">
      <c r="B2658" s="607"/>
      <c r="C2658" s="600"/>
      <c r="D2658" s="600"/>
      <c r="E2658" s="614"/>
      <c r="F2658" s="600"/>
      <c r="G2658" s="600"/>
      <c r="H2658" s="600"/>
      <c r="I2658" s="649" t="s">
        <v>3144</v>
      </c>
      <c r="J2658" s="649"/>
      <c r="K2658" s="594"/>
      <c r="BJ2658" s="918"/>
    </row>
    <row r="2659" spans="2:62">
      <c r="B2659" s="607"/>
      <c r="C2659" s="600"/>
      <c r="D2659" s="600" t="s">
        <v>1292</v>
      </c>
      <c r="E2659" s="614"/>
      <c r="F2659" s="600"/>
      <c r="G2659" s="600"/>
      <c r="H2659" s="600"/>
      <c r="I2659" s="648" t="s">
        <v>3929</v>
      </c>
      <c r="J2659" s="649"/>
      <c r="K2659" s="594"/>
      <c r="BJ2659" s="915"/>
    </row>
    <row r="2660" spans="2:62" ht="33.75">
      <c r="B2660" s="607"/>
      <c r="C2660" s="600"/>
      <c r="D2660" s="600"/>
      <c r="E2660" s="614"/>
      <c r="F2660" s="600"/>
      <c r="G2660" s="600"/>
      <c r="H2660" s="600"/>
      <c r="I2660" s="648" t="s">
        <v>3145</v>
      </c>
      <c r="J2660" s="649"/>
      <c r="K2660" s="594"/>
      <c r="BJ2660" s="915"/>
    </row>
    <row r="2661" spans="2:62" ht="45">
      <c r="B2661" s="607"/>
      <c r="C2661" s="600"/>
      <c r="D2661" s="600"/>
      <c r="E2661" s="614"/>
      <c r="F2661" s="600"/>
      <c r="G2661" s="600"/>
      <c r="H2661" s="600"/>
      <c r="I2661" s="648" t="s">
        <v>3146</v>
      </c>
      <c r="J2661" s="649"/>
      <c r="K2661" s="594"/>
      <c r="BJ2661" s="915"/>
    </row>
    <row r="2662" spans="2:62">
      <c r="B2662" s="607"/>
      <c r="C2662" s="600"/>
      <c r="D2662" s="600" t="s">
        <v>1293</v>
      </c>
      <c r="E2662" s="614"/>
      <c r="F2662" s="600"/>
      <c r="G2662" s="600"/>
      <c r="H2662" s="600"/>
      <c r="I2662" s="648" t="s">
        <v>3929</v>
      </c>
      <c r="J2662" s="649"/>
      <c r="K2662" s="594"/>
      <c r="BJ2662" s="915"/>
    </row>
    <row r="2663" spans="2:62" ht="56.25">
      <c r="B2663" s="607"/>
      <c r="C2663" s="600"/>
      <c r="D2663" s="600"/>
      <c r="E2663" s="614"/>
      <c r="F2663" s="600"/>
      <c r="G2663" s="600"/>
      <c r="H2663" s="600"/>
      <c r="I2663" s="648" t="s">
        <v>3147</v>
      </c>
      <c r="J2663" s="649"/>
      <c r="K2663" s="594"/>
      <c r="BJ2663" s="915"/>
    </row>
    <row r="2664" spans="2:62" ht="67.5">
      <c r="B2664" s="607"/>
      <c r="C2664" s="600"/>
      <c r="D2664" s="600"/>
      <c r="E2664" s="614"/>
      <c r="F2664" s="600"/>
      <c r="G2664" s="600"/>
      <c r="H2664" s="600"/>
      <c r="I2664" s="648" t="s">
        <v>3148</v>
      </c>
      <c r="J2664" s="649"/>
      <c r="K2664" s="594"/>
      <c r="BJ2664" s="915"/>
    </row>
    <row r="2665" spans="2:62">
      <c r="B2665" s="607"/>
      <c r="C2665" s="600"/>
      <c r="D2665" s="600"/>
      <c r="E2665" s="614"/>
      <c r="F2665" s="600"/>
      <c r="G2665" s="600"/>
      <c r="H2665" s="600"/>
      <c r="I2665" s="648" t="s">
        <v>3929</v>
      </c>
      <c r="J2665" s="649"/>
      <c r="K2665" s="594"/>
      <c r="BJ2665" s="915"/>
    </row>
    <row r="2666" spans="2:62">
      <c r="B2666" s="616" t="s">
        <v>1294</v>
      </c>
      <c r="C2666" s="617"/>
      <c r="D2666" s="602"/>
      <c r="E2666" s="602"/>
      <c r="F2666" s="602"/>
      <c r="G2666" s="602"/>
      <c r="H2666" s="602"/>
      <c r="I2666" s="657" t="s">
        <v>3929</v>
      </c>
      <c r="J2666" s="651"/>
      <c r="K2666" s="594"/>
      <c r="BJ2666" s="915"/>
    </row>
    <row r="2667" spans="2:62">
      <c r="B2667" s="608"/>
      <c r="C2667" s="609" t="s">
        <v>869</v>
      </c>
      <c r="D2667" s="609"/>
      <c r="E2667" s="609"/>
      <c r="F2667" s="609"/>
      <c r="G2667" s="609"/>
      <c r="H2667" s="609"/>
      <c r="I2667" s="655" t="s">
        <v>3929</v>
      </c>
      <c r="J2667" s="656"/>
      <c r="K2667" s="594"/>
      <c r="BJ2667" s="915"/>
    </row>
    <row r="2668" spans="2:62" ht="56.25">
      <c r="B2668" s="607"/>
      <c r="C2668" s="600"/>
      <c r="D2668" s="600"/>
      <c r="E2668" s="614"/>
      <c r="F2668" s="600"/>
      <c r="G2668" s="600"/>
      <c r="H2668" s="600"/>
      <c r="I2668" s="648" t="s">
        <v>3149</v>
      </c>
      <c r="J2668" s="649"/>
      <c r="K2668" s="594"/>
      <c r="BJ2668" s="915"/>
    </row>
    <row r="2669" spans="2:62" ht="78.75">
      <c r="B2669" s="607"/>
      <c r="C2669" s="600"/>
      <c r="D2669" s="600"/>
      <c r="E2669" s="614"/>
      <c r="F2669" s="600"/>
      <c r="G2669" s="600"/>
      <c r="H2669" s="600"/>
      <c r="I2669" s="648" t="s">
        <v>3150</v>
      </c>
      <c r="J2669" s="649"/>
      <c r="K2669" s="594"/>
      <c r="BJ2669" s="915"/>
    </row>
    <row r="2670" spans="2:62" ht="90">
      <c r="B2670" s="607"/>
      <c r="C2670" s="600"/>
      <c r="D2670" s="600"/>
      <c r="E2670" s="614"/>
      <c r="F2670" s="600"/>
      <c r="G2670" s="600"/>
      <c r="H2670" s="600"/>
      <c r="I2670" s="648" t="s">
        <v>3151</v>
      </c>
      <c r="J2670" s="649"/>
      <c r="K2670" s="594"/>
      <c r="BJ2670" s="915"/>
    </row>
    <row r="2671" spans="2:62" ht="56.25">
      <c r="B2671" s="607"/>
      <c r="C2671" s="600"/>
      <c r="D2671" s="600"/>
      <c r="E2671" s="614"/>
      <c r="F2671" s="600"/>
      <c r="G2671" s="600"/>
      <c r="H2671" s="600"/>
      <c r="I2671" s="648" t="s">
        <v>3152</v>
      </c>
      <c r="J2671" s="649"/>
      <c r="K2671" s="594"/>
      <c r="BJ2671" s="915"/>
    </row>
    <row r="2672" spans="2:62" ht="33.75">
      <c r="B2672" s="607"/>
      <c r="C2672" s="600"/>
      <c r="D2672" s="600"/>
      <c r="E2672" s="614"/>
      <c r="F2672" s="600"/>
      <c r="G2672" s="600"/>
      <c r="H2672" s="600"/>
      <c r="I2672" s="648" t="s">
        <v>3153</v>
      </c>
      <c r="J2672" s="649"/>
      <c r="K2672" s="594"/>
      <c r="BJ2672" s="915"/>
    </row>
    <row r="2673" spans="2:62" ht="45">
      <c r="B2673" s="607"/>
      <c r="C2673" s="600"/>
      <c r="D2673" s="600"/>
      <c r="E2673" s="614"/>
      <c r="F2673" s="600"/>
      <c r="G2673" s="600"/>
      <c r="H2673" s="600"/>
      <c r="I2673" s="648" t="s">
        <v>3154</v>
      </c>
      <c r="J2673" s="649"/>
      <c r="K2673" s="594"/>
      <c r="BJ2673" s="915"/>
    </row>
    <row r="2674" spans="2:62" ht="56.25">
      <c r="B2674" s="607"/>
      <c r="C2674" s="600"/>
      <c r="D2674" s="600"/>
      <c r="E2674" s="614"/>
      <c r="F2674" s="600"/>
      <c r="G2674" s="600"/>
      <c r="H2674" s="600"/>
      <c r="I2674" s="648" t="s">
        <v>3155</v>
      </c>
      <c r="J2674" s="649"/>
      <c r="K2674" s="594"/>
      <c r="BJ2674" s="915"/>
    </row>
    <row r="2675" spans="2:62" ht="56.25">
      <c r="B2675" s="607"/>
      <c r="C2675" s="600"/>
      <c r="D2675" s="600"/>
      <c r="E2675" s="614"/>
      <c r="F2675" s="600"/>
      <c r="G2675" s="600"/>
      <c r="H2675" s="600"/>
      <c r="I2675" s="648" t="s">
        <v>3156</v>
      </c>
      <c r="J2675" s="649"/>
      <c r="K2675" s="594"/>
      <c r="BJ2675" s="915"/>
    </row>
    <row r="2676" spans="2:62" ht="45">
      <c r="B2676" s="607"/>
      <c r="C2676" s="600"/>
      <c r="D2676" s="600"/>
      <c r="E2676" s="614"/>
      <c r="F2676" s="600"/>
      <c r="G2676" s="600"/>
      <c r="H2676" s="600"/>
      <c r="I2676" s="648" t="s">
        <v>3157</v>
      </c>
      <c r="J2676" s="649"/>
      <c r="K2676" s="594"/>
      <c r="BJ2676" s="915"/>
    </row>
    <row r="2677" spans="2:62" ht="67.5">
      <c r="B2677" s="607"/>
      <c r="C2677" s="600"/>
      <c r="D2677" s="600"/>
      <c r="E2677" s="614"/>
      <c r="F2677" s="600"/>
      <c r="G2677" s="600"/>
      <c r="H2677" s="600"/>
      <c r="I2677" s="648" t="s">
        <v>3158</v>
      </c>
      <c r="J2677" s="649"/>
      <c r="K2677" s="594"/>
      <c r="BJ2677" s="915"/>
    </row>
    <row r="2678" spans="2:62" ht="45">
      <c r="B2678" s="607"/>
      <c r="C2678" s="600"/>
      <c r="D2678" s="600"/>
      <c r="E2678" s="614"/>
      <c r="F2678" s="600"/>
      <c r="G2678" s="600"/>
      <c r="H2678" s="600"/>
      <c r="I2678" s="648" t="s">
        <v>3159</v>
      </c>
      <c r="J2678" s="649"/>
      <c r="K2678" s="594"/>
      <c r="BJ2678" s="915"/>
    </row>
    <row r="2679" spans="2:62" ht="45">
      <c r="B2679" s="607"/>
      <c r="C2679" s="600"/>
      <c r="D2679" s="600"/>
      <c r="E2679" s="614"/>
      <c r="F2679" s="600"/>
      <c r="G2679" s="600"/>
      <c r="H2679" s="600"/>
      <c r="I2679" s="648" t="s">
        <v>3160</v>
      </c>
      <c r="J2679" s="649"/>
      <c r="K2679" s="594"/>
      <c r="BJ2679" s="915"/>
    </row>
    <row r="2680" spans="2:62" ht="56.25">
      <c r="B2680" s="607"/>
      <c r="C2680" s="600"/>
      <c r="D2680" s="600"/>
      <c r="E2680" s="614"/>
      <c r="F2680" s="600"/>
      <c r="G2680" s="600"/>
      <c r="H2680" s="600"/>
      <c r="I2680" s="648" t="s">
        <v>3161</v>
      </c>
      <c r="J2680" s="649"/>
      <c r="K2680" s="594"/>
      <c r="BJ2680" s="915"/>
    </row>
    <row r="2681" spans="2:62" ht="56.25">
      <c r="B2681" s="607"/>
      <c r="C2681" s="600"/>
      <c r="D2681" s="600"/>
      <c r="E2681" s="614"/>
      <c r="F2681" s="600"/>
      <c r="G2681" s="600"/>
      <c r="H2681" s="600"/>
      <c r="I2681" s="648" t="s">
        <v>3162</v>
      </c>
      <c r="J2681" s="649"/>
      <c r="K2681" s="594"/>
      <c r="BJ2681" s="915"/>
    </row>
    <row r="2682" spans="2:62" ht="33.75">
      <c r="B2682" s="607"/>
      <c r="C2682" s="600"/>
      <c r="D2682" s="600"/>
      <c r="E2682" s="614"/>
      <c r="F2682" s="600"/>
      <c r="G2682" s="600"/>
      <c r="H2682" s="600"/>
      <c r="I2682" s="648" t="s">
        <v>3163</v>
      </c>
      <c r="J2682" s="649"/>
      <c r="K2682" s="594"/>
      <c r="BJ2682" s="915"/>
    </row>
    <row r="2683" spans="2:62" ht="112.5">
      <c r="B2683" s="607"/>
      <c r="C2683" s="600"/>
      <c r="D2683" s="600"/>
      <c r="E2683" s="614"/>
      <c r="F2683" s="600"/>
      <c r="G2683" s="600"/>
      <c r="H2683" s="600"/>
      <c r="I2683" s="648" t="s">
        <v>3164</v>
      </c>
      <c r="J2683" s="649"/>
      <c r="K2683" s="594"/>
      <c r="BJ2683" s="915"/>
    </row>
    <row r="2684" spans="2:62" ht="45">
      <c r="B2684" s="607"/>
      <c r="C2684" s="600"/>
      <c r="D2684" s="600"/>
      <c r="E2684" s="614"/>
      <c r="F2684" s="600"/>
      <c r="G2684" s="600"/>
      <c r="H2684" s="600"/>
      <c r="I2684" s="648" t="s">
        <v>3165</v>
      </c>
      <c r="J2684" s="649"/>
      <c r="K2684" s="594"/>
      <c r="BJ2684" s="915"/>
    </row>
    <row r="2685" spans="2:62" ht="56.25">
      <c r="B2685" s="607"/>
      <c r="C2685" s="600"/>
      <c r="D2685" s="600"/>
      <c r="E2685" s="614"/>
      <c r="F2685" s="600"/>
      <c r="G2685" s="600"/>
      <c r="H2685" s="600"/>
      <c r="I2685" s="648" t="s">
        <v>3166</v>
      </c>
      <c r="J2685" s="649"/>
      <c r="K2685" s="594"/>
      <c r="BJ2685" s="915"/>
    </row>
    <row r="2686" spans="2:62" ht="67.5">
      <c r="B2686" s="607"/>
      <c r="C2686" s="600"/>
      <c r="D2686" s="600"/>
      <c r="E2686" s="614"/>
      <c r="F2686" s="600"/>
      <c r="G2686" s="600"/>
      <c r="H2686" s="600"/>
      <c r="I2686" s="648" t="s">
        <v>3167</v>
      </c>
      <c r="J2686" s="649"/>
      <c r="K2686" s="594"/>
      <c r="BJ2686" s="915"/>
    </row>
    <row r="2687" spans="2:62" ht="56.25">
      <c r="B2687" s="607"/>
      <c r="C2687" s="600"/>
      <c r="D2687" s="600"/>
      <c r="E2687" s="614"/>
      <c r="F2687" s="600"/>
      <c r="G2687" s="600"/>
      <c r="H2687" s="600"/>
      <c r="I2687" s="648" t="s">
        <v>3168</v>
      </c>
      <c r="J2687" s="649"/>
      <c r="K2687" s="594"/>
      <c r="BJ2687" s="915"/>
    </row>
    <row r="2688" spans="2:62" ht="45">
      <c r="B2688" s="607"/>
      <c r="C2688" s="600"/>
      <c r="D2688" s="600"/>
      <c r="E2688" s="614"/>
      <c r="F2688" s="600"/>
      <c r="G2688" s="600"/>
      <c r="H2688" s="600"/>
      <c r="I2688" s="648" t="s">
        <v>3169</v>
      </c>
      <c r="J2688" s="649"/>
      <c r="K2688" s="594"/>
      <c r="BJ2688" s="915"/>
    </row>
    <row r="2689" spans="2:62" ht="45">
      <c r="B2689" s="607"/>
      <c r="C2689" s="600"/>
      <c r="D2689" s="600"/>
      <c r="E2689" s="614"/>
      <c r="F2689" s="600"/>
      <c r="G2689" s="600"/>
      <c r="H2689" s="600"/>
      <c r="I2689" s="648" t="s">
        <v>3170</v>
      </c>
      <c r="J2689" s="649"/>
      <c r="K2689" s="594"/>
      <c r="BJ2689" s="915"/>
    </row>
    <row r="2690" spans="2:62" ht="33.75">
      <c r="B2690" s="607"/>
      <c r="C2690" s="600"/>
      <c r="D2690" s="600"/>
      <c r="E2690" s="614"/>
      <c r="F2690" s="600"/>
      <c r="G2690" s="600"/>
      <c r="H2690" s="600"/>
      <c r="I2690" s="648" t="s">
        <v>3171</v>
      </c>
      <c r="J2690" s="649"/>
      <c r="K2690" s="594"/>
      <c r="BJ2690" s="915"/>
    </row>
    <row r="2691" spans="2:62" ht="101.25">
      <c r="B2691" s="607"/>
      <c r="C2691" s="600"/>
      <c r="D2691" s="600"/>
      <c r="E2691" s="614"/>
      <c r="F2691" s="600"/>
      <c r="G2691" s="600"/>
      <c r="H2691" s="600"/>
      <c r="I2691" s="648" t="s">
        <v>3172</v>
      </c>
      <c r="J2691" s="649"/>
      <c r="K2691" s="594"/>
      <c r="BJ2691" s="915"/>
    </row>
    <row r="2692" spans="2:62">
      <c r="B2692" s="607"/>
      <c r="C2692" s="600"/>
      <c r="D2692" s="600"/>
      <c r="E2692" s="600"/>
      <c r="F2692" s="600"/>
      <c r="G2692" s="600"/>
      <c r="H2692" s="600"/>
      <c r="I2692" s="648" t="s">
        <v>3929</v>
      </c>
      <c r="J2692" s="649"/>
      <c r="K2692" s="594"/>
      <c r="BJ2692" s="915"/>
    </row>
    <row r="2693" spans="2:62">
      <c r="B2693" s="608"/>
      <c r="C2693" s="609" t="s">
        <v>1295</v>
      </c>
      <c r="D2693" s="609"/>
      <c r="E2693" s="609"/>
      <c r="F2693" s="609"/>
      <c r="G2693" s="609"/>
      <c r="H2693" s="609"/>
      <c r="I2693" s="655" t="s">
        <v>3929</v>
      </c>
      <c r="J2693" s="656"/>
      <c r="K2693" s="594"/>
      <c r="BJ2693" s="915"/>
    </row>
    <row r="2694" spans="2:62" ht="56.25">
      <c r="B2694" s="607"/>
      <c r="C2694" s="600"/>
      <c r="D2694" s="600"/>
      <c r="E2694" s="614"/>
      <c r="F2694" s="600"/>
      <c r="G2694" s="600"/>
      <c r="H2694" s="600"/>
      <c r="I2694" s="648" t="s">
        <v>3173</v>
      </c>
      <c r="J2694" s="649"/>
      <c r="K2694" s="594"/>
      <c r="BJ2694" s="915"/>
    </row>
    <row r="2695" spans="2:62" ht="101.25">
      <c r="B2695" s="607"/>
      <c r="C2695" s="600"/>
      <c r="D2695" s="600"/>
      <c r="E2695" s="614"/>
      <c r="F2695" s="600"/>
      <c r="G2695" s="600"/>
      <c r="H2695" s="600"/>
      <c r="I2695" s="648" t="s">
        <v>3174</v>
      </c>
      <c r="J2695" s="649"/>
      <c r="K2695" s="594"/>
      <c r="BJ2695" s="915"/>
    </row>
    <row r="2696" spans="2:62" ht="56.25">
      <c r="B2696" s="607"/>
      <c r="C2696" s="600"/>
      <c r="D2696" s="600"/>
      <c r="E2696" s="614"/>
      <c r="F2696" s="600"/>
      <c r="G2696" s="600"/>
      <c r="H2696" s="600"/>
      <c r="I2696" s="648" t="s">
        <v>3175</v>
      </c>
      <c r="J2696" s="649"/>
      <c r="K2696" s="594"/>
      <c r="BJ2696" s="915"/>
    </row>
    <row r="2697" spans="2:62" ht="45">
      <c r="B2697" s="607"/>
      <c r="C2697" s="600"/>
      <c r="D2697" s="600"/>
      <c r="E2697" s="614"/>
      <c r="F2697" s="600"/>
      <c r="G2697" s="600"/>
      <c r="H2697" s="600"/>
      <c r="I2697" s="648" t="s">
        <v>3176</v>
      </c>
      <c r="J2697" s="649"/>
      <c r="K2697" s="594"/>
      <c r="BJ2697" s="915"/>
    </row>
    <row r="2698" spans="2:62" ht="33.75">
      <c r="B2698" s="607"/>
      <c r="C2698" s="600"/>
      <c r="D2698" s="600"/>
      <c r="E2698" s="614"/>
      <c r="F2698" s="600"/>
      <c r="G2698" s="600"/>
      <c r="H2698" s="600"/>
      <c r="I2698" s="648" t="s">
        <v>3177</v>
      </c>
      <c r="J2698" s="649"/>
      <c r="K2698" s="594"/>
      <c r="BJ2698" s="915"/>
    </row>
    <row r="2699" spans="2:62">
      <c r="B2699" s="607"/>
      <c r="C2699" s="600"/>
      <c r="D2699" s="600"/>
      <c r="E2699" s="600"/>
      <c r="F2699" s="600"/>
      <c r="G2699" s="600"/>
      <c r="H2699" s="600"/>
      <c r="I2699" s="648" t="s">
        <v>3929</v>
      </c>
      <c r="J2699" s="649"/>
      <c r="K2699" s="594"/>
      <c r="BJ2699" s="915"/>
    </row>
    <row r="2700" spans="2:62">
      <c r="B2700" s="608"/>
      <c r="C2700" s="609" t="s">
        <v>1296</v>
      </c>
      <c r="D2700" s="609"/>
      <c r="E2700" s="609"/>
      <c r="F2700" s="609"/>
      <c r="G2700" s="609"/>
      <c r="H2700" s="609"/>
      <c r="I2700" s="655" t="s">
        <v>3929</v>
      </c>
      <c r="J2700" s="656"/>
      <c r="K2700" s="594"/>
      <c r="BJ2700" s="915"/>
    </row>
    <row r="2701" spans="2:62" ht="56.25">
      <c r="B2701" s="607"/>
      <c r="C2701" s="600"/>
      <c r="D2701" s="600"/>
      <c r="E2701" s="614"/>
      <c r="F2701" s="600"/>
      <c r="G2701" s="600"/>
      <c r="H2701" s="600"/>
      <c r="I2701" s="648" t="s">
        <v>3178</v>
      </c>
      <c r="J2701" s="649"/>
      <c r="K2701" s="594"/>
      <c r="BJ2701" s="915"/>
    </row>
    <row r="2702" spans="2:62" ht="78.75">
      <c r="B2702" s="607"/>
      <c r="C2702" s="600"/>
      <c r="D2702" s="600"/>
      <c r="E2702" s="614"/>
      <c r="F2702" s="600"/>
      <c r="G2702" s="600"/>
      <c r="H2702" s="600"/>
      <c r="I2702" s="648" t="s">
        <v>3179</v>
      </c>
      <c r="J2702" s="649"/>
      <c r="K2702" s="594"/>
      <c r="BJ2702" s="915"/>
    </row>
    <row r="2703" spans="2:62" ht="67.5">
      <c r="B2703" s="607"/>
      <c r="C2703" s="600"/>
      <c r="D2703" s="600"/>
      <c r="E2703" s="614"/>
      <c r="F2703" s="600"/>
      <c r="G2703" s="600"/>
      <c r="H2703" s="600"/>
      <c r="I2703" s="648" t="s">
        <v>3180</v>
      </c>
      <c r="J2703" s="649"/>
      <c r="K2703" s="594"/>
      <c r="BJ2703" s="915"/>
    </row>
    <row r="2704" spans="2:62" ht="78.75">
      <c r="B2704" s="607"/>
      <c r="C2704" s="600"/>
      <c r="D2704" s="600"/>
      <c r="E2704" s="614"/>
      <c r="F2704" s="600"/>
      <c r="G2704" s="600"/>
      <c r="H2704" s="600"/>
      <c r="I2704" s="648" t="s">
        <v>3181</v>
      </c>
      <c r="J2704" s="649"/>
      <c r="K2704" s="594"/>
      <c r="BJ2704" s="915"/>
    </row>
    <row r="2705" spans="2:62" ht="67.5">
      <c r="B2705" s="607"/>
      <c r="C2705" s="600"/>
      <c r="D2705" s="600"/>
      <c r="E2705" s="614"/>
      <c r="F2705" s="600"/>
      <c r="G2705" s="600"/>
      <c r="H2705" s="600"/>
      <c r="I2705" s="648" t="s">
        <v>3182</v>
      </c>
      <c r="J2705" s="649"/>
      <c r="K2705" s="594"/>
      <c r="BJ2705" s="915"/>
    </row>
    <row r="2706" spans="2:62" ht="56.25">
      <c r="B2706" s="607"/>
      <c r="C2706" s="600"/>
      <c r="D2706" s="600"/>
      <c r="E2706" s="614"/>
      <c r="F2706" s="600"/>
      <c r="G2706" s="600"/>
      <c r="H2706" s="600"/>
      <c r="I2706" s="648" t="s">
        <v>3183</v>
      </c>
      <c r="J2706" s="649"/>
      <c r="K2706" s="594"/>
      <c r="BJ2706" s="915"/>
    </row>
    <row r="2707" spans="2:62" ht="33.75">
      <c r="B2707" s="607"/>
      <c r="C2707" s="600"/>
      <c r="D2707" s="600"/>
      <c r="E2707" s="614"/>
      <c r="F2707" s="600"/>
      <c r="G2707" s="600"/>
      <c r="H2707" s="600"/>
      <c r="I2707" s="648" t="s">
        <v>3184</v>
      </c>
      <c r="J2707" s="649"/>
      <c r="K2707" s="594"/>
      <c r="BJ2707" s="915"/>
    </row>
    <row r="2708" spans="2:62" ht="45">
      <c r="B2708" s="607"/>
      <c r="C2708" s="600"/>
      <c r="D2708" s="600"/>
      <c r="E2708" s="614"/>
      <c r="F2708" s="600"/>
      <c r="G2708" s="600"/>
      <c r="H2708" s="600"/>
      <c r="I2708" s="648" t="s">
        <v>3185</v>
      </c>
      <c r="J2708" s="649"/>
      <c r="K2708" s="594"/>
      <c r="BJ2708" s="915"/>
    </row>
    <row r="2709" spans="2:62" ht="45">
      <c r="B2709" s="607"/>
      <c r="C2709" s="600"/>
      <c r="D2709" s="600"/>
      <c r="E2709" s="614"/>
      <c r="F2709" s="600"/>
      <c r="G2709" s="600"/>
      <c r="H2709" s="600"/>
      <c r="I2709" s="648" t="s">
        <v>3186</v>
      </c>
      <c r="J2709" s="649"/>
      <c r="K2709" s="594"/>
      <c r="BJ2709" s="915"/>
    </row>
    <row r="2710" spans="2:62" ht="67.5">
      <c r="B2710" s="607"/>
      <c r="C2710" s="600"/>
      <c r="D2710" s="600"/>
      <c r="E2710" s="614"/>
      <c r="F2710" s="600"/>
      <c r="G2710" s="600"/>
      <c r="H2710" s="600"/>
      <c r="I2710" s="648" t="s">
        <v>3187</v>
      </c>
      <c r="J2710" s="649"/>
      <c r="K2710" s="594"/>
      <c r="BJ2710" s="915"/>
    </row>
    <row r="2711" spans="2:62" ht="45">
      <c r="B2711" s="607"/>
      <c r="C2711" s="600"/>
      <c r="D2711" s="600"/>
      <c r="E2711" s="614"/>
      <c r="F2711" s="600"/>
      <c r="G2711" s="600"/>
      <c r="H2711" s="600"/>
      <c r="I2711" s="648" t="s">
        <v>3188</v>
      </c>
      <c r="J2711" s="649"/>
      <c r="K2711" s="594"/>
      <c r="BJ2711" s="915"/>
    </row>
    <row r="2712" spans="2:62" ht="101.25">
      <c r="B2712" s="607"/>
      <c r="C2712" s="600"/>
      <c r="D2712" s="600"/>
      <c r="E2712" s="614"/>
      <c r="F2712" s="600"/>
      <c r="G2712" s="600"/>
      <c r="H2712" s="600"/>
      <c r="I2712" s="648" t="s">
        <v>3189</v>
      </c>
      <c r="J2712" s="649"/>
      <c r="K2712" s="594"/>
      <c r="BJ2712" s="915"/>
    </row>
    <row r="2713" spans="2:62" ht="22.5">
      <c r="B2713" s="607"/>
      <c r="C2713" s="600"/>
      <c r="D2713" s="600"/>
      <c r="E2713" s="614"/>
      <c r="F2713" s="600"/>
      <c r="G2713" s="600"/>
      <c r="H2713" s="600"/>
      <c r="I2713" s="648" t="s">
        <v>3190</v>
      </c>
      <c r="J2713" s="649"/>
      <c r="K2713" s="594"/>
      <c r="BJ2713" s="915"/>
    </row>
    <row r="2714" spans="2:62">
      <c r="B2714" s="607"/>
      <c r="C2714" s="600"/>
      <c r="D2714" s="600"/>
      <c r="E2714" s="600"/>
      <c r="F2714" s="600"/>
      <c r="G2714" s="600"/>
      <c r="H2714" s="600"/>
      <c r="I2714" s="648" t="s">
        <v>3929</v>
      </c>
      <c r="J2714" s="649"/>
      <c r="K2714" s="594"/>
      <c r="BJ2714" s="915"/>
    </row>
    <row r="2715" spans="2:62">
      <c r="B2715" s="608"/>
      <c r="C2715" s="609" t="s">
        <v>1297</v>
      </c>
      <c r="D2715" s="609"/>
      <c r="E2715" s="609"/>
      <c r="F2715" s="609"/>
      <c r="G2715" s="609"/>
      <c r="H2715" s="609"/>
      <c r="I2715" s="655" t="s">
        <v>3929</v>
      </c>
      <c r="J2715" s="656"/>
      <c r="K2715" s="594"/>
      <c r="BJ2715" s="915"/>
    </row>
    <row r="2716" spans="2:62">
      <c r="B2716" s="607"/>
      <c r="C2716" s="600"/>
      <c r="D2716" s="600" t="s">
        <v>1298</v>
      </c>
      <c r="E2716" s="614"/>
      <c r="F2716" s="600"/>
      <c r="G2716" s="600"/>
      <c r="H2716" s="600"/>
      <c r="I2716" s="648" t="s">
        <v>3929</v>
      </c>
      <c r="J2716" s="649"/>
      <c r="K2716" s="594"/>
      <c r="BJ2716" s="915"/>
    </row>
    <row r="2717" spans="2:62" ht="33.75">
      <c r="B2717" s="607"/>
      <c r="C2717" s="600"/>
      <c r="D2717" s="600"/>
      <c r="E2717" s="614"/>
      <c r="F2717" s="600"/>
      <c r="G2717" s="600"/>
      <c r="H2717" s="600"/>
      <c r="I2717" s="648" t="s">
        <v>3191</v>
      </c>
      <c r="J2717" s="649"/>
      <c r="K2717" s="594"/>
      <c r="BJ2717" s="915"/>
    </row>
    <row r="2718" spans="2:62" ht="45">
      <c r="B2718" s="607"/>
      <c r="C2718" s="600"/>
      <c r="D2718" s="600"/>
      <c r="E2718" s="614"/>
      <c r="F2718" s="600"/>
      <c r="G2718" s="600"/>
      <c r="H2718" s="600"/>
      <c r="I2718" s="648" t="s">
        <v>3192</v>
      </c>
      <c r="J2718" s="649"/>
      <c r="K2718" s="594"/>
      <c r="BJ2718" s="915"/>
    </row>
    <row r="2719" spans="2:62" ht="45">
      <c r="B2719" s="607"/>
      <c r="C2719" s="600"/>
      <c r="D2719" s="600"/>
      <c r="E2719" s="614"/>
      <c r="F2719" s="600"/>
      <c r="G2719" s="600"/>
      <c r="H2719" s="600"/>
      <c r="I2719" s="648" t="s">
        <v>3193</v>
      </c>
      <c r="J2719" s="649"/>
      <c r="K2719" s="594"/>
      <c r="BJ2719" s="915"/>
    </row>
    <row r="2720" spans="2:62" ht="56.25">
      <c r="B2720" s="607"/>
      <c r="C2720" s="600"/>
      <c r="D2720" s="600"/>
      <c r="E2720" s="614"/>
      <c r="F2720" s="600"/>
      <c r="G2720" s="600"/>
      <c r="H2720" s="600"/>
      <c r="I2720" s="648" t="s">
        <v>3194</v>
      </c>
      <c r="J2720" s="649"/>
      <c r="K2720" s="594"/>
      <c r="BJ2720" s="915"/>
    </row>
    <row r="2721" spans="2:62">
      <c r="B2721" s="607"/>
      <c r="C2721" s="600"/>
      <c r="D2721" s="600" t="s">
        <v>1299</v>
      </c>
      <c r="E2721" s="614"/>
      <c r="F2721" s="600"/>
      <c r="G2721" s="600"/>
      <c r="H2721" s="600"/>
      <c r="I2721" s="648" t="s">
        <v>3929</v>
      </c>
      <c r="J2721" s="649"/>
      <c r="K2721" s="594"/>
      <c r="BJ2721" s="915"/>
    </row>
    <row r="2722" spans="2:62" ht="45">
      <c r="B2722" s="607"/>
      <c r="C2722" s="600"/>
      <c r="D2722" s="600"/>
      <c r="E2722" s="614"/>
      <c r="F2722" s="600"/>
      <c r="G2722" s="600"/>
      <c r="H2722" s="600"/>
      <c r="I2722" s="648" t="s">
        <v>3195</v>
      </c>
      <c r="J2722" s="649"/>
      <c r="K2722" s="594"/>
      <c r="BJ2722" s="915"/>
    </row>
    <row r="2723" spans="2:62" ht="33.75">
      <c r="B2723" s="607"/>
      <c r="C2723" s="600"/>
      <c r="D2723" s="600"/>
      <c r="E2723" s="614"/>
      <c r="F2723" s="600"/>
      <c r="G2723" s="600"/>
      <c r="H2723" s="600"/>
      <c r="I2723" s="648" t="s">
        <v>3196</v>
      </c>
      <c r="J2723" s="649"/>
      <c r="K2723" s="594"/>
      <c r="BJ2723" s="915"/>
    </row>
    <row r="2724" spans="2:62" ht="45">
      <c r="B2724" s="607"/>
      <c r="C2724" s="600"/>
      <c r="D2724" s="600"/>
      <c r="E2724" s="614"/>
      <c r="F2724" s="600"/>
      <c r="G2724" s="600"/>
      <c r="H2724" s="600"/>
      <c r="I2724" s="648" t="s">
        <v>3197</v>
      </c>
      <c r="J2724" s="649"/>
      <c r="K2724" s="594"/>
      <c r="BJ2724" s="915"/>
    </row>
    <row r="2725" spans="2:62">
      <c r="B2725" s="607"/>
      <c r="C2725" s="600"/>
      <c r="D2725" s="600" t="s">
        <v>1300</v>
      </c>
      <c r="E2725" s="614"/>
      <c r="F2725" s="600"/>
      <c r="G2725" s="600"/>
      <c r="H2725" s="600"/>
      <c r="I2725" s="648" t="s">
        <v>3929</v>
      </c>
      <c r="J2725" s="649"/>
      <c r="K2725" s="594"/>
      <c r="BJ2725" s="915"/>
    </row>
    <row r="2726" spans="2:62" ht="45">
      <c r="B2726" s="607"/>
      <c r="C2726" s="600"/>
      <c r="D2726" s="600"/>
      <c r="E2726" s="614"/>
      <c r="F2726" s="600"/>
      <c r="G2726" s="600"/>
      <c r="H2726" s="600"/>
      <c r="I2726" s="648" t="s">
        <v>3198</v>
      </c>
      <c r="J2726" s="649"/>
      <c r="K2726" s="594"/>
      <c r="BJ2726" s="915"/>
    </row>
    <row r="2727" spans="2:62" ht="56.25">
      <c r="B2727" s="607"/>
      <c r="C2727" s="600"/>
      <c r="D2727" s="600"/>
      <c r="E2727" s="614"/>
      <c r="F2727" s="600"/>
      <c r="G2727" s="600"/>
      <c r="H2727" s="600"/>
      <c r="I2727" s="648" t="s">
        <v>3199</v>
      </c>
      <c r="J2727" s="649"/>
      <c r="K2727" s="594"/>
      <c r="BJ2727" s="915"/>
    </row>
    <row r="2728" spans="2:62">
      <c r="B2728" s="607"/>
      <c r="C2728" s="600"/>
      <c r="D2728" s="600" t="s">
        <v>1301</v>
      </c>
      <c r="E2728" s="614"/>
      <c r="F2728" s="600"/>
      <c r="G2728" s="600"/>
      <c r="H2728" s="600"/>
      <c r="I2728" s="648" t="s">
        <v>3929</v>
      </c>
      <c r="J2728" s="649"/>
      <c r="K2728" s="594"/>
      <c r="BJ2728" s="915"/>
    </row>
    <row r="2729" spans="2:62" ht="45">
      <c r="B2729" s="607"/>
      <c r="C2729" s="600"/>
      <c r="D2729" s="600"/>
      <c r="E2729" s="614"/>
      <c r="F2729" s="600"/>
      <c r="G2729" s="600"/>
      <c r="H2729" s="600"/>
      <c r="I2729" s="648" t="s">
        <v>3200</v>
      </c>
      <c r="J2729" s="649"/>
      <c r="K2729" s="594"/>
      <c r="BJ2729" s="915"/>
    </row>
    <row r="2730" spans="2:62" ht="45">
      <c r="B2730" s="607"/>
      <c r="C2730" s="600"/>
      <c r="D2730" s="600"/>
      <c r="E2730" s="614"/>
      <c r="F2730" s="600"/>
      <c r="G2730" s="600"/>
      <c r="H2730" s="600"/>
      <c r="I2730" s="648" t="s">
        <v>3201</v>
      </c>
      <c r="J2730" s="649"/>
      <c r="K2730" s="594"/>
      <c r="BJ2730" s="915"/>
    </row>
    <row r="2731" spans="2:62" ht="33.75">
      <c r="B2731" s="607"/>
      <c r="C2731" s="600"/>
      <c r="D2731" s="600"/>
      <c r="E2731" s="614"/>
      <c r="F2731" s="600"/>
      <c r="G2731" s="600"/>
      <c r="H2731" s="600"/>
      <c r="I2731" s="648" t="s">
        <v>3202</v>
      </c>
      <c r="J2731" s="649"/>
      <c r="K2731" s="594"/>
      <c r="BJ2731" s="915"/>
    </row>
    <row r="2732" spans="2:62">
      <c r="B2732" s="607"/>
      <c r="C2732" s="600"/>
      <c r="D2732" s="600" t="s">
        <v>1302</v>
      </c>
      <c r="E2732" s="614"/>
      <c r="F2732" s="600"/>
      <c r="G2732" s="600"/>
      <c r="H2732" s="600"/>
      <c r="I2732" s="648" t="s">
        <v>3929</v>
      </c>
      <c r="J2732" s="649"/>
      <c r="K2732" s="594"/>
      <c r="BJ2732" s="915"/>
    </row>
    <row r="2733" spans="2:62" ht="33.75">
      <c r="B2733" s="607"/>
      <c r="C2733" s="600"/>
      <c r="D2733" s="600"/>
      <c r="E2733" s="614"/>
      <c r="F2733" s="600"/>
      <c r="G2733" s="600"/>
      <c r="H2733" s="600"/>
      <c r="I2733" s="648" t="s">
        <v>3203</v>
      </c>
      <c r="J2733" s="649"/>
      <c r="K2733" s="594"/>
      <c r="BJ2733" s="915"/>
    </row>
    <row r="2734" spans="2:62">
      <c r="B2734" s="607"/>
      <c r="C2734" s="600"/>
      <c r="D2734" s="600" t="s">
        <v>1303</v>
      </c>
      <c r="E2734" s="614"/>
      <c r="F2734" s="600"/>
      <c r="G2734" s="600"/>
      <c r="H2734" s="600"/>
      <c r="I2734" s="648" t="s">
        <v>3929</v>
      </c>
      <c r="J2734" s="649"/>
      <c r="K2734" s="594"/>
      <c r="BJ2734" s="915"/>
    </row>
    <row r="2735" spans="2:62" ht="33.75">
      <c r="B2735" s="607"/>
      <c r="C2735" s="600"/>
      <c r="D2735" s="600"/>
      <c r="E2735" s="614"/>
      <c r="F2735" s="600"/>
      <c r="G2735" s="600"/>
      <c r="H2735" s="600"/>
      <c r="I2735" s="648" t="s">
        <v>3204</v>
      </c>
      <c r="J2735" s="649"/>
      <c r="K2735" s="594"/>
      <c r="BJ2735" s="915"/>
    </row>
    <row r="2736" spans="2:62">
      <c r="B2736" s="607"/>
      <c r="C2736" s="600"/>
      <c r="D2736" s="600" t="s">
        <v>1304</v>
      </c>
      <c r="E2736" s="614"/>
      <c r="F2736" s="600"/>
      <c r="G2736" s="600"/>
      <c r="H2736" s="600"/>
      <c r="I2736" s="648" t="s">
        <v>3929</v>
      </c>
      <c r="J2736" s="649"/>
      <c r="K2736" s="594"/>
      <c r="BJ2736" s="915"/>
    </row>
    <row r="2737" spans="2:62" ht="33.75">
      <c r="B2737" s="607"/>
      <c r="C2737" s="600"/>
      <c r="D2737" s="600"/>
      <c r="E2737" s="614"/>
      <c r="F2737" s="600"/>
      <c r="G2737" s="600"/>
      <c r="H2737" s="600"/>
      <c r="I2737" s="648" t="s">
        <v>3205</v>
      </c>
      <c r="J2737" s="649"/>
      <c r="K2737" s="594"/>
      <c r="BJ2737" s="915"/>
    </row>
    <row r="2738" spans="2:62">
      <c r="B2738" s="607"/>
      <c r="C2738" s="600"/>
      <c r="D2738" s="600" t="s">
        <v>1305</v>
      </c>
      <c r="E2738" s="614"/>
      <c r="F2738" s="600"/>
      <c r="G2738" s="600"/>
      <c r="H2738" s="600"/>
      <c r="I2738" s="648" t="s">
        <v>3929</v>
      </c>
      <c r="J2738" s="649"/>
      <c r="K2738" s="594"/>
      <c r="BJ2738" s="915"/>
    </row>
    <row r="2739" spans="2:62" ht="33.75">
      <c r="B2739" s="607"/>
      <c r="C2739" s="600"/>
      <c r="D2739" s="600"/>
      <c r="E2739" s="614"/>
      <c r="F2739" s="600"/>
      <c r="G2739" s="600"/>
      <c r="H2739" s="600"/>
      <c r="I2739" s="648" t="s">
        <v>3206</v>
      </c>
      <c r="J2739" s="649"/>
      <c r="K2739" s="594"/>
      <c r="BJ2739" s="915"/>
    </row>
    <row r="2740" spans="2:62" ht="22.5">
      <c r="B2740" s="607"/>
      <c r="C2740" s="600"/>
      <c r="D2740" s="600"/>
      <c r="E2740" s="614"/>
      <c r="F2740" s="600"/>
      <c r="G2740" s="600"/>
      <c r="H2740" s="600"/>
      <c r="I2740" s="648" t="s">
        <v>3207</v>
      </c>
      <c r="J2740" s="649"/>
      <c r="K2740" s="594"/>
      <c r="BJ2740" s="915"/>
    </row>
    <row r="2741" spans="2:62">
      <c r="B2741" s="607"/>
      <c r="C2741" s="600"/>
      <c r="D2741" s="600" t="s">
        <v>1306</v>
      </c>
      <c r="E2741" s="614"/>
      <c r="F2741" s="600"/>
      <c r="G2741" s="600"/>
      <c r="H2741" s="600"/>
      <c r="I2741" s="648" t="s">
        <v>3929</v>
      </c>
      <c r="J2741" s="649"/>
      <c r="K2741" s="594"/>
      <c r="BJ2741" s="915"/>
    </row>
    <row r="2742" spans="2:62" ht="33.75">
      <c r="B2742" s="607"/>
      <c r="C2742" s="600"/>
      <c r="D2742" s="600"/>
      <c r="E2742" s="614"/>
      <c r="F2742" s="600"/>
      <c r="G2742" s="600"/>
      <c r="H2742" s="600"/>
      <c r="I2742" s="648" t="s">
        <v>3208</v>
      </c>
      <c r="J2742" s="649"/>
      <c r="K2742" s="594"/>
      <c r="BJ2742" s="915"/>
    </row>
    <row r="2743" spans="2:62" ht="33.75">
      <c r="B2743" s="607"/>
      <c r="C2743" s="600"/>
      <c r="D2743" s="600"/>
      <c r="E2743" s="614"/>
      <c r="F2743" s="600"/>
      <c r="G2743" s="600"/>
      <c r="H2743" s="600"/>
      <c r="I2743" s="648" t="s">
        <v>3209</v>
      </c>
      <c r="J2743" s="649"/>
      <c r="K2743" s="594"/>
      <c r="BJ2743" s="915"/>
    </row>
    <row r="2744" spans="2:62" ht="22.5">
      <c r="B2744" s="607"/>
      <c r="C2744" s="600"/>
      <c r="D2744" s="600"/>
      <c r="E2744" s="614"/>
      <c r="F2744" s="600"/>
      <c r="G2744" s="600"/>
      <c r="H2744" s="600"/>
      <c r="I2744" s="648" t="s">
        <v>3210</v>
      </c>
      <c r="J2744" s="649"/>
      <c r="K2744" s="594"/>
      <c r="BJ2744" s="915"/>
    </row>
    <row r="2745" spans="2:62">
      <c r="B2745" s="607"/>
      <c r="C2745" s="600"/>
      <c r="D2745" s="600" t="s">
        <v>1307</v>
      </c>
      <c r="E2745" s="614"/>
      <c r="F2745" s="600"/>
      <c r="G2745" s="600"/>
      <c r="H2745" s="600"/>
      <c r="I2745" s="648" t="s">
        <v>3929</v>
      </c>
      <c r="J2745" s="649"/>
      <c r="K2745" s="594"/>
      <c r="BJ2745" s="915"/>
    </row>
    <row r="2746" spans="2:62" ht="33.75">
      <c r="B2746" s="607"/>
      <c r="C2746" s="600"/>
      <c r="D2746" s="600"/>
      <c r="E2746" s="614"/>
      <c r="F2746" s="600"/>
      <c r="G2746" s="600"/>
      <c r="H2746" s="600"/>
      <c r="I2746" s="648" t="s">
        <v>3211</v>
      </c>
      <c r="J2746" s="649"/>
      <c r="K2746" s="594"/>
      <c r="BJ2746" s="915"/>
    </row>
    <row r="2747" spans="2:62" ht="33.75">
      <c r="B2747" s="607"/>
      <c r="C2747" s="600"/>
      <c r="D2747" s="600"/>
      <c r="E2747" s="614"/>
      <c r="F2747" s="600"/>
      <c r="G2747" s="600"/>
      <c r="H2747" s="600"/>
      <c r="I2747" s="648" t="s">
        <v>3212</v>
      </c>
      <c r="J2747" s="649"/>
      <c r="K2747" s="594"/>
      <c r="BJ2747" s="915"/>
    </row>
    <row r="2748" spans="2:62">
      <c r="B2748" s="607"/>
      <c r="C2748" s="600"/>
      <c r="D2748" s="600" t="s">
        <v>1308</v>
      </c>
      <c r="E2748" s="614"/>
      <c r="F2748" s="600"/>
      <c r="G2748" s="600"/>
      <c r="H2748" s="600"/>
      <c r="I2748" s="648" t="s">
        <v>3929</v>
      </c>
      <c r="J2748" s="649"/>
      <c r="K2748" s="594"/>
      <c r="BJ2748" s="915"/>
    </row>
    <row r="2749" spans="2:62" ht="22.5">
      <c r="B2749" s="607"/>
      <c r="C2749" s="600"/>
      <c r="D2749" s="600"/>
      <c r="E2749" s="614"/>
      <c r="F2749" s="600"/>
      <c r="G2749" s="600"/>
      <c r="H2749" s="600"/>
      <c r="I2749" s="648" t="s">
        <v>3213</v>
      </c>
      <c r="J2749" s="649"/>
      <c r="K2749" s="594"/>
      <c r="BJ2749" s="915"/>
    </row>
    <row r="2750" spans="2:62" ht="33.75">
      <c r="B2750" s="607"/>
      <c r="C2750" s="600"/>
      <c r="D2750" s="600"/>
      <c r="E2750" s="614"/>
      <c r="F2750" s="600"/>
      <c r="G2750" s="600"/>
      <c r="H2750" s="600"/>
      <c r="I2750" s="648" t="s">
        <v>3214</v>
      </c>
      <c r="J2750" s="649"/>
      <c r="K2750" s="594"/>
      <c r="BJ2750" s="915"/>
    </row>
    <row r="2751" spans="2:62" ht="22.5">
      <c r="B2751" s="607"/>
      <c r="C2751" s="600"/>
      <c r="D2751" s="600"/>
      <c r="E2751" s="614"/>
      <c r="F2751" s="600"/>
      <c r="G2751" s="600"/>
      <c r="H2751" s="600"/>
      <c r="I2751" s="648" t="s">
        <v>3215</v>
      </c>
      <c r="J2751" s="649"/>
      <c r="K2751" s="594"/>
      <c r="BJ2751" s="915"/>
    </row>
    <row r="2752" spans="2:62">
      <c r="B2752" s="607"/>
      <c r="C2752" s="600"/>
      <c r="D2752" s="600" t="s">
        <v>1309</v>
      </c>
      <c r="E2752" s="614"/>
      <c r="F2752" s="600"/>
      <c r="G2752" s="600"/>
      <c r="H2752" s="600"/>
      <c r="I2752" s="648" t="s">
        <v>3929</v>
      </c>
      <c r="J2752" s="649"/>
      <c r="K2752" s="594"/>
      <c r="BJ2752" s="915"/>
    </row>
    <row r="2753" spans="2:62" ht="33.75">
      <c r="B2753" s="607"/>
      <c r="C2753" s="600"/>
      <c r="D2753" s="600"/>
      <c r="E2753" s="614"/>
      <c r="F2753" s="600"/>
      <c r="G2753" s="600"/>
      <c r="H2753" s="600"/>
      <c r="I2753" s="648" t="s">
        <v>3216</v>
      </c>
      <c r="J2753" s="649"/>
      <c r="K2753" s="594"/>
      <c r="BJ2753" s="915"/>
    </row>
    <row r="2754" spans="2:62">
      <c r="B2754" s="607"/>
      <c r="C2754" s="600"/>
      <c r="D2754" s="600" t="s">
        <v>1310</v>
      </c>
      <c r="E2754" s="614"/>
      <c r="F2754" s="600"/>
      <c r="G2754" s="600"/>
      <c r="H2754" s="600"/>
      <c r="I2754" s="648" t="s">
        <v>3929</v>
      </c>
      <c r="J2754" s="649"/>
      <c r="K2754" s="594"/>
      <c r="BJ2754" s="915"/>
    </row>
    <row r="2755" spans="2:62" ht="33.75">
      <c r="B2755" s="607"/>
      <c r="C2755" s="600"/>
      <c r="D2755" s="600"/>
      <c r="E2755" s="614"/>
      <c r="F2755" s="600"/>
      <c r="G2755" s="600"/>
      <c r="H2755" s="600"/>
      <c r="I2755" s="648" t="s">
        <v>3217</v>
      </c>
      <c r="J2755" s="649"/>
      <c r="K2755" s="594"/>
      <c r="BJ2755" s="915"/>
    </row>
    <row r="2756" spans="2:62" ht="22.5">
      <c r="B2756" s="607"/>
      <c r="C2756" s="600"/>
      <c r="D2756" s="600"/>
      <c r="E2756" s="614"/>
      <c r="F2756" s="600"/>
      <c r="G2756" s="600"/>
      <c r="H2756" s="600"/>
      <c r="I2756" s="648" t="s">
        <v>3218</v>
      </c>
      <c r="J2756" s="649"/>
      <c r="K2756" s="594"/>
      <c r="BJ2756" s="915"/>
    </row>
    <row r="2757" spans="2:62">
      <c r="B2757" s="607"/>
      <c r="C2757" s="600"/>
      <c r="D2757" s="600" t="s">
        <v>1311</v>
      </c>
      <c r="E2757" s="614"/>
      <c r="F2757" s="600"/>
      <c r="G2757" s="600"/>
      <c r="H2757" s="600"/>
      <c r="I2757" s="648" t="s">
        <v>3929</v>
      </c>
      <c r="J2757" s="649"/>
      <c r="K2757" s="594"/>
      <c r="BJ2757" s="915"/>
    </row>
    <row r="2758" spans="2:62" ht="33.75">
      <c r="B2758" s="607"/>
      <c r="C2758" s="600"/>
      <c r="D2758" s="600"/>
      <c r="E2758" s="614"/>
      <c r="F2758" s="600"/>
      <c r="G2758" s="600"/>
      <c r="H2758" s="600"/>
      <c r="I2758" s="648" t="s">
        <v>3219</v>
      </c>
      <c r="J2758" s="649"/>
      <c r="K2758" s="594"/>
      <c r="BJ2758" s="915"/>
    </row>
    <row r="2759" spans="2:62" ht="22.5">
      <c r="B2759" s="607"/>
      <c r="C2759" s="600"/>
      <c r="D2759" s="600"/>
      <c r="E2759" s="614"/>
      <c r="F2759" s="600"/>
      <c r="G2759" s="600"/>
      <c r="H2759" s="600"/>
      <c r="I2759" s="648" t="s">
        <v>3220</v>
      </c>
      <c r="J2759" s="649"/>
      <c r="K2759" s="594"/>
      <c r="BJ2759" s="915"/>
    </row>
    <row r="2760" spans="2:62" ht="22.5">
      <c r="B2760" s="607"/>
      <c r="C2760" s="600"/>
      <c r="D2760" s="600"/>
      <c r="E2760" s="614"/>
      <c r="F2760" s="600"/>
      <c r="G2760" s="600"/>
      <c r="H2760" s="600"/>
      <c r="I2760" s="648" t="s">
        <v>3221</v>
      </c>
      <c r="J2760" s="649"/>
      <c r="K2760" s="594"/>
      <c r="BJ2760" s="915"/>
    </row>
    <row r="2761" spans="2:62">
      <c r="B2761" s="607"/>
      <c r="C2761" s="600"/>
      <c r="D2761" s="600" t="s">
        <v>1312</v>
      </c>
      <c r="E2761" s="614"/>
      <c r="F2761" s="600"/>
      <c r="G2761" s="600"/>
      <c r="H2761" s="600"/>
      <c r="I2761" s="648" t="s">
        <v>3929</v>
      </c>
      <c r="J2761" s="649"/>
      <c r="K2761" s="594"/>
      <c r="BJ2761" s="915"/>
    </row>
    <row r="2762" spans="2:62" ht="22.5">
      <c r="B2762" s="607"/>
      <c r="C2762" s="600"/>
      <c r="D2762" s="600"/>
      <c r="E2762" s="614"/>
      <c r="F2762" s="600"/>
      <c r="G2762" s="600"/>
      <c r="H2762" s="600"/>
      <c r="I2762" s="648" t="s">
        <v>3222</v>
      </c>
      <c r="J2762" s="649"/>
      <c r="K2762" s="594"/>
      <c r="BJ2762" s="915"/>
    </row>
    <row r="2763" spans="2:62" ht="33.75">
      <c r="B2763" s="607"/>
      <c r="C2763" s="600"/>
      <c r="D2763" s="600"/>
      <c r="E2763" s="614"/>
      <c r="F2763" s="600"/>
      <c r="G2763" s="600"/>
      <c r="H2763" s="600"/>
      <c r="I2763" s="648" t="s">
        <v>3223</v>
      </c>
      <c r="J2763" s="649"/>
      <c r="K2763" s="594"/>
      <c r="BJ2763" s="915"/>
    </row>
    <row r="2764" spans="2:62">
      <c r="B2764" s="607"/>
      <c r="C2764" s="600"/>
      <c r="D2764" s="600" t="s">
        <v>1313</v>
      </c>
      <c r="E2764" s="614"/>
      <c r="F2764" s="600"/>
      <c r="G2764" s="600"/>
      <c r="H2764" s="600"/>
      <c r="I2764" s="648" t="s">
        <v>3929</v>
      </c>
      <c r="J2764" s="649"/>
      <c r="K2764" s="594"/>
      <c r="BJ2764" s="915"/>
    </row>
    <row r="2765" spans="2:62" ht="33.75">
      <c r="B2765" s="607"/>
      <c r="C2765" s="600"/>
      <c r="D2765" s="600"/>
      <c r="E2765" s="614"/>
      <c r="F2765" s="600"/>
      <c r="G2765" s="600"/>
      <c r="H2765" s="600"/>
      <c r="I2765" s="648" t="s">
        <v>3224</v>
      </c>
      <c r="J2765" s="649"/>
      <c r="K2765" s="594"/>
      <c r="BJ2765" s="915"/>
    </row>
    <row r="2766" spans="2:62">
      <c r="B2766" s="607"/>
      <c r="C2766" s="600"/>
      <c r="D2766" s="600" t="s">
        <v>1314</v>
      </c>
      <c r="E2766" s="614"/>
      <c r="F2766" s="600"/>
      <c r="G2766" s="600"/>
      <c r="H2766" s="600"/>
      <c r="I2766" s="648" t="s">
        <v>3929</v>
      </c>
      <c r="J2766" s="649"/>
      <c r="K2766" s="594"/>
      <c r="BJ2766" s="915"/>
    </row>
    <row r="2767" spans="2:62" ht="33.75">
      <c r="B2767" s="607"/>
      <c r="C2767" s="600"/>
      <c r="D2767" s="600"/>
      <c r="E2767" s="614"/>
      <c r="F2767" s="600"/>
      <c r="G2767" s="600"/>
      <c r="H2767" s="600"/>
      <c r="I2767" s="648" t="s">
        <v>3224</v>
      </c>
      <c r="J2767" s="649"/>
      <c r="K2767" s="594"/>
      <c r="BJ2767" s="915"/>
    </row>
    <row r="2768" spans="2:62" ht="33.75">
      <c r="B2768" s="607"/>
      <c r="C2768" s="600"/>
      <c r="D2768" s="600"/>
      <c r="E2768" s="614"/>
      <c r="F2768" s="600"/>
      <c r="G2768" s="600"/>
      <c r="H2768" s="600"/>
      <c r="I2768" s="648" t="s">
        <v>3225</v>
      </c>
      <c r="J2768" s="649"/>
      <c r="K2768" s="594"/>
      <c r="BJ2768" s="915"/>
    </row>
    <row r="2769" spans="2:62" ht="33.75">
      <c r="B2769" s="607"/>
      <c r="C2769" s="600"/>
      <c r="D2769" s="600"/>
      <c r="E2769" s="614"/>
      <c r="F2769" s="600"/>
      <c r="G2769" s="600"/>
      <c r="H2769" s="600"/>
      <c r="I2769" s="648" t="s">
        <v>3226</v>
      </c>
      <c r="J2769" s="649"/>
      <c r="K2769" s="594"/>
      <c r="BJ2769" s="915"/>
    </row>
    <row r="2770" spans="2:62">
      <c r="B2770" s="607"/>
      <c r="C2770" s="600"/>
      <c r="D2770" s="600" t="s">
        <v>1315</v>
      </c>
      <c r="E2770" s="614"/>
      <c r="F2770" s="600"/>
      <c r="G2770" s="600"/>
      <c r="H2770" s="600"/>
      <c r="I2770" s="648" t="s">
        <v>3929</v>
      </c>
      <c r="J2770" s="649"/>
      <c r="K2770" s="594"/>
      <c r="BJ2770" s="915"/>
    </row>
    <row r="2771" spans="2:62" ht="33.75">
      <c r="B2771" s="607"/>
      <c r="C2771" s="600"/>
      <c r="D2771" s="600"/>
      <c r="E2771" s="614"/>
      <c r="F2771" s="600"/>
      <c r="G2771" s="600"/>
      <c r="H2771" s="600"/>
      <c r="I2771" s="648" t="s">
        <v>3227</v>
      </c>
      <c r="J2771" s="649"/>
      <c r="K2771" s="594"/>
      <c r="BJ2771" s="915"/>
    </row>
    <row r="2772" spans="2:62" ht="22.5">
      <c r="B2772" s="607"/>
      <c r="C2772" s="600"/>
      <c r="D2772" s="600"/>
      <c r="E2772" s="614"/>
      <c r="F2772" s="600"/>
      <c r="G2772" s="600"/>
      <c r="H2772" s="600"/>
      <c r="I2772" s="648" t="s">
        <v>3228</v>
      </c>
      <c r="J2772" s="649"/>
      <c r="K2772" s="594"/>
      <c r="BJ2772" s="915"/>
    </row>
    <row r="2773" spans="2:62" ht="33.75">
      <c r="B2773" s="607"/>
      <c r="C2773" s="600"/>
      <c r="D2773" s="600"/>
      <c r="E2773" s="614"/>
      <c r="F2773" s="600"/>
      <c r="G2773" s="600"/>
      <c r="H2773" s="600"/>
      <c r="I2773" s="648" t="s">
        <v>3229</v>
      </c>
      <c r="J2773" s="649"/>
      <c r="K2773" s="594"/>
      <c r="BJ2773" s="915"/>
    </row>
    <row r="2774" spans="2:62">
      <c r="B2774" s="607"/>
      <c r="C2774" s="600"/>
      <c r="D2774" s="600" t="s">
        <v>1316</v>
      </c>
      <c r="E2774" s="614"/>
      <c r="F2774" s="600"/>
      <c r="G2774" s="600"/>
      <c r="H2774" s="600"/>
      <c r="I2774" s="648" t="s">
        <v>3929</v>
      </c>
      <c r="J2774" s="649"/>
      <c r="K2774" s="594"/>
      <c r="BJ2774" s="915"/>
    </row>
    <row r="2775" spans="2:62" ht="45">
      <c r="B2775" s="607"/>
      <c r="C2775" s="600"/>
      <c r="D2775" s="600"/>
      <c r="E2775" s="614"/>
      <c r="F2775" s="600"/>
      <c r="G2775" s="600"/>
      <c r="H2775" s="600"/>
      <c r="I2775" s="648" t="s">
        <v>3230</v>
      </c>
      <c r="J2775" s="649"/>
      <c r="K2775" s="594"/>
      <c r="BJ2775" s="915"/>
    </row>
    <row r="2776" spans="2:62" ht="33.75">
      <c r="B2776" s="607"/>
      <c r="C2776" s="600"/>
      <c r="D2776" s="600"/>
      <c r="E2776" s="614"/>
      <c r="F2776" s="600"/>
      <c r="G2776" s="600"/>
      <c r="H2776" s="600"/>
      <c r="I2776" s="648" t="s">
        <v>3231</v>
      </c>
      <c r="J2776" s="649"/>
      <c r="K2776" s="594"/>
      <c r="BJ2776" s="915"/>
    </row>
    <row r="2777" spans="2:62" ht="45">
      <c r="B2777" s="607"/>
      <c r="C2777" s="600"/>
      <c r="D2777" s="600"/>
      <c r="E2777" s="614"/>
      <c r="F2777" s="600"/>
      <c r="G2777" s="600"/>
      <c r="H2777" s="600"/>
      <c r="I2777" s="648" t="s">
        <v>3232</v>
      </c>
      <c r="J2777" s="649"/>
      <c r="K2777" s="594"/>
      <c r="BJ2777" s="915"/>
    </row>
    <row r="2778" spans="2:62">
      <c r="B2778" s="607"/>
      <c r="C2778" s="600"/>
      <c r="D2778" s="600" t="s">
        <v>1317</v>
      </c>
      <c r="E2778" s="614"/>
      <c r="F2778" s="600"/>
      <c r="G2778" s="600"/>
      <c r="H2778" s="600"/>
      <c r="I2778" s="648" t="s">
        <v>3929</v>
      </c>
      <c r="J2778" s="649"/>
      <c r="K2778" s="594"/>
      <c r="BJ2778" s="915"/>
    </row>
    <row r="2779" spans="2:62" ht="33.75">
      <c r="B2779" s="607"/>
      <c r="C2779" s="600"/>
      <c r="D2779" s="600"/>
      <c r="E2779" s="614"/>
      <c r="F2779" s="600"/>
      <c r="G2779" s="600"/>
      <c r="H2779" s="600"/>
      <c r="I2779" s="648" t="s">
        <v>3233</v>
      </c>
      <c r="J2779" s="649"/>
      <c r="K2779" s="594"/>
      <c r="BJ2779" s="915"/>
    </row>
    <row r="2780" spans="2:62" ht="22.5">
      <c r="B2780" s="607"/>
      <c r="C2780" s="600"/>
      <c r="D2780" s="600"/>
      <c r="E2780" s="614"/>
      <c r="F2780" s="600"/>
      <c r="G2780" s="600"/>
      <c r="H2780" s="600"/>
      <c r="I2780" s="648" t="s">
        <v>3234</v>
      </c>
      <c r="J2780" s="649"/>
      <c r="K2780" s="594"/>
      <c r="BJ2780" s="915"/>
    </row>
    <row r="2781" spans="2:62" ht="56.25">
      <c r="B2781" s="607"/>
      <c r="C2781" s="600"/>
      <c r="D2781" s="600"/>
      <c r="E2781" s="614"/>
      <c r="F2781" s="600"/>
      <c r="G2781" s="600"/>
      <c r="H2781" s="600"/>
      <c r="I2781" s="648" t="s">
        <v>3235</v>
      </c>
      <c r="J2781" s="649"/>
      <c r="K2781" s="594"/>
      <c r="BJ2781" s="915"/>
    </row>
    <row r="2782" spans="2:62" ht="33.75">
      <c r="B2782" s="607"/>
      <c r="C2782" s="600"/>
      <c r="D2782" s="600"/>
      <c r="E2782" s="614"/>
      <c r="F2782" s="600"/>
      <c r="G2782" s="600"/>
      <c r="H2782" s="600"/>
      <c r="I2782" s="648" t="s">
        <v>3236</v>
      </c>
      <c r="J2782" s="649"/>
      <c r="K2782" s="594"/>
      <c r="BJ2782" s="915"/>
    </row>
    <row r="2783" spans="2:62" ht="33.75">
      <c r="B2783" s="607"/>
      <c r="C2783" s="600"/>
      <c r="D2783" s="600"/>
      <c r="E2783" s="614"/>
      <c r="F2783" s="600"/>
      <c r="G2783" s="600"/>
      <c r="H2783" s="600"/>
      <c r="I2783" s="648" t="s">
        <v>3237</v>
      </c>
      <c r="J2783" s="649"/>
      <c r="K2783" s="594"/>
      <c r="BJ2783" s="915"/>
    </row>
    <row r="2784" spans="2:62">
      <c r="B2784" s="607"/>
      <c r="C2784" s="600"/>
      <c r="D2784" s="600" t="s">
        <v>1318</v>
      </c>
      <c r="E2784" s="614"/>
      <c r="F2784" s="600"/>
      <c r="G2784" s="600"/>
      <c r="H2784" s="600"/>
      <c r="I2784" s="648" t="s">
        <v>3929</v>
      </c>
      <c r="J2784" s="649"/>
      <c r="K2784" s="594"/>
      <c r="BJ2784" s="915"/>
    </row>
    <row r="2785" spans="2:62" ht="45">
      <c r="B2785" s="607"/>
      <c r="C2785" s="600"/>
      <c r="D2785" s="600"/>
      <c r="E2785" s="614"/>
      <c r="F2785" s="600"/>
      <c r="G2785" s="600"/>
      <c r="H2785" s="600"/>
      <c r="I2785" s="648" t="s">
        <v>3238</v>
      </c>
      <c r="J2785" s="649"/>
      <c r="K2785" s="594"/>
      <c r="BJ2785" s="915"/>
    </row>
    <row r="2786" spans="2:62" ht="33.75">
      <c r="B2786" s="607"/>
      <c r="C2786" s="600"/>
      <c r="D2786" s="600"/>
      <c r="E2786" s="614"/>
      <c r="F2786" s="600"/>
      <c r="G2786" s="600"/>
      <c r="H2786" s="600"/>
      <c r="I2786" s="648" t="s">
        <v>3239</v>
      </c>
      <c r="J2786" s="649"/>
      <c r="K2786" s="594"/>
      <c r="BJ2786" s="915"/>
    </row>
    <row r="2787" spans="2:62">
      <c r="B2787" s="607"/>
      <c r="C2787" s="600"/>
      <c r="D2787" s="600" t="s">
        <v>1319</v>
      </c>
      <c r="E2787" s="614"/>
      <c r="F2787" s="600"/>
      <c r="G2787" s="600"/>
      <c r="H2787" s="600"/>
      <c r="I2787" s="648" t="s">
        <v>3929</v>
      </c>
      <c r="J2787" s="649"/>
      <c r="K2787" s="594"/>
      <c r="BJ2787" s="915"/>
    </row>
    <row r="2788" spans="2:62" ht="33.75">
      <c r="B2788" s="607"/>
      <c r="C2788" s="600"/>
      <c r="D2788" s="600"/>
      <c r="E2788" s="614"/>
      <c r="F2788" s="600"/>
      <c r="G2788" s="600"/>
      <c r="H2788" s="600"/>
      <c r="I2788" s="648" t="s">
        <v>3240</v>
      </c>
      <c r="J2788" s="649"/>
      <c r="K2788" s="594"/>
      <c r="BJ2788" s="915"/>
    </row>
    <row r="2789" spans="2:62" ht="67.5">
      <c r="B2789" s="607"/>
      <c r="C2789" s="600"/>
      <c r="D2789" s="600"/>
      <c r="E2789" s="614"/>
      <c r="F2789" s="600"/>
      <c r="G2789" s="600"/>
      <c r="H2789" s="600"/>
      <c r="I2789" s="648" t="s">
        <v>3241</v>
      </c>
      <c r="J2789" s="649"/>
      <c r="K2789" s="594"/>
      <c r="BJ2789" s="915"/>
    </row>
    <row r="2790" spans="2:62" ht="22.5">
      <c r="B2790" s="607"/>
      <c r="C2790" s="600"/>
      <c r="D2790" s="600"/>
      <c r="E2790" s="614"/>
      <c r="F2790" s="600"/>
      <c r="G2790" s="600"/>
      <c r="H2790" s="600"/>
      <c r="I2790" s="648" t="s">
        <v>3242</v>
      </c>
      <c r="J2790" s="649"/>
      <c r="K2790" s="594"/>
      <c r="BJ2790" s="915"/>
    </row>
    <row r="2791" spans="2:62" ht="33.75">
      <c r="B2791" s="607"/>
      <c r="C2791" s="600"/>
      <c r="D2791" s="600"/>
      <c r="E2791" s="614"/>
      <c r="F2791" s="600"/>
      <c r="G2791" s="600"/>
      <c r="H2791" s="600"/>
      <c r="I2791" s="648" t="s">
        <v>3243</v>
      </c>
      <c r="J2791" s="649"/>
      <c r="K2791" s="594"/>
      <c r="BJ2791" s="915"/>
    </row>
    <row r="2792" spans="2:62" ht="56.25">
      <c r="B2792" s="607"/>
      <c r="C2792" s="600"/>
      <c r="D2792" s="600"/>
      <c r="E2792" s="614"/>
      <c r="F2792" s="600"/>
      <c r="G2792" s="600"/>
      <c r="H2792" s="600"/>
      <c r="I2792" s="648" t="s">
        <v>3244</v>
      </c>
      <c r="J2792" s="649"/>
      <c r="K2792" s="594"/>
      <c r="BJ2792" s="915"/>
    </row>
    <row r="2793" spans="2:62" ht="33.75">
      <c r="B2793" s="607"/>
      <c r="C2793" s="600"/>
      <c r="D2793" s="600"/>
      <c r="E2793" s="614"/>
      <c r="F2793" s="600"/>
      <c r="G2793" s="600"/>
      <c r="H2793" s="600"/>
      <c r="I2793" s="648" t="s">
        <v>3245</v>
      </c>
      <c r="J2793" s="649"/>
      <c r="K2793" s="594"/>
      <c r="BJ2793" s="915"/>
    </row>
    <row r="2794" spans="2:62" ht="78.75">
      <c r="B2794" s="607"/>
      <c r="C2794" s="600"/>
      <c r="D2794" s="600"/>
      <c r="E2794" s="614"/>
      <c r="F2794" s="600"/>
      <c r="G2794" s="600"/>
      <c r="H2794" s="600"/>
      <c r="I2794" s="648" t="s">
        <v>3246</v>
      </c>
      <c r="J2794" s="649"/>
      <c r="K2794" s="594"/>
      <c r="BJ2794" s="915"/>
    </row>
    <row r="2795" spans="2:62">
      <c r="B2795" s="607"/>
      <c r="C2795" s="600"/>
      <c r="D2795" s="600" t="s">
        <v>1320</v>
      </c>
      <c r="E2795" s="614"/>
      <c r="F2795" s="600"/>
      <c r="G2795" s="600"/>
      <c r="H2795" s="600"/>
      <c r="I2795" s="648" t="s">
        <v>3929</v>
      </c>
      <c r="J2795" s="649"/>
      <c r="K2795" s="594"/>
      <c r="BJ2795" s="915"/>
    </row>
    <row r="2796" spans="2:62" ht="33.75">
      <c r="B2796" s="607"/>
      <c r="C2796" s="600"/>
      <c r="D2796" s="600"/>
      <c r="E2796" s="614"/>
      <c r="F2796" s="600"/>
      <c r="G2796" s="600"/>
      <c r="H2796" s="600"/>
      <c r="I2796" s="648" t="s">
        <v>3247</v>
      </c>
      <c r="J2796" s="649"/>
      <c r="K2796" s="594"/>
      <c r="BJ2796" s="915"/>
    </row>
    <row r="2797" spans="2:62" ht="33.75">
      <c r="B2797" s="607"/>
      <c r="C2797" s="600"/>
      <c r="D2797" s="600"/>
      <c r="E2797" s="614"/>
      <c r="F2797" s="600"/>
      <c r="G2797" s="600"/>
      <c r="H2797" s="600"/>
      <c r="I2797" s="648" t="s">
        <v>3248</v>
      </c>
      <c r="J2797" s="649"/>
      <c r="K2797" s="594"/>
      <c r="BJ2797" s="915"/>
    </row>
    <row r="2798" spans="2:62" ht="67.5">
      <c r="B2798" s="607"/>
      <c r="C2798" s="600"/>
      <c r="D2798" s="600"/>
      <c r="E2798" s="614"/>
      <c r="F2798" s="600"/>
      <c r="G2798" s="600"/>
      <c r="H2798" s="600"/>
      <c r="I2798" s="648" t="s">
        <v>3249</v>
      </c>
      <c r="J2798" s="649"/>
      <c r="K2798" s="594"/>
      <c r="BJ2798" s="915"/>
    </row>
    <row r="2799" spans="2:62" ht="45">
      <c r="B2799" s="607"/>
      <c r="C2799" s="600"/>
      <c r="D2799" s="600"/>
      <c r="E2799" s="614"/>
      <c r="F2799" s="600"/>
      <c r="G2799" s="600"/>
      <c r="H2799" s="600"/>
      <c r="I2799" s="648" t="s">
        <v>3250</v>
      </c>
      <c r="J2799" s="649"/>
      <c r="K2799" s="594"/>
      <c r="BJ2799" s="915"/>
    </row>
    <row r="2800" spans="2:62" ht="45">
      <c r="B2800" s="607"/>
      <c r="C2800" s="600"/>
      <c r="D2800" s="600"/>
      <c r="E2800" s="614"/>
      <c r="F2800" s="600"/>
      <c r="G2800" s="600"/>
      <c r="H2800" s="600"/>
      <c r="I2800" s="648" t="s">
        <v>3251</v>
      </c>
      <c r="J2800" s="649"/>
      <c r="K2800" s="594"/>
      <c r="BJ2800" s="915"/>
    </row>
    <row r="2801" spans="2:62" ht="78.75">
      <c r="B2801" s="607"/>
      <c r="C2801" s="600"/>
      <c r="D2801" s="600"/>
      <c r="E2801" s="614"/>
      <c r="F2801" s="600"/>
      <c r="G2801" s="600"/>
      <c r="H2801" s="600"/>
      <c r="I2801" s="648" t="s">
        <v>3252</v>
      </c>
      <c r="J2801" s="649"/>
      <c r="K2801" s="594"/>
      <c r="BJ2801" s="915"/>
    </row>
    <row r="2802" spans="2:62">
      <c r="B2802" s="607"/>
      <c r="C2802" s="600"/>
      <c r="D2802" s="600" t="s">
        <v>1321</v>
      </c>
      <c r="E2802" s="614"/>
      <c r="F2802" s="600"/>
      <c r="G2802" s="600"/>
      <c r="H2802" s="600"/>
      <c r="I2802" s="648" t="s">
        <v>3929</v>
      </c>
      <c r="J2802" s="649"/>
      <c r="K2802" s="594"/>
      <c r="BJ2802" s="915"/>
    </row>
    <row r="2803" spans="2:62" ht="33.75">
      <c r="B2803" s="607"/>
      <c r="C2803" s="600"/>
      <c r="D2803" s="600"/>
      <c r="E2803" s="614"/>
      <c r="F2803" s="600"/>
      <c r="G2803" s="600"/>
      <c r="H2803" s="600"/>
      <c r="I2803" s="648" t="s">
        <v>3253</v>
      </c>
      <c r="J2803" s="649"/>
      <c r="K2803" s="594"/>
      <c r="BJ2803" s="915"/>
    </row>
    <row r="2804" spans="2:62" ht="33.75">
      <c r="B2804" s="607"/>
      <c r="C2804" s="600"/>
      <c r="D2804" s="600"/>
      <c r="E2804" s="614"/>
      <c r="F2804" s="600"/>
      <c r="G2804" s="600"/>
      <c r="H2804" s="600"/>
      <c r="I2804" s="648" t="s">
        <v>3254</v>
      </c>
      <c r="J2804" s="649"/>
      <c r="K2804" s="594"/>
      <c r="BJ2804" s="915"/>
    </row>
    <row r="2805" spans="2:62" ht="67.5">
      <c r="B2805" s="607"/>
      <c r="C2805" s="600"/>
      <c r="D2805" s="600"/>
      <c r="E2805" s="614"/>
      <c r="F2805" s="600"/>
      <c r="G2805" s="600"/>
      <c r="H2805" s="600"/>
      <c r="I2805" s="648" t="s">
        <v>3249</v>
      </c>
      <c r="J2805" s="649"/>
      <c r="K2805" s="594"/>
      <c r="BJ2805" s="915"/>
    </row>
    <row r="2806" spans="2:62" ht="33.75">
      <c r="B2806" s="607"/>
      <c r="C2806" s="600"/>
      <c r="D2806" s="600"/>
      <c r="E2806" s="614"/>
      <c r="F2806" s="600"/>
      <c r="G2806" s="600"/>
      <c r="H2806" s="600"/>
      <c r="I2806" s="648" t="s">
        <v>3255</v>
      </c>
      <c r="J2806" s="649"/>
      <c r="K2806" s="594"/>
      <c r="BJ2806" s="915"/>
    </row>
    <row r="2807" spans="2:62" ht="45">
      <c r="B2807" s="607"/>
      <c r="C2807" s="600"/>
      <c r="D2807" s="600"/>
      <c r="E2807" s="614"/>
      <c r="F2807" s="600"/>
      <c r="G2807" s="600"/>
      <c r="H2807" s="600"/>
      <c r="I2807" s="648" t="s">
        <v>3256</v>
      </c>
      <c r="J2807" s="649"/>
      <c r="K2807" s="594"/>
      <c r="BJ2807" s="915"/>
    </row>
    <row r="2808" spans="2:62" ht="78.75">
      <c r="B2808" s="607"/>
      <c r="C2808" s="600"/>
      <c r="D2808" s="600"/>
      <c r="E2808" s="614"/>
      <c r="F2808" s="600"/>
      <c r="G2808" s="600"/>
      <c r="H2808" s="600"/>
      <c r="I2808" s="648" t="s">
        <v>3252</v>
      </c>
      <c r="J2808" s="649"/>
      <c r="K2808" s="594"/>
      <c r="BJ2808" s="915"/>
    </row>
    <row r="2809" spans="2:62" ht="45">
      <c r="B2809" s="607"/>
      <c r="C2809" s="600"/>
      <c r="D2809" s="600"/>
      <c r="E2809" s="614"/>
      <c r="F2809" s="600"/>
      <c r="G2809" s="600"/>
      <c r="H2809" s="600"/>
      <c r="I2809" s="648" t="s">
        <v>3257</v>
      </c>
      <c r="J2809" s="649"/>
      <c r="K2809" s="594"/>
      <c r="BJ2809" s="915"/>
    </row>
    <row r="2810" spans="2:62">
      <c r="B2810" s="607"/>
      <c r="C2810" s="600"/>
      <c r="D2810" s="600" t="s">
        <v>1322</v>
      </c>
      <c r="E2810" s="614"/>
      <c r="F2810" s="600"/>
      <c r="G2810" s="600"/>
      <c r="H2810" s="600"/>
      <c r="I2810" s="648" t="s">
        <v>3929</v>
      </c>
      <c r="J2810" s="649"/>
      <c r="K2810" s="594"/>
      <c r="BJ2810" s="915"/>
    </row>
    <row r="2811" spans="2:62" ht="33.75">
      <c r="B2811" s="607"/>
      <c r="C2811" s="600"/>
      <c r="D2811" s="600"/>
      <c r="E2811" s="614"/>
      <c r="F2811" s="600"/>
      <c r="G2811" s="600"/>
      <c r="H2811" s="600"/>
      <c r="I2811" s="648" t="s">
        <v>3253</v>
      </c>
      <c r="J2811" s="649"/>
      <c r="K2811" s="594"/>
      <c r="BJ2811" s="915"/>
    </row>
    <row r="2812" spans="2:62" ht="33.75">
      <c r="B2812" s="607"/>
      <c r="C2812" s="600"/>
      <c r="D2812" s="600"/>
      <c r="E2812" s="614"/>
      <c r="F2812" s="600"/>
      <c r="G2812" s="600"/>
      <c r="H2812" s="600"/>
      <c r="I2812" s="648" t="s">
        <v>3258</v>
      </c>
      <c r="J2812" s="649"/>
      <c r="K2812" s="594"/>
      <c r="BJ2812" s="915"/>
    </row>
    <row r="2813" spans="2:62" ht="56.25">
      <c r="B2813" s="607"/>
      <c r="C2813" s="600"/>
      <c r="D2813" s="600"/>
      <c r="E2813" s="614"/>
      <c r="F2813" s="600"/>
      <c r="G2813" s="600"/>
      <c r="H2813" s="600"/>
      <c r="I2813" s="648" t="s">
        <v>3259</v>
      </c>
      <c r="J2813" s="649"/>
      <c r="K2813" s="594"/>
      <c r="BJ2813" s="915"/>
    </row>
    <row r="2814" spans="2:62" ht="33.75">
      <c r="B2814" s="607"/>
      <c r="C2814" s="600"/>
      <c r="D2814" s="600"/>
      <c r="E2814" s="614"/>
      <c r="F2814" s="600"/>
      <c r="G2814" s="600"/>
      <c r="H2814" s="600"/>
      <c r="I2814" s="648" t="s">
        <v>3260</v>
      </c>
      <c r="J2814" s="649"/>
      <c r="K2814" s="594"/>
      <c r="BJ2814" s="915"/>
    </row>
    <row r="2815" spans="2:62" ht="45">
      <c r="B2815" s="607"/>
      <c r="C2815" s="600"/>
      <c r="D2815" s="600"/>
      <c r="E2815" s="614"/>
      <c r="F2815" s="600"/>
      <c r="G2815" s="600"/>
      <c r="H2815" s="600"/>
      <c r="I2815" s="648" t="s">
        <v>3261</v>
      </c>
      <c r="J2815" s="649"/>
      <c r="K2815" s="594"/>
      <c r="BJ2815" s="915"/>
    </row>
    <row r="2816" spans="2:62" ht="45">
      <c r="B2816" s="607"/>
      <c r="C2816" s="600"/>
      <c r="D2816" s="600"/>
      <c r="E2816" s="614"/>
      <c r="F2816" s="600"/>
      <c r="G2816" s="600"/>
      <c r="H2816" s="600"/>
      <c r="I2816" s="648" t="s">
        <v>3262</v>
      </c>
      <c r="J2816" s="649"/>
      <c r="K2816" s="594"/>
      <c r="BJ2816" s="915"/>
    </row>
    <row r="2817" spans="2:62" ht="45">
      <c r="B2817" s="607"/>
      <c r="C2817" s="600"/>
      <c r="D2817" s="600"/>
      <c r="E2817" s="614"/>
      <c r="F2817" s="600"/>
      <c r="G2817" s="600"/>
      <c r="H2817" s="600"/>
      <c r="I2817" s="648" t="s">
        <v>3263</v>
      </c>
      <c r="J2817" s="649"/>
      <c r="K2817" s="594"/>
      <c r="BJ2817" s="915"/>
    </row>
    <row r="2818" spans="2:62" ht="45">
      <c r="B2818" s="607"/>
      <c r="C2818" s="600"/>
      <c r="D2818" s="600"/>
      <c r="E2818" s="614"/>
      <c r="F2818" s="600"/>
      <c r="G2818" s="600"/>
      <c r="H2818" s="600"/>
      <c r="I2818" s="648" t="s">
        <v>3264</v>
      </c>
      <c r="J2818" s="649"/>
      <c r="K2818" s="594"/>
      <c r="BJ2818" s="915"/>
    </row>
    <row r="2819" spans="2:62" ht="45">
      <c r="B2819" s="607"/>
      <c r="C2819" s="600"/>
      <c r="D2819" s="600"/>
      <c r="E2819" s="614"/>
      <c r="F2819" s="600"/>
      <c r="G2819" s="600"/>
      <c r="H2819" s="600"/>
      <c r="I2819" s="648" t="s">
        <v>3265</v>
      </c>
      <c r="J2819" s="649"/>
      <c r="K2819" s="594"/>
      <c r="BJ2819" s="915"/>
    </row>
    <row r="2820" spans="2:62" ht="33.75">
      <c r="B2820" s="607"/>
      <c r="C2820" s="600"/>
      <c r="D2820" s="600"/>
      <c r="E2820" s="614"/>
      <c r="F2820" s="600"/>
      <c r="G2820" s="600"/>
      <c r="H2820" s="600"/>
      <c r="I2820" s="648" t="s">
        <v>3266</v>
      </c>
      <c r="J2820" s="649"/>
      <c r="K2820" s="594"/>
      <c r="BJ2820" s="915"/>
    </row>
    <row r="2821" spans="2:62">
      <c r="B2821" s="607"/>
      <c r="C2821" s="600"/>
      <c r="D2821" s="600" t="s">
        <v>1323</v>
      </c>
      <c r="E2821" s="614"/>
      <c r="F2821" s="600"/>
      <c r="G2821" s="600"/>
      <c r="H2821" s="600"/>
      <c r="I2821" s="648" t="s">
        <v>3929</v>
      </c>
      <c r="J2821" s="649"/>
      <c r="K2821" s="594"/>
      <c r="BJ2821" s="915"/>
    </row>
    <row r="2822" spans="2:62" ht="33.75">
      <c r="B2822" s="607"/>
      <c r="C2822" s="600"/>
      <c r="D2822" s="600"/>
      <c r="E2822" s="614"/>
      <c r="F2822" s="600"/>
      <c r="G2822" s="600"/>
      <c r="H2822" s="600"/>
      <c r="I2822" s="648" t="s">
        <v>3267</v>
      </c>
      <c r="J2822" s="649"/>
      <c r="K2822" s="594"/>
      <c r="BJ2822" s="915"/>
    </row>
    <row r="2823" spans="2:62" ht="78.75">
      <c r="B2823" s="607"/>
      <c r="C2823" s="600"/>
      <c r="D2823" s="600"/>
      <c r="E2823" s="614"/>
      <c r="F2823" s="600"/>
      <c r="G2823" s="600"/>
      <c r="H2823" s="600"/>
      <c r="I2823" s="648" t="s">
        <v>3268</v>
      </c>
      <c r="J2823" s="649"/>
      <c r="K2823" s="594"/>
      <c r="BJ2823" s="915"/>
    </row>
    <row r="2824" spans="2:62" ht="45">
      <c r="B2824" s="607"/>
      <c r="C2824" s="600"/>
      <c r="D2824" s="600"/>
      <c r="E2824" s="614"/>
      <c r="F2824" s="600"/>
      <c r="G2824" s="600"/>
      <c r="H2824" s="600"/>
      <c r="I2824" s="648" t="s">
        <v>3269</v>
      </c>
      <c r="J2824" s="649"/>
      <c r="K2824" s="594"/>
      <c r="BJ2824" s="915"/>
    </row>
    <row r="2825" spans="2:62" ht="33.75">
      <c r="B2825" s="607"/>
      <c r="C2825" s="600"/>
      <c r="D2825" s="600"/>
      <c r="E2825" s="614"/>
      <c r="F2825" s="600"/>
      <c r="G2825" s="600"/>
      <c r="H2825" s="600"/>
      <c r="I2825" s="648" t="s">
        <v>3270</v>
      </c>
      <c r="J2825" s="649"/>
      <c r="K2825" s="594"/>
      <c r="BJ2825" s="915"/>
    </row>
    <row r="2826" spans="2:62" ht="33.75">
      <c r="B2826" s="607"/>
      <c r="C2826" s="600"/>
      <c r="D2826" s="600"/>
      <c r="E2826" s="614"/>
      <c r="F2826" s="600"/>
      <c r="G2826" s="600"/>
      <c r="H2826" s="600"/>
      <c r="I2826" s="648" t="s">
        <v>3271</v>
      </c>
      <c r="J2826" s="649"/>
      <c r="K2826" s="594"/>
      <c r="BJ2826" s="915"/>
    </row>
    <row r="2827" spans="2:62">
      <c r="B2827" s="607"/>
      <c r="C2827" s="600"/>
      <c r="D2827" s="600"/>
      <c r="E2827" s="614"/>
      <c r="F2827" s="600"/>
      <c r="G2827" s="600"/>
      <c r="H2827" s="600"/>
      <c r="I2827" s="648" t="s">
        <v>3929</v>
      </c>
      <c r="J2827" s="649"/>
      <c r="K2827" s="594"/>
      <c r="BJ2827" s="915"/>
    </row>
    <row r="2828" spans="2:62">
      <c r="B2828" s="607"/>
      <c r="C2828" s="600"/>
      <c r="D2828" s="600"/>
      <c r="E2828" s="600"/>
      <c r="F2828" s="600"/>
      <c r="G2828" s="600"/>
      <c r="H2828" s="600"/>
      <c r="I2828" s="648" t="s">
        <v>3929</v>
      </c>
      <c r="J2828" s="649"/>
      <c r="K2828" s="594"/>
      <c r="BJ2828" s="915"/>
    </row>
    <row r="2829" spans="2:62">
      <c r="B2829" s="608"/>
      <c r="C2829" s="609" t="s">
        <v>1324</v>
      </c>
      <c r="D2829" s="609"/>
      <c r="E2829" s="609"/>
      <c r="F2829" s="609"/>
      <c r="G2829" s="609"/>
      <c r="H2829" s="609"/>
      <c r="I2829" s="655" t="s">
        <v>3929</v>
      </c>
      <c r="J2829" s="656"/>
      <c r="K2829" s="594"/>
      <c r="BJ2829" s="915"/>
    </row>
    <row r="2830" spans="2:62">
      <c r="B2830" s="607"/>
      <c r="C2830" s="600"/>
      <c r="D2830" s="600" t="s">
        <v>1325</v>
      </c>
      <c r="E2830" s="614"/>
      <c r="F2830" s="600"/>
      <c r="G2830" s="600"/>
      <c r="H2830" s="600"/>
      <c r="I2830" s="648" t="s">
        <v>3929</v>
      </c>
      <c r="J2830" s="649"/>
      <c r="K2830" s="594"/>
      <c r="BJ2830" s="915"/>
    </row>
    <row r="2831" spans="2:62" ht="78.75">
      <c r="B2831" s="607"/>
      <c r="C2831" s="600"/>
      <c r="D2831" s="600"/>
      <c r="E2831" s="614"/>
      <c r="F2831" s="600"/>
      <c r="G2831" s="600"/>
      <c r="H2831" s="600"/>
      <c r="I2831" s="648" t="s">
        <v>3272</v>
      </c>
      <c r="J2831" s="649"/>
      <c r="K2831" s="594"/>
      <c r="BJ2831" s="915"/>
    </row>
    <row r="2832" spans="2:62" ht="45">
      <c r="B2832" s="607"/>
      <c r="C2832" s="600"/>
      <c r="D2832" s="600"/>
      <c r="E2832" s="614"/>
      <c r="F2832" s="600"/>
      <c r="G2832" s="600"/>
      <c r="H2832" s="600"/>
      <c r="I2832" s="648" t="s">
        <v>3273</v>
      </c>
      <c r="J2832" s="649"/>
      <c r="K2832" s="594"/>
      <c r="BJ2832" s="915"/>
    </row>
    <row r="2833" spans="2:62" ht="56.25">
      <c r="B2833" s="607"/>
      <c r="C2833" s="600"/>
      <c r="D2833" s="600"/>
      <c r="E2833" s="614"/>
      <c r="F2833" s="600"/>
      <c r="G2833" s="600"/>
      <c r="H2833" s="600"/>
      <c r="I2833" s="648" t="s">
        <v>3274</v>
      </c>
      <c r="J2833" s="649"/>
      <c r="K2833" s="594"/>
      <c r="BJ2833" s="915"/>
    </row>
    <row r="2834" spans="2:62" ht="45">
      <c r="B2834" s="607"/>
      <c r="C2834" s="600"/>
      <c r="D2834" s="600"/>
      <c r="E2834" s="614"/>
      <c r="F2834" s="600"/>
      <c r="G2834" s="600"/>
      <c r="H2834" s="600"/>
      <c r="I2834" s="648" t="s">
        <v>3275</v>
      </c>
      <c r="J2834" s="649"/>
      <c r="K2834" s="594"/>
      <c r="BJ2834" s="915"/>
    </row>
    <row r="2835" spans="2:62" ht="56.25">
      <c r="B2835" s="607"/>
      <c r="C2835" s="600"/>
      <c r="D2835" s="600"/>
      <c r="E2835" s="614"/>
      <c r="F2835" s="600"/>
      <c r="G2835" s="600"/>
      <c r="H2835" s="600"/>
      <c r="I2835" s="648" t="s">
        <v>3276</v>
      </c>
      <c r="J2835" s="649"/>
      <c r="K2835" s="594"/>
      <c r="BJ2835" s="915"/>
    </row>
    <row r="2836" spans="2:62" ht="45">
      <c r="B2836" s="607"/>
      <c r="C2836" s="600"/>
      <c r="D2836" s="600"/>
      <c r="E2836" s="614"/>
      <c r="F2836" s="600"/>
      <c r="G2836" s="600"/>
      <c r="H2836" s="600"/>
      <c r="I2836" s="648" t="s">
        <v>3277</v>
      </c>
      <c r="J2836" s="649"/>
      <c r="K2836" s="594"/>
      <c r="BJ2836" s="915"/>
    </row>
    <row r="2837" spans="2:62" ht="45">
      <c r="B2837" s="607"/>
      <c r="C2837" s="600"/>
      <c r="D2837" s="600"/>
      <c r="E2837" s="614"/>
      <c r="F2837" s="600"/>
      <c r="G2837" s="600"/>
      <c r="H2837" s="600"/>
      <c r="I2837" s="648" t="s">
        <v>3278</v>
      </c>
      <c r="J2837" s="649"/>
      <c r="K2837" s="594"/>
      <c r="BJ2837" s="915"/>
    </row>
    <row r="2838" spans="2:62" ht="67.5">
      <c r="B2838" s="607"/>
      <c r="C2838" s="600"/>
      <c r="D2838" s="600"/>
      <c r="E2838" s="614"/>
      <c r="F2838" s="600"/>
      <c r="G2838" s="600"/>
      <c r="H2838" s="600"/>
      <c r="I2838" s="648" t="s">
        <v>3279</v>
      </c>
      <c r="J2838" s="649"/>
      <c r="K2838" s="594"/>
      <c r="BJ2838" s="915"/>
    </row>
    <row r="2839" spans="2:62" ht="56.25">
      <c r="B2839" s="607"/>
      <c r="C2839" s="600"/>
      <c r="D2839" s="600"/>
      <c r="E2839" s="614"/>
      <c r="F2839" s="600"/>
      <c r="G2839" s="600"/>
      <c r="H2839" s="600"/>
      <c r="I2839" s="648" t="s">
        <v>3280</v>
      </c>
      <c r="J2839" s="649"/>
      <c r="K2839" s="594"/>
      <c r="BJ2839" s="915"/>
    </row>
    <row r="2840" spans="2:62" ht="33.75">
      <c r="B2840" s="607"/>
      <c r="C2840" s="600"/>
      <c r="D2840" s="600"/>
      <c r="E2840" s="614"/>
      <c r="F2840" s="600"/>
      <c r="G2840" s="600"/>
      <c r="H2840" s="600"/>
      <c r="I2840" s="648" t="s">
        <v>3281</v>
      </c>
      <c r="J2840" s="649"/>
      <c r="K2840" s="594"/>
      <c r="BJ2840" s="915"/>
    </row>
    <row r="2841" spans="2:62" ht="67.5">
      <c r="B2841" s="607"/>
      <c r="C2841" s="600"/>
      <c r="D2841" s="600"/>
      <c r="E2841" s="614"/>
      <c r="F2841" s="600"/>
      <c r="G2841" s="600"/>
      <c r="H2841" s="600"/>
      <c r="I2841" s="648" t="s">
        <v>3282</v>
      </c>
      <c r="J2841" s="649"/>
      <c r="K2841" s="594"/>
      <c r="BJ2841" s="915"/>
    </row>
    <row r="2842" spans="2:62" ht="67.5">
      <c r="B2842" s="607"/>
      <c r="C2842" s="600"/>
      <c r="D2842" s="600"/>
      <c r="E2842" s="614"/>
      <c r="F2842" s="600"/>
      <c r="G2842" s="600"/>
      <c r="H2842" s="600"/>
      <c r="I2842" s="648" t="s">
        <v>3283</v>
      </c>
      <c r="J2842" s="649"/>
      <c r="K2842" s="594"/>
      <c r="BJ2842" s="915"/>
    </row>
    <row r="2843" spans="2:62" ht="56.25">
      <c r="B2843" s="607"/>
      <c r="C2843" s="600"/>
      <c r="D2843" s="600"/>
      <c r="E2843" s="614"/>
      <c r="F2843" s="600"/>
      <c r="G2843" s="600"/>
      <c r="H2843" s="600"/>
      <c r="I2843" s="648" t="s">
        <v>3284</v>
      </c>
      <c r="J2843" s="649"/>
      <c r="K2843" s="594"/>
      <c r="BJ2843" s="915"/>
    </row>
    <row r="2844" spans="2:62" ht="45">
      <c r="B2844" s="607"/>
      <c r="C2844" s="600"/>
      <c r="D2844" s="600"/>
      <c r="E2844" s="614"/>
      <c r="F2844" s="600"/>
      <c r="G2844" s="600"/>
      <c r="H2844" s="600"/>
      <c r="I2844" s="648" t="s">
        <v>3285</v>
      </c>
      <c r="J2844" s="649"/>
      <c r="K2844" s="594"/>
      <c r="BJ2844" s="915"/>
    </row>
    <row r="2845" spans="2:62" ht="67.5">
      <c r="B2845" s="607"/>
      <c r="C2845" s="600"/>
      <c r="D2845" s="600"/>
      <c r="E2845" s="614"/>
      <c r="F2845" s="600"/>
      <c r="G2845" s="600"/>
      <c r="H2845" s="600"/>
      <c r="I2845" s="648" t="s">
        <v>3286</v>
      </c>
      <c r="J2845" s="649"/>
      <c r="K2845" s="594"/>
      <c r="BJ2845" s="915"/>
    </row>
    <row r="2846" spans="2:62" ht="56.25">
      <c r="B2846" s="607"/>
      <c r="C2846" s="600"/>
      <c r="D2846" s="600"/>
      <c r="E2846" s="614"/>
      <c r="F2846" s="600"/>
      <c r="G2846" s="600"/>
      <c r="H2846" s="600"/>
      <c r="I2846" s="648" t="s">
        <v>3287</v>
      </c>
      <c r="J2846" s="649"/>
      <c r="K2846" s="594"/>
      <c r="BJ2846" s="915"/>
    </row>
    <row r="2847" spans="2:62" ht="112.5">
      <c r="B2847" s="607"/>
      <c r="C2847" s="600"/>
      <c r="D2847" s="600"/>
      <c r="E2847" s="614"/>
      <c r="F2847" s="600"/>
      <c r="G2847" s="600"/>
      <c r="H2847" s="600"/>
      <c r="I2847" s="648" t="s">
        <v>3288</v>
      </c>
      <c r="J2847" s="649"/>
      <c r="K2847" s="594"/>
      <c r="BJ2847" s="915"/>
    </row>
    <row r="2848" spans="2:62" ht="24" customHeight="1">
      <c r="B2848" s="607"/>
      <c r="C2848" s="600"/>
      <c r="D2848" s="600"/>
      <c r="E2848" s="614"/>
      <c r="F2848" s="600"/>
      <c r="G2848" s="600"/>
      <c r="H2848" s="600"/>
      <c r="I2848" s="648" t="s">
        <v>3289</v>
      </c>
      <c r="J2848" s="649"/>
      <c r="K2848" s="594"/>
      <c r="BJ2848" s="915"/>
    </row>
    <row r="2849" spans="2:62" ht="90">
      <c r="B2849" s="607"/>
      <c r="C2849" s="600"/>
      <c r="D2849" s="600"/>
      <c r="E2849" s="614"/>
      <c r="F2849" s="600"/>
      <c r="G2849" s="600"/>
      <c r="H2849" s="600"/>
      <c r="I2849" s="648" t="s">
        <v>3290</v>
      </c>
      <c r="J2849" s="649"/>
      <c r="K2849" s="594"/>
      <c r="BJ2849" s="915"/>
    </row>
    <row r="2850" spans="2:62" ht="33.75">
      <c r="B2850" s="607"/>
      <c r="C2850" s="600"/>
      <c r="D2850" s="600"/>
      <c r="E2850" s="614"/>
      <c r="F2850" s="600"/>
      <c r="G2850" s="600"/>
      <c r="H2850" s="600"/>
      <c r="I2850" s="648" t="s">
        <v>3935</v>
      </c>
      <c r="J2850" s="649"/>
      <c r="K2850" s="594"/>
      <c r="BJ2850" s="915"/>
    </row>
    <row r="2851" spans="2:62" ht="22.5">
      <c r="B2851" s="607"/>
      <c r="C2851" s="600"/>
      <c r="D2851" s="600"/>
      <c r="E2851" s="614"/>
      <c r="F2851" s="600"/>
      <c r="G2851" s="600"/>
      <c r="H2851" s="600"/>
      <c r="I2851" s="648" t="s">
        <v>3291</v>
      </c>
      <c r="J2851" s="649"/>
      <c r="K2851" s="594"/>
      <c r="BJ2851" s="915"/>
    </row>
    <row r="2852" spans="2:62" ht="67.5">
      <c r="B2852" s="607"/>
      <c r="C2852" s="600"/>
      <c r="D2852" s="600"/>
      <c r="E2852" s="614"/>
      <c r="F2852" s="600"/>
      <c r="G2852" s="600"/>
      <c r="H2852" s="600"/>
      <c r="I2852" s="648" t="s">
        <v>3292</v>
      </c>
      <c r="J2852" s="649"/>
      <c r="K2852" s="594"/>
      <c r="BJ2852" s="915"/>
    </row>
    <row r="2853" spans="2:62">
      <c r="B2853" s="607"/>
      <c r="C2853" s="600"/>
      <c r="D2853" s="600" t="s">
        <v>1326</v>
      </c>
      <c r="E2853" s="614"/>
      <c r="F2853" s="600"/>
      <c r="G2853" s="600"/>
      <c r="H2853" s="600"/>
      <c r="I2853" s="648" t="s">
        <v>3929</v>
      </c>
      <c r="J2853" s="649"/>
      <c r="K2853" s="594"/>
      <c r="BJ2853" s="915"/>
    </row>
    <row r="2854" spans="2:62" ht="67.5">
      <c r="B2854" s="607"/>
      <c r="C2854" s="600"/>
      <c r="D2854" s="600"/>
      <c r="E2854" s="614"/>
      <c r="F2854" s="600"/>
      <c r="G2854" s="600"/>
      <c r="H2854" s="600"/>
      <c r="I2854" s="648" t="s">
        <v>3293</v>
      </c>
      <c r="J2854" s="649"/>
      <c r="K2854" s="594"/>
      <c r="BJ2854" s="915"/>
    </row>
    <row r="2855" spans="2:62" ht="56.25">
      <c r="B2855" s="607"/>
      <c r="C2855" s="600"/>
      <c r="D2855" s="600"/>
      <c r="E2855" s="614"/>
      <c r="F2855" s="600"/>
      <c r="G2855" s="600"/>
      <c r="H2855" s="600"/>
      <c r="I2855" s="648" t="s">
        <v>3294</v>
      </c>
      <c r="J2855" s="649"/>
      <c r="K2855" s="594"/>
      <c r="BJ2855" s="915"/>
    </row>
    <row r="2856" spans="2:62" ht="56.25">
      <c r="B2856" s="607"/>
      <c r="C2856" s="600"/>
      <c r="D2856" s="600"/>
      <c r="E2856" s="614"/>
      <c r="F2856" s="600"/>
      <c r="G2856" s="600"/>
      <c r="H2856" s="600"/>
      <c r="I2856" s="648" t="s">
        <v>3295</v>
      </c>
      <c r="J2856" s="649"/>
      <c r="K2856" s="594"/>
      <c r="BJ2856" s="915"/>
    </row>
    <row r="2857" spans="2:62" ht="56.25">
      <c r="B2857" s="607"/>
      <c r="C2857" s="600"/>
      <c r="D2857" s="600"/>
      <c r="E2857" s="614"/>
      <c r="F2857" s="600"/>
      <c r="G2857" s="600"/>
      <c r="H2857" s="600"/>
      <c r="I2857" s="648" t="s">
        <v>3296</v>
      </c>
      <c r="J2857" s="649"/>
      <c r="K2857" s="594"/>
      <c r="BJ2857" s="915"/>
    </row>
    <row r="2858" spans="2:62">
      <c r="B2858" s="607"/>
      <c r="C2858" s="600"/>
      <c r="D2858" s="600" t="s">
        <v>1327</v>
      </c>
      <c r="E2858" s="614"/>
      <c r="F2858" s="600"/>
      <c r="G2858" s="600"/>
      <c r="H2858" s="600"/>
      <c r="I2858" s="648" t="s">
        <v>3929</v>
      </c>
      <c r="J2858" s="649"/>
      <c r="K2858" s="594"/>
      <c r="BJ2858" s="915"/>
    </row>
    <row r="2859" spans="2:62" ht="67.5">
      <c r="B2859" s="607"/>
      <c r="C2859" s="600"/>
      <c r="D2859" s="600"/>
      <c r="E2859" s="614"/>
      <c r="F2859" s="600"/>
      <c r="G2859" s="600"/>
      <c r="H2859" s="600"/>
      <c r="I2859" s="648" t="s">
        <v>3297</v>
      </c>
      <c r="J2859" s="649"/>
      <c r="K2859" s="594"/>
      <c r="BJ2859" s="915"/>
    </row>
    <row r="2860" spans="2:62" ht="56.25">
      <c r="B2860" s="607"/>
      <c r="C2860" s="600"/>
      <c r="D2860" s="600"/>
      <c r="E2860" s="614"/>
      <c r="F2860" s="600"/>
      <c r="G2860" s="600"/>
      <c r="H2860" s="600"/>
      <c r="I2860" s="648" t="s">
        <v>3298</v>
      </c>
      <c r="J2860" s="649"/>
      <c r="K2860" s="594"/>
      <c r="BJ2860" s="915"/>
    </row>
    <row r="2861" spans="2:62" ht="56.25">
      <c r="B2861" s="607"/>
      <c r="C2861" s="600"/>
      <c r="D2861" s="600"/>
      <c r="E2861" s="614"/>
      <c r="F2861" s="600"/>
      <c r="G2861" s="600"/>
      <c r="H2861" s="600"/>
      <c r="I2861" s="648" t="s">
        <v>3299</v>
      </c>
      <c r="J2861" s="649"/>
      <c r="K2861" s="594"/>
      <c r="BJ2861" s="915"/>
    </row>
    <row r="2862" spans="2:62" ht="56.25">
      <c r="B2862" s="607"/>
      <c r="C2862" s="600"/>
      <c r="D2862" s="600"/>
      <c r="E2862" s="614"/>
      <c r="F2862" s="600"/>
      <c r="G2862" s="600"/>
      <c r="H2862" s="600"/>
      <c r="I2862" s="648" t="s">
        <v>3300</v>
      </c>
      <c r="J2862" s="649"/>
      <c r="K2862" s="594"/>
      <c r="BJ2862" s="915"/>
    </row>
    <row r="2863" spans="2:62" ht="67.5">
      <c r="B2863" s="607"/>
      <c r="C2863" s="600"/>
      <c r="D2863" s="600"/>
      <c r="E2863" s="614"/>
      <c r="F2863" s="600"/>
      <c r="G2863" s="600"/>
      <c r="H2863" s="600"/>
      <c r="I2863" s="648" t="s">
        <v>3301</v>
      </c>
      <c r="J2863" s="649"/>
      <c r="K2863" s="594"/>
      <c r="BJ2863" s="915"/>
    </row>
    <row r="2864" spans="2:62" ht="56.25">
      <c r="B2864" s="607"/>
      <c r="C2864" s="600"/>
      <c r="D2864" s="600"/>
      <c r="E2864" s="614"/>
      <c r="F2864" s="600"/>
      <c r="G2864" s="600"/>
      <c r="H2864" s="600"/>
      <c r="I2864" s="648" t="s">
        <v>3302</v>
      </c>
      <c r="J2864" s="649"/>
      <c r="K2864" s="594"/>
      <c r="BJ2864" s="915"/>
    </row>
    <row r="2865" spans="2:62" ht="67.5">
      <c r="B2865" s="607"/>
      <c r="C2865" s="600"/>
      <c r="D2865" s="600"/>
      <c r="E2865" s="614"/>
      <c r="F2865" s="600"/>
      <c r="G2865" s="600"/>
      <c r="H2865" s="600"/>
      <c r="I2865" s="648" t="s">
        <v>3303</v>
      </c>
      <c r="J2865" s="649"/>
      <c r="K2865" s="594"/>
      <c r="BJ2865" s="915"/>
    </row>
    <row r="2866" spans="2:62" ht="56.25">
      <c r="B2866" s="607"/>
      <c r="C2866" s="600"/>
      <c r="D2866" s="600"/>
      <c r="E2866" s="614"/>
      <c r="F2866" s="600"/>
      <c r="G2866" s="600"/>
      <c r="H2866" s="600"/>
      <c r="I2866" s="648" t="s">
        <v>3304</v>
      </c>
      <c r="J2866" s="649"/>
      <c r="K2866" s="594"/>
      <c r="BJ2866" s="915"/>
    </row>
    <row r="2867" spans="2:62" ht="90">
      <c r="B2867" s="607"/>
      <c r="C2867" s="600"/>
      <c r="D2867" s="600"/>
      <c r="E2867" s="614"/>
      <c r="F2867" s="600"/>
      <c r="G2867" s="600"/>
      <c r="H2867" s="600"/>
      <c r="I2867" s="648" t="s">
        <v>3305</v>
      </c>
      <c r="J2867" s="649"/>
      <c r="K2867" s="594"/>
      <c r="BJ2867" s="915"/>
    </row>
    <row r="2868" spans="2:62">
      <c r="B2868" s="607"/>
      <c r="C2868" s="600"/>
      <c r="D2868" s="600" t="s">
        <v>1328</v>
      </c>
      <c r="E2868" s="614"/>
      <c r="F2868" s="600"/>
      <c r="G2868" s="600"/>
      <c r="H2868" s="600"/>
      <c r="I2868" s="648" t="s">
        <v>3929</v>
      </c>
      <c r="J2868" s="649"/>
      <c r="K2868" s="594"/>
      <c r="BJ2868" s="915"/>
    </row>
    <row r="2869" spans="2:62" ht="56.25">
      <c r="B2869" s="607"/>
      <c r="C2869" s="600"/>
      <c r="D2869" s="600"/>
      <c r="E2869" s="614"/>
      <c r="F2869" s="600"/>
      <c r="G2869" s="600"/>
      <c r="H2869" s="600"/>
      <c r="I2869" s="648" t="s">
        <v>3937</v>
      </c>
      <c r="J2869" s="649"/>
      <c r="K2869" s="594"/>
      <c r="BJ2869" s="915"/>
    </row>
    <row r="2870" spans="2:62" ht="78.75">
      <c r="B2870" s="607"/>
      <c r="C2870" s="600"/>
      <c r="D2870" s="600"/>
      <c r="E2870" s="614"/>
      <c r="F2870" s="600"/>
      <c r="G2870" s="600"/>
      <c r="H2870" s="600"/>
      <c r="I2870" s="648" t="s">
        <v>3306</v>
      </c>
      <c r="J2870" s="649"/>
      <c r="K2870" s="594"/>
      <c r="BJ2870" s="915"/>
    </row>
    <row r="2871" spans="2:62" ht="56.25">
      <c r="B2871" s="607"/>
      <c r="C2871" s="600"/>
      <c r="D2871" s="600"/>
      <c r="E2871" s="614"/>
      <c r="F2871" s="600"/>
      <c r="G2871" s="600"/>
      <c r="H2871" s="600"/>
      <c r="I2871" s="648" t="s">
        <v>3307</v>
      </c>
      <c r="J2871" s="649"/>
      <c r="K2871" s="594"/>
      <c r="BJ2871" s="915"/>
    </row>
    <row r="2872" spans="2:62" ht="33.75">
      <c r="B2872" s="607"/>
      <c r="C2872" s="600"/>
      <c r="D2872" s="600"/>
      <c r="E2872" s="614"/>
      <c r="F2872" s="600"/>
      <c r="G2872" s="600"/>
      <c r="H2872" s="600"/>
      <c r="I2872" s="648" t="s">
        <v>3308</v>
      </c>
      <c r="J2872" s="649"/>
      <c r="K2872" s="594"/>
      <c r="BJ2872" s="915"/>
    </row>
    <row r="2873" spans="2:62" ht="67.5">
      <c r="B2873" s="607"/>
      <c r="C2873" s="600"/>
      <c r="D2873" s="600"/>
      <c r="E2873" s="614"/>
      <c r="F2873" s="600"/>
      <c r="G2873" s="600"/>
      <c r="H2873" s="600"/>
      <c r="I2873" s="648" t="s">
        <v>3309</v>
      </c>
      <c r="J2873" s="649"/>
      <c r="K2873" s="594"/>
      <c r="BJ2873" s="915"/>
    </row>
    <row r="2874" spans="2:62">
      <c r="B2874" s="607"/>
      <c r="C2874" s="600"/>
      <c r="D2874" s="600" t="s">
        <v>1329</v>
      </c>
      <c r="E2874" s="614"/>
      <c r="F2874" s="600"/>
      <c r="G2874" s="600"/>
      <c r="H2874" s="600"/>
      <c r="I2874" s="648" t="s">
        <v>3929</v>
      </c>
      <c r="J2874" s="649"/>
      <c r="K2874" s="594"/>
      <c r="BJ2874" s="915"/>
    </row>
    <row r="2875" spans="2:62" ht="56.25">
      <c r="B2875" s="607"/>
      <c r="C2875" s="600"/>
      <c r="D2875" s="600"/>
      <c r="E2875" s="614"/>
      <c r="F2875" s="600"/>
      <c r="G2875" s="600"/>
      <c r="H2875" s="600"/>
      <c r="I2875" s="648" t="s">
        <v>3938</v>
      </c>
      <c r="J2875" s="649"/>
      <c r="K2875" s="594"/>
      <c r="BJ2875" s="915"/>
    </row>
    <row r="2876" spans="2:62" ht="78.75">
      <c r="B2876" s="607"/>
      <c r="C2876" s="600"/>
      <c r="D2876" s="600"/>
      <c r="E2876" s="614"/>
      <c r="F2876" s="600"/>
      <c r="G2876" s="600"/>
      <c r="H2876" s="600"/>
      <c r="I2876" s="648" t="s">
        <v>3310</v>
      </c>
      <c r="J2876" s="649"/>
      <c r="K2876" s="594"/>
      <c r="BJ2876" s="915"/>
    </row>
    <row r="2877" spans="2:62" ht="56.25">
      <c r="B2877" s="607"/>
      <c r="C2877" s="600"/>
      <c r="D2877" s="600"/>
      <c r="E2877" s="614"/>
      <c r="F2877" s="600"/>
      <c r="G2877" s="600"/>
      <c r="H2877" s="600"/>
      <c r="I2877" s="648" t="s">
        <v>3311</v>
      </c>
      <c r="J2877" s="649"/>
      <c r="K2877" s="594"/>
      <c r="BJ2877" s="915"/>
    </row>
    <row r="2878" spans="2:62" ht="33.75">
      <c r="B2878" s="607"/>
      <c r="C2878" s="600"/>
      <c r="D2878" s="600"/>
      <c r="E2878" s="614"/>
      <c r="F2878" s="600"/>
      <c r="G2878" s="600"/>
      <c r="H2878" s="600"/>
      <c r="I2878" s="648" t="s">
        <v>3312</v>
      </c>
      <c r="J2878" s="649"/>
      <c r="K2878" s="594"/>
      <c r="BJ2878" s="915"/>
    </row>
    <row r="2879" spans="2:62">
      <c r="B2879" s="607"/>
      <c r="C2879" s="600"/>
      <c r="D2879" s="600" t="s">
        <v>1330</v>
      </c>
      <c r="E2879" s="614"/>
      <c r="F2879" s="600"/>
      <c r="G2879" s="600"/>
      <c r="H2879" s="600"/>
      <c r="I2879" s="648" t="s">
        <v>3929</v>
      </c>
      <c r="J2879" s="649"/>
      <c r="K2879" s="594"/>
      <c r="BJ2879" s="915"/>
    </row>
    <row r="2880" spans="2:62" ht="56.25">
      <c r="B2880" s="607"/>
      <c r="C2880" s="600"/>
      <c r="D2880" s="600"/>
      <c r="E2880" s="614"/>
      <c r="F2880" s="600"/>
      <c r="G2880" s="600"/>
      <c r="H2880" s="600"/>
      <c r="I2880" s="648" t="s">
        <v>3939</v>
      </c>
      <c r="J2880" s="649"/>
      <c r="K2880" s="594"/>
      <c r="BJ2880" s="915"/>
    </row>
    <row r="2881" spans="2:62" ht="78.75">
      <c r="B2881" s="607"/>
      <c r="C2881" s="600"/>
      <c r="D2881" s="600"/>
      <c r="E2881" s="614"/>
      <c r="F2881" s="600"/>
      <c r="G2881" s="600"/>
      <c r="H2881" s="600"/>
      <c r="I2881" s="648" t="s">
        <v>3313</v>
      </c>
      <c r="J2881" s="649"/>
      <c r="K2881" s="594"/>
      <c r="BJ2881" s="915"/>
    </row>
    <row r="2882" spans="2:62" ht="56.25">
      <c r="B2882" s="607"/>
      <c r="C2882" s="600"/>
      <c r="D2882" s="600"/>
      <c r="E2882" s="614"/>
      <c r="F2882" s="600"/>
      <c r="G2882" s="600"/>
      <c r="H2882" s="600"/>
      <c r="I2882" s="648" t="s">
        <v>3314</v>
      </c>
      <c r="J2882" s="649"/>
      <c r="K2882" s="594"/>
      <c r="BJ2882" s="915"/>
    </row>
    <row r="2883" spans="2:62" ht="33.75">
      <c r="B2883" s="607"/>
      <c r="C2883" s="600"/>
      <c r="D2883" s="600"/>
      <c r="E2883" s="614"/>
      <c r="F2883" s="600"/>
      <c r="G2883" s="600"/>
      <c r="H2883" s="600"/>
      <c r="I2883" s="648" t="s">
        <v>3315</v>
      </c>
      <c r="J2883" s="649"/>
      <c r="K2883" s="594"/>
      <c r="BJ2883" s="915"/>
    </row>
    <row r="2884" spans="2:62">
      <c r="B2884" s="607"/>
      <c r="C2884" s="600"/>
      <c r="D2884" s="600" t="s">
        <v>1331</v>
      </c>
      <c r="E2884" s="614"/>
      <c r="F2884" s="600"/>
      <c r="G2884" s="600"/>
      <c r="H2884" s="600"/>
      <c r="I2884" s="648" t="s">
        <v>3929</v>
      </c>
      <c r="J2884" s="649"/>
      <c r="K2884" s="594"/>
      <c r="BJ2884" s="915"/>
    </row>
    <row r="2885" spans="2:62" ht="56.25">
      <c r="B2885" s="607"/>
      <c r="C2885" s="600"/>
      <c r="D2885" s="600"/>
      <c r="E2885" s="614"/>
      <c r="F2885" s="600"/>
      <c r="G2885" s="600"/>
      <c r="H2885" s="600"/>
      <c r="I2885" s="648" t="s">
        <v>3940</v>
      </c>
      <c r="J2885" s="649"/>
      <c r="K2885" s="594"/>
      <c r="BJ2885" s="915"/>
    </row>
    <row r="2886" spans="2:62" ht="78.75">
      <c r="B2886" s="607"/>
      <c r="C2886" s="600"/>
      <c r="D2886" s="600"/>
      <c r="E2886" s="614"/>
      <c r="F2886" s="600"/>
      <c r="G2886" s="600"/>
      <c r="H2886" s="600"/>
      <c r="I2886" s="648" t="s">
        <v>3316</v>
      </c>
      <c r="J2886" s="649"/>
      <c r="K2886" s="594"/>
      <c r="BJ2886" s="915"/>
    </row>
    <row r="2887" spans="2:62" ht="56.25">
      <c r="B2887" s="607"/>
      <c r="C2887" s="600"/>
      <c r="D2887" s="600"/>
      <c r="E2887" s="614"/>
      <c r="F2887" s="600"/>
      <c r="G2887" s="600"/>
      <c r="H2887" s="600"/>
      <c r="I2887" s="648" t="s">
        <v>3317</v>
      </c>
      <c r="J2887" s="649"/>
      <c r="K2887" s="594"/>
      <c r="BJ2887" s="915"/>
    </row>
    <row r="2888" spans="2:62" ht="33.75">
      <c r="B2888" s="607"/>
      <c r="C2888" s="600"/>
      <c r="D2888" s="600"/>
      <c r="E2888" s="614"/>
      <c r="F2888" s="600"/>
      <c r="G2888" s="600"/>
      <c r="H2888" s="600"/>
      <c r="I2888" s="648" t="s">
        <v>3318</v>
      </c>
      <c r="J2888" s="649"/>
      <c r="K2888" s="594"/>
      <c r="BJ2888" s="915"/>
    </row>
    <row r="2889" spans="2:62">
      <c r="B2889" s="607"/>
      <c r="C2889" s="600"/>
      <c r="D2889" s="600" t="s">
        <v>1332</v>
      </c>
      <c r="E2889" s="614"/>
      <c r="F2889" s="600"/>
      <c r="G2889" s="600"/>
      <c r="H2889" s="600"/>
      <c r="I2889" s="648" t="s">
        <v>3929</v>
      </c>
      <c r="J2889" s="649"/>
      <c r="K2889" s="594"/>
      <c r="BJ2889" s="915"/>
    </row>
    <row r="2890" spans="2:62" ht="67.5">
      <c r="B2890" s="607"/>
      <c r="C2890" s="600"/>
      <c r="D2890" s="600"/>
      <c r="E2890" s="614"/>
      <c r="F2890" s="600"/>
      <c r="G2890" s="600"/>
      <c r="H2890" s="600"/>
      <c r="I2890" s="648" t="s">
        <v>3936</v>
      </c>
      <c r="J2890" s="649"/>
      <c r="K2890" s="594"/>
      <c r="BJ2890" s="915"/>
    </row>
    <row r="2891" spans="2:62" ht="78.75">
      <c r="B2891" s="607"/>
      <c r="C2891" s="600"/>
      <c r="D2891" s="600"/>
      <c r="E2891" s="614"/>
      <c r="F2891" s="600"/>
      <c r="G2891" s="600"/>
      <c r="H2891" s="600"/>
      <c r="I2891" s="648" t="s">
        <v>3319</v>
      </c>
      <c r="J2891" s="649"/>
      <c r="K2891" s="594"/>
      <c r="BJ2891" s="915"/>
    </row>
    <row r="2892" spans="2:62" ht="22.5">
      <c r="B2892" s="607"/>
      <c r="C2892" s="600"/>
      <c r="D2892" s="600"/>
      <c r="E2892" s="614"/>
      <c r="F2892" s="600"/>
      <c r="G2892" s="600"/>
      <c r="H2892" s="600"/>
      <c r="I2892" s="648" t="s">
        <v>3320</v>
      </c>
      <c r="J2892" s="649"/>
      <c r="K2892" s="594"/>
      <c r="BJ2892" s="915"/>
    </row>
    <row r="2893" spans="2:62">
      <c r="B2893" s="607"/>
      <c r="C2893" s="600"/>
      <c r="D2893" s="600" t="s">
        <v>1333</v>
      </c>
      <c r="E2893" s="614"/>
      <c r="F2893" s="600"/>
      <c r="G2893" s="600"/>
      <c r="H2893" s="600"/>
      <c r="I2893" s="648" t="s">
        <v>3929</v>
      </c>
      <c r="J2893" s="649"/>
      <c r="K2893" s="594"/>
      <c r="BJ2893" s="915"/>
    </row>
    <row r="2894" spans="2:62" ht="45">
      <c r="B2894" s="607"/>
      <c r="C2894" s="600"/>
      <c r="D2894" s="600"/>
      <c r="E2894" s="614"/>
      <c r="F2894" s="600"/>
      <c r="G2894" s="600"/>
      <c r="H2894" s="600"/>
      <c r="I2894" s="648" t="s">
        <v>3321</v>
      </c>
      <c r="J2894" s="649"/>
      <c r="K2894" s="594"/>
      <c r="BJ2894" s="915"/>
    </row>
    <row r="2895" spans="2:62" ht="33.75">
      <c r="B2895" s="607"/>
      <c r="C2895" s="600"/>
      <c r="D2895" s="600"/>
      <c r="E2895" s="614"/>
      <c r="F2895" s="600"/>
      <c r="G2895" s="600"/>
      <c r="H2895" s="600"/>
      <c r="I2895" s="648" t="s">
        <v>3322</v>
      </c>
      <c r="J2895" s="649"/>
      <c r="K2895" s="594"/>
      <c r="BJ2895" s="915"/>
    </row>
    <row r="2896" spans="2:62" ht="33.75">
      <c r="B2896" s="607"/>
      <c r="C2896" s="600"/>
      <c r="D2896" s="600"/>
      <c r="E2896" s="614"/>
      <c r="F2896" s="600"/>
      <c r="G2896" s="600"/>
      <c r="H2896" s="600"/>
      <c r="I2896" s="648" t="s">
        <v>3323</v>
      </c>
      <c r="J2896" s="649"/>
      <c r="K2896" s="594"/>
      <c r="BJ2896" s="915"/>
    </row>
    <row r="2897" spans="2:62" ht="33.75">
      <c r="B2897" s="607"/>
      <c r="C2897" s="600"/>
      <c r="D2897" s="600"/>
      <c r="E2897" s="614"/>
      <c r="F2897" s="600"/>
      <c r="G2897" s="600"/>
      <c r="H2897" s="600"/>
      <c r="I2897" s="648" t="s">
        <v>3324</v>
      </c>
      <c r="J2897" s="649"/>
      <c r="K2897" s="594"/>
      <c r="BJ2897" s="915"/>
    </row>
    <row r="2898" spans="2:62" ht="56.25">
      <c r="B2898" s="607"/>
      <c r="C2898" s="600"/>
      <c r="D2898" s="600"/>
      <c r="E2898" s="614"/>
      <c r="F2898" s="600"/>
      <c r="G2898" s="600"/>
      <c r="H2898" s="600"/>
      <c r="I2898" s="648" t="s">
        <v>3325</v>
      </c>
      <c r="J2898" s="649"/>
      <c r="K2898" s="594"/>
      <c r="BJ2898" s="915"/>
    </row>
    <row r="2899" spans="2:62" ht="33.75">
      <c r="B2899" s="607"/>
      <c r="C2899" s="600"/>
      <c r="D2899" s="600"/>
      <c r="E2899" s="614"/>
      <c r="F2899" s="600"/>
      <c r="G2899" s="600"/>
      <c r="H2899" s="600"/>
      <c r="I2899" s="648" t="s">
        <v>3326</v>
      </c>
      <c r="J2899" s="649"/>
      <c r="K2899" s="594"/>
      <c r="BJ2899" s="915"/>
    </row>
    <row r="2900" spans="2:62" ht="33.75">
      <c r="B2900" s="607"/>
      <c r="C2900" s="600"/>
      <c r="D2900" s="600"/>
      <c r="E2900" s="614"/>
      <c r="F2900" s="600"/>
      <c r="G2900" s="600"/>
      <c r="H2900" s="600"/>
      <c r="I2900" s="648" t="s">
        <v>3327</v>
      </c>
      <c r="J2900" s="649"/>
      <c r="K2900" s="594"/>
      <c r="BJ2900" s="915"/>
    </row>
    <row r="2901" spans="2:62" ht="56.25">
      <c r="B2901" s="607"/>
      <c r="C2901" s="600"/>
      <c r="D2901" s="600"/>
      <c r="E2901" s="614"/>
      <c r="F2901" s="600"/>
      <c r="G2901" s="600"/>
      <c r="H2901" s="600"/>
      <c r="I2901" s="648" t="s">
        <v>3328</v>
      </c>
      <c r="J2901" s="649"/>
      <c r="K2901" s="594"/>
      <c r="BJ2901" s="915"/>
    </row>
    <row r="2902" spans="2:62">
      <c r="B2902" s="607"/>
      <c r="C2902" s="600"/>
      <c r="D2902" s="600" t="s">
        <v>1334</v>
      </c>
      <c r="E2902" s="614"/>
      <c r="F2902" s="600"/>
      <c r="G2902" s="600"/>
      <c r="H2902" s="600"/>
      <c r="I2902" s="648" t="s">
        <v>3929</v>
      </c>
      <c r="J2902" s="649"/>
      <c r="K2902" s="594"/>
      <c r="BJ2902" s="915"/>
    </row>
    <row r="2903" spans="2:62" ht="45">
      <c r="B2903" s="607"/>
      <c r="C2903" s="600"/>
      <c r="D2903" s="600"/>
      <c r="E2903" s="614"/>
      <c r="F2903" s="600"/>
      <c r="G2903" s="600"/>
      <c r="H2903" s="600"/>
      <c r="I2903" s="648" t="s">
        <v>3329</v>
      </c>
      <c r="J2903" s="649"/>
      <c r="K2903" s="594"/>
      <c r="BJ2903" s="915"/>
    </row>
    <row r="2904" spans="2:62" ht="33.75">
      <c r="B2904" s="607"/>
      <c r="C2904" s="600"/>
      <c r="D2904" s="600"/>
      <c r="E2904" s="614"/>
      <c r="F2904" s="600"/>
      <c r="G2904" s="600"/>
      <c r="H2904" s="600"/>
      <c r="I2904" s="648" t="s">
        <v>3330</v>
      </c>
      <c r="J2904" s="649"/>
      <c r="K2904" s="594"/>
      <c r="BJ2904" s="915"/>
    </row>
    <row r="2905" spans="2:62" ht="33.75">
      <c r="B2905" s="607"/>
      <c r="C2905" s="600"/>
      <c r="D2905" s="600"/>
      <c r="E2905" s="614"/>
      <c r="F2905" s="600"/>
      <c r="G2905" s="600"/>
      <c r="H2905" s="600"/>
      <c r="I2905" s="648" t="s">
        <v>3331</v>
      </c>
      <c r="J2905" s="649"/>
      <c r="K2905" s="594"/>
      <c r="BJ2905" s="915"/>
    </row>
    <row r="2906" spans="2:62">
      <c r="B2906" s="607"/>
      <c r="C2906" s="600"/>
      <c r="D2906" s="600" t="s">
        <v>1335</v>
      </c>
      <c r="E2906" s="614"/>
      <c r="F2906" s="600"/>
      <c r="G2906" s="600"/>
      <c r="H2906" s="600"/>
      <c r="I2906" s="648" t="s">
        <v>3929</v>
      </c>
      <c r="J2906" s="649"/>
      <c r="K2906" s="594"/>
      <c r="BJ2906" s="915"/>
    </row>
    <row r="2907" spans="2:62" ht="56.25">
      <c r="B2907" s="607"/>
      <c r="C2907" s="600"/>
      <c r="D2907" s="600"/>
      <c r="E2907" s="614"/>
      <c r="F2907" s="600"/>
      <c r="G2907" s="600"/>
      <c r="H2907" s="600"/>
      <c r="I2907" s="648" t="s">
        <v>3332</v>
      </c>
      <c r="J2907" s="649"/>
      <c r="K2907" s="594"/>
      <c r="BJ2907" s="915"/>
    </row>
    <row r="2908" spans="2:62" ht="33.75">
      <c r="B2908" s="607"/>
      <c r="C2908" s="600"/>
      <c r="D2908" s="600"/>
      <c r="E2908" s="614"/>
      <c r="F2908" s="600"/>
      <c r="G2908" s="600"/>
      <c r="H2908" s="600"/>
      <c r="I2908" s="648" t="s">
        <v>3333</v>
      </c>
      <c r="J2908" s="649"/>
      <c r="K2908" s="594"/>
      <c r="BJ2908" s="915"/>
    </row>
    <row r="2909" spans="2:62" ht="33.75">
      <c r="B2909" s="607"/>
      <c r="C2909" s="600"/>
      <c r="D2909" s="600"/>
      <c r="E2909" s="614"/>
      <c r="F2909" s="600"/>
      <c r="G2909" s="600"/>
      <c r="H2909" s="600"/>
      <c r="I2909" s="648" t="s">
        <v>3334</v>
      </c>
      <c r="J2909" s="649"/>
      <c r="K2909" s="594"/>
      <c r="BJ2909" s="915"/>
    </row>
    <row r="2910" spans="2:62">
      <c r="B2910" s="607"/>
      <c r="C2910" s="600"/>
      <c r="D2910" s="600" t="s">
        <v>1336</v>
      </c>
      <c r="E2910" s="614"/>
      <c r="F2910" s="600"/>
      <c r="G2910" s="600"/>
      <c r="H2910" s="600"/>
      <c r="I2910" s="648" t="s">
        <v>3929</v>
      </c>
      <c r="J2910" s="649"/>
      <c r="K2910" s="594"/>
      <c r="BJ2910" s="915"/>
    </row>
    <row r="2911" spans="2:62" ht="45">
      <c r="B2911" s="607"/>
      <c r="C2911" s="600"/>
      <c r="D2911" s="600"/>
      <c r="E2911" s="614"/>
      <c r="F2911" s="600"/>
      <c r="G2911" s="600"/>
      <c r="H2911" s="600"/>
      <c r="I2911" s="648" t="s">
        <v>3335</v>
      </c>
      <c r="J2911" s="649"/>
      <c r="K2911" s="594"/>
      <c r="BJ2911" s="915"/>
    </row>
    <row r="2912" spans="2:62" ht="33.75">
      <c r="B2912" s="607"/>
      <c r="C2912" s="600"/>
      <c r="D2912" s="600"/>
      <c r="E2912" s="614"/>
      <c r="F2912" s="600"/>
      <c r="G2912" s="600"/>
      <c r="H2912" s="600"/>
      <c r="I2912" s="648" t="s">
        <v>3336</v>
      </c>
      <c r="J2912" s="649"/>
      <c r="K2912" s="594"/>
      <c r="BJ2912" s="915"/>
    </row>
    <row r="2913" spans="2:62" ht="56.25">
      <c r="B2913" s="607"/>
      <c r="C2913" s="600"/>
      <c r="D2913" s="600"/>
      <c r="E2913" s="614"/>
      <c r="F2913" s="600"/>
      <c r="G2913" s="600"/>
      <c r="H2913" s="600"/>
      <c r="I2913" s="648" t="s">
        <v>3337</v>
      </c>
      <c r="J2913" s="649"/>
      <c r="K2913" s="594"/>
      <c r="BJ2913" s="915"/>
    </row>
    <row r="2914" spans="2:62" ht="56.25">
      <c r="B2914" s="607"/>
      <c r="C2914" s="600"/>
      <c r="D2914" s="600"/>
      <c r="E2914" s="614"/>
      <c r="F2914" s="600"/>
      <c r="G2914" s="600"/>
      <c r="H2914" s="600"/>
      <c r="I2914" s="648" t="s">
        <v>3338</v>
      </c>
      <c r="J2914" s="649"/>
      <c r="K2914" s="594"/>
      <c r="BJ2914" s="915"/>
    </row>
    <row r="2915" spans="2:62" ht="33.75">
      <c r="B2915" s="607"/>
      <c r="C2915" s="600"/>
      <c r="D2915" s="600"/>
      <c r="E2915" s="614"/>
      <c r="F2915" s="600"/>
      <c r="G2915" s="600"/>
      <c r="H2915" s="600"/>
      <c r="I2915" s="648" t="s">
        <v>3339</v>
      </c>
      <c r="J2915" s="649"/>
      <c r="K2915" s="594"/>
      <c r="BJ2915" s="915"/>
    </row>
    <row r="2916" spans="2:62">
      <c r="B2916" s="607"/>
      <c r="C2916" s="600"/>
      <c r="D2916" s="600" t="s">
        <v>1337</v>
      </c>
      <c r="E2916" s="614"/>
      <c r="F2916" s="600"/>
      <c r="G2916" s="600"/>
      <c r="H2916" s="600"/>
      <c r="I2916" s="648" t="s">
        <v>3929</v>
      </c>
      <c r="J2916" s="649"/>
      <c r="K2916" s="594"/>
      <c r="BJ2916" s="915"/>
    </row>
    <row r="2917" spans="2:62" ht="33.75">
      <c r="B2917" s="607"/>
      <c r="C2917" s="600"/>
      <c r="D2917" s="600"/>
      <c r="E2917" s="614"/>
      <c r="F2917" s="600"/>
      <c r="G2917" s="600"/>
      <c r="H2917" s="600"/>
      <c r="I2917" s="648" t="s">
        <v>3340</v>
      </c>
      <c r="J2917" s="649"/>
      <c r="K2917" s="594"/>
      <c r="BJ2917" s="915"/>
    </row>
    <row r="2918" spans="2:62" ht="33.75">
      <c r="B2918" s="607"/>
      <c r="C2918" s="600"/>
      <c r="D2918" s="600"/>
      <c r="E2918" s="614"/>
      <c r="F2918" s="600"/>
      <c r="G2918" s="600"/>
      <c r="H2918" s="600"/>
      <c r="I2918" s="648" t="s">
        <v>3341</v>
      </c>
      <c r="J2918" s="649"/>
      <c r="K2918" s="594"/>
      <c r="BJ2918" s="915"/>
    </row>
    <row r="2919" spans="2:62" ht="67.5">
      <c r="B2919" s="607"/>
      <c r="C2919" s="600"/>
      <c r="D2919" s="600"/>
      <c r="E2919" s="614"/>
      <c r="F2919" s="600"/>
      <c r="G2919" s="600"/>
      <c r="H2919" s="600"/>
      <c r="I2919" s="648" t="s">
        <v>3342</v>
      </c>
      <c r="J2919" s="649"/>
      <c r="K2919" s="594"/>
      <c r="BJ2919" s="915"/>
    </row>
    <row r="2920" spans="2:62" ht="33.75">
      <c r="B2920" s="607"/>
      <c r="C2920" s="600"/>
      <c r="D2920" s="600"/>
      <c r="E2920" s="614"/>
      <c r="F2920" s="600"/>
      <c r="G2920" s="600"/>
      <c r="H2920" s="600"/>
      <c r="I2920" s="648" t="s">
        <v>3343</v>
      </c>
      <c r="J2920" s="649"/>
      <c r="K2920" s="594"/>
      <c r="BJ2920" s="915"/>
    </row>
    <row r="2921" spans="2:62">
      <c r="B2921" s="607"/>
      <c r="C2921" s="600"/>
      <c r="D2921" s="600" t="s">
        <v>1338</v>
      </c>
      <c r="E2921" s="614"/>
      <c r="F2921" s="600"/>
      <c r="G2921" s="600"/>
      <c r="H2921" s="600"/>
      <c r="I2921" s="648" t="s">
        <v>3929</v>
      </c>
      <c r="J2921" s="649"/>
      <c r="K2921" s="594"/>
      <c r="BJ2921" s="915"/>
    </row>
    <row r="2922" spans="2:62" ht="33.75">
      <c r="B2922" s="607"/>
      <c r="C2922" s="600"/>
      <c r="D2922" s="600"/>
      <c r="E2922" s="614"/>
      <c r="F2922" s="600"/>
      <c r="G2922" s="600"/>
      <c r="H2922" s="600"/>
      <c r="I2922" s="648" t="s">
        <v>3344</v>
      </c>
      <c r="J2922" s="649"/>
      <c r="K2922" s="594"/>
      <c r="BJ2922" s="915"/>
    </row>
    <row r="2923" spans="2:62" ht="45">
      <c r="B2923" s="607"/>
      <c r="C2923" s="600"/>
      <c r="D2923" s="600"/>
      <c r="E2923" s="614"/>
      <c r="F2923" s="600"/>
      <c r="G2923" s="600"/>
      <c r="H2923" s="600"/>
      <c r="I2923" s="648" t="s">
        <v>3345</v>
      </c>
      <c r="J2923" s="649"/>
      <c r="K2923" s="594"/>
      <c r="BJ2923" s="915"/>
    </row>
    <row r="2924" spans="2:62">
      <c r="B2924" s="607"/>
      <c r="C2924" s="600"/>
      <c r="D2924" s="600" t="s">
        <v>1339</v>
      </c>
      <c r="E2924" s="614"/>
      <c r="F2924" s="600"/>
      <c r="G2924" s="600"/>
      <c r="H2924" s="600"/>
      <c r="I2924" s="648" t="s">
        <v>3929</v>
      </c>
      <c r="J2924" s="649"/>
      <c r="K2924" s="594"/>
      <c r="BJ2924" s="915"/>
    </row>
    <row r="2925" spans="2:62" ht="45">
      <c r="B2925" s="607"/>
      <c r="C2925" s="600"/>
      <c r="D2925" s="600"/>
      <c r="E2925" s="614"/>
      <c r="F2925" s="600"/>
      <c r="G2925" s="600"/>
      <c r="H2925" s="600"/>
      <c r="I2925" s="648" t="s">
        <v>3346</v>
      </c>
      <c r="J2925" s="649"/>
      <c r="K2925" s="594"/>
      <c r="BJ2925" s="915"/>
    </row>
    <row r="2926" spans="2:62" ht="33.75">
      <c r="B2926" s="607"/>
      <c r="C2926" s="600"/>
      <c r="D2926" s="600"/>
      <c r="E2926" s="614"/>
      <c r="F2926" s="600"/>
      <c r="G2926" s="600"/>
      <c r="H2926" s="600"/>
      <c r="I2926" s="648" t="s">
        <v>3347</v>
      </c>
      <c r="J2926" s="649"/>
      <c r="K2926" s="594"/>
      <c r="BJ2926" s="915"/>
    </row>
    <row r="2927" spans="2:62" ht="33.75">
      <c r="B2927" s="607"/>
      <c r="C2927" s="600"/>
      <c r="D2927" s="600"/>
      <c r="E2927" s="614"/>
      <c r="F2927" s="600"/>
      <c r="G2927" s="600"/>
      <c r="H2927" s="600"/>
      <c r="I2927" s="648" t="s">
        <v>3348</v>
      </c>
      <c r="J2927" s="649"/>
      <c r="K2927" s="594"/>
      <c r="BJ2927" s="915"/>
    </row>
    <row r="2928" spans="2:62">
      <c r="B2928" s="607"/>
      <c r="C2928" s="600"/>
      <c r="D2928" s="600" t="s">
        <v>1340</v>
      </c>
      <c r="E2928" s="614"/>
      <c r="F2928" s="600"/>
      <c r="G2928" s="600"/>
      <c r="H2928" s="600"/>
      <c r="I2928" s="648" t="s">
        <v>3929</v>
      </c>
      <c r="J2928" s="649"/>
      <c r="K2928" s="594"/>
      <c r="BJ2928" s="915"/>
    </row>
    <row r="2929" spans="2:62" ht="45">
      <c r="B2929" s="607"/>
      <c r="C2929" s="600"/>
      <c r="D2929" s="600"/>
      <c r="E2929" s="614"/>
      <c r="F2929" s="600"/>
      <c r="G2929" s="600"/>
      <c r="H2929" s="600"/>
      <c r="I2929" s="648" t="s">
        <v>3349</v>
      </c>
      <c r="J2929" s="649"/>
      <c r="K2929" s="594"/>
      <c r="BJ2929" s="915"/>
    </row>
    <row r="2930" spans="2:62" ht="56.25">
      <c r="B2930" s="607"/>
      <c r="C2930" s="600"/>
      <c r="D2930" s="600"/>
      <c r="E2930" s="614"/>
      <c r="F2930" s="600"/>
      <c r="G2930" s="600"/>
      <c r="H2930" s="600"/>
      <c r="I2930" s="648" t="s">
        <v>3350</v>
      </c>
      <c r="J2930" s="649"/>
      <c r="K2930" s="594"/>
      <c r="BJ2930" s="915"/>
    </row>
    <row r="2931" spans="2:62" ht="33.75">
      <c r="B2931" s="607"/>
      <c r="C2931" s="600"/>
      <c r="D2931" s="600"/>
      <c r="E2931" s="614"/>
      <c r="F2931" s="600"/>
      <c r="G2931" s="600"/>
      <c r="H2931" s="600"/>
      <c r="I2931" s="648" t="s">
        <v>3351</v>
      </c>
      <c r="J2931" s="649"/>
      <c r="K2931" s="594"/>
      <c r="BJ2931" s="915"/>
    </row>
    <row r="2932" spans="2:62">
      <c r="B2932" s="607"/>
      <c r="C2932" s="600"/>
      <c r="D2932" s="600" t="s">
        <v>1341</v>
      </c>
      <c r="E2932" s="614"/>
      <c r="F2932" s="600"/>
      <c r="G2932" s="600"/>
      <c r="H2932" s="600"/>
      <c r="I2932" s="648" t="s">
        <v>3929</v>
      </c>
      <c r="J2932" s="649"/>
      <c r="K2932" s="594"/>
      <c r="BJ2932" s="915"/>
    </row>
    <row r="2933" spans="2:62" ht="45">
      <c r="B2933" s="607"/>
      <c r="C2933" s="600"/>
      <c r="D2933" s="600"/>
      <c r="E2933" s="614"/>
      <c r="F2933" s="600"/>
      <c r="G2933" s="600"/>
      <c r="H2933" s="600"/>
      <c r="I2933" s="648" t="s">
        <v>3352</v>
      </c>
      <c r="J2933" s="649"/>
      <c r="K2933" s="594"/>
      <c r="BJ2933" s="915"/>
    </row>
    <row r="2934" spans="2:62" ht="33.75">
      <c r="B2934" s="607"/>
      <c r="C2934" s="600"/>
      <c r="D2934" s="600"/>
      <c r="E2934" s="614"/>
      <c r="F2934" s="600"/>
      <c r="G2934" s="600"/>
      <c r="H2934" s="600"/>
      <c r="I2934" s="648" t="s">
        <v>3353</v>
      </c>
      <c r="J2934" s="649"/>
      <c r="K2934" s="594"/>
      <c r="BJ2934" s="915"/>
    </row>
    <row r="2935" spans="2:62" ht="56.25">
      <c r="B2935" s="607"/>
      <c r="C2935" s="600"/>
      <c r="D2935" s="600"/>
      <c r="E2935" s="614"/>
      <c r="F2935" s="600"/>
      <c r="G2935" s="600"/>
      <c r="H2935" s="600"/>
      <c r="I2935" s="648" t="s">
        <v>3354</v>
      </c>
      <c r="J2935" s="649"/>
      <c r="K2935" s="594"/>
      <c r="BJ2935" s="915"/>
    </row>
    <row r="2936" spans="2:62" ht="33.75">
      <c r="B2936" s="607"/>
      <c r="C2936" s="600"/>
      <c r="D2936" s="600"/>
      <c r="E2936" s="614"/>
      <c r="F2936" s="600"/>
      <c r="G2936" s="600"/>
      <c r="H2936" s="600"/>
      <c r="I2936" s="648" t="s">
        <v>3355</v>
      </c>
      <c r="J2936" s="649"/>
      <c r="K2936" s="594"/>
      <c r="BJ2936" s="915"/>
    </row>
    <row r="2937" spans="2:62" ht="33.75">
      <c r="B2937" s="607"/>
      <c r="C2937" s="600"/>
      <c r="D2937" s="600"/>
      <c r="E2937" s="614"/>
      <c r="F2937" s="600"/>
      <c r="G2937" s="600"/>
      <c r="H2937" s="600"/>
      <c r="I2937" s="648" t="s">
        <v>3356</v>
      </c>
      <c r="J2937" s="649"/>
      <c r="K2937" s="594"/>
      <c r="BJ2937" s="915"/>
    </row>
    <row r="2938" spans="2:62" ht="33.75">
      <c r="B2938" s="607"/>
      <c r="C2938" s="600"/>
      <c r="D2938" s="600"/>
      <c r="E2938" s="614"/>
      <c r="F2938" s="600"/>
      <c r="G2938" s="600"/>
      <c r="H2938" s="600"/>
      <c r="I2938" s="648" t="s">
        <v>3357</v>
      </c>
      <c r="J2938" s="649"/>
      <c r="K2938" s="594"/>
      <c r="BJ2938" s="915"/>
    </row>
    <row r="2939" spans="2:62">
      <c r="B2939" s="607"/>
      <c r="C2939" s="600"/>
      <c r="D2939" s="600"/>
      <c r="E2939" s="600"/>
      <c r="F2939" s="600"/>
      <c r="G2939" s="600"/>
      <c r="H2939" s="600"/>
      <c r="I2939" s="648" t="s">
        <v>3929</v>
      </c>
      <c r="J2939" s="649"/>
      <c r="K2939" s="594"/>
      <c r="BJ2939" s="915"/>
    </row>
    <row r="2940" spans="2:62">
      <c r="B2940" s="608"/>
      <c r="C2940" s="609" t="s">
        <v>1342</v>
      </c>
      <c r="D2940" s="609"/>
      <c r="E2940" s="609"/>
      <c r="F2940" s="609"/>
      <c r="G2940" s="609"/>
      <c r="H2940" s="609"/>
      <c r="I2940" s="655" t="s">
        <v>3929</v>
      </c>
      <c r="J2940" s="656"/>
      <c r="K2940" s="594"/>
      <c r="BJ2940" s="915"/>
    </row>
    <row r="2941" spans="2:62" ht="33.75">
      <c r="B2941" s="607"/>
      <c r="C2941" s="600"/>
      <c r="D2941" s="600"/>
      <c r="E2941" s="614"/>
      <c r="F2941" s="600"/>
      <c r="G2941" s="600"/>
      <c r="H2941" s="600"/>
      <c r="I2941" s="648" t="s">
        <v>3358</v>
      </c>
      <c r="J2941" s="649"/>
      <c r="K2941" s="594"/>
      <c r="BJ2941" s="915"/>
    </row>
    <row r="2942" spans="2:62" ht="33.75">
      <c r="B2942" s="607"/>
      <c r="C2942" s="600"/>
      <c r="D2942" s="600"/>
      <c r="E2942" s="614"/>
      <c r="F2942" s="600"/>
      <c r="G2942" s="600"/>
      <c r="H2942" s="600"/>
      <c r="I2942" s="648" t="s">
        <v>3359</v>
      </c>
      <c r="J2942" s="649"/>
      <c r="K2942" s="594"/>
      <c r="BJ2942" s="915"/>
    </row>
    <row r="2943" spans="2:62" ht="33.75">
      <c r="B2943" s="607"/>
      <c r="C2943" s="600"/>
      <c r="D2943" s="600"/>
      <c r="E2943" s="614"/>
      <c r="F2943" s="600"/>
      <c r="G2943" s="600"/>
      <c r="H2943" s="600"/>
      <c r="I2943" s="648" t="s">
        <v>3360</v>
      </c>
      <c r="J2943" s="649"/>
      <c r="K2943" s="594"/>
      <c r="BJ2943" s="915"/>
    </row>
    <row r="2944" spans="2:62" ht="45">
      <c r="B2944" s="607"/>
      <c r="C2944" s="600"/>
      <c r="D2944" s="600"/>
      <c r="E2944" s="614"/>
      <c r="F2944" s="600"/>
      <c r="G2944" s="600"/>
      <c r="H2944" s="600"/>
      <c r="I2944" s="648" t="s">
        <v>3361</v>
      </c>
      <c r="J2944" s="649"/>
      <c r="K2944" s="594"/>
      <c r="BJ2944" s="915"/>
    </row>
    <row r="2945" spans="2:62" ht="33.75">
      <c r="B2945" s="607"/>
      <c r="C2945" s="600"/>
      <c r="D2945" s="600"/>
      <c r="E2945" s="614"/>
      <c r="F2945" s="600"/>
      <c r="G2945" s="600"/>
      <c r="H2945" s="600"/>
      <c r="I2945" s="648" t="s">
        <v>3362</v>
      </c>
      <c r="J2945" s="649"/>
      <c r="K2945" s="594"/>
      <c r="BJ2945" s="915"/>
    </row>
    <row r="2946" spans="2:62" ht="78.75">
      <c r="B2946" s="607"/>
      <c r="C2946" s="600"/>
      <c r="D2946" s="600"/>
      <c r="E2946" s="614"/>
      <c r="F2946" s="600"/>
      <c r="G2946" s="600"/>
      <c r="H2946" s="600"/>
      <c r="I2946" s="648" t="s">
        <v>3363</v>
      </c>
      <c r="J2946" s="649"/>
      <c r="K2946" s="594"/>
      <c r="BJ2946" s="915"/>
    </row>
    <row r="2947" spans="2:62" ht="90">
      <c r="B2947" s="607"/>
      <c r="C2947" s="600"/>
      <c r="D2947" s="600"/>
      <c r="E2947" s="614"/>
      <c r="F2947" s="600"/>
      <c r="G2947" s="600"/>
      <c r="H2947" s="600"/>
      <c r="I2947" s="648" t="s">
        <v>3364</v>
      </c>
      <c r="J2947" s="649"/>
      <c r="K2947" s="594"/>
      <c r="BJ2947" s="915"/>
    </row>
    <row r="2948" spans="2:62" ht="56.25">
      <c r="B2948" s="607"/>
      <c r="C2948" s="600"/>
      <c r="D2948" s="600"/>
      <c r="E2948" s="614"/>
      <c r="F2948" s="600"/>
      <c r="G2948" s="600"/>
      <c r="H2948" s="600"/>
      <c r="I2948" s="648" t="s">
        <v>3365</v>
      </c>
      <c r="J2948" s="649"/>
      <c r="K2948" s="594"/>
      <c r="BJ2948" s="915"/>
    </row>
    <row r="2949" spans="2:62" ht="45">
      <c r="B2949" s="607"/>
      <c r="C2949" s="600"/>
      <c r="D2949" s="600"/>
      <c r="E2949" s="614"/>
      <c r="F2949" s="600"/>
      <c r="G2949" s="600"/>
      <c r="H2949" s="600"/>
      <c r="I2949" s="648" t="s">
        <v>3366</v>
      </c>
      <c r="J2949" s="649"/>
      <c r="K2949" s="594"/>
      <c r="BJ2949" s="915"/>
    </row>
    <row r="2950" spans="2:62" ht="45">
      <c r="B2950" s="607"/>
      <c r="C2950" s="600"/>
      <c r="D2950" s="600"/>
      <c r="E2950" s="614"/>
      <c r="F2950" s="600"/>
      <c r="G2950" s="600"/>
      <c r="H2950" s="600"/>
      <c r="I2950" s="648" t="s">
        <v>3367</v>
      </c>
      <c r="J2950" s="649"/>
      <c r="K2950" s="594"/>
      <c r="BJ2950" s="915"/>
    </row>
    <row r="2951" spans="2:62" ht="56.25">
      <c r="B2951" s="607"/>
      <c r="C2951" s="600"/>
      <c r="D2951" s="600"/>
      <c r="E2951" s="614"/>
      <c r="F2951" s="600"/>
      <c r="G2951" s="600"/>
      <c r="H2951" s="600"/>
      <c r="I2951" s="648" t="s">
        <v>3368</v>
      </c>
      <c r="J2951" s="649"/>
      <c r="K2951" s="594"/>
      <c r="BJ2951" s="915"/>
    </row>
    <row r="2952" spans="2:62">
      <c r="B2952" s="607"/>
      <c r="C2952" s="600"/>
      <c r="D2952" s="600"/>
      <c r="E2952" s="614"/>
      <c r="F2952" s="600"/>
      <c r="G2952" s="600"/>
      <c r="H2952" s="600"/>
      <c r="I2952" s="648" t="s">
        <v>3929</v>
      </c>
      <c r="J2952" s="649"/>
      <c r="K2952" s="594"/>
      <c r="BJ2952" s="915"/>
    </row>
    <row r="2953" spans="2:62">
      <c r="B2953" s="608"/>
      <c r="C2953" s="609" t="s">
        <v>1343</v>
      </c>
      <c r="D2953" s="609"/>
      <c r="E2953" s="609"/>
      <c r="F2953" s="609"/>
      <c r="G2953" s="609"/>
      <c r="H2953" s="609"/>
      <c r="I2953" s="655" t="s">
        <v>3929</v>
      </c>
      <c r="J2953" s="656"/>
      <c r="K2953" s="594"/>
      <c r="BJ2953" s="915"/>
    </row>
    <row r="2954" spans="2:62">
      <c r="B2954" s="607"/>
      <c r="C2954" s="600"/>
      <c r="D2954" s="600" t="s">
        <v>854</v>
      </c>
      <c r="E2954" s="614"/>
      <c r="F2954" s="600"/>
      <c r="G2954" s="600"/>
      <c r="H2954" s="600"/>
      <c r="I2954" s="648" t="s">
        <v>3929</v>
      </c>
      <c r="J2954" s="649"/>
      <c r="K2954" s="594"/>
      <c r="BJ2954" s="915"/>
    </row>
    <row r="2955" spans="2:62" ht="45">
      <c r="B2955" s="607"/>
      <c r="C2955" s="600"/>
      <c r="D2955" s="600"/>
      <c r="E2955" s="614"/>
      <c r="F2955" s="600"/>
      <c r="G2955" s="600"/>
      <c r="H2955" s="600"/>
      <c r="I2955" s="648" t="s">
        <v>3369</v>
      </c>
      <c r="J2955" s="649"/>
      <c r="K2955" s="594"/>
      <c r="BJ2955" s="915"/>
    </row>
    <row r="2956" spans="2:62" ht="33.75">
      <c r="B2956" s="607"/>
      <c r="C2956" s="600"/>
      <c r="D2956" s="600"/>
      <c r="E2956" s="614"/>
      <c r="F2956" s="600"/>
      <c r="G2956" s="600"/>
      <c r="H2956" s="600"/>
      <c r="I2956" s="648" t="s">
        <v>3370</v>
      </c>
      <c r="J2956" s="649"/>
      <c r="K2956" s="594"/>
      <c r="BJ2956" s="915"/>
    </row>
    <row r="2957" spans="2:62" ht="56.25">
      <c r="B2957" s="607"/>
      <c r="C2957" s="600"/>
      <c r="D2957" s="600"/>
      <c r="E2957" s="614"/>
      <c r="F2957" s="600"/>
      <c r="G2957" s="600"/>
      <c r="H2957" s="600"/>
      <c r="I2957" s="648" t="s">
        <v>3371</v>
      </c>
      <c r="J2957" s="649"/>
      <c r="K2957" s="594"/>
      <c r="BJ2957" s="915"/>
    </row>
    <row r="2958" spans="2:62" ht="33.75">
      <c r="B2958" s="607"/>
      <c r="C2958" s="600"/>
      <c r="D2958" s="600"/>
      <c r="E2958" s="614"/>
      <c r="F2958" s="600"/>
      <c r="G2958" s="600"/>
      <c r="H2958" s="600"/>
      <c r="I2958" s="648" t="s">
        <v>3372</v>
      </c>
      <c r="J2958" s="649"/>
      <c r="K2958" s="594"/>
      <c r="BJ2958" s="915"/>
    </row>
    <row r="2959" spans="2:62">
      <c r="B2959" s="607"/>
      <c r="C2959" s="600"/>
      <c r="D2959" s="600" t="s">
        <v>1344</v>
      </c>
      <c r="E2959" s="614"/>
      <c r="F2959" s="600"/>
      <c r="G2959" s="600"/>
      <c r="H2959" s="600"/>
      <c r="I2959" s="648" t="s">
        <v>3929</v>
      </c>
      <c r="J2959" s="649"/>
      <c r="K2959" s="594"/>
      <c r="BJ2959" s="915"/>
    </row>
    <row r="2960" spans="2:62" ht="67.5">
      <c r="B2960" s="607"/>
      <c r="C2960" s="600"/>
      <c r="D2960" s="600"/>
      <c r="E2960" s="614"/>
      <c r="F2960" s="600"/>
      <c r="G2960" s="600"/>
      <c r="H2960" s="600"/>
      <c r="I2960" s="648" t="s">
        <v>3373</v>
      </c>
      <c r="J2960" s="649"/>
      <c r="K2960" s="594"/>
      <c r="BJ2960" s="915"/>
    </row>
    <row r="2961" spans="2:62" ht="45">
      <c r="B2961" s="607"/>
      <c r="C2961" s="600"/>
      <c r="D2961" s="600"/>
      <c r="E2961" s="614"/>
      <c r="F2961" s="600"/>
      <c r="G2961" s="600"/>
      <c r="H2961" s="600"/>
      <c r="I2961" s="648" t="s">
        <v>3374</v>
      </c>
      <c r="J2961" s="649"/>
      <c r="K2961" s="594"/>
      <c r="BJ2961" s="915"/>
    </row>
    <row r="2962" spans="2:62" ht="90">
      <c r="B2962" s="607"/>
      <c r="C2962" s="600"/>
      <c r="D2962" s="600"/>
      <c r="E2962" s="614"/>
      <c r="F2962" s="600"/>
      <c r="G2962" s="600"/>
      <c r="H2962" s="600"/>
      <c r="I2962" s="648" t="s">
        <v>3375</v>
      </c>
      <c r="J2962" s="649"/>
      <c r="K2962" s="594"/>
      <c r="BJ2962" s="915"/>
    </row>
    <row r="2963" spans="2:62">
      <c r="B2963" s="607"/>
      <c r="C2963" s="600"/>
      <c r="D2963" s="600" t="s">
        <v>1345</v>
      </c>
      <c r="E2963" s="614"/>
      <c r="F2963" s="600"/>
      <c r="G2963" s="600"/>
      <c r="H2963" s="600"/>
      <c r="I2963" s="648" t="s">
        <v>3929</v>
      </c>
      <c r="J2963" s="649"/>
      <c r="K2963" s="594"/>
      <c r="BJ2963" s="915"/>
    </row>
    <row r="2964" spans="2:62" ht="78.75">
      <c r="B2964" s="607"/>
      <c r="C2964" s="600"/>
      <c r="D2964" s="600"/>
      <c r="E2964" s="614"/>
      <c r="F2964" s="600"/>
      <c r="G2964" s="600"/>
      <c r="H2964" s="600"/>
      <c r="I2964" s="648" t="s">
        <v>3376</v>
      </c>
      <c r="J2964" s="649"/>
      <c r="K2964" s="594"/>
      <c r="BJ2964" s="915"/>
    </row>
    <row r="2965" spans="2:62" ht="56.25">
      <c r="B2965" s="607"/>
      <c r="C2965" s="600"/>
      <c r="D2965" s="600"/>
      <c r="E2965" s="614"/>
      <c r="F2965" s="600"/>
      <c r="G2965" s="600"/>
      <c r="H2965" s="600"/>
      <c r="I2965" s="648" t="s">
        <v>3377</v>
      </c>
      <c r="J2965" s="649"/>
      <c r="K2965" s="594"/>
      <c r="BJ2965" s="915"/>
    </row>
    <row r="2966" spans="2:62" ht="45">
      <c r="B2966" s="607"/>
      <c r="C2966" s="600"/>
      <c r="D2966" s="600"/>
      <c r="E2966" s="614"/>
      <c r="F2966" s="600"/>
      <c r="G2966" s="600"/>
      <c r="H2966" s="600"/>
      <c r="I2966" s="648" t="s">
        <v>3378</v>
      </c>
      <c r="J2966" s="649"/>
      <c r="K2966" s="594"/>
      <c r="BJ2966" s="915"/>
    </row>
    <row r="2967" spans="2:62" ht="67.5">
      <c r="B2967" s="607"/>
      <c r="C2967" s="600"/>
      <c r="D2967" s="600"/>
      <c r="E2967" s="614"/>
      <c r="F2967" s="600"/>
      <c r="G2967" s="600"/>
      <c r="H2967" s="600"/>
      <c r="I2967" s="648" t="s">
        <v>3379</v>
      </c>
      <c r="J2967" s="649"/>
      <c r="K2967" s="594"/>
      <c r="BJ2967" s="915"/>
    </row>
    <row r="2968" spans="2:62" ht="56.25">
      <c r="B2968" s="607"/>
      <c r="C2968" s="600"/>
      <c r="D2968" s="600"/>
      <c r="E2968" s="614"/>
      <c r="F2968" s="600"/>
      <c r="G2968" s="600"/>
      <c r="H2968" s="600"/>
      <c r="I2968" s="648" t="s">
        <v>3380</v>
      </c>
      <c r="J2968" s="649"/>
      <c r="K2968" s="594"/>
      <c r="BJ2968" s="915"/>
    </row>
    <row r="2969" spans="2:62" ht="78.75">
      <c r="B2969" s="607"/>
      <c r="C2969" s="600"/>
      <c r="D2969" s="600"/>
      <c r="E2969" s="614"/>
      <c r="F2969" s="600"/>
      <c r="G2969" s="600"/>
      <c r="H2969" s="600"/>
      <c r="I2969" s="648" t="s">
        <v>3381</v>
      </c>
      <c r="J2969" s="649"/>
      <c r="K2969" s="594"/>
      <c r="BJ2969" s="915"/>
    </row>
    <row r="2970" spans="2:62">
      <c r="B2970" s="607"/>
      <c r="C2970" s="600"/>
      <c r="D2970" s="600" t="s">
        <v>1346</v>
      </c>
      <c r="E2970" s="614"/>
      <c r="F2970" s="600"/>
      <c r="G2970" s="600"/>
      <c r="H2970" s="600"/>
      <c r="I2970" s="648" t="s">
        <v>3929</v>
      </c>
      <c r="J2970" s="649"/>
      <c r="K2970" s="594"/>
      <c r="BJ2970" s="915"/>
    </row>
    <row r="2971" spans="2:62" ht="78.75">
      <c r="B2971" s="607"/>
      <c r="C2971" s="600"/>
      <c r="D2971" s="600"/>
      <c r="E2971" s="614"/>
      <c r="F2971" s="600"/>
      <c r="G2971" s="600"/>
      <c r="H2971" s="600"/>
      <c r="I2971" s="648" t="s">
        <v>3382</v>
      </c>
      <c r="J2971" s="649"/>
      <c r="K2971" s="594"/>
      <c r="BJ2971" s="915"/>
    </row>
    <row r="2972" spans="2:62">
      <c r="B2972" s="607"/>
      <c r="C2972" s="600"/>
      <c r="D2972" s="600" t="s">
        <v>1347</v>
      </c>
      <c r="E2972" s="614"/>
      <c r="F2972" s="600"/>
      <c r="G2972" s="600"/>
      <c r="H2972" s="600"/>
      <c r="I2972" s="648" t="s">
        <v>3929</v>
      </c>
      <c r="J2972" s="649"/>
      <c r="K2972" s="594"/>
      <c r="BJ2972" s="915"/>
    </row>
    <row r="2973" spans="2:62" ht="90">
      <c r="B2973" s="607"/>
      <c r="C2973" s="600"/>
      <c r="D2973" s="600"/>
      <c r="E2973" s="614"/>
      <c r="F2973" s="600"/>
      <c r="G2973" s="600"/>
      <c r="H2973" s="600"/>
      <c r="I2973" s="648" t="s">
        <v>3383</v>
      </c>
      <c r="J2973" s="649"/>
      <c r="K2973" s="594"/>
      <c r="BJ2973" s="915"/>
    </row>
    <row r="2974" spans="2:62">
      <c r="B2974" s="607"/>
      <c r="C2974" s="600"/>
      <c r="D2974" s="600"/>
      <c r="E2974" s="600"/>
      <c r="F2974" s="600"/>
      <c r="G2974" s="600"/>
      <c r="H2974" s="600"/>
      <c r="I2974" s="648" t="s">
        <v>3929</v>
      </c>
      <c r="J2974" s="649"/>
      <c r="K2974" s="594"/>
      <c r="BJ2974" s="915"/>
    </row>
    <row r="2975" spans="2:62">
      <c r="B2975" s="608"/>
      <c r="C2975" s="609" t="s">
        <v>1348</v>
      </c>
      <c r="D2975" s="609"/>
      <c r="E2975" s="609"/>
      <c r="F2975" s="609"/>
      <c r="G2975" s="609"/>
      <c r="H2975" s="609"/>
      <c r="I2975" s="655" t="s">
        <v>3929</v>
      </c>
      <c r="J2975" s="656"/>
      <c r="K2975" s="594"/>
      <c r="BJ2975" s="915"/>
    </row>
    <row r="2976" spans="2:62">
      <c r="B2976" s="607"/>
      <c r="C2976" s="600"/>
      <c r="D2976" s="600" t="s">
        <v>880</v>
      </c>
      <c r="E2976" s="614"/>
      <c r="F2976" s="600"/>
      <c r="G2976" s="600"/>
      <c r="H2976" s="600"/>
      <c r="I2976" s="648" t="s">
        <v>3929</v>
      </c>
      <c r="J2976" s="649"/>
      <c r="K2976" s="594"/>
      <c r="BJ2976" s="915"/>
    </row>
    <row r="2977" spans="2:62" ht="123.75">
      <c r="B2977" s="607"/>
      <c r="C2977" s="600"/>
      <c r="D2977" s="600"/>
      <c r="E2977" s="614"/>
      <c r="F2977" s="600"/>
      <c r="G2977" s="600"/>
      <c r="H2977" s="600"/>
      <c r="I2977" s="648" t="s">
        <v>3384</v>
      </c>
      <c r="J2977" s="649"/>
      <c r="K2977" s="594"/>
      <c r="BJ2977" s="915"/>
    </row>
    <row r="2978" spans="2:62" ht="22.5">
      <c r="B2978" s="607"/>
      <c r="C2978" s="600"/>
      <c r="D2978" s="600"/>
      <c r="E2978" s="614"/>
      <c r="F2978" s="600"/>
      <c r="G2978" s="600"/>
      <c r="H2978" s="600"/>
      <c r="I2978" s="648" t="s">
        <v>3385</v>
      </c>
      <c r="J2978" s="649"/>
      <c r="K2978" s="594"/>
      <c r="BJ2978" s="915"/>
    </row>
    <row r="2979" spans="2:62">
      <c r="B2979" s="607"/>
      <c r="C2979" s="600"/>
      <c r="D2979" s="600" t="s">
        <v>881</v>
      </c>
      <c r="E2979" s="614"/>
      <c r="F2979" s="600"/>
      <c r="G2979" s="600"/>
      <c r="H2979" s="600"/>
      <c r="I2979" s="648" t="s">
        <v>3929</v>
      </c>
      <c r="J2979" s="649"/>
      <c r="K2979" s="594"/>
      <c r="BJ2979" s="915"/>
    </row>
    <row r="2980" spans="2:62" ht="78.75">
      <c r="B2980" s="607"/>
      <c r="C2980" s="600"/>
      <c r="D2980" s="600"/>
      <c r="E2980" s="614"/>
      <c r="F2980" s="600"/>
      <c r="G2980" s="600"/>
      <c r="H2980" s="600"/>
      <c r="I2980" s="648" t="s">
        <v>3386</v>
      </c>
      <c r="J2980" s="649"/>
      <c r="K2980" s="594"/>
      <c r="BJ2980" s="915"/>
    </row>
    <row r="2981" spans="2:62" ht="56.25">
      <c r="B2981" s="607"/>
      <c r="C2981" s="600"/>
      <c r="D2981" s="600"/>
      <c r="E2981" s="614"/>
      <c r="F2981" s="600"/>
      <c r="G2981" s="600"/>
      <c r="H2981" s="600"/>
      <c r="I2981" s="648" t="s">
        <v>3387</v>
      </c>
      <c r="J2981" s="649"/>
      <c r="K2981" s="594"/>
      <c r="BJ2981" s="915"/>
    </row>
    <row r="2982" spans="2:62" ht="22.5">
      <c r="B2982" s="607"/>
      <c r="C2982" s="600"/>
      <c r="D2982" s="600"/>
      <c r="E2982" s="614"/>
      <c r="F2982" s="600"/>
      <c r="G2982" s="600"/>
      <c r="H2982" s="600"/>
      <c r="I2982" s="648" t="s">
        <v>3388</v>
      </c>
      <c r="J2982" s="649"/>
      <c r="K2982" s="594"/>
      <c r="BJ2982" s="915"/>
    </row>
    <row r="2983" spans="2:62">
      <c r="B2983" s="607"/>
      <c r="C2983" s="600"/>
      <c r="D2983" s="600" t="s">
        <v>878</v>
      </c>
      <c r="E2983" s="614"/>
      <c r="F2983" s="600"/>
      <c r="G2983" s="600"/>
      <c r="H2983" s="600"/>
      <c r="I2983" s="648" t="s">
        <v>3929</v>
      </c>
      <c r="J2983" s="649"/>
      <c r="K2983" s="594"/>
      <c r="BJ2983" s="915"/>
    </row>
    <row r="2984" spans="2:62" ht="56.25">
      <c r="B2984" s="607"/>
      <c r="C2984" s="600"/>
      <c r="D2984" s="600"/>
      <c r="E2984" s="614"/>
      <c r="F2984" s="600"/>
      <c r="G2984" s="600"/>
      <c r="H2984" s="600"/>
      <c r="I2984" s="648" t="s">
        <v>3389</v>
      </c>
      <c r="J2984" s="649"/>
      <c r="K2984" s="594"/>
      <c r="BJ2984" s="915"/>
    </row>
    <row r="2985" spans="2:62" ht="56.25">
      <c r="B2985" s="607"/>
      <c r="C2985" s="600"/>
      <c r="D2985" s="600"/>
      <c r="E2985" s="614"/>
      <c r="F2985" s="600"/>
      <c r="G2985" s="600"/>
      <c r="H2985" s="600"/>
      <c r="I2985" s="648" t="s">
        <v>3390</v>
      </c>
      <c r="J2985" s="649"/>
      <c r="K2985" s="594"/>
      <c r="BJ2985" s="915"/>
    </row>
    <row r="2986" spans="2:62">
      <c r="B2986" s="607"/>
      <c r="C2986" s="600"/>
      <c r="D2986" s="600" t="s">
        <v>879</v>
      </c>
      <c r="E2986" s="614"/>
      <c r="F2986" s="600"/>
      <c r="G2986" s="600"/>
      <c r="H2986" s="600"/>
      <c r="I2986" s="648" t="s">
        <v>3929</v>
      </c>
      <c r="J2986" s="649"/>
      <c r="K2986" s="594"/>
      <c r="BJ2986" s="915"/>
    </row>
    <row r="2987" spans="2:62" ht="45">
      <c r="B2987" s="607"/>
      <c r="C2987" s="600"/>
      <c r="D2987" s="600"/>
      <c r="E2987" s="614"/>
      <c r="F2987" s="600"/>
      <c r="G2987" s="600"/>
      <c r="H2987" s="600"/>
      <c r="I2987" s="648" t="s">
        <v>3391</v>
      </c>
      <c r="J2987" s="649"/>
      <c r="K2987" s="594"/>
      <c r="BJ2987" s="915"/>
    </row>
    <row r="2988" spans="2:62" ht="33.75">
      <c r="B2988" s="607"/>
      <c r="C2988" s="600"/>
      <c r="D2988" s="600"/>
      <c r="E2988" s="614"/>
      <c r="F2988" s="600"/>
      <c r="G2988" s="600"/>
      <c r="H2988" s="600"/>
      <c r="I2988" s="648" t="s">
        <v>3392</v>
      </c>
      <c r="J2988" s="649"/>
      <c r="K2988" s="594"/>
      <c r="BJ2988" s="915"/>
    </row>
    <row r="2989" spans="2:62" ht="67.5">
      <c r="B2989" s="607"/>
      <c r="C2989" s="600"/>
      <c r="D2989" s="600"/>
      <c r="E2989" s="614"/>
      <c r="F2989" s="600"/>
      <c r="G2989" s="600"/>
      <c r="H2989" s="600"/>
      <c r="I2989" s="648" t="s">
        <v>3393</v>
      </c>
      <c r="J2989" s="649"/>
      <c r="K2989" s="594"/>
      <c r="BJ2989" s="915"/>
    </row>
    <row r="2990" spans="2:62" ht="56.25">
      <c r="B2990" s="607"/>
      <c r="C2990" s="600"/>
      <c r="D2990" s="600"/>
      <c r="E2990" s="614"/>
      <c r="F2990" s="600"/>
      <c r="G2990" s="600"/>
      <c r="H2990" s="600"/>
      <c r="I2990" s="648" t="s">
        <v>3394</v>
      </c>
      <c r="J2990" s="649"/>
      <c r="K2990" s="594"/>
      <c r="BJ2990" s="915"/>
    </row>
    <row r="2991" spans="2:62" ht="45">
      <c r="B2991" s="607"/>
      <c r="C2991" s="600"/>
      <c r="D2991" s="600"/>
      <c r="E2991" s="614"/>
      <c r="F2991" s="600"/>
      <c r="G2991" s="600"/>
      <c r="H2991" s="600"/>
      <c r="I2991" s="648" t="s">
        <v>3395</v>
      </c>
      <c r="J2991" s="649"/>
      <c r="K2991" s="594"/>
      <c r="BJ2991" s="915"/>
    </row>
    <row r="2992" spans="2:62" ht="45">
      <c r="B2992" s="607"/>
      <c r="C2992" s="600"/>
      <c r="D2992" s="600"/>
      <c r="E2992" s="614"/>
      <c r="F2992" s="600"/>
      <c r="G2992" s="600"/>
      <c r="H2992" s="600"/>
      <c r="I2992" s="648" t="s">
        <v>3396</v>
      </c>
      <c r="J2992" s="649"/>
      <c r="K2992" s="594"/>
      <c r="BJ2992" s="915"/>
    </row>
    <row r="2993" spans="2:62" ht="45">
      <c r="B2993" s="607"/>
      <c r="C2993" s="600"/>
      <c r="D2993" s="600"/>
      <c r="E2993" s="614"/>
      <c r="F2993" s="600"/>
      <c r="G2993" s="600"/>
      <c r="H2993" s="600"/>
      <c r="I2993" s="648" t="s">
        <v>3397</v>
      </c>
      <c r="J2993" s="649"/>
      <c r="K2993" s="594"/>
      <c r="BJ2993" s="915"/>
    </row>
    <row r="2994" spans="2:62" ht="33.75">
      <c r="B2994" s="607"/>
      <c r="C2994" s="600"/>
      <c r="D2994" s="600"/>
      <c r="E2994" s="614"/>
      <c r="F2994" s="600"/>
      <c r="G2994" s="600"/>
      <c r="H2994" s="600"/>
      <c r="I2994" s="648" t="s">
        <v>3398</v>
      </c>
      <c r="J2994" s="649"/>
      <c r="K2994" s="594"/>
      <c r="BJ2994" s="915"/>
    </row>
    <row r="2995" spans="2:62">
      <c r="B2995" s="607"/>
      <c r="C2995" s="600"/>
      <c r="D2995" s="600"/>
      <c r="E2995" s="614"/>
      <c r="F2995" s="600"/>
      <c r="G2995" s="600"/>
      <c r="H2995" s="600"/>
      <c r="I2995" s="648" t="s">
        <v>3929</v>
      </c>
      <c r="J2995" s="649"/>
      <c r="K2995" s="594"/>
      <c r="BJ2995" s="915"/>
    </row>
    <row r="2996" spans="2:62">
      <c r="B2996" s="616" t="s">
        <v>1349</v>
      </c>
      <c r="C2996" s="617"/>
      <c r="D2996" s="602"/>
      <c r="E2996" s="602"/>
      <c r="F2996" s="602"/>
      <c r="G2996" s="602"/>
      <c r="H2996" s="602"/>
      <c r="I2996" s="657" t="s">
        <v>3929</v>
      </c>
      <c r="J2996" s="651"/>
      <c r="K2996" s="594"/>
      <c r="BJ2996" s="915"/>
    </row>
    <row r="2997" spans="2:62" ht="168.75">
      <c r="B2997" s="607"/>
      <c r="C2997" s="600"/>
      <c r="D2997" s="600"/>
      <c r="E2997" s="614"/>
      <c r="F2997" s="600"/>
      <c r="G2997" s="600"/>
      <c r="H2997" s="600"/>
      <c r="I2997" s="648" t="s">
        <v>3399</v>
      </c>
      <c r="J2997" s="649"/>
      <c r="K2997" s="594"/>
      <c r="BJ2997" s="915"/>
    </row>
    <row r="2998" spans="2:62" ht="22.5">
      <c r="B2998" s="607"/>
      <c r="C2998" s="600"/>
      <c r="D2998" s="600"/>
      <c r="E2998" s="614"/>
      <c r="F2998" s="600"/>
      <c r="G2998" s="600"/>
      <c r="H2998" s="600"/>
      <c r="I2998" s="648" t="s">
        <v>3400</v>
      </c>
      <c r="J2998" s="649"/>
      <c r="K2998" s="594"/>
      <c r="BJ2998" s="915"/>
    </row>
    <row r="2999" spans="2:62" ht="22.5">
      <c r="B2999" s="607"/>
      <c r="C2999" s="600"/>
      <c r="D2999" s="600"/>
      <c r="E2999" s="614"/>
      <c r="F2999" s="600"/>
      <c r="G2999" s="600"/>
      <c r="H2999" s="600"/>
      <c r="I2999" s="648" t="s">
        <v>3401</v>
      </c>
      <c r="J2999" s="649"/>
      <c r="K2999" s="594"/>
      <c r="BJ2999" s="915"/>
    </row>
    <row r="3000" spans="2:62" ht="22.5">
      <c r="B3000" s="607"/>
      <c r="C3000" s="600"/>
      <c r="D3000" s="600"/>
      <c r="E3000" s="614"/>
      <c r="F3000" s="600"/>
      <c r="G3000" s="600"/>
      <c r="H3000" s="600"/>
      <c r="I3000" s="648" t="s">
        <v>3402</v>
      </c>
      <c r="J3000" s="649"/>
      <c r="K3000" s="594"/>
      <c r="BJ3000" s="915"/>
    </row>
    <row r="3001" spans="2:62" ht="22.5">
      <c r="B3001" s="607"/>
      <c r="C3001" s="600"/>
      <c r="D3001" s="600"/>
      <c r="E3001" s="614"/>
      <c r="F3001" s="600"/>
      <c r="G3001" s="600"/>
      <c r="H3001" s="600"/>
      <c r="I3001" s="648" t="s">
        <v>3403</v>
      </c>
      <c r="J3001" s="649"/>
      <c r="K3001" s="594"/>
      <c r="BJ3001" s="915"/>
    </row>
    <row r="3002" spans="2:62" ht="22.5">
      <c r="B3002" s="607"/>
      <c r="C3002" s="600"/>
      <c r="D3002" s="600"/>
      <c r="E3002" s="614"/>
      <c r="F3002" s="600"/>
      <c r="G3002" s="600"/>
      <c r="H3002" s="600"/>
      <c r="I3002" s="648" t="s">
        <v>3404</v>
      </c>
      <c r="J3002" s="649"/>
      <c r="K3002" s="594"/>
      <c r="BJ3002" s="915"/>
    </row>
    <row r="3003" spans="2:62" ht="22.5">
      <c r="B3003" s="607"/>
      <c r="C3003" s="600"/>
      <c r="D3003" s="600"/>
      <c r="E3003" s="614"/>
      <c r="F3003" s="600"/>
      <c r="G3003" s="600"/>
      <c r="H3003" s="600"/>
      <c r="I3003" s="648" t="s">
        <v>3405</v>
      </c>
      <c r="J3003" s="649"/>
      <c r="K3003" s="594"/>
      <c r="BJ3003" s="915"/>
    </row>
    <row r="3004" spans="2:62" ht="22.5">
      <c r="B3004" s="607"/>
      <c r="C3004" s="600"/>
      <c r="D3004" s="600"/>
      <c r="E3004" s="614"/>
      <c r="F3004" s="600"/>
      <c r="G3004" s="600"/>
      <c r="H3004" s="600"/>
      <c r="I3004" s="648" t="s">
        <v>3406</v>
      </c>
      <c r="J3004" s="649"/>
      <c r="K3004" s="594"/>
      <c r="BJ3004" s="915"/>
    </row>
    <row r="3005" spans="2:62">
      <c r="B3005" s="607"/>
      <c r="C3005" s="600"/>
      <c r="D3005" s="600"/>
      <c r="E3005" s="614"/>
      <c r="F3005" s="600"/>
      <c r="G3005" s="600"/>
      <c r="H3005" s="600"/>
      <c r="I3005" s="648" t="s">
        <v>3929</v>
      </c>
      <c r="J3005" s="649"/>
      <c r="K3005" s="594"/>
      <c r="BJ3005" s="915"/>
    </row>
    <row r="3006" spans="2:62">
      <c r="B3006" s="616" t="s">
        <v>1350</v>
      </c>
      <c r="C3006" s="617"/>
      <c r="D3006" s="602"/>
      <c r="E3006" s="602"/>
      <c r="F3006" s="602"/>
      <c r="G3006" s="602"/>
      <c r="H3006" s="602"/>
      <c r="I3006" s="657" t="s">
        <v>3929</v>
      </c>
      <c r="J3006" s="651"/>
      <c r="K3006" s="594"/>
      <c r="BJ3006" s="915"/>
    </row>
    <row r="3007" spans="2:62">
      <c r="B3007" s="608"/>
      <c r="C3007" s="609" t="s">
        <v>1351</v>
      </c>
      <c r="D3007" s="609"/>
      <c r="E3007" s="609"/>
      <c r="F3007" s="609"/>
      <c r="G3007" s="609"/>
      <c r="H3007" s="609"/>
      <c r="I3007" s="655" t="s">
        <v>3929</v>
      </c>
      <c r="J3007" s="656"/>
      <c r="K3007" s="594"/>
      <c r="BJ3007" s="915"/>
    </row>
    <row r="3008" spans="2:62" ht="191.25">
      <c r="B3008" s="607"/>
      <c r="C3008" s="600"/>
      <c r="D3008" s="600"/>
      <c r="E3008" s="614"/>
      <c r="F3008" s="600"/>
      <c r="G3008" s="600"/>
      <c r="H3008" s="600"/>
      <c r="I3008" s="648" t="s">
        <v>3407</v>
      </c>
      <c r="J3008" s="649"/>
      <c r="K3008" s="594"/>
      <c r="BJ3008" s="915"/>
    </row>
    <row r="3009" spans="2:62" ht="90">
      <c r="B3009" s="607"/>
      <c r="C3009" s="600"/>
      <c r="D3009" s="600"/>
      <c r="E3009" s="614"/>
      <c r="F3009" s="600"/>
      <c r="G3009" s="600"/>
      <c r="H3009" s="600"/>
      <c r="I3009" s="648" t="s">
        <v>3408</v>
      </c>
      <c r="J3009" s="649"/>
      <c r="K3009" s="594"/>
      <c r="BJ3009" s="915"/>
    </row>
    <row r="3010" spans="2:62" ht="56.25">
      <c r="B3010" s="607"/>
      <c r="C3010" s="600"/>
      <c r="D3010" s="600"/>
      <c r="E3010" s="614"/>
      <c r="F3010" s="600"/>
      <c r="G3010" s="600"/>
      <c r="H3010" s="600"/>
      <c r="I3010" s="648" t="s">
        <v>3409</v>
      </c>
      <c r="J3010" s="649"/>
      <c r="K3010" s="594"/>
      <c r="BJ3010" s="915"/>
    </row>
    <row r="3011" spans="2:62" ht="33.75">
      <c r="B3011" s="607"/>
      <c r="C3011" s="600"/>
      <c r="D3011" s="600"/>
      <c r="E3011" s="614"/>
      <c r="F3011" s="600"/>
      <c r="G3011" s="600"/>
      <c r="H3011" s="600"/>
      <c r="I3011" s="648" t="s">
        <v>3410</v>
      </c>
      <c r="J3011" s="649"/>
      <c r="K3011" s="594"/>
      <c r="BJ3011" s="915"/>
    </row>
    <row r="3012" spans="2:62">
      <c r="B3012" s="607"/>
      <c r="C3012" s="600"/>
      <c r="D3012" s="600"/>
      <c r="E3012" s="600"/>
      <c r="F3012" s="600"/>
      <c r="G3012" s="600"/>
      <c r="H3012" s="600"/>
      <c r="I3012" s="648" t="s">
        <v>3929</v>
      </c>
      <c r="J3012" s="649"/>
      <c r="K3012" s="594"/>
      <c r="BJ3012" s="915"/>
    </row>
    <row r="3013" spans="2:62">
      <c r="B3013" s="608"/>
      <c r="C3013" s="609" t="s">
        <v>1352</v>
      </c>
      <c r="D3013" s="609"/>
      <c r="E3013" s="609"/>
      <c r="F3013" s="609"/>
      <c r="G3013" s="609"/>
      <c r="H3013" s="609"/>
      <c r="I3013" s="655" t="s">
        <v>3929</v>
      </c>
      <c r="J3013" s="656"/>
      <c r="K3013" s="594"/>
      <c r="BJ3013" s="915"/>
    </row>
    <row r="3014" spans="2:62">
      <c r="B3014" s="607"/>
      <c r="C3014" s="600"/>
      <c r="D3014" s="600" t="s">
        <v>1353</v>
      </c>
      <c r="E3014" s="614"/>
      <c r="F3014" s="600"/>
      <c r="G3014" s="600"/>
      <c r="H3014" s="600"/>
      <c r="I3014" s="648" t="s">
        <v>3929</v>
      </c>
      <c r="J3014" s="649"/>
      <c r="K3014" s="594"/>
      <c r="BJ3014" s="915"/>
    </row>
    <row r="3015" spans="2:62" ht="67.5">
      <c r="B3015" s="607"/>
      <c r="C3015" s="600"/>
      <c r="D3015" s="600"/>
      <c r="E3015" s="614"/>
      <c r="F3015" s="600"/>
      <c r="G3015" s="600"/>
      <c r="H3015" s="600"/>
      <c r="I3015" s="648" t="s">
        <v>3411</v>
      </c>
      <c r="J3015" s="649"/>
      <c r="K3015" s="594"/>
      <c r="BJ3015" s="915"/>
    </row>
    <row r="3016" spans="2:62" ht="45">
      <c r="B3016" s="607"/>
      <c r="C3016" s="600"/>
      <c r="D3016" s="600"/>
      <c r="E3016" s="614"/>
      <c r="F3016" s="600"/>
      <c r="G3016" s="600"/>
      <c r="H3016" s="600"/>
      <c r="I3016" s="648" t="s">
        <v>3412</v>
      </c>
      <c r="J3016" s="649"/>
      <c r="K3016" s="594"/>
      <c r="BJ3016" s="915"/>
    </row>
    <row r="3017" spans="2:62" ht="45">
      <c r="B3017" s="607"/>
      <c r="C3017" s="600"/>
      <c r="D3017" s="600"/>
      <c r="E3017" s="614"/>
      <c r="F3017" s="600"/>
      <c r="G3017" s="600"/>
      <c r="H3017" s="600"/>
      <c r="I3017" s="648" t="s">
        <v>3413</v>
      </c>
      <c r="J3017" s="649"/>
      <c r="K3017" s="594"/>
      <c r="BJ3017" s="915"/>
    </row>
    <row r="3018" spans="2:62" ht="33.75">
      <c r="B3018" s="607"/>
      <c r="C3018" s="600"/>
      <c r="D3018" s="600"/>
      <c r="E3018" s="614"/>
      <c r="F3018" s="600"/>
      <c r="G3018" s="600"/>
      <c r="H3018" s="600"/>
      <c r="I3018" s="648" t="s">
        <v>3414</v>
      </c>
      <c r="J3018" s="649"/>
      <c r="K3018" s="594"/>
      <c r="BJ3018" s="915"/>
    </row>
    <row r="3019" spans="2:62" ht="33.75">
      <c r="B3019" s="607"/>
      <c r="C3019" s="600"/>
      <c r="D3019" s="600"/>
      <c r="E3019" s="614"/>
      <c r="F3019" s="600"/>
      <c r="G3019" s="600"/>
      <c r="H3019" s="600"/>
      <c r="I3019" s="648" t="s">
        <v>3415</v>
      </c>
      <c r="J3019" s="649"/>
      <c r="K3019" s="594"/>
      <c r="BJ3019" s="915"/>
    </row>
    <row r="3020" spans="2:62" ht="45">
      <c r="B3020" s="607"/>
      <c r="C3020" s="600"/>
      <c r="D3020" s="600"/>
      <c r="E3020" s="614"/>
      <c r="F3020" s="600"/>
      <c r="G3020" s="600"/>
      <c r="H3020" s="600"/>
      <c r="I3020" s="648" t="s">
        <v>3416</v>
      </c>
      <c r="J3020" s="649"/>
      <c r="K3020" s="594"/>
      <c r="BJ3020" s="915"/>
    </row>
    <row r="3021" spans="2:62">
      <c r="B3021" s="607"/>
      <c r="C3021" s="600"/>
      <c r="D3021" s="600" t="s">
        <v>1354</v>
      </c>
      <c r="E3021" s="614"/>
      <c r="F3021" s="600"/>
      <c r="G3021" s="600"/>
      <c r="H3021" s="600"/>
      <c r="I3021" s="648" t="s">
        <v>3929</v>
      </c>
      <c r="J3021" s="649"/>
      <c r="K3021" s="594"/>
      <c r="BJ3021" s="915"/>
    </row>
    <row r="3022" spans="2:62" ht="45">
      <c r="B3022" s="607"/>
      <c r="C3022" s="600"/>
      <c r="D3022" s="600"/>
      <c r="E3022" s="614"/>
      <c r="F3022" s="600"/>
      <c r="G3022" s="600"/>
      <c r="H3022" s="600"/>
      <c r="I3022" s="648" t="s">
        <v>3417</v>
      </c>
      <c r="J3022" s="649"/>
      <c r="K3022" s="594"/>
      <c r="BJ3022" s="915"/>
    </row>
    <row r="3023" spans="2:62" ht="67.5">
      <c r="B3023" s="607"/>
      <c r="C3023" s="600"/>
      <c r="D3023" s="600"/>
      <c r="E3023" s="614"/>
      <c r="F3023" s="600"/>
      <c r="G3023" s="600"/>
      <c r="H3023" s="600"/>
      <c r="I3023" s="648" t="s">
        <v>3418</v>
      </c>
      <c r="J3023" s="649"/>
      <c r="K3023" s="594"/>
      <c r="BJ3023" s="915"/>
    </row>
    <row r="3024" spans="2:62">
      <c r="B3024" s="607"/>
      <c r="C3024" s="600"/>
      <c r="D3024" s="600" t="s">
        <v>1355</v>
      </c>
      <c r="E3024" s="614"/>
      <c r="F3024" s="600"/>
      <c r="G3024" s="600"/>
      <c r="H3024" s="600"/>
      <c r="I3024" s="648" t="s">
        <v>3929</v>
      </c>
      <c r="J3024" s="649"/>
      <c r="K3024" s="594"/>
      <c r="BJ3024" s="915"/>
    </row>
    <row r="3025" spans="2:62" ht="45">
      <c r="B3025" s="607"/>
      <c r="C3025" s="600"/>
      <c r="D3025" s="600"/>
      <c r="E3025" s="614"/>
      <c r="F3025" s="600"/>
      <c r="G3025" s="600"/>
      <c r="H3025" s="600"/>
      <c r="I3025" s="648" t="s">
        <v>3419</v>
      </c>
      <c r="J3025" s="649"/>
      <c r="K3025" s="594"/>
      <c r="BJ3025" s="915"/>
    </row>
    <row r="3026" spans="2:62" ht="33.75">
      <c r="B3026" s="607"/>
      <c r="C3026" s="600"/>
      <c r="D3026" s="600"/>
      <c r="E3026" s="614"/>
      <c r="F3026" s="600"/>
      <c r="G3026" s="600"/>
      <c r="H3026" s="600"/>
      <c r="I3026" s="648" t="s">
        <v>3420</v>
      </c>
      <c r="J3026" s="649"/>
      <c r="K3026" s="594"/>
      <c r="BJ3026" s="915"/>
    </row>
    <row r="3027" spans="2:62" ht="45">
      <c r="B3027" s="607"/>
      <c r="C3027" s="600"/>
      <c r="D3027" s="600"/>
      <c r="E3027" s="614"/>
      <c r="F3027" s="600"/>
      <c r="G3027" s="600"/>
      <c r="H3027" s="600"/>
      <c r="I3027" s="648" t="s">
        <v>3421</v>
      </c>
      <c r="J3027" s="649"/>
      <c r="K3027" s="594"/>
      <c r="BJ3027" s="915"/>
    </row>
    <row r="3028" spans="2:62">
      <c r="B3028" s="607"/>
      <c r="C3028" s="600"/>
      <c r="D3028" s="600" t="s">
        <v>1356</v>
      </c>
      <c r="E3028" s="614"/>
      <c r="F3028" s="600"/>
      <c r="G3028" s="600"/>
      <c r="H3028" s="600"/>
      <c r="I3028" s="648" t="s">
        <v>3929</v>
      </c>
      <c r="J3028" s="649"/>
      <c r="K3028" s="594"/>
      <c r="BJ3028" s="915"/>
    </row>
    <row r="3029" spans="2:62" ht="45">
      <c r="B3029" s="607"/>
      <c r="C3029" s="600"/>
      <c r="D3029" s="600"/>
      <c r="E3029" s="614"/>
      <c r="F3029" s="600"/>
      <c r="G3029" s="600"/>
      <c r="H3029" s="600"/>
      <c r="I3029" s="648" t="s">
        <v>3422</v>
      </c>
      <c r="J3029" s="649"/>
      <c r="K3029" s="594"/>
      <c r="BJ3029" s="915"/>
    </row>
    <row r="3030" spans="2:62" ht="45">
      <c r="B3030" s="607"/>
      <c r="C3030" s="600"/>
      <c r="D3030" s="600"/>
      <c r="E3030" s="614"/>
      <c r="F3030" s="600"/>
      <c r="G3030" s="600"/>
      <c r="H3030" s="600"/>
      <c r="I3030" s="648" t="s">
        <v>3423</v>
      </c>
      <c r="J3030" s="649"/>
      <c r="K3030" s="594"/>
      <c r="BJ3030" s="915"/>
    </row>
    <row r="3031" spans="2:62" ht="45">
      <c r="B3031" s="607"/>
      <c r="C3031" s="600"/>
      <c r="D3031" s="600"/>
      <c r="E3031" s="614"/>
      <c r="F3031" s="600"/>
      <c r="G3031" s="600"/>
      <c r="H3031" s="600"/>
      <c r="I3031" s="648" t="s">
        <v>3424</v>
      </c>
      <c r="J3031" s="649"/>
      <c r="K3031" s="594"/>
      <c r="BJ3031" s="915"/>
    </row>
    <row r="3032" spans="2:62">
      <c r="B3032" s="607"/>
      <c r="C3032" s="600"/>
      <c r="D3032" s="600" t="s">
        <v>1357</v>
      </c>
      <c r="E3032" s="614"/>
      <c r="F3032" s="600"/>
      <c r="G3032" s="600"/>
      <c r="H3032" s="600"/>
      <c r="I3032" s="648" t="s">
        <v>3929</v>
      </c>
      <c r="J3032" s="649"/>
      <c r="K3032" s="594"/>
      <c r="BJ3032" s="915"/>
    </row>
    <row r="3033" spans="2:62" ht="33.75">
      <c r="B3033" s="607"/>
      <c r="C3033" s="600"/>
      <c r="D3033" s="600"/>
      <c r="E3033" s="614"/>
      <c r="F3033" s="600"/>
      <c r="G3033" s="600"/>
      <c r="H3033" s="600"/>
      <c r="I3033" s="648" t="s">
        <v>3425</v>
      </c>
      <c r="J3033" s="649"/>
      <c r="K3033" s="594"/>
      <c r="BJ3033" s="915"/>
    </row>
    <row r="3034" spans="2:62" ht="33.75">
      <c r="B3034" s="607"/>
      <c r="C3034" s="600"/>
      <c r="D3034" s="600"/>
      <c r="E3034" s="614"/>
      <c r="F3034" s="600"/>
      <c r="G3034" s="600"/>
      <c r="H3034" s="600"/>
      <c r="I3034" s="648" t="s">
        <v>3426</v>
      </c>
      <c r="J3034" s="649"/>
      <c r="K3034" s="594"/>
      <c r="BJ3034" s="915"/>
    </row>
    <row r="3035" spans="2:62" ht="67.5">
      <c r="B3035" s="607"/>
      <c r="C3035" s="600"/>
      <c r="D3035" s="600"/>
      <c r="E3035" s="614"/>
      <c r="F3035" s="600"/>
      <c r="G3035" s="600"/>
      <c r="H3035" s="600"/>
      <c r="I3035" s="648" t="s">
        <v>3427</v>
      </c>
      <c r="J3035" s="649"/>
      <c r="K3035" s="594"/>
      <c r="BJ3035" s="915"/>
    </row>
    <row r="3036" spans="2:62" ht="67.5">
      <c r="B3036" s="607"/>
      <c r="C3036" s="600"/>
      <c r="D3036" s="600"/>
      <c r="E3036" s="614"/>
      <c r="F3036" s="600"/>
      <c r="G3036" s="600"/>
      <c r="H3036" s="600"/>
      <c r="I3036" s="648" t="s">
        <v>3428</v>
      </c>
      <c r="J3036" s="649"/>
      <c r="K3036" s="594"/>
      <c r="BJ3036" s="915"/>
    </row>
    <row r="3037" spans="2:62">
      <c r="B3037" s="607"/>
      <c r="C3037" s="600"/>
      <c r="D3037" s="600" t="s">
        <v>1358</v>
      </c>
      <c r="E3037" s="614"/>
      <c r="F3037" s="600"/>
      <c r="G3037" s="600"/>
      <c r="H3037" s="600"/>
      <c r="I3037" s="648" t="s">
        <v>3929</v>
      </c>
      <c r="J3037" s="649"/>
      <c r="K3037" s="594"/>
      <c r="BJ3037" s="915"/>
    </row>
    <row r="3038" spans="2:62" ht="45">
      <c r="B3038" s="607"/>
      <c r="C3038" s="600"/>
      <c r="D3038" s="600"/>
      <c r="E3038" s="614"/>
      <c r="F3038" s="600"/>
      <c r="G3038" s="600"/>
      <c r="H3038" s="600"/>
      <c r="I3038" s="648" t="s">
        <v>3429</v>
      </c>
      <c r="J3038" s="649"/>
      <c r="K3038" s="594"/>
      <c r="BJ3038" s="915"/>
    </row>
    <row r="3039" spans="2:62" ht="45">
      <c r="B3039" s="607"/>
      <c r="C3039" s="600"/>
      <c r="D3039" s="600"/>
      <c r="E3039" s="614"/>
      <c r="F3039" s="600"/>
      <c r="G3039" s="600"/>
      <c r="H3039" s="600"/>
      <c r="I3039" s="648" t="s">
        <v>3430</v>
      </c>
      <c r="J3039" s="649"/>
      <c r="K3039" s="594"/>
      <c r="BJ3039" s="915"/>
    </row>
    <row r="3040" spans="2:62" ht="78.75">
      <c r="B3040" s="607"/>
      <c r="C3040" s="600"/>
      <c r="D3040" s="600"/>
      <c r="E3040" s="614"/>
      <c r="F3040" s="600"/>
      <c r="G3040" s="600"/>
      <c r="H3040" s="600"/>
      <c r="I3040" s="648" t="s">
        <v>3431</v>
      </c>
      <c r="J3040" s="649"/>
      <c r="K3040" s="594"/>
      <c r="BJ3040" s="915"/>
    </row>
    <row r="3041" spans="2:62" ht="33.75">
      <c r="B3041" s="607"/>
      <c r="C3041" s="600"/>
      <c r="D3041" s="600"/>
      <c r="E3041" s="614"/>
      <c r="F3041" s="600"/>
      <c r="G3041" s="600"/>
      <c r="H3041" s="600"/>
      <c r="I3041" s="648" t="s">
        <v>3432</v>
      </c>
      <c r="J3041" s="649"/>
      <c r="K3041" s="594"/>
      <c r="BJ3041" s="915"/>
    </row>
    <row r="3042" spans="2:62">
      <c r="B3042" s="607"/>
      <c r="C3042" s="600"/>
      <c r="D3042" s="600"/>
      <c r="E3042" s="614"/>
      <c r="F3042" s="600"/>
      <c r="G3042" s="600"/>
      <c r="H3042" s="600"/>
      <c r="I3042" s="648" t="s">
        <v>3929</v>
      </c>
      <c r="J3042" s="649"/>
      <c r="K3042" s="594"/>
      <c r="BJ3042" s="915"/>
    </row>
    <row r="3043" spans="2:62">
      <c r="B3043" s="616" t="s">
        <v>1359</v>
      </c>
      <c r="C3043" s="617"/>
      <c r="D3043" s="602"/>
      <c r="E3043" s="602"/>
      <c r="F3043" s="602"/>
      <c r="G3043" s="602"/>
      <c r="H3043" s="602"/>
      <c r="I3043" s="657" t="s">
        <v>3929</v>
      </c>
      <c r="J3043" s="651"/>
      <c r="K3043" s="594"/>
      <c r="BJ3043" s="915"/>
    </row>
    <row r="3044" spans="2:62">
      <c r="B3044" s="608"/>
      <c r="C3044" s="609" t="s">
        <v>1360</v>
      </c>
      <c r="D3044" s="609"/>
      <c r="E3044" s="609"/>
      <c r="F3044" s="609"/>
      <c r="G3044" s="609"/>
      <c r="H3044" s="609"/>
      <c r="I3044" s="655" t="s">
        <v>3929</v>
      </c>
      <c r="J3044" s="656"/>
      <c r="K3044" s="594"/>
      <c r="BJ3044" s="915"/>
    </row>
    <row r="3045" spans="2:62" ht="56.25">
      <c r="B3045" s="607"/>
      <c r="C3045" s="600"/>
      <c r="D3045" s="600"/>
      <c r="E3045" s="614"/>
      <c r="F3045" s="600"/>
      <c r="G3045" s="600"/>
      <c r="H3045" s="600"/>
      <c r="I3045" s="648" t="s">
        <v>3433</v>
      </c>
      <c r="J3045" s="649"/>
      <c r="K3045" s="594"/>
      <c r="BJ3045" s="915"/>
    </row>
    <row r="3046" spans="2:62" ht="67.5">
      <c r="B3046" s="607"/>
      <c r="C3046" s="600"/>
      <c r="D3046" s="600"/>
      <c r="E3046" s="614"/>
      <c r="F3046" s="600"/>
      <c r="G3046" s="600"/>
      <c r="H3046" s="600"/>
      <c r="I3046" s="648" t="s">
        <v>3434</v>
      </c>
      <c r="J3046" s="649"/>
      <c r="K3046" s="594"/>
      <c r="BJ3046" s="915"/>
    </row>
    <row r="3047" spans="2:62" ht="45">
      <c r="B3047" s="607"/>
      <c r="C3047" s="600"/>
      <c r="D3047" s="600"/>
      <c r="E3047" s="614"/>
      <c r="F3047" s="600"/>
      <c r="G3047" s="600"/>
      <c r="H3047" s="600"/>
      <c r="I3047" s="648" t="s">
        <v>3435</v>
      </c>
      <c r="J3047" s="649"/>
      <c r="K3047" s="594"/>
      <c r="BJ3047" s="915"/>
    </row>
    <row r="3048" spans="2:62" ht="45">
      <c r="B3048" s="607"/>
      <c r="C3048" s="600"/>
      <c r="D3048" s="600"/>
      <c r="E3048" s="614"/>
      <c r="F3048" s="600"/>
      <c r="G3048" s="600"/>
      <c r="H3048" s="600"/>
      <c r="I3048" s="648" t="s">
        <v>3436</v>
      </c>
      <c r="J3048" s="649"/>
      <c r="K3048" s="594"/>
      <c r="BJ3048" s="915"/>
    </row>
    <row r="3049" spans="2:62" ht="45">
      <c r="B3049" s="607"/>
      <c r="C3049" s="600"/>
      <c r="D3049" s="600"/>
      <c r="E3049" s="614"/>
      <c r="F3049" s="600"/>
      <c r="G3049" s="600"/>
      <c r="H3049" s="600"/>
      <c r="I3049" s="648" t="s">
        <v>3437</v>
      </c>
      <c r="J3049" s="649"/>
      <c r="K3049" s="594"/>
      <c r="BJ3049" s="915"/>
    </row>
    <row r="3050" spans="2:62" ht="90">
      <c r="B3050" s="607"/>
      <c r="C3050" s="600"/>
      <c r="D3050" s="600"/>
      <c r="E3050" s="614"/>
      <c r="F3050" s="600"/>
      <c r="G3050" s="600"/>
      <c r="H3050" s="600"/>
      <c r="I3050" s="648" t="s">
        <v>3438</v>
      </c>
      <c r="J3050" s="649"/>
      <c r="K3050" s="594"/>
      <c r="BJ3050" s="915"/>
    </row>
    <row r="3051" spans="2:62" ht="33.75">
      <c r="B3051" s="607"/>
      <c r="C3051" s="600"/>
      <c r="D3051" s="600"/>
      <c r="E3051" s="614"/>
      <c r="F3051" s="600"/>
      <c r="G3051" s="600"/>
      <c r="H3051" s="600"/>
      <c r="I3051" s="648" t="s">
        <v>3439</v>
      </c>
      <c r="J3051" s="649"/>
      <c r="K3051" s="594"/>
      <c r="BJ3051" s="915"/>
    </row>
    <row r="3052" spans="2:62" ht="56.25">
      <c r="B3052" s="607"/>
      <c r="C3052" s="600"/>
      <c r="D3052" s="600"/>
      <c r="E3052" s="614"/>
      <c r="F3052" s="600"/>
      <c r="G3052" s="600"/>
      <c r="H3052" s="600"/>
      <c r="I3052" s="648" t="s">
        <v>3440</v>
      </c>
      <c r="J3052" s="649"/>
      <c r="K3052" s="594"/>
      <c r="BJ3052" s="915"/>
    </row>
    <row r="3053" spans="2:62" ht="45">
      <c r="B3053" s="607"/>
      <c r="C3053" s="600"/>
      <c r="D3053" s="600"/>
      <c r="E3053" s="614"/>
      <c r="F3053" s="600"/>
      <c r="G3053" s="600"/>
      <c r="H3053" s="600"/>
      <c r="I3053" s="648" t="s">
        <v>3441</v>
      </c>
      <c r="J3053" s="649"/>
      <c r="K3053" s="594"/>
      <c r="BJ3053" s="915"/>
    </row>
    <row r="3054" spans="2:62" ht="56.25">
      <c r="B3054" s="607"/>
      <c r="C3054" s="600"/>
      <c r="D3054" s="600"/>
      <c r="E3054" s="614"/>
      <c r="F3054" s="600"/>
      <c r="G3054" s="600"/>
      <c r="H3054" s="600"/>
      <c r="I3054" s="648" t="s">
        <v>3442</v>
      </c>
      <c r="J3054" s="649"/>
      <c r="K3054" s="594"/>
      <c r="BJ3054" s="915"/>
    </row>
    <row r="3055" spans="2:62" ht="33.75">
      <c r="B3055" s="607"/>
      <c r="C3055" s="600"/>
      <c r="D3055" s="600"/>
      <c r="E3055" s="614"/>
      <c r="F3055" s="600"/>
      <c r="G3055" s="600"/>
      <c r="H3055" s="600"/>
      <c r="I3055" s="648" t="s">
        <v>3443</v>
      </c>
      <c r="J3055" s="649"/>
      <c r="K3055" s="594"/>
      <c r="BJ3055" s="915"/>
    </row>
    <row r="3056" spans="2:62" ht="67.5">
      <c r="B3056" s="607"/>
      <c r="C3056" s="600"/>
      <c r="D3056" s="600"/>
      <c r="E3056" s="614"/>
      <c r="F3056" s="600"/>
      <c r="G3056" s="600"/>
      <c r="H3056" s="600"/>
      <c r="I3056" s="648" t="s">
        <v>3444</v>
      </c>
      <c r="J3056" s="649"/>
      <c r="K3056" s="594"/>
      <c r="BJ3056" s="915"/>
    </row>
    <row r="3057" spans="2:62" ht="56.25">
      <c r="B3057" s="607"/>
      <c r="C3057" s="600"/>
      <c r="D3057" s="600"/>
      <c r="E3057" s="614"/>
      <c r="F3057" s="600"/>
      <c r="G3057" s="600"/>
      <c r="H3057" s="600"/>
      <c r="I3057" s="648" t="s">
        <v>3445</v>
      </c>
      <c r="J3057" s="649"/>
      <c r="K3057" s="594"/>
      <c r="BJ3057" s="915"/>
    </row>
    <row r="3058" spans="2:62">
      <c r="B3058" s="607"/>
      <c r="C3058" s="600"/>
      <c r="D3058" s="600"/>
      <c r="E3058" s="600"/>
      <c r="F3058" s="600"/>
      <c r="G3058" s="600"/>
      <c r="H3058" s="600"/>
      <c r="I3058" s="648" t="s">
        <v>3929</v>
      </c>
      <c r="J3058" s="649"/>
      <c r="K3058" s="594"/>
      <c r="BJ3058" s="915"/>
    </row>
    <row r="3059" spans="2:62">
      <c r="B3059" s="608"/>
      <c r="C3059" s="609" t="s">
        <v>1361</v>
      </c>
      <c r="D3059" s="609"/>
      <c r="E3059" s="609"/>
      <c r="F3059" s="609"/>
      <c r="G3059" s="609"/>
      <c r="H3059" s="609"/>
      <c r="I3059" s="655" t="s">
        <v>3929</v>
      </c>
      <c r="J3059" s="656"/>
      <c r="K3059" s="594"/>
      <c r="BJ3059" s="915"/>
    </row>
    <row r="3060" spans="2:62" ht="33.75">
      <c r="B3060" s="607"/>
      <c r="C3060" s="600"/>
      <c r="D3060" s="600"/>
      <c r="E3060" s="614"/>
      <c r="F3060" s="600"/>
      <c r="G3060" s="600"/>
      <c r="H3060" s="600"/>
      <c r="I3060" s="648" t="s">
        <v>3446</v>
      </c>
      <c r="J3060" s="649"/>
      <c r="K3060" s="594"/>
      <c r="BJ3060" s="915"/>
    </row>
    <row r="3061" spans="2:62" ht="78.75">
      <c r="B3061" s="607"/>
      <c r="C3061" s="600"/>
      <c r="D3061" s="600"/>
      <c r="E3061" s="614"/>
      <c r="F3061" s="600"/>
      <c r="G3061" s="600"/>
      <c r="H3061" s="600"/>
      <c r="I3061" s="648" t="s">
        <v>3447</v>
      </c>
      <c r="J3061" s="649"/>
      <c r="K3061" s="594"/>
      <c r="BJ3061" s="915"/>
    </row>
    <row r="3062" spans="2:62" ht="45">
      <c r="B3062" s="607"/>
      <c r="C3062" s="600"/>
      <c r="D3062" s="600"/>
      <c r="E3062" s="614"/>
      <c r="F3062" s="600"/>
      <c r="G3062" s="600"/>
      <c r="H3062" s="600"/>
      <c r="I3062" s="648" t="s">
        <v>3448</v>
      </c>
      <c r="J3062" s="649"/>
      <c r="K3062" s="594"/>
      <c r="BJ3062" s="915"/>
    </row>
    <row r="3063" spans="2:62" ht="45">
      <c r="B3063" s="607"/>
      <c r="C3063" s="600"/>
      <c r="D3063" s="600"/>
      <c r="E3063" s="614"/>
      <c r="F3063" s="600"/>
      <c r="G3063" s="600"/>
      <c r="H3063" s="600"/>
      <c r="I3063" s="648" t="s">
        <v>3449</v>
      </c>
      <c r="J3063" s="649"/>
      <c r="K3063" s="594"/>
      <c r="BJ3063" s="915"/>
    </row>
    <row r="3064" spans="2:62" ht="67.5">
      <c r="B3064" s="607"/>
      <c r="C3064" s="600"/>
      <c r="D3064" s="600"/>
      <c r="E3064" s="614"/>
      <c r="F3064" s="600"/>
      <c r="G3064" s="600"/>
      <c r="H3064" s="600"/>
      <c r="I3064" s="648" t="s">
        <v>3450</v>
      </c>
      <c r="J3064" s="649"/>
      <c r="K3064" s="594"/>
      <c r="BJ3064" s="915"/>
    </row>
    <row r="3065" spans="2:62" ht="22.5">
      <c r="B3065" s="607"/>
      <c r="C3065" s="600"/>
      <c r="D3065" s="600"/>
      <c r="E3065" s="614"/>
      <c r="F3065" s="600"/>
      <c r="G3065" s="600"/>
      <c r="H3065" s="600"/>
      <c r="I3065" s="648" t="s">
        <v>3451</v>
      </c>
      <c r="J3065" s="649"/>
      <c r="K3065" s="594"/>
      <c r="BJ3065" s="915"/>
    </row>
    <row r="3066" spans="2:62" ht="22.5">
      <c r="B3066" s="607"/>
      <c r="C3066" s="600"/>
      <c r="D3066" s="600"/>
      <c r="E3066" s="614"/>
      <c r="F3066" s="600"/>
      <c r="G3066" s="600"/>
      <c r="H3066" s="600"/>
      <c r="I3066" s="648" t="s">
        <v>3452</v>
      </c>
      <c r="J3066" s="649"/>
      <c r="K3066" s="594"/>
      <c r="BJ3066" s="915"/>
    </row>
    <row r="3067" spans="2:62" ht="78.75">
      <c r="B3067" s="607"/>
      <c r="C3067" s="600"/>
      <c r="D3067" s="600"/>
      <c r="E3067" s="614"/>
      <c r="F3067" s="600"/>
      <c r="G3067" s="600"/>
      <c r="H3067" s="600"/>
      <c r="I3067" s="648" t="s">
        <v>3453</v>
      </c>
      <c r="J3067" s="649"/>
      <c r="K3067" s="594"/>
      <c r="BJ3067" s="915"/>
    </row>
    <row r="3068" spans="2:62">
      <c r="B3068" s="607"/>
      <c r="C3068" s="600"/>
      <c r="D3068" s="600"/>
      <c r="E3068" s="600"/>
      <c r="F3068" s="600"/>
      <c r="G3068" s="600"/>
      <c r="H3068" s="600"/>
      <c r="I3068" s="648" t="s">
        <v>3929</v>
      </c>
      <c r="J3068" s="649"/>
      <c r="K3068" s="594"/>
      <c r="BJ3068" s="915"/>
    </row>
    <row r="3069" spans="2:62">
      <c r="B3069" s="608"/>
      <c r="C3069" s="609" t="s">
        <v>1362</v>
      </c>
      <c r="D3069" s="609"/>
      <c r="E3069" s="609"/>
      <c r="F3069" s="609"/>
      <c r="G3069" s="609"/>
      <c r="H3069" s="609"/>
      <c r="I3069" s="655" t="s">
        <v>3929</v>
      </c>
      <c r="J3069" s="656"/>
      <c r="K3069" s="594"/>
      <c r="BJ3069" s="915"/>
    </row>
    <row r="3070" spans="2:62" ht="67.5">
      <c r="B3070" s="607"/>
      <c r="C3070" s="600"/>
      <c r="D3070" s="600"/>
      <c r="E3070" s="614"/>
      <c r="F3070" s="600"/>
      <c r="G3070" s="600"/>
      <c r="H3070" s="600"/>
      <c r="I3070" s="648" t="s">
        <v>3454</v>
      </c>
      <c r="J3070" s="649"/>
      <c r="K3070" s="594"/>
      <c r="BJ3070" s="915"/>
    </row>
    <row r="3071" spans="2:62" ht="56.25">
      <c r="B3071" s="607"/>
      <c r="C3071" s="600"/>
      <c r="D3071" s="600"/>
      <c r="E3071" s="614"/>
      <c r="F3071" s="600"/>
      <c r="G3071" s="600"/>
      <c r="H3071" s="600"/>
      <c r="I3071" s="648" t="s">
        <v>3455</v>
      </c>
      <c r="J3071" s="649"/>
      <c r="K3071" s="594"/>
      <c r="BJ3071" s="915"/>
    </row>
    <row r="3072" spans="2:62" ht="33.75">
      <c r="B3072" s="607"/>
      <c r="C3072" s="600"/>
      <c r="D3072" s="600"/>
      <c r="E3072" s="614"/>
      <c r="F3072" s="600"/>
      <c r="G3072" s="600"/>
      <c r="H3072" s="600"/>
      <c r="I3072" s="648" t="s">
        <v>3456</v>
      </c>
      <c r="J3072" s="649"/>
      <c r="K3072" s="594"/>
      <c r="BJ3072" s="915"/>
    </row>
    <row r="3073" spans="2:62" ht="45">
      <c r="B3073" s="607"/>
      <c r="C3073" s="600"/>
      <c r="D3073" s="600"/>
      <c r="E3073" s="614"/>
      <c r="F3073" s="600"/>
      <c r="G3073" s="600"/>
      <c r="H3073" s="600"/>
      <c r="I3073" s="648" t="s">
        <v>3457</v>
      </c>
      <c r="J3073" s="649"/>
      <c r="K3073" s="594"/>
      <c r="BJ3073" s="915"/>
    </row>
    <row r="3074" spans="2:62" ht="67.5">
      <c r="B3074" s="607"/>
      <c r="C3074" s="600"/>
      <c r="D3074" s="600"/>
      <c r="E3074" s="614"/>
      <c r="F3074" s="600"/>
      <c r="G3074" s="600"/>
      <c r="H3074" s="600"/>
      <c r="I3074" s="648" t="s">
        <v>3458</v>
      </c>
      <c r="J3074" s="649"/>
      <c r="K3074" s="594"/>
      <c r="BJ3074" s="915"/>
    </row>
    <row r="3075" spans="2:62" ht="45">
      <c r="B3075" s="607"/>
      <c r="C3075" s="600"/>
      <c r="D3075" s="600"/>
      <c r="E3075" s="614"/>
      <c r="F3075" s="600"/>
      <c r="G3075" s="600"/>
      <c r="H3075" s="600"/>
      <c r="I3075" s="648" t="s">
        <v>3459</v>
      </c>
      <c r="J3075" s="649"/>
      <c r="K3075" s="594"/>
      <c r="BJ3075" s="915"/>
    </row>
    <row r="3076" spans="2:62" ht="90">
      <c r="B3076" s="607"/>
      <c r="C3076" s="600"/>
      <c r="D3076" s="600"/>
      <c r="E3076" s="614"/>
      <c r="F3076" s="600"/>
      <c r="G3076" s="600"/>
      <c r="H3076" s="600"/>
      <c r="I3076" s="648" t="s">
        <v>3460</v>
      </c>
      <c r="J3076" s="649"/>
      <c r="K3076" s="594"/>
      <c r="BJ3076" s="915"/>
    </row>
    <row r="3077" spans="2:62" ht="67.5">
      <c r="B3077" s="607"/>
      <c r="C3077" s="600"/>
      <c r="D3077" s="600"/>
      <c r="E3077" s="614"/>
      <c r="F3077" s="600"/>
      <c r="G3077" s="600"/>
      <c r="H3077" s="600"/>
      <c r="I3077" s="648" t="s">
        <v>3461</v>
      </c>
      <c r="J3077" s="649"/>
      <c r="K3077" s="594"/>
      <c r="BJ3077" s="915"/>
    </row>
    <row r="3078" spans="2:62" ht="33.75">
      <c r="B3078" s="607"/>
      <c r="C3078" s="600"/>
      <c r="D3078" s="600"/>
      <c r="E3078" s="614"/>
      <c r="F3078" s="600"/>
      <c r="G3078" s="600"/>
      <c r="H3078" s="600"/>
      <c r="I3078" s="648" t="s">
        <v>3462</v>
      </c>
      <c r="J3078" s="649"/>
      <c r="K3078" s="594"/>
      <c r="BJ3078" s="915"/>
    </row>
    <row r="3079" spans="2:62" ht="33.75">
      <c r="B3079" s="607"/>
      <c r="C3079" s="600"/>
      <c r="D3079" s="600"/>
      <c r="E3079" s="614"/>
      <c r="F3079" s="600"/>
      <c r="G3079" s="600"/>
      <c r="H3079" s="600"/>
      <c r="I3079" s="648" t="s">
        <v>3463</v>
      </c>
      <c r="J3079" s="649"/>
      <c r="K3079" s="594"/>
      <c r="BJ3079" s="915"/>
    </row>
    <row r="3080" spans="2:62" ht="67.5">
      <c r="B3080" s="607"/>
      <c r="C3080" s="600"/>
      <c r="D3080" s="600"/>
      <c r="E3080" s="614"/>
      <c r="F3080" s="600"/>
      <c r="G3080" s="600"/>
      <c r="H3080" s="600"/>
      <c r="I3080" s="648" t="s">
        <v>3464</v>
      </c>
      <c r="J3080" s="649"/>
      <c r="K3080" s="594"/>
      <c r="BJ3080" s="915"/>
    </row>
    <row r="3081" spans="2:62">
      <c r="B3081" s="607"/>
      <c r="C3081" s="600"/>
      <c r="D3081" s="600"/>
      <c r="E3081" s="600"/>
      <c r="F3081" s="600"/>
      <c r="G3081" s="600"/>
      <c r="H3081" s="600"/>
      <c r="I3081" s="648" t="s">
        <v>3929</v>
      </c>
      <c r="J3081" s="649"/>
      <c r="K3081" s="594"/>
      <c r="BJ3081" s="915"/>
    </row>
    <row r="3082" spans="2:62">
      <c r="B3082" s="608"/>
      <c r="C3082" s="609" t="s">
        <v>1363</v>
      </c>
      <c r="D3082" s="609"/>
      <c r="E3082" s="609"/>
      <c r="F3082" s="609"/>
      <c r="G3082" s="609"/>
      <c r="H3082" s="609"/>
      <c r="I3082" s="655" t="s">
        <v>3929</v>
      </c>
      <c r="J3082" s="656"/>
      <c r="K3082" s="594"/>
      <c r="BJ3082" s="915"/>
    </row>
    <row r="3083" spans="2:62" ht="45">
      <c r="B3083" s="607"/>
      <c r="C3083" s="600"/>
      <c r="D3083" s="600"/>
      <c r="E3083" s="614"/>
      <c r="F3083" s="600"/>
      <c r="G3083" s="600"/>
      <c r="H3083" s="600"/>
      <c r="I3083" s="648" t="s">
        <v>3465</v>
      </c>
      <c r="J3083" s="649"/>
      <c r="K3083" s="594"/>
      <c r="BJ3083" s="915"/>
    </row>
    <row r="3084" spans="2:62" ht="67.5">
      <c r="B3084" s="607"/>
      <c r="C3084" s="600"/>
      <c r="D3084" s="600"/>
      <c r="E3084" s="614"/>
      <c r="F3084" s="600"/>
      <c r="G3084" s="600"/>
      <c r="H3084" s="600"/>
      <c r="I3084" s="648" t="s">
        <v>3466</v>
      </c>
      <c r="J3084" s="649"/>
      <c r="K3084" s="594"/>
      <c r="BJ3084" s="915"/>
    </row>
    <row r="3085" spans="2:62" ht="67.5">
      <c r="B3085" s="607"/>
      <c r="C3085" s="600"/>
      <c r="D3085" s="600"/>
      <c r="E3085" s="614"/>
      <c r="F3085" s="600"/>
      <c r="G3085" s="600"/>
      <c r="H3085" s="600"/>
      <c r="I3085" s="648" t="s">
        <v>3467</v>
      </c>
      <c r="J3085" s="649"/>
      <c r="K3085" s="594"/>
      <c r="BJ3085" s="915"/>
    </row>
    <row r="3086" spans="2:62" ht="45">
      <c r="B3086" s="607"/>
      <c r="C3086" s="600"/>
      <c r="D3086" s="600"/>
      <c r="E3086" s="614"/>
      <c r="F3086" s="600"/>
      <c r="G3086" s="600"/>
      <c r="H3086" s="600"/>
      <c r="I3086" s="648" t="s">
        <v>3468</v>
      </c>
      <c r="J3086" s="649"/>
      <c r="K3086" s="594"/>
      <c r="BJ3086" s="915"/>
    </row>
    <row r="3087" spans="2:62" ht="33.75">
      <c r="B3087" s="607"/>
      <c r="C3087" s="600"/>
      <c r="D3087" s="600"/>
      <c r="E3087" s="614"/>
      <c r="F3087" s="600"/>
      <c r="G3087" s="600"/>
      <c r="H3087" s="600"/>
      <c r="I3087" s="648" t="s">
        <v>3469</v>
      </c>
      <c r="J3087" s="649"/>
      <c r="K3087" s="594"/>
      <c r="BJ3087" s="915"/>
    </row>
    <row r="3088" spans="2:62" ht="33.75">
      <c r="B3088" s="607"/>
      <c r="C3088" s="600"/>
      <c r="D3088" s="600"/>
      <c r="E3088" s="614"/>
      <c r="F3088" s="600"/>
      <c r="G3088" s="600"/>
      <c r="H3088" s="600"/>
      <c r="I3088" s="648" t="s">
        <v>3470</v>
      </c>
      <c r="J3088" s="649"/>
      <c r="K3088" s="594"/>
      <c r="BJ3088" s="915"/>
    </row>
    <row r="3089" spans="2:62" ht="56.25">
      <c r="B3089" s="607"/>
      <c r="C3089" s="600"/>
      <c r="D3089" s="600"/>
      <c r="E3089" s="614"/>
      <c r="F3089" s="600"/>
      <c r="G3089" s="600"/>
      <c r="H3089" s="600"/>
      <c r="I3089" s="648" t="s">
        <v>3471</v>
      </c>
      <c r="J3089" s="649"/>
      <c r="K3089" s="594"/>
      <c r="BJ3089" s="915"/>
    </row>
    <row r="3090" spans="2:62" ht="45">
      <c r="B3090" s="607"/>
      <c r="C3090" s="600"/>
      <c r="D3090" s="600"/>
      <c r="E3090" s="614"/>
      <c r="F3090" s="600"/>
      <c r="G3090" s="600"/>
      <c r="H3090" s="600"/>
      <c r="I3090" s="648" t="s">
        <v>3472</v>
      </c>
      <c r="J3090" s="649"/>
      <c r="K3090" s="594"/>
      <c r="BJ3090" s="915"/>
    </row>
    <row r="3091" spans="2:62" ht="56.25">
      <c r="B3091" s="607"/>
      <c r="C3091" s="600"/>
      <c r="D3091" s="600"/>
      <c r="E3091" s="614"/>
      <c r="F3091" s="600"/>
      <c r="G3091" s="600"/>
      <c r="H3091" s="600"/>
      <c r="I3091" s="648" t="s">
        <v>3473</v>
      </c>
      <c r="J3091" s="649"/>
      <c r="K3091" s="594"/>
      <c r="BJ3091" s="915"/>
    </row>
    <row r="3092" spans="2:62" ht="45">
      <c r="B3092" s="607"/>
      <c r="C3092" s="600"/>
      <c r="D3092" s="600"/>
      <c r="E3092" s="614"/>
      <c r="F3092" s="600"/>
      <c r="G3092" s="600"/>
      <c r="H3092" s="600"/>
      <c r="I3092" s="648" t="s">
        <v>3474</v>
      </c>
      <c r="J3092" s="649"/>
      <c r="K3092" s="594"/>
      <c r="BJ3092" s="915"/>
    </row>
    <row r="3093" spans="2:62" ht="33.75">
      <c r="B3093" s="607"/>
      <c r="C3093" s="600"/>
      <c r="D3093" s="600"/>
      <c r="E3093" s="614"/>
      <c r="F3093" s="600"/>
      <c r="G3093" s="600"/>
      <c r="H3093" s="600"/>
      <c r="I3093" s="648" t="s">
        <v>3475</v>
      </c>
      <c r="J3093" s="649"/>
      <c r="K3093" s="594"/>
      <c r="BJ3093" s="915"/>
    </row>
    <row r="3094" spans="2:62">
      <c r="B3094" s="607"/>
      <c r="C3094" s="600"/>
      <c r="D3094" s="600"/>
      <c r="E3094" s="600"/>
      <c r="F3094" s="600"/>
      <c r="G3094" s="600"/>
      <c r="H3094" s="600"/>
      <c r="I3094" s="648" t="s">
        <v>3929</v>
      </c>
      <c r="J3094" s="649"/>
      <c r="K3094" s="594"/>
      <c r="BJ3094" s="915"/>
    </row>
    <row r="3095" spans="2:62">
      <c r="B3095" s="608"/>
      <c r="C3095" s="609" t="s">
        <v>1364</v>
      </c>
      <c r="D3095" s="609"/>
      <c r="E3095" s="609"/>
      <c r="F3095" s="609"/>
      <c r="G3095" s="609"/>
      <c r="H3095" s="609"/>
      <c r="I3095" s="655" t="s">
        <v>3929</v>
      </c>
      <c r="J3095" s="656"/>
      <c r="K3095" s="594"/>
      <c r="BJ3095" s="915"/>
    </row>
    <row r="3096" spans="2:62" ht="45">
      <c r="B3096" s="607"/>
      <c r="C3096" s="600"/>
      <c r="D3096" s="600"/>
      <c r="E3096" s="614"/>
      <c r="F3096" s="600"/>
      <c r="G3096" s="600"/>
      <c r="H3096" s="600"/>
      <c r="I3096" s="648" t="s">
        <v>3476</v>
      </c>
      <c r="J3096" s="649"/>
      <c r="K3096" s="594"/>
      <c r="BJ3096" s="915"/>
    </row>
    <row r="3097" spans="2:62" ht="45">
      <c r="B3097" s="607"/>
      <c r="C3097" s="600"/>
      <c r="D3097" s="600"/>
      <c r="E3097" s="614"/>
      <c r="F3097" s="600"/>
      <c r="G3097" s="600"/>
      <c r="H3097" s="600"/>
      <c r="I3097" s="648" t="s">
        <v>3477</v>
      </c>
      <c r="J3097" s="649"/>
      <c r="K3097" s="594"/>
      <c r="BJ3097" s="915"/>
    </row>
    <row r="3098" spans="2:62" ht="45">
      <c r="B3098" s="607"/>
      <c r="C3098" s="600"/>
      <c r="D3098" s="600"/>
      <c r="E3098" s="614"/>
      <c r="F3098" s="600"/>
      <c r="G3098" s="600"/>
      <c r="H3098" s="600"/>
      <c r="I3098" s="648" t="s">
        <v>3478</v>
      </c>
      <c r="J3098" s="649"/>
      <c r="K3098" s="594"/>
      <c r="BJ3098" s="915"/>
    </row>
    <row r="3099" spans="2:62">
      <c r="B3099" s="607"/>
      <c r="C3099" s="600"/>
      <c r="D3099" s="600"/>
      <c r="E3099" s="600"/>
      <c r="F3099" s="600"/>
      <c r="G3099" s="600"/>
      <c r="H3099" s="600"/>
      <c r="I3099" s="648" t="s">
        <v>3929</v>
      </c>
      <c r="J3099" s="649"/>
      <c r="K3099" s="594"/>
      <c r="BJ3099" s="915"/>
    </row>
    <row r="3100" spans="2:62">
      <c r="B3100" s="608"/>
      <c r="C3100" s="609" t="s">
        <v>1365</v>
      </c>
      <c r="D3100" s="609"/>
      <c r="E3100" s="609"/>
      <c r="F3100" s="609"/>
      <c r="G3100" s="609"/>
      <c r="H3100" s="609"/>
      <c r="I3100" s="655" t="s">
        <v>3929</v>
      </c>
      <c r="J3100" s="656"/>
      <c r="K3100" s="594"/>
      <c r="BJ3100" s="915"/>
    </row>
    <row r="3101" spans="2:62" ht="56.25">
      <c r="B3101" s="607"/>
      <c r="C3101" s="600"/>
      <c r="D3101" s="600"/>
      <c r="E3101" s="614"/>
      <c r="F3101" s="600"/>
      <c r="G3101" s="600"/>
      <c r="H3101" s="600"/>
      <c r="I3101" s="648" t="s">
        <v>3479</v>
      </c>
      <c r="J3101" s="649"/>
      <c r="K3101" s="594"/>
      <c r="BJ3101" s="915"/>
    </row>
    <row r="3102" spans="2:62">
      <c r="B3102" s="607"/>
      <c r="C3102" s="600"/>
      <c r="D3102" s="600"/>
      <c r="E3102" s="600"/>
      <c r="F3102" s="600"/>
      <c r="G3102" s="600"/>
      <c r="H3102" s="600"/>
      <c r="I3102" s="648" t="s">
        <v>3929</v>
      </c>
      <c r="J3102" s="649"/>
      <c r="K3102" s="594"/>
      <c r="BJ3102" s="915"/>
    </row>
    <row r="3103" spans="2:62">
      <c r="B3103" s="608"/>
      <c r="C3103" s="609" t="s">
        <v>1366</v>
      </c>
      <c r="D3103" s="609"/>
      <c r="E3103" s="609"/>
      <c r="F3103" s="609"/>
      <c r="G3103" s="609"/>
      <c r="H3103" s="609"/>
      <c r="I3103" s="655" t="s">
        <v>3929</v>
      </c>
      <c r="J3103" s="656"/>
      <c r="K3103" s="594"/>
      <c r="BJ3103" s="915"/>
    </row>
    <row r="3104" spans="2:62" ht="56.25">
      <c r="B3104" s="607"/>
      <c r="C3104" s="600"/>
      <c r="D3104" s="600"/>
      <c r="E3104" s="614"/>
      <c r="F3104" s="600"/>
      <c r="G3104" s="600"/>
      <c r="H3104" s="600"/>
      <c r="I3104" s="648" t="s">
        <v>3480</v>
      </c>
      <c r="J3104" s="649"/>
      <c r="K3104" s="594"/>
      <c r="BJ3104" s="915"/>
    </row>
    <row r="3105" spans="2:62" ht="45">
      <c r="B3105" s="607"/>
      <c r="C3105" s="600"/>
      <c r="D3105" s="600"/>
      <c r="E3105" s="614"/>
      <c r="F3105" s="600"/>
      <c r="G3105" s="600"/>
      <c r="H3105" s="600"/>
      <c r="I3105" s="648" t="s">
        <v>3481</v>
      </c>
      <c r="J3105" s="649"/>
      <c r="K3105" s="594"/>
      <c r="BJ3105" s="915"/>
    </row>
    <row r="3106" spans="2:62" ht="33.75">
      <c r="B3106" s="607"/>
      <c r="C3106" s="600"/>
      <c r="D3106" s="600"/>
      <c r="E3106" s="614"/>
      <c r="F3106" s="600"/>
      <c r="G3106" s="600"/>
      <c r="H3106" s="600"/>
      <c r="I3106" s="648" t="s">
        <v>3482</v>
      </c>
      <c r="J3106" s="649"/>
      <c r="K3106" s="594"/>
      <c r="BJ3106" s="915"/>
    </row>
    <row r="3107" spans="2:62" ht="33.75">
      <c r="B3107" s="607"/>
      <c r="C3107" s="600"/>
      <c r="D3107" s="600"/>
      <c r="E3107" s="614"/>
      <c r="F3107" s="600"/>
      <c r="G3107" s="600"/>
      <c r="H3107" s="600"/>
      <c r="I3107" s="648" t="s">
        <v>3483</v>
      </c>
      <c r="J3107" s="649"/>
      <c r="K3107" s="594"/>
      <c r="BJ3107" s="915"/>
    </row>
    <row r="3108" spans="2:62" ht="45">
      <c r="B3108" s="607"/>
      <c r="C3108" s="600"/>
      <c r="D3108" s="600"/>
      <c r="E3108" s="614"/>
      <c r="F3108" s="600"/>
      <c r="G3108" s="600"/>
      <c r="H3108" s="600"/>
      <c r="I3108" s="648" t="s">
        <v>3484</v>
      </c>
      <c r="J3108" s="649"/>
      <c r="K3108" s="594"/>
      <c r="BJ3108" s="915"/>
    </row>
    <row r="3109" spans="2:62">
      <c r="B3109" s="607"/>
      <c r="C3109" s="600"/>
      <c r="D3109" s="600"/>
      <c r="E3109" s="600"/>
      <c r="F3109" s="600"/>
      <c r="G3109" s="600"/>
      <c r="H3109" s="600"/>
      <c r="I3109" s="648" t="s">
        <v>3929</v>
      </c>
      <c r="J3109" s="649"/>
      <c r="K3109" s="594"/>
      <c r="BJ3109" s="915"/>
    </row>
    <row r="3110" spans="2:62">
      <c r="B3110" s="608"/>
      <c r="C3110" s="609" t="s">
        <v>1367</v>
      </c>
      <c r="D3110" s="609"/>
      <c r="E3110" s="609"/>
      <c r="F3110" s="609"/>
      <c r="G3110" s="609"/>
      <c r="H3110" s="609"/>
      <c r="I3110" s="655" t="s">
        <v>3929</v>
      </c>
      <c r="J3110" s="656"/>
      <c r="K3110" s="594"/>
      <c r="BJ3110" s="915"/>
    </row>
    <row r="3111" spans="2:62" ht="45">
      <c r="B3111" s="607"/>
      <c r="C3111" s="600"/>
      <c r="D3111" s="600"/>
      <c r="E3111" s="614"/>
      <c r="F3111" s="600"/>
      <c r="G3111" s="600"/>
      <c r="H3111" s="600"/>
      <c r="I3111" s="648" t="s">
        <v>3485</v>
      </c>
      <c r="J3111" s="649"/>
      <c r="K3111" s="594"/>
      <c r="BJ3111" s="915"/>
    </row>
    <row r="3112" spans="2:62" ht="56.25">
      <c r="B3112" s="607"/>
      <c r="C3112" s="600"/>
      <c r="D3112" s="600"/>
      <c r="E3112" s="614"/>
      <c r="F3112" s="600"/>
      <c r="G3112" s="600"/>
      <c r="H3112" s="600"/>
      <c r="I3112" s="648" t="s">
        <v>3943</v>
      </c>
      <c r="J3112" s="649"/>
      <c r="K3112" s="594"/>
      <c r="BJ3112" s="915"/>
    </row>
    <row r="3113" spans="2:62" ht="45">
      <c r="B3113" s="607"/>
      <c r="C3113" s="600"/>
      <c r="D3113" s="600"/>
      <c r="E3113" s="614"/>
      <c r="F3113" s="600"/>
      <c r="G3113" s="600"/>
      <c r="H3113" s="600"/>
      <c r="I3113" s="648" t="s">
        <v>3486</v>
      </c>
      <c r="J3113" s="649"/>
      <c r="K3113" s="594"/>
      <c r="BJ3113" s="915"/>
    </row>
    <row r="3114" spans="2:62">
      <c r="B3114" s="607"/>
      <c r="C3114" s="600"/>
      <c r="D3114" s="600"/>
      <c r="E3114" s="614"/>
      <c r="F3114" s="600"/>
      <c r="G3114" s="600"/>
      <c r="H3114" s="600"/>
      <c r="I3114" s="648" t="s">
        <v>3929</v>
      </c>
      <c r="J3114" s="649"/>
      <c r="K3114" s="594"/>
      <c r="BJ3114" s="915"/>
    </row>
    <row r="3115" spans="2:62">
      <c r="B3115" s="616" t="s">
        <v>1368</v>
      </c>
      <c r="C3115" s="617"/>
      <c r="D3115" s="602"/>
      <c r="E3115" s="602"/>
      <c r="F3115" s="602"/>
      <c r="G3115" s="602"/>
      <c r="H3115" s="602"/>
      <c r="I3115" s="657" t="s">
        <v>3929</v>
      </c>
      <c r="J3115" s="651"/>
      <c r="K3115" s="594"/>
      <c r="BJ3115" s="915"/>
    </row>
    <row r="3116" spans="2:62">
      <c r="B3116" s="608"/>
      <c r="C3116" s="609" t="s">
        <v>1369</v>
      </c>
      <c r="D3116" s="609"/>
      <c r="E3116" s="609"/>
      <c r="F3116" s="609"/>
      <c r="G3116" s="609"/>
      <c r="H3116" s="609"/>
      <c r="I3116" s="655" t="s">
        <v>3929</v>
      </c>
      <c r="J3116" s="656"/>
      <c r="K3116" s="594"/>
      <c r="BJ3116" s="915"/>
    </row>
    <row r="3117" spans="2:62" ht="56.25">
      <c r="B3117" s="607"/>
      <c r="C3117" s="600"/>
      <c r="D3117" s="600"/>
      <c r="E3117" s="614"/>
      <c r="F3117" s="600"/>
      <c r="G3117" s="600"/>
      <c r="H3117" s="600"/>
      <c r="I3117" s="648" t="s">
        <v>3487</v>
      </c>
      <c r="J3117" s="649"/>
      <c r="K3117" s="594"/>
      <c r="BJ3117" s="915"/>
    </row>
    <row r="3118" spans="2:62" ht="78.75">
      <c r="B3118" s="607"/>
      <c r="C3118" s="600"/>
      <c r="D3118" s="600"/>
      <c r="E3118" s="614"/>
      <c r="F3118" s="600"/>
      <c r="G3118" s="600"/>
      <c r="H3118" s="600"/>
      <c r="I3118" s="648" t="s">
        <v>3488</v>
      </c>
      <c r="J3118" s="649"/>
      <c r="K3118" s="594"/>
      <c r="BJ3118" s="915"/>
    </row>
    <row r="3119" spans="2:62" ht="78.75">
      <c r="B3119" s="607"/>
      <c r="C3119" s="600"/>
      <c r="D3119" s="600"/>
      <c r="E3119" s="614"/>
      <c r="F3119" s="600"/>
      <c r="G3119" s="600"/>
      <c r="H3119" s="600"/>
      <c r="I3119" s="648" t="s">
        <v>3489</v>
      </c>
      <c r="J3119" s="649"/>
      <c r="K3119" s="594"/>
      <c r="BJ3119" s="915"/>
    </row>
    <row r="3120" spans="2:62" ht="33.75">
      <c r="B3120" s="607"/>
      <c r="C3120" s="600"/>
      <c r="D3120" s="600"/>
      <c r="E3120" s="614"/>
      <c r="F3120" s="600"/>
      <c r="G3120" s="600"/>
      <c r="H3120" s="600"/>
      <c r="I3120" s="648" t="s">
        <v>3490</v>
      </c>
      <c r="J3120" s="649"/>
      <c r="K3120" s="594"/>
      <c r="BJ3120" s="915"/>
    </row>
    <row r="3121" spans="2:62" ht="45">
      <c r="B3121" s="607"/>
      <c r="C3121" s="600"/>
      <c r="D3121" s="600"/>
      <c r="E3121" s="614"/>
      <c r="F3121" s="600"/>
      <c r="G3121" s="600"/>
      <c r="H3121" s="600"/>
      <c r="I3121" s="648" t="s">
        <v>3491</v>
      </c>
      <c r="J3121" s="649"/>
      <c r="K3121" s="594"/>
      <c r="BJ3121" s="915"/>
    </row>
    <row r="3122" spans="2:62" ht="45">
      <c r="B3122" s="607"/>
      <c r="C3122" s="600"/>
      <c r="D3122" s="600"/>
      <c r="E3122" s="614"/>
      <c r="F3122" s="600"/>
      <c r="G3122" s="600"/>
      <c r="H3122" s="600"/>
      <c r="I3122" s="648" t="s">
        <v>3492</v>
      </c>
      <c r="J3122" s="649"/>
      <c r="K3122" s="594"/>
      <c r="BJ3122" s="915"/>
    </row>
    <row r="3123" spans="2:62" ht="56.25">
      <c r="B3123" s="607"/>
      <c r="C3123" s="600"/>
      <c r="D3123" s="600"/>
      <c r="E3123" s="614"/>
      <c r="F3123" s="600"/>
      <c r="G3123" s="600"/>
      <c r="H3123" s="600"/>
      <c r="I3123" s="648" t="s">
        <v>3493</v>
      </c>
      <c r="J3123" s="649"/>
      <c r="K3123" s="594"/>
      <c r="BJ3123" s="915"/>
    </row>
    <row r="3124" spans="2:62" ht="56.25">
      <c r="B3124" s="607"/>
      <c r="C3124" s="600"/>
      <c r="D3124" s="600"/>
      <c r="E3124" s="614"/>
      <c r="F3124" s="600"/>
      <c r="G3124" s="600"/>
      <c r="H3124" s="600"/>
      <c r="I3124" s="648" t="s">
        <v>3494</v>
      </c>
      <c r="J3124" s="649"/>
      <c r="K3124" s="594"/>
      <c r="BJ3124" s="915"/>
    </row>
    <row r="3125" spans="2:62" ht="33.75">
      <c r="B3125" s="607"/>
      <c r="C3125" s="600"/>
      <c r="D3125" s="600"/>
      <c r="E3125" s="614"/>
      <c r="F3125" s="600"/>
      <c r="G3125" s="600"/>
      <c r="H3125" s="600"/>
      <c r="I3125" s="648" t="s">
        <v>3495</v>
      </c>
      <c r="J3125" s="649"/>
      <c r="K3125" s="594"/>
      <c r="BJ3125" s="915"/>
    </row>
    <row r="3126" spans="2:62" ht="45">
      <c r="B3126" s="607"/>
      <c r="C3126" s="600"/>
      <c r="D3126" s="600"/>
      <c r="E3126" s="614"/>
      <c r="F3126" s="600"/>
      <c r="G3126" s="600"/>
      <c r="H3126" s="600"/>
      <c r="I3126" s="648" t="s">
        <v>3496</v>
      </c>
      <c r="J3126" s="649"/>
      <c r="K3126" s="594"/>
      <c r="BJ3126" s="915"/>
    </row>
    <row r="3127" spans="2:62" ht="33.75">
      <c r="B3127" s="607"/>
      <c r="C3127" s="600"/>
      <c r="D3127" s="600"/>
      <c r="E3127" s="614"/>
      <c r="F3127" s="600"/>
      <c r="G3127" s="600"/>
      <c r="H3127" s="600"/>
      <c r="I3127" s="648" t="s">
        <v>3497</v>
      </c>
      <c r="J3127" s="649"/>
      <c r="K3127" s="594"/>
      <c r="BJ3127" s="915"/>
    </row>
    <row r="3128" spans="2:62" ht="33.75">
      <c r="B3128" s="607"/>
      <c r="C3128" s="600"/>
      <c r="D3128" s="600"/>
      <c r="E3128" s="614"/>
      <c r="F3128" s="600"/>
      <c r="G3128" s="600"/>
      <c r="H3128" s="600"/>
      <c r="I3128" s="648" t="s">
        <v>3498</v>
      </c>
      <c r="J3128" s="649"/>
      <c r="K3128" s="594"/>
      <c r="BJ3128" s="915"/>
    </row>
    <row r="3129" spans="2:62" ht="90">
      <c r="B3129" s="607"/>
      <c r="C3129" s="600"/>
      <c r="D3129" s="600"/>
      <c r="E3129" s="614"/>
      <c r="F3129" s="600"/>
      <c r="G3129" s="600"/>
      <c r="H3129" s="600"/>
      <c r="I3129" s="648" t="s">
        <v>3499</v>
      </c>
      <c r="J3129" s="649"/>
      <c r="K3129" s="594"/>
      <c r="BJ3129" s="915"/>
    </row>
    <row r="3130" spans="2:62">
      <c r="B3130" s="607"/>
      <c r="C3130" s="600"/>
      <c r="D3130" s="600"/>
      <c r="E3130" s="600"/>
      <c r="F3130" s="600"/>
      <c r="G3130" s="600"/>
      <c r="H3130" s="600"/>
      <c r="I3130" s="648" t="s">
        <v>3929</v>
      </c>
      <c r="J3130" s="649"/>
      <c r="K3130" s="594"/>
      <c r="BJ3130" s="915"/>
    </row>
    <row r="3131" spans="2:62">
      <c r="B3131" s="608"/>
      <c r="C3131" s="609" t="s">
        <v>1370</v>
      </c>
      <c r="D3131" s="609"/>
      <c r="E3131" s="609"/>
      <c r="F3131" s="609"/>
      <c r="G3131" s="609"/>
      <c r="H3131" s="609"/>
      <c r="I3131" s="655" t="s">
        <v>3929</v>
      </c>
      <c r="J3131" s="656"/>
      <c r="K3131" s="594"/>
      <c r="BJ3131" s="915"/>
    </row>
    <row r="3132" spans="2:62" ht="45">
      <c r="B3132" s="607"/>
      <c r="C3132" s="600"/>
      <c r="D3132" s="600"/>
      <c r="E3132" s="614"/>
      <c r="F3132" s="600"/>
      <c r="G3132" s="600"/>
      <c r="H3132" s="600"/>
      <c r="I3132" s="648" t="s">
        <v>3500</v>
      </c>
      <c r="J3132" s="649"/>
      <c r="K3132" s="594"/>
      <c r="BJ3132" s="915"/>
    </row>
    <row r="3133" spans="2:62" ht="45">
      <c r="B3133" s="607"/>
      <c r="C3133" s="600"/>
      <c r="D3133" s="600"/>
      <c r="E3133" s="614"/>
      <c r="F3133" s="600"/>
      <c r="G3133" s="600"/>
      <c r="H3133" s="600"/>
      <c r="I3133" s="648" t="s">
        <v>3501</v>
      </c>
      <c r="J3133" s="649"/>
      <c r="K3133" s="594"/>
      <c r="BJ3133" s="915"/>
    </row>
    <row r="3134" spans="2:62" ht="56.25">
      <c r="B3134" s="607"/>
      <c r="C3134" s="600"/>
      <c r="D3134" s="600"/>
      <c r="E3134" s="614"/>
      <c r="F3134" s="600"/>
      <c r="G3134" s="600"/>
      <c r="H3134" s="600"/>
      <c r="I3134" s="648" t="s">
        <v>3502</v>
      </c>
      <c r="J3134" s="649"/>
      <c r="K3134" s="594"/>
      <c r="BJ3134" s="915"/>
    </row>
    <row r="3135" spans="2:62" ht="33.75">
      <c r="B3135" s="607"/>
      <c r="C3135" s="600"/>
      <c r="D3135" s="600"/>
      <c r="E3135" s="614"/>
      <c r="F3135" s="600"/>
      <c r="G3135" s="600"/>
      <c r="H3135" s="600"/>
      <c r="I3135" s="648" t="s">
        <v>3503</v>
      </c>
      <c r="J3135" s="649"/>
      <c r="K3135" s="594"/>
      <c r="BJ3135" s="915"/>
    </row>
    <row r="3136" spans="2:62" ht="56.25">
      <c r="B3136" s="607"/>
      <c r="C3136" s="600"/>
      <c r="D3136" s="600"/>
      <c r="E3136" s="614"/>
      <c r="F3136" s="600"/>
      <c r="G3136" s="600"/>
      <c r="H3136" s="600"/>
      <c r="I3136" s="648" t="s">
        <v>3504</v>
      </c>
      <c r="J3136" s="649"/>
      <c r="K3136" s="594"/>
      <c r="BJ3136" s="915"/>
    </row>
    <row r="3137" spans="2:62" ht="67.5">
      <c r="B3137" s="607"/>
      <c r="C3137" s="600"/>
      <c r="D3137" s="600"/>
      <c r="E3137" s="614"/>
      <c r="F3137" s="600"/>
      <c r="G3137" s="600"/>
      <c r="H3137" s="600"/>
      <c r="I3137" s="648" t="s">
        <v>3505</v>
      </c>
      <c r="J3137" s="649"/>
      <c r="K3137" s="594"/>
      <c r="BJ3137" s="915"/>
    </row>
    <row r="3138" spans="2:62" ht="33.75">
      <c r="B3138" s="607"/>
      <c r="C3138" s="600"/>
      <c r="D3138" s="600"/>
      <c r="E3138" s="614"/>
      <c r="F3138" s="600"/>
      <c r="G3138" s="600"/>
      <c r="H3138" s="600"/>
      <c r="I3138" s="648" t="s">
        <v>3506</v>
      </c>
      <c r="J3138" s="649"/>
      <c r="K3138" s="594"/>
      <c r="BJ3138" s="915"/>
    </row>
    <row r="3139" spans="2:62">
      <c r="B3139" s="607"/>
      <c r="C3139" s="600"/>
      <c r="D3139" s="600"/>
      <c r="E3139" s="600"/>
      <c r="F3139" s="600"/>
      <c r="G3139" s="600"/>
      <c r="H3139" s="600"/>
      <c r="I3139" s="648" t="s">
        <v>3929</v>
      </c>
      <c r="J3139" s="649"/>
      <c r="K3139" s="594"/>
      <c r="BJ3139" s="915"/>
    </row>
    <row r="3140" spans="2:62">
      <c r="B3140" s="608"/>
      <c r="C3140" s="609" t="s">
        <v>1371</v>
      </c>
      <c r="D3140" s="609"/>
      <c r="E3140" s="609"/>
      <c r="F3140" s="609"/>
      <c r="G3140" s="609"/>
      <c r="H3140" s="609"/>
      <c r="I3140" s="655" t="s">
        <v>3929</v>
      </c>
      <c r="J3140" s="656"/>
      <c r="K3140" s="594"/>
      <c r="BJ3140" s="915"/>
    </row>
    <row r="3141" spans="2:62" ht="45">
      <c r="B3141" s="607"/>
      <c r="C3141" s="600"/>
      <c r="D3141" s="600"/>
      <c r="E3141" s="614"/>
      <c r="F3141" s="600"/>
      <c r="G3141" s="600"/>
      <c r="H3141" s="600"/>
      <c r="I3141" s="648" t="s">
        <v>3507</v>
      </c>
      <c r="J3141" s="649"/>
      <c r="K3141" s="594"/>
      <c r="BJ3141" s="915"/>
    </row>
    <row r="3142" spans="2:62" ht="33.75">
      <c r="B3142" s="607"/>
      <c r="C3142" s="600"/>
      <c r="D3142" s="600"/>
      <c r="E3142" s="614"/>
      <c r="F3142" s="600"/>
      <c r="G3142" s="600"/>
      <c r="H3142" s="600"/>
      <c r="I3142" s="648" t="s">
        <v>3508</v>
      </c>
      <c r="J3142" s="649"/>
      <c r="K3142" s="594"/>
      <c r="BJ3142" s="915"/>
    </row>
    <row r="3143" spans="2:62" ht="45">
      <c r="B3143" s="607"/>
      <c r="C3143" s="600"/>
      <c r="D3143" s="600"/>
      <c r="E3143" s="614"/>
      <c r="F3143" s="600"/>
      <c r="G3143" s="600"/>
      <c r="H3143" s="600"/>
      <c r="I3143" s="648" t="s">
        <v>3509</v>
      </c>
      <c r="J3143" s="649"/>
      <c r="K3143" s="594"/>
      <c r="BJ3143" s="915"/>
    </row>
    <row r="3144" spans="2:62" ht="45">
      <c r="B3144" s="607"/>
      <c r="C3144" s="600"/>
      <c r="D3144" s="600"/>
      <c r="E3144" s="614"/>
      <c r="F3144" s="600"/>
      <c r="G3144" s="600"/>
      <c r="H3144" s="600"/>
      <c r="I3144" s="648" t="s">
        <v>3510</v>
      </c>
      <c r="J3144" s="649"/>
      <c r="K3144" s="594"/>
      <c r="BJ3144" s="915"/>
    </row>
    <row r="3145" spans="2:62" ht="67.5">
      <c r="B3145" s="607"/>
      <c r="C3145" s="600"/>
      <c r="D3145" s="600"/>
      <c r="E3145" s="614"/>
      <c r="F3145" s="600"/>
      <c r="G3145" s="600"/>
      <c r="H3145" s="600"/>
      <c r="I3145" s="648" t="s">
        <v>3511</v>
      </c>
      <c r="J3145" s="649"/>
      <c r="K3145" s="594"/>
      <c r="BJ3145" s="915"/>
    </row>
    <row r="3146" spans="2:62" ht="45">
      <c r="B3146" s="607"/>
      <c r="C3146" s="600"/>
      <c r="D3146" s="600"/>
      <c r="E3146" s="614"/>
      <c r="F3146" s="600"/>
      <c r="G3146" s="600"/>
      <c r="H3146" s="600"/>
      <c r="I3146" s="648" t="s">
        <v>3512</v>
      </c>
      <c r="J3146" s="649"/>
      <c r="K3146" s="594"/>
      <c r="BJ3146" s="915"/>
    </row>
    <row r="3147" spans="2:62" ht="45">
      <c r="B3147" s="607"/>
      <c r="C3147" s="600"/>
      <c r="D3147" s="600"/>
      <c r="E3147" s="614"/>
      <c r="F3147" s="600"/>
      <c r="G3147" s="600"/>
      <c r="H3147" s="600"/>
      <c r="I3147" s="648" t="s">
        <v>3513</v>
      </c>
      <c r="J3147" s="649"/>
      <c r="K3147" s="594"/>
      <c r="BJ3147" s="915"/>
    </row>
    <row r="3148" spans="2:62" ht="45">
      <c r="B3148" s="607"/>
      <c r="C3148" s="600"/>
      <c r="D3148" s="600"/>
      <c r="E3148" s="614"/>
      <c r="F3148" s="600"/>
      <c r="G3148" s="600"/>
      <c r="H3148" s="600"/>
      <c r="I3148" s="648" t="s">
        <v>3514</v>
      </c>
      <c r="J3148" s="649"/>
      <c r="K3148" s="594"/>
      <c r="BJ3148" s="915"/>
    </row>
    <row r="3149" spans="2:62" ht="45">
      <c r="B3149" s="607"/>
      <c r="C3149" s="600"/>
      <c r="D3149" s="600"/>
      <c r="E3149" s="614"/>
      <c r="F3149" s="600"/>
      <c r="G3149" s="600"/>
      <c r="H3149" s="600"/>
      <c r="I3149" s="648" t="s">
        <v>3515</v>
      </c>
      <c r="J3149" s="649"/>
      <c r="K3149" s="594"/>
      <c r="BJ3149" s="915"/>
    </row>
    <row r="3150" spans="2:62" ht="45">
      <c r="B3150" s="607"/>
      <c r="C3150" s="600"/>
      <c r="D3150" s="600"/>
      <c r="E3150" s="614"/>
      <c r="F3150" s="600"/>
      <c r="G3150" s="600"/>
      <c r="H3150" s="600"/>
      <c r="I3150" s="648" t="s">
        <v>3516</v>
      </c>
      <c r="J3150" s="649"/>
      <c r="K3150" s="594"/>
      <c r="BJ3150" s="915"/>
    </row>
    <row r="3151" spans="2:62" ht="22.5">
      <c r="B3151" s="607"/>
      <c r="C3151" s="600"/>
      <c r="D3151" s="600"/>
      <c r="E3151" s="614"/>
      <c r="F3151" s="600"/>
      <c r="G3151" s="600"/>
      <c r="H3151" s="600"/>
      <c r="I3151" s="648" t="s">
        <v>3517</v>
      </c>
      <c r="J3151" s="649"/>
      <c r="K3151" s="594"/>
      <c r="BJ3151" s="915"/>
    </row>
    <row r="3152" spans="2:62">
      <c r="B3152" s="607"/>
      <c r="C3152" s="600"/>
      <c r="D3152" s="600"/>
      <c r="E3152" s="614" t="s">
        <v>882</v>
      </c>
      <c r="F3152" s="600"/>
      <c r="G3152" s="600"/>
      <c r="H3152" s="600"/>
      <c r="I3152" s="648" t="s">
        <v>3929</v>
      </c>
      <c r="J3152" s="649"/>
      <c r="K3152" s="594"/>
      <c r="BJ3152" s="915"/>
    </row>
    <row r="3153" spans="2:62" ht="22.5">
      <c r="B3153" s="607"/>
      <c r="C3153" s="600"/>
      <c r="D3153" s="600"/>
      <c r="E3153" s="614"/>
      <c r="F3153" s="600" t="s">
        <v>1372</v>
      </c>
      <c r="G3153" s="600"/>
      <c r="H3153" s="600"/>
      <c r="I3153" s="648" t="s">
        <v>3518</v>
      </c>
      <c r="J3153" s="649"/>
      <c r="K3153" s="594"/>
      <c r="BJ3153" s="915"/>
    </row>
    <row r="3154" spans="2:62" ht="45">
      <c r="B3154" s="607"/>
      <c r="C3154" s="600"/>
      <c r="D3154" s="600"/>
      <c r="E3154" s="614"/>
      <c r="F3154" s="600" t="s">
        <v>1373</v>
      </c>
      <c r="G3154" s="600"/>
      <c r="H3154" s="600"/>
      <c r="I3154" s="648" t="s">
        <v>3519</v>
      </c>
      <c r="J3154" s="649"/>
      <c r="K3154" s="594"/>
      <c r="BJ3154" s="915"/>
    </row>
    <row r="3155" spans="2:62">
      <c r="B3155" s="607"/>
      <c r="C3155" s="600"/>
      <c r="D3155" s="600"/>
      <c r="E3155" s="614" t="s">
        <v>883</v>
      </c>
      <c r="F3155" s="600"/>
      <c r="G3155" s="600"/>
      <c r="H3155" s="600"/>
      <c r="I3155" s="648" t="s">
        <v>3929</v>
      </c>
      <c r="J3155" s="649"/>
      <c r="K3155" s="594"/>
      <c r="BJ3155" s="915"/>
    </row>
    <row r="3156" spans="2:62" ht="22.5">
      <c r="B3156" s="607"/>
      <c r="C3156" s="600"/>
      <c r="D3156" s="600"/>
      <c r="E3156" s="614"/>
      <c r="F3156" s="614" t="s">
        <v>884</v>
      </c>
      <c r="G3156" s="600"/>
      <c r="H3156" s="600"/>
      <c r="I3156" s="649" t="s">
        <v>2360</v>
      </c>
      <c r="J3156" s="649"/>
      <c r="K3156" s="594"/>
      <c r="BJ3156" s="918"/>
    </row>
    <row r="3157" spans="2:62" ht="22.5">
      <c r="B3157" s="607"/>
      <c r="C3157" s="600"/>
      <c r="D3157" s="600"/>
      <c r="E3157" s="614"/>
      <c r="F3157" s="614" t="s">
        <v>885</v>
      </c>
      <c r="G3157" s="600"/>
      <c r="H3157" s="600"/>
      <c r="I3157" s="649" t="s">
        <v>2360</v>
      </c>
      <c r="J3157" s="649"/>
      <c r="K3157" s="594"/>
      <c r="BJ3157" s="918"/>
    </row>
    <row r="3158" spans="2:62" ht="22.5">
      <c r="B3158" s="607"/>
      <c r="C3158" s="600"/>
      <c r="D3158" s="600"/>
      <c r="E3158" s="614"/>
      <c r="F3158" s="614" t="s">
        <v>886</v>
      </c>
      <c r="G3158" s="600"/>
      <c r="H3158" s="600"/>
      <c r="I3158" s="654" t="s">
        <v>2360</v>
      </c>
      <c r="J3158" s="649"/>
      <c r="K3158" s="594"/>
      <c r="BJ3158" s="918"/>
    </row>
    <row r="3159" spans="2:62" ht="45">
      <c r="B3159" s="607"/>
      <c r="C3159" s="600"/>
      <c r="D3159" s="600"/>
      <c r="E3159" s="614"/>
      <c r="F3159" s="600"/>
      <c r="G3159" s="600"/>
      <c r="H3159" s="600"/>
      <c r="I3159" s="648" t="s">
        <v>3520</v>
      </c>
      <c r="J3159" s="649"/>
      <c r="K3159" s="594"/>
      <c r="BJ3159" s="915"/>
    </row>
    <row r="3160" spans="2:62" ht="56.25">
      <c r="B3160" s="607"/>
      <c r="C3160" s="600"/>
      <c r="D3160" s="600"/>
      <c r="E3160" s="614"/>
      <c r="F3160" s="600"/>
      <c r="G3160" s="600"/>
      <c r="H3160" s="600"/>
      <c r="I3160" s="648" t="s">
        <v>3521</v>
      </c>
      <c r="J3160" s="649"/>
      <c r="K3160" s="594"/>
      <c r="BJ3160" s="915"/>
    </row>
    <row r="3161" spans="2:62">
      <c r="B3161" s="607"/>
      <c r="C3161" s="600"/>
      <c r="D3161" s="600"/>
      <c r="E3161" s="600"/>
      <c r="F3161" s="600"/>
      <c r="G3161" s="600"/>
      <c r="H3161" s="600"/>
      <c r="I3161" s="648" t="s">
        <v>3929</v>
      </c>
      <c r="J3161" s="649"/>
      <c r="K3161" s="594"/>
      <c r="BJ3161" s="915"/>
    </row>
    <row r="3162" spans="2:62">
      <c r="B3162" s="608"/>
      <c r="C3162" s="609" t="s">
        <v>1374</v>
      </c>
      <c r="D3162" s="609"/>
      <c r="E3162" s="609"/>
      <c r="F3162" s="609"/>
      <c r="G3162" s="609"/>
      <c r="H3162" s="609"/>
      <c r="I3162" s="655" t="s">
        <v>3929</v>
      </c>
      <c r="J3162" s="656"/>
      <c r="K3162" s="594"/>
      <c r="BJ3162" s="915"/>
    </row>
    <row r="3163" spans="2:62">
      <c r="B3163" s="607"/>
      <c r="C3163" s="600"/>
      <c r="D3163" s="600" t="s">
        <v>887</v>
      </c>
      <c r="E3163" s="614"/>
      <c r="F3163" s="600"/>
      <c r="G3163" s="600"/>
      <c r="H3163" s="600"/>
      <c r="I3163" s="648" t="s">
        <v>3929</v>
      </c>
      <c r="J3163" s="649"/>
      <c r="K3163" s="594"/>
      <c r="BJ3163" s="915"/>
    </row>
    <row r="3164" spans="2:62" ht="22.5">
      <c r="B3164" s="607"/>
      <c r="C3164" s="600"/>
      <c r="D3164" s="600"/>
      <c r="E3164" s="614" t="s">
        <v>888</v>
      </c>
      <c r="F3164" s="600"/>
      <c r="G3164" s="600"/>
      <c r="H3164" s="600"/>
      <c r="I3164" s="649" t="s">
        <v>3522</v>
      </c>
      <c r="J3164" s="649"/>
      <c r="K3164" s="594"/>
      <c r="BJ3164" s="918"/>
    </row>
    <row r="3165" spans="2:62" ht="22.5">
      <c r="B3165" s="607"/>
      <c r="C3165" s="600"/>
      <c r="D3165" s="600"/>
      <c r="E3165" s="614"/>
      <c r="F3165" s="600" t="s">
        <v>765</v>
      </c>
      <c r="G3165" s="600"/>
      <c r="H3165" s="600"/>
      <c r="I3165" s="649" t="s">
        <v>3523</v>
      </c>
      <c r="J3165" s="649"/>
      <c r="K3165" s="594"/>
      <c r="BJ3165" s="918"/>
    </row>
    <row r="3166" spans="2:62" ht="22.5">
      <c r="B3166" s="607"/>
      <c r="C3166" s="600"/>
      <c r="D3166" s="600"/>
      <c r="E3166" s="614" t="s">
        <v>655</v>
      </c>
      <c r="F3166" s="600"/>
      <c r="G3166" s="600"/>
      <c r="H3166" s="600"/>
      <c r="I3166" s="649" t="s">
        <v>3524</v>
      </c>
      <c r="J3166" s="649"/>
      <c r="K3166" s="594"/>
      <c r="BJ3166" s="918"/>
    </row>
    <row r="3167" spans="2:62" ht="33.75">
      <c r="B3167" s="607"/>
      <c r="C3167" s="600"/>
      <c r="D3167" s="600"/>
      <c r="E3167" s="614"/>
      <c r="F3167" s="600" t="s">
        <v>765</v>
      </c>
      <c r="G3167" s="600"/>
      <c r="H3167" s="600"/>
      <c r="I3167" s="649" t="s">
        <v>3525</v>
      </c>
      <c r="J3167" s="649"/>
      <c r="K3167" s="594"/>
      <c r="BJ3167" s="918"/>
    </row>
    <row r="3168" spans="2:62" ht="33.75">
      <c r="B3168" s="607"/>
      <c r="C3168" s="600"/>
      <c r="D3168" s="600"/>
      <c r="E3168" s="614"/>
      <c r="F3168" s="600"/>
      <c r="G3168" s="600"/>
      <c r="H3168" s="600"/>
      <c r="I3168" s="648" t="s">
        <v>3526</v>
      </c>
      <c r="J3168" s="649"/>
      <c r="K3168" s="594"/>
      <c r="BJ3168" s="915"/>
    </row>
    <row r="3169" spans="2:62" ht="22.5">
      <c r="B3169" s="607"/>
      <c r="C3169" s="600"/>
      <c r="D3169" s="600"/>
      <c r="E3169" s="614" t="s">
        <v>656</v>
      </c>
      <c r="F3169" s="600"/>
      <c r="G3169" s="600"/>
      <c r="H3169" s="600"/>
      <c r="I3169" s="648" t="s">
        <v>3527</v>
      </c>
      <c r="J3169" s="649"/>
      <c r="K3169" s="594"/>
      <c r="BJ3169" s="915"/>
    </row>
    <row r="3170" spans="2:62" ht="22.5">
      <c r="B3170" s="607"/>
      <c r="C3170" s="600"/>
      <c r="D3170" s="600"/>
      <c r="E3170" s="614"/>
      <c r="F3170" s="600" t="s">
        <v>889</v>
      </c>
      <c r="G3170" s="600"/>
      <c r="H3170" s="600"/>
      <c r="I3170" s="648" t="s">
        <v>2360</v>
      </c>
      <c r="J3170" s="649"/>
      <c r="K3170" s="594"/>
      <c r="BJ3170" s="915"/>
    </row>
    <row r="3171" spans="2:62" ht="22.5">
      <c r="B3171" s="607"/>
      <c r="C3171" s="600"/>
      <c r="D3171" s="600"/>
      <c r="E3171" s="614" t="s">
        <v>890</v>
      </c>
      <c r="F3171" s="600"/>
      <c r="G3171" s="600"/>
      <c r="H3171" s="600"/>
      <c r="I3171" s="648" t="s">
        <v>2360</v>
      </c>
      <c r="J3171" s="649"/>
      <c r="K3171" s="594"/>
      <c r="BJ3171" s="915"/>
    </row>
    <row r="3172" spans="2:62">
      <c r="B3172" s="607"/>
      <c r="C3172" s="600"/>
      <c r="D3172" s="600"/>
      <c r="E3172" s="614" t="s">
        <v>645</v>
      </c>
      <c r="F3172" s="600"/>
      <c r="G3172" s="600"/>
      <c r="H3172" s="600"/>
      <c r="I3172" s="648" t="s">
        <v>3929</v>
      </c>
      <c r="J3172" s="649"/>
      <c r="K3172" s="594"/>
      <c r="BJ3172" s="915"/>
    </row>
    <row r="3173" spans="2:62" ht="45">
      <c r="B3173" s="607"/>
      <c r="C3173" s="600"/>
      <c r="D3173" s="600"/>
      <c r="E3173" s="614"/>
      <c r="F3173" s="600"/>
      <c r="G3173" s="600"/>
      <c r="H3173" s="600"/>
      <c r="I3173" s="648" t="s">
        <v>3528</v>
      </c>
      <c r="J3173" s="649"/>
      <c r="K3173" s="594"/>
      <c r="BJ3173" s="915"/>
    </row>
    <row r="3174" spans="2:62" ht="45">
      <c r="B3174" s="607"/>
      <c r="C3174" s="600"/>
      <c r="D3174" s="600"/>
      <c r="E3174" s="614"/>
      <c r="F3174" s="600"/>
      <c r="G3174" s="600"/>
      <c r="H3174" s="600"/>
      <c r="I3174" s="648" t="s">
        <v>3529</v>
      </c>
      <c r="J3174" s="649"/>
      <c r="K3174" s="594"/>
      <c r="BJ3174" s="915"/>
    </row>
    <row r="3175" spans="2:62" ht="45">
      <c r="B3175" s="607"/>
      <c r="C3175" s="600"/>
      <c r="D3175" s="600"/>
      <c r="E3175" s="614"/>
      <c r="F3175" s="600"/>
      <c r="G3175" s="600"/>
      <c r="H3175" s="600"/>
      <c r="I3175" s="648" t="s">
        <v>3530</v>
      </c>
      <c r="J3175" s="649"/>
      <c r="K3175" s="594"/>
      <c r="BJ3175" s="915"/>
    </row>
    <row r="3176" spans="2:62" ht="45">
      <c r="B3176" s="607"/>
      <c r="C3176" s="600"/>
      <c r="D3176" s="600"/>
      <c r="E3176" s="614"/>
      <c r="F3176" s="600"/>
      <c r="G3176" s="600"/>
      <c r="H3176" s="600"/>
      <c r="I3176" s="648" t="s">
        <v>3531</v>
      </c>
      <c r="J3176" s="649"/>
      <c r="K3176" s="594"/>
      <c r="BJ3176" s="915"/>
    </row>
    <row r="3177" spans="2:62">
      <c r="B3177" s="607"/>
      <c r="C3177" s="600"/>
      <c r="D3177" s="600" t="s">
        <v>891</v>
      </c>
      <c r="E3177" s="614"/>
      <c r="F3177" s="600"/>
      <c r="G3177" s="600"/>
      <c r="H3177" s="600"/>
      <c r="I3177" s="648" t="s">
        <v>3929</v>
      </c>
      <c r="J3177" s="649"/>
      <c r="K3177" s="594"/>
      <c r="BJ3177" s="915"/>
    </row>
    <row r="3178" spans="2:62" ht="22.5">
      <c r="B3178" s="607"/>
      <c r="C3178" s="600"/>
      <c r="D3178" s="600"/>
      <c r="E3178" s="600" t="s">
        <v>892</v>
      </c>
      <c r="F3178" s="600"/>
      <c r="G3178" s="600"/>
      <c r="H3178" s="600"/>
      <c r="I3178" s="648" t="s">
        <v>3532</v>
      </c>
      <c r="J3178" s="649"/>
      <c r="K3178" s="594"/>
      <c r="BJ3178" s="915"/>
    </row>
    <row r="3179" spans="2:62" ht="22.5">
      <c r="B3179" s="607"/>
      <c r="C3179" s="600"/>
      <c r="D3179" s="600"/>
      <c r="E3179" s="600" t="s">
        <v>893</v>
      </c>
      <c r="F3179" s="600"/>
      <c r="G3179" s="600"/>
      <c r="H3179" s="600"/>
      <c r="I3179" s="648" t="s">
        <v>3532</v>
      </c>
      <c r="J3179" s="649"/>
      <c r="K3179" s="594"/>
      <c r="BJ3179" s="915"/>
    </row>
    <row r="3180" spans="2:62" ht="22.5">
      <c r="B3180" s="607"/>
      <c r="C3180" s="600"/>
      <c r="D3180" s="600"/>
      <c r="E3180" s="600" t="s">
        <v>894</v>
      </c>
      <c r="F3180" s="600"/>
      <c r="G3180" s="600"/>
      <c r="H3180" s="600"/>
      <c r="I3180" s="648" t="s">
        <v>3532</v>
      </c>
      <c r="J3180" s="649"/>
      <c r="K3180" s="594"/>
      <c r="BJ3180" s="915"/>
    </row>
    <row r="3181" spans="2:62">
      <c r="B3181" s="607"/>
      <c r="C3181" s="600"/>
      <c r="D3181" s="600"/>
      <c r="E3181" s="600" t="s">
        <v>895</v>
      </c>
      <c r="F3181" s="600"/>
      <c r="G3181" s="600"/>
      <c r="H3181" s="600"/>
      <c r="I3181" s="648" t="s">
        <v>3929</v>
      </c>
      <c r="J3181" s="649"/>
      <c r="K3181" s="594"/>
      <c r="BJ3181" s="915"/>
    </row>
    <row r="3182" spans="2:62" ht="22.5">
      <c r="B3182" s="607"/>
      <c r="C3182" s="600"/>
      <c r="D3182" s="600"/>
      <c r="E3182" s="600"/>
      <c r="F3182" s="600" t="s">
        <v>896</v>
      </c>
      <c r="G3182" s="600"/>
      <c r="H3182" s="600"/>
      <c r="I3182" s="648" t="s">
        <v>3533</v>
      </c>
      <c r="J3182" s="649"/>
      <c r="K3182" s="594"/>
      <c r="BJ3182" s="915"/>
    </row>
    <row r="3183" spans="2:62" ht="22.5">
      <c r="B3183" s="607"/>
      <c r="C3183" s="600"/>
      <c r="D3183" s="600"/>
      <c r="E3183" s="600"/>
      <c r="F3183" s="600" t="s">
        <v>897</v>
      </c>
      <c r="G3183" s="600"/>
      <c r="H3183" s="600"/>
      <c r="I3183" s="648" t="s">
        <v>3534</v>
      </c>
      <c r="J3183" s="649"/>
      <c r="K3183" s="594"/>
      <c r="BJ3183" s="915"/>
    </row>
    <row r="3184" spans="2:62" ht="22.5">
      <c r="B3184" s="607"/>
      <c r="C3184" s="600"/>
      <c r="D3184" s="600"/>
      <c r="E3184" s="600" t="s">
        <v>898</v>
      </c>
      <c r="F3184" s="600"/>
      <c r="G3184" s="600"/>
      <c r="H3184" s="600"/>
      <c r="I3184" s="648" t="s">
        <v>2360</v>
      </c>
      <c r="J3184" s="649"/>
      <c r="K3184" s="594"/>
      <c r="BJ3184" s="915"/>
    </row>
    <row r="3185" spans="2:62">
      <c r="B3185" s="607"/>
      <c r="C3185" s="600"/>
      <c r="D3185" s="600"/>
      <c r="E3185" s="600" t="s">
        <v>899</v>
      </c>
      <c r="F3185" s="600"/>
      <c r="G3185" s="600"/>
      <c r="H3185" s="600"/>
      <c r="I3185" s="648" t="s">
        <v>3929</v>
      </c>
      <c r="J3185" s="649"/>
      <c r="K3185" s="594"/>
      <c r="BJ3185" s="915"/>
    </row>
    <row r="3186" spans="2:62" ht="45">
      <c r="B3186" s="607"/>
      <c r="C3186" s="600"/>
      <c r="D3186" s="600"/>
      <c r="E3186" s="614"/>
      <c r="F3186" s="600"/>
      <c r="G3186" s="600"/>
      <c r="H3186" s="600"/>
      <c r="I3186" s="648" t="s">
        <v>3535</v>
      </c>
      <c r="J3186" s="649"/>
      <c r="K3186" s="594"/>
      <c r="BJ3186" s="915"/>
    </row>
    <row r="3187" spans="2:62" ht="45">
      <c r="B3187" s="607"/>
      <c r="C3187" s="600"/>
      <c r="D3187" s="600"/>
      <c r="E3187" s="614"/>
      <c r="F3187" s="600"/>
      <c r="G3187" s="600"/>
      <c r="H3187" s="600"/>
      <c r="I3187" s="648" t="s">
        <v>3536</v>
      </c>
      <c r="J3187" s="649"/>
      <c r="K3187" s="594"/>
      <c r="BJ3187" s="915"/>
    </row>
    <row r="3188" spans="2:62" ht="45">
      <c r="B3188" s="607"/>
      <c r="C3188" s="600"/>
      <c r="D3188" s="600"/>
      <c r="E3188" s="614"/>
      <c r="F3188" s="600"/>
      <c r="G3188" s="600"/>
      <c r="H3188" s="600"/>
      <c r="I3188" s="648" t="s">
        <v>3537</v>
      </c>
      <c r="J3188" s="649"/>
      <c r="K3188" s="594"/>
      <c r="BJ3188" s="915"/>
    </row>
    <row r="3189" spans="2:62" ht="33.75">
      <c r="B3189" s="607"/>
      <c r="C3189" s="600"/>
      <c r="D3189" s="600"/>
      <c r="E3189" s="614"/>
      <c r="F3189" s="600"/>
      <c r="G3189" s="600"/>
      <c r="H3189" s="600"/>
      <c r="I3189" s="648" t="s">
        <v>3538</v>
      </c>
      <c r="J3189" s="649"/>
      <c r="K3189" s="594"/>
      <c r="BJ3189" s="915"/>
    </row>
    <row r="3190" spans="2:62" ht="56.25">
      <c r="B3190" s="607"/>
      <c r="C3190" s="600"/>
      <c r="D3190" s="600"/>
      <c r="E3190" s="614"/>
      <c r="F3190" s="600"/>
      <c r="G3190" s="600"/>
      <c r="H3190" s="600"/>
      <c r="I3190" s="648" t="s">
        <v>3539</v>
      </c>
      <c r="J3190" s="649"/>
      <c r="K3190" s="594"/>
      <c r="BJ3190" s="915"/>
    </row>
    <row r="3191" spans="2:62" ht="78.75">
      <c r="B3191" s="607"/>
      <c r="C3191" s="600"/>
      <c r="D3191" s="600"/>
      <c r="E3191" s="614"/>
      <c r="F3191" s="600"/>
      <c r="G3191" s="600"/>
      <c r="H3191" s="600"/>
      <c r="I3191" s="648" t="s">
        <v>3540</v>
      </c>
      <c r="J3191" s="649"/>
      <c r="K3191" s="594"/>
      <c r="BJ3191" s="915"/>
    </row>
    <row r="3192" spans="2:62">
      <c r="B3192" s="607"/>
      <c r="C3192" s="600"/>
      <c r="D3192" s="600" t="s">
        <v>900</v>
      </c>
      <c r="E3192" s="614"/>
      <c r="F3192" s="600"/>
      <c r="G3192" s="600"/>
      <c r="H3192" s="600"/>
      <c r="I3192" s="648" t="s">
        <v>3929</v>
      </c>
      <c r="J3192" s="649"/>
      <c r="K3192" s="594"/>
      <c r="BJ3192" s="915"/>
    </row>
    <row r="3193" spans="2:62">
      <c r="B3193" s="607"/>
      <c r="C3193" s="600"/>
      <c r="D3193" s="600"/>
      <c r="E3193" s="614" t="s">
        <v>901</v>
      </c>
      <c r="F3193" s="600"/>
      <c r="G3193" s="600"/>
      <c r="H3193" s="600"/>
      <c r="I3193" s="648" t="s">
        <v>3929</v>
      </c>
      <c r="J3193" s="649"/>
      <c r="K3193" s="594"/>
      <c r="BJ3193" s="915"/>
    </row>
    <row r="3194" spans="2:62" ht="22.5">
      <c r="B3194" s="607"/>
      <c r="C3194" s="600"/>
      <c r="D3194" s="600"/>
      <c r="E3194" s="614"/>
      <c r="F3194" s="600" t="s">
        <v>902</v>
      </c>
      <c r="G3194" s="600"/>
      <c r="H3194" s="600"/>
      <c r="I3194" s="648" t="s">
        <v>2360</v>
      </c>
      <c r="J3194" s="649"/>
      <c r="K3194" s="594"/>
      <c r="BJ3194" s="915"/>
    </row>
    <row r="3195" spans="2:62" ht="22.5">
      <c r="B3195" s="607"/>
      <c r="C3195" s="600"/>
      <c r="D3195" s="600"/>
      <c r="E3195" s="614"/>
      <c r="F3195" s="600" t="s">
        <v>903</v>
      </c>
      <c r="G3195" s="600"/>
      <c r="H3195" s="600"/>
      <c r="I3195" s="648" t="s">
        <v>2360</v>
      </c>
      <c r="J3195" s="649"/>
      <c r="K3195" s="594"/>
      <c r="BJ3195" s="915"/>
    </row>
    <row r="3196" spans="2:62" ht="22.5">
      <c r="B3196" s="607"/>
      <c r="C3196" s="600"/>
      <c r="D3196" s="600"/>
      <c r="E3196" s="614"/>
      <c r="F3196" s="600" t="s">
        <v>904</v>
      </c>
      <c r="G3196" s="600"/>
      <c r="H3196" s="600"/>
      <c r="I3196" s="648" t="s">
        <v>2360</v>
      </c>
      <c r="J3196" s="649"/>
      <c r="K3196" s="594"/>
      <c r="BJ3196" s="915"/>
    </row>
    <row r="3197" spans="2:62" ht="22.5">
      <c r="B3197" s="607"/>
      <c r="C3197" s="600"/>
      <c r="D3197" s="600"/>
      <c r="E3197" s="614"/>
      <c r="F3197" s="600" t="s">
        <v>905</v>
      </c>
      <c r="G3197" s="600"/>
      <c r="H3197" s="600"/>
      <c r="I3197" s="648" t="s">
        <v>2360</v>
      </c>
      <c r="J3197" s="649"/>
      <c r="K3197" s="594"/>
      <c r="BJ3197" s="915"/>
    </row>
    <row r="3198" spans="2:62">
      <c r="B3198" s="607"/>
      <c r="C3198" s="600"/>
      <c r="D3198" s="600"/>
      <c r="E3198" s="614" t="s">
        <v>654</v>
      </c>
      <c r="F3198" s="600"/>
      <c r="G3198" s="600"/>
      <c r="H3198" s="600"/>
      <c r="I3198" s="648" t="s">
        <v>3929</v>
      </c>
      <c r="J3198" s="649"/>
      <c r="K3198" s="594"/>
      <c r="BJ3198" s="915"/>
    </row>
    <row r="3199" spans="2:62" ht="56.25">
      <c r="B3199" s="607"/>
      <c r="C3199" s="600"/>
      <c r="D3199" s="600"/>
      <c r="E3199" s="614"/>
      <c r="F3199" s="600"/>
      <c r="G3199" s="600"/>
      <c r="H3199" s="600"/>
      <c r="I3199" s="648" t="s">
        <v>3541</v>
      </c>
      <c r="J3199" s="649"/>
      <c r="K3199" s="594"/>
      <c r="BJ3199" s="915"/>
    </row>
    <row r="3200" spans="2:62" ht="45">
      <c r="B3200" s="607"/>
      <c r="C3200" s="600"/>
      <c r="D3200" s="600"/>
      <c r="E3200" s="614"/>
      <c r="F3200" s="600"/>
      <c r="G3200" s="600"/>
      <c r="H3200" s="600"/>
      <c r="I3200" s="648" t="s">
        <v>3542</v>
      </c>
      <c r="J3200" s="649"/>
      <c r="K3200" s="594"/>
      <c r="BJ3200" s="915"/>
    </row>
    <row r="3201" spans="2:62" ht="33.75">
      <c r="B3201" s="607"/>
      <c r="C3201" s="600"/>
      <c r="D3201" s="600"/>
      <c r="E3201" s="614"/>
      <c r="F3201" s="600"/>
      <c r="G3201" s="600"/>
      <c r="H3201" s="600"/>
      <c r="I3201" s="648" t="s">
        <v>3941</v>
      </c>
      <c r="J3201" s="649"/>
      <c r="K3201" s="594"/>
      <c r="BJ3201" s="915"/>
    </row>
    <row r="3202" spans="2:62" ht="33.75">
      <c r="B3202" s="607"/>
      <c r="C3202" s="600"/>
      <c r="D3202" s="600"/>
      <c r="E3202" s="614"/>
      <c r="F3202" s="600"/>
      <c r="G3202" s="600"/>
      <c r="H3202" s="600"/>
      <c r="I3202" s="648" t="s">
        <v>3543</v>
      </c>
      <c r="J3202" s="649"/>
      <c r="K3202" s="594"/>
      <c r="BJ3202" s="915"/>
    </row>
    <row r="3203" spans="2:62" ht="33.75">
      <c r="B3203" s="607"/>
      <c r="C3203" s="600"/>
      <c r="D3203" s="600"/>
      <c r="E3203" s="614"/>
      <c r="F3203" s="600"/>
      <c r="G3203" s="600"/>
      <c r="H3203" s="600"/>
      <c r="I3203" s="648" t="s">
        <v>3544</v>
      </c>
      <c r="J3203" s="649"/>
      <c r="K3203" s="594"/>
      <c r="BJ3203" s="915"/>
    </row>
    <row r="3204" spans="2:62" ht="45">
      <c r="B3204" s="607"/>
      <c r="C3204" s="600"/>
      <c r="D3204" s="600"/>
      <c r="E3204" s="614"/>
      <c r="F3204" s="600"/>
      <c r="G3204" s="600"/>
      <c r="H3204" s="600"/>
      <c r="I3204" s="648" t="s">
        <v>3545</v>
      </c>
      <c r="J3204" s="649"/>
      <c r="K3204" s="594"/>
      <c r="BJ3204" s="915"/>
    </row>
    <row r="3205" spans="2:62">
      <c r="B3205" s="607"/>
      <c r="C3205" s="600"/>
      <c r="D3205" s="600" t="s">
        <v>906</v>
      </c>
      <c r="E3205" s="614"/>
      <c r="F3205" s="600"/>
      <c r="G3205" s="600"/>
      <c r="H3205" s="600"/>
      <c r="I3205" s="648" t="s">
        <v>3929</v>
      </c>
      <c r="J3205" s="649"/>
      <c r="K3205" s="594"/>
      <c r="BJ3205" s="915"/>
    </row>
    <row r="3206" spans="2:62">
      <c r="B3206" s="607"/>
      <c r="C3206" s="600"/>
      <c r="D3206" s="600"/>
      <c r="E3206" s="614" t="s">
        <v>901</v>
      </c>
      <c r="F3206" s="600"/>
      <c r="G3206" s="600"/>
      <c r="H3206" s="600"/>
      <c r="I3206" s="648" t="s">
        <v>3929</v>
      </c>
      <c r="J3206" s="649"/>
      <c r="K3206" s="594"/>
      <c r="BJ3206" s="915"/>
    </row>
    <row r="3207" spans="2:62" ht="22.5">
      <c r="B3207" s="607"/>
      <c r="C3207" s="600"/>
      <c r="D3207" s="600"/>
      <c r="E3207" s="614"/>
      <c r="F3207" s="600" t="s">
        <v>907</v>
      </c>
      <c r="G3207" s="600"/>
      <c r="H3207" s="600"/>
      <c r="I3207" s="648" t="s">
        <v>3546</v>
      </c>
      <c r="J3207" s="649"/>
      <c r="K3207" s="594"/>
      <c r="BJ3207" s="915"/>
    </row>
    <row r="3208" spans="2:62" ht="22.5">
      <c r="B3208" s="607"/>
      <c r="C3208" s="600"/>
      <c r="D3208" s="600"/>
      <c r="E3208" s="614"/>
      <c r="F3208" s="600"/>
      <c r="G3208" s="600" t="s">
        <v>765</v>
      </c>
      <c r="H3208" s="600"/>
      <c r="I3208" s="648" t="s">
        <v>2578</v>
      </c>
      <c r="J3208" s="649"/>
      <c r="K3208" s="594"/>
      <c r="BJ3208" s="915"/>
    </row>
    <row r="3209" spans="2:62">
      <c r="B3209" s="607"/>
      <c r="C3209" s="600"/>
      <c r="D3209" s="600"/>
      <c r="E3209" s="614" t="s">
        <v>654</v>
      </c>
      <c r="F3209" s="600"/>
      <c r="G3209" s="600"/>
      <c r="H3209" s="600"/>
      <c r="I3209" s="648" t="s">
        <v>3929</v>
      </c>
      <c r="J3209" s="649"/>
      <c r="K3209" s="594"/>
      <c r="BJ3209" s="915"/>
    </row>
    <row r="3210" spans="2:62" ht="45">
      <c r="B3210" s="607"/>
      <c r="C3210" s="600"/>
      <c r="D3210" s="600"/>
      <c r="E3210" s="614"/>
      <c r="F3210" s="600"/>
      <c r="G3210" s="600"/>
      <c r="H3210" s="600"/>
      <c r="I3210" s="648" t="s">
        <v>3547</v>
      </c>
      <c r="J3210" s="649"/>
      <c r="K3210" s="594"/>
      <c r="BJ3210" s="915"/>
    </row>
    <row r="3211" spans="2:62">
      <c r="B3211" s="607"/>
      <c r="C3211" s="600"/>
      <c r="D3211" s="600" t="s">
        <v>908</v>
      </c>
      <c r="E3211" s="614"/>
      <c r="F3211" s="600"/>
      <c r="G3211" s="600"/>
      <c r="H3211" s="600"/>
      <c r="I3211" s="648" t="s">
        <v>3929</v>
      </c>
      <c r="J3211" s="649"/>
      <c r="K3211" s="594"/>
      <c r="BJ3211" s="915"/>
    </row>
    <row r="3212" spans="2:62" ht="22.5">
      <c r="B3212" s="607"/>
      <c r="C3212" s="600"/>
      <c r="D3212" s="600"/>
      <c r="E3212" s="614" t="s">
        <v>909</v>
      </c>
      <c r="F3212" s="600"/>
      <c r="G3212" s="600"/>
      <c r="H3212" s="600"/>
      <c r="I3212" s="648" t="s">
        <v>3548</v>
      </c>
      <c r="J3212" s="649"/>
      <c r="K3212" s="594"/>
      <c r="BJ3212" s="915"/>
    </row>
    <row r="3213" spans="2:62" ht="22.5">
      <c r="B3213" s="607"/>
      <c r="C3213" s="600"/>
      <c r="D3213" s="600"/>
      <c r="E3213" s="614" t="s">
        <v>910</v>
      </c>
      <c r="F3213" s="600"/>
      <c r="G3213" s="600"/>
      <c r="H3213" s="600"/>
      <c r="I3213" s="648" t="s">
        <v>3549</v>
      </c>
      <c r="J3213" s="649"/>
      <c r="K3213" s="594"/>
      <c r="BJ3213" s="915"/>
    </row>
    <row r="3214" spans="2:62" ht="22.5">
      <c r="B3214" s="607"/>
      <c r="C3214" s="600"/>
      <c r="D3214" s="600"/>
      <c r="E3214" s="614" t="s">
        <v>911</v>
      </c>
      <c r="F3214" s="600"/>
      <c r="G3214" s="600"/>
      <c r="H3214" s="600"/>
      <c r="I3214" s="648" t="s">
        <v>2360</v>
      </c>
      <c r="J3214" s="649"/>
      <c r="K3214" s="594"/>
      <c r="BJ3214" s="915"/>
    </row>
    <row r="3215" spans="2:62" ht="22.5">
      <c r="B3215" s="607"/>
      <c r="C3215" s="600"/>
      <c r="D3215" s="600"/>
      <c r="E3215" s="614" t="s">
        <v>912</v>
      </c>
      <c r="F3215" s="600"/>
      <c r="G3215" s="600"/>
      <c r="H3215" s="600"/>
      <c r="I3215" s="648" t="s">
        <v>3550</v>
      </c>
      <c r="J3215" s="649"/>
      <c r="K3215" s="594"/>
      <c r="BJ3215" s="915"/>
    </row>
    <row r="3216" spans="2:62" ht="22.5">
      <c r="B3216" s="607"/>
      <c r="C3216" s="600"/>
      <c r="D3216" s="600"/>
      <c r="E3216" s="614"/>
      <c r="F3216" s="600"/>
      <c r="G3216" s="600"/>
      <c r="H3216" s="600"/>
      <c r="I3216" s="648" t="s">
        <v>3551</v>
      </c>
      <c r="J3216" s="649"/>
      <c r="K3216" s="594"/>
      <c r="BJ3216" s="915"/>
    </row>
    <row r="3217" spans="2:62">
      <c r="B3217" s="607"/>
      <c r="C3217" s="600"/>
      <c r="D3217" s="600"/>
      <c r="E3217" s="614" t="s">
        <v>913</v>
      </c>
      <c r="F3217" s="600"/>
      <c r="G3217" s="600"/>
      <c r="H3217" s="600"/>
      <c r="I3217" s="648" t="s">
        <v>3929</v>
      </c>
      <c r="J3217" s="649"/>
      <c r="K3217" s="594"/>
      <c r="BJ3217" s="915"/>
    </row>
    <row r="3218" spans="2:62" ht="22.5">
      <c r="B3218" s="607"/>
      <c r="C3218" s="600"/>
      <c r="D3218" s="600"/>
      <c r="E3218" s="614"/>
      <c r="F3218" s="600" t="s">
        <v>914</v>
      </c>
      <c r="G3218" s="600"/>
      <c r="H3218" s="600"/>
      <c r="I3218" s="648" t="s">
        <v>3552</v>
      </c>
      <c r="J3218" s="649"/>
      <c r="K3218" s="594"/>
      <c r="BJ3218" s="915"/>
    </row>
    <row r="3219" spans="2:62" ht="22.5">
      <c r="B3219" s="607"/>
      <c r="C3219" s="600"/>
      <c r="D3219" s="600"/>
      <c r="E3219" s="614"/>
      <c r="F3219" s="600" t="s">
        <v>915</v>
      </c>
      <c r="G3219" s="600"/>
      <c r="H3219" s="600"/>
      <c r="I3219" s="648" t="s">
        <v>3552</v>
      </c>
      <c r="J3219" s="649"/>
      <c r="K3219" s="594"/>
      <c r="BJ3219" s="915"/>
    </row>
    <row r="3220" spans="2:62" ht="22.5">
      <c r="B3220" s="607"/>
      <c r="C3220" s="600"/>
      <c r="D3220" s="600"/>
      <c r="E3220" s="614"/>
      <c r="F3220" s="600" t="s">
        <v>916</v>
      </c>
      <c r="G3220" s="600"/>
      <c r="H3220" s="600"/>
      <c r="I3220" s="648" t="s">
        <v>2360</v>
      </c>
      <c r="J3220" s="649"/>
      <c r="K3220" s="594"/>
      <c r="BJ3220" s="915"/>
    </row>
    <row r="3221" spans="2:62" ht="22.5">
      <c r="B3221" s="607"/>
      <c r="C3221" s="600"/>
      <c r="D3221" s="600"/>
      <c r="E3221" s="614"/>
      <c r="F3221" s="600" t="s">
        <v>905</v>
      </c>
      <c r="G3221" s="600"/>
      <c r="H3221" s="600"/>
      <c r="I3221" s="648" t="s">
        <v>2360</v>
      </c>
      <c r="J3221" s="649"/>
      <c r="K3221" s="594"/>
      <c r="BJ3221" s="915"/>
    </row>
    <row r="3222" spans="2:62">
      <c r="B3222" s="607"/>
      <c r="C3222" s="600"/>
      <c r="D3222" s="600" t="s">
        <v>1377</v>
      </c>
      <c r="E3222" s="614"/>
      <c r="F3222" s="600"/>
      <c r="G3222" s="600"/>
      <c r="H3222" s="600"/>
      <c r="I3222" s="648" t="s">
        <v>3929</v>
      </c>
      <c r="J3222" s="649"/>
      <c r="K3222" s="594"/>
      <c r="BJ3222" s="915"/>
    </row>
    <row r="3223" spans="2:62" ht="22.5">
      <c r="B3223" s="607"/>
      <c r="C3223" s="600"/>
      <c r="D3223" s="600"/>
      <c r="E3223" s="614" t="s">
        <v>634</v>
      </c>
      <c r="F3223" s="600"/>
      <c r="G3223" s="600"/>
      <c r="H3223" s="600"/>
      <c r="I3223" s="648" t="s">
        <v>3553</v>
      </c>
      <c r="J3223" s="649"/>
      <c r="K3223" s="594"/>
      <c r="BJ3223" s="915"/>
    </row>
    <row r="3224" spans="2:62">
      <c r="B3224" s="607"/>
      <c r="C3224" s="600"/>
      <c r="D3224" s="600"/>
      <c r="E3224" s="614" t="s">
        <v>917</v>
      </c>
      <c r="F3224" s="600"/>
      <c r="G3224" s="600"/>
      <c r="H3224" s="600"/>
      <c r="I3224" s="648" t="s">
        <v>3929</v>
      </c>
      <c r="J3224" s="649"/>
      <c r="K3224" s="594"/>
      <c r="BJ3224" s="915"/>
    </row>
    <row r="3225" spans="2:62" ht="22.5">
      <c r="B3225" s="607"/>
      <c r="C3225" s="600"/>
      <c r="D3225" s="600"/>
      <c r="F3225" s="614" t="s">
        <v>1378</v>
      </c>
      <c r="G3225" s="600"/>
      <c r="H3225" s="600"/>
      <c r="I3225" s="648" t="s">
        <v>2692</v>
      </c>
      <c r="J3225" s="649"/>
      <c r="K3225" s="594"/>
      <c r="BJ3225" s="915"/>
    </row>
    <row r="3226" spans="2:62">
      <c r="B3226" s="607"/>
      <c r="C3226" s="600"/>
      <c r="D3226" s="600"/>
      <c r="E3226" s="614" t="s">
        <v>643</v>
      </c>
      <c r="F3226" s="600"/>
      <c r="G3226" s="600"/>
      <c r="H3226" s="600"/>
      <c r="I3226" s="648" t="s">
        <v>3929</v>
      </c>
      <c r="J3226" s="649"/>
      <c r="K3226" s="594"/>
      <c r="BJ3226" s="915"/>
    </row>
    <row r="3227" spans="2:62" ht="22.5">
      <c r="B3227" s="607"/>
      <c r="C3227" s="600"/>
      <c r="D3227" s="600"/>
      <c r="E3227" s="614"/>
      <c r="F3227" s="600"/>
      <c r="G3227" s="600"/>
      <c r="H3227" s="600"/>
      <c r="I3227" s="648" t="s">
        <v>3554</v>
      </c>
      <c r="J3227" s="649"/>
      <c r="K3227" s="594"/>
      <c r="BJ3227" s="915"/>
    </row>
    <row r="3228" spans="2:62">
      <c r="B3228" s="607"/>
      <c r="C3228" s="600"/>
      <c r="D3228" s="600" t="s">
        <v>918</v>
      </c>
      <c r="E3228" s="614"/>
      <c r="F3228" s="600"/>
      <c r="G3228" s="600"/>
      <c r="H3228" s="600"/>
      <c r="I3228" s="648" t="s">
        <v>3929</v>
      </c>
      <c r="J3228" s="649"/>
      <c r="K3228" s="594"/>
      <c r="BJ3228" s="915"/>
    </row>
    <row r="3229" spans="2:62" ht="45">
      <c r="B3229" s="607"/>
      <c r="C3229" s="600"/>
      <c r="D3229" s="600"/>
      <c r="E3229" s="614"/>
      <c r="F3229" s="600"/>
      <c r="G3229" s="600"/>
      <c r="H3229" s="600"/>
      <c r="I3229" s="648" t="s">
        <v>3555</v>
      </c>
      <c r="J3229" s="649"/>
      <c r="K3229" s="594"/>
      <c r="BJ3229" s="915"/>
    </row>
    <row r="3230" spans="2:62">
      <c r="B3230" s="607"/>
      <c r="C3230" s="600"/>
      <c r="D3230" s="600" t="s">
        <v>919</v>
      </c>
      <c r="E3230" s="614"/>
      <c r="F3230" s="600"/>
      <c r="G3230" s="600"/>
      <c r="H3230" s="600"/>
      <c r="I3230" s="648" t="s">
        <v>3929</v>
      </c>
      <c r="J3230" s="649"/>
      <c r="K3230" s="594"/>
      <c r="BJ3230" s="915"/>
    </row>
    <row r="3231" spans="2:62" ht="45">
      <c r="B3231" s="607"/>
      <c r="C3231" s="600"/>
      <c r="D3231" s="600"/>
      <c r="E3231" s="614"/>
      <c r="F3231" s="600"/>
      <c r="G3231" s="600"/>
      <c r="H3231" s="600"/>
      <c r="I3231" s="648" t="s">
        <v>3556</v>
      </c>
      <c r="J3231" s="649"/>
      <c r="K3231" s="594"/>
      <c r="BJ3231" s="915"/>
    </row>
    <row r="3232" spans="2:62">
      <c r="B3232" s="607"/>
      <c r="C3232" s="600"/>
      <c r="D3232" s="600" t="s">
        <v>920</v>
      </c>
      <c r="E3232" s="614"/>
      <c r="F3232" s="600"/>
      <c r="G3232" s="600"/>
      <c r="H3232" s="600"/>
      <c r="I3232" s="648" t="s">
        <v>3929</v>
      </c>
      <c r="J3232" s="649"/>
      <c r="K3232" s="594"/>
      <c r="BJ3232" s="915"/>
    </row>
    <row r="3233" spans="2:62" ht="45">
      <c r="B3233" s="607"/>
      <c r="C3233" s="600"/>
      <c r="D3233" s="600"/>
      <c r="E3233" s="614"/>
      <c r="F3233" s="600"/>
      <c r="G3233" s="600"/>
      <c r="H3233" s="600"/>
      <c r="I3233" s="648" t="s">
        <v>3557</v>
      </c>
      <c r="J3233" s="649"/>
      <c r="K3233" s="594"/>
      <c r="BJ3233" s="915"/>
    </row>
    <row r="3234" spans="2:62" ht="33.75">
      <c r="B3234" s="607"/>
      <c r="C3234" s="600"/>
      <c r="D3234" s="600"/>
      <c r="E3234" s="614"/>
      <c r="F3234" s="600"/>
      <c r="G3234" s="600"/>
      <c r="H3234" s="600"/>
      <c r="I3234" s="648" t="s">
        <v>3558</v>
      </c>
      <c r="J3234" s="649"/>
      <c r="K3234" s="594"/>
      <c r="BJ3234" s="915"/>
    </row>
    <row r="3235" spans="2:62" ht="33.75">
      <c r="B3235" s="607"/>
      <c r="C3235" s="600"/>
      <c r="D3235" s="600"/>
      <c r="E3235" s="614"/>
      <c r="F3235" s="600"/>
      <c r="G3235" s="600"/>
      <c r="H3235" s="600"/>
      <c r="I3235" s="648" t="s">
        <v>3559</v>
      </c>
      <c r="J3235" s="649"/>
      <c r="K3235" s="594"/>
      <c r="BJ3235" s="915"/>
    </row>
    <row r="3236" spans="2:62" ht="33.75">
      <c r="B3236" s="607"/>
      <c r="C3236" s="600"/>
      <c r="D3236" s="600"/>
      <c r="E3236" s="614"/>
      <c r="F3236" s="600"/>
      <c r="G3236" s="600"/>
      <c r="H3236" s="600"/>
      <c r="I3236" s="648" t="s">
        <v>3560</v>
      </c>
      <c r="J3236" s="649"/>
      <c r="K3236" s="594"/>
      <c r="BJ3236" s="915"/>
    </row>
    <row r="3237" spans="2:62" ht="56.25">
      <c r="B3237" s="607"/>
      <c r="C3237" s="600"/>
      <c r="D3237" s="600"/>
      <c r="E3237" s="614"/>
      <c r="F3237" s="600"/>
      <c r="G3237" s="600"/>
      <c r="H3237" s="600"/>
      <c r="I3237" s="648" t="s">
        <v>3561</v>
      </c>
      <c r="J3237" s="649"/>
      <c r="K3237" s="594"/>
      <c r="BJ3237" s="915"/>
    </row>
    <row r="3238" spans="2:62">
      <c r="B3238" s="607"/>
      <c r="C3238" s="600"/>
      <c r="D3238" s="600" t="s">
        <v>921</v>
      </c>
      <c r="E3238" s="614"/>
      <c r="F3238" s="600"/>
      <c r="G3238" s="600"/>
      <c r="H3238" s="600"/>
      <c r="I3238" s="648" t="s">
        <v>3929</v>
      </c>
      <c r="J3238" s="649"/>
      <c r="K3238" s="594"/>
      <c r="BJ3238" s="915"/>
    </row>
    <row r="3239" spans="2:62" ht="45">
      <c r="B3239" s="607"/>
      <c r="C3239" s="600"/>
      <c r="D3239" s="600"/>
      <c r="E3239" s="614"/>
      <c r="F3239" s="600"/>
      <c r="G3239" s="600"/>
      <c r="H3239" s="600"/>
      <c r="I3239" s="648" t="s">
        <v>3562</v>
      </c>
      <c r="J3239" s="649"/>
      <c r="K3239" s="594"/>
      <c r="BJ3239" s="915"/>
    </row>
    <row r="3240" spans="2:62" ht="45">
      <c r="B3240" s="607"/>
      <c r="C3240" s="600"/>
      <c r="D3240" s="600"/>
      <c r="E3240" s="614"/>
      <c r="F3240" s="600"/>
      <c r="G3240" s="600"/>
      <c r="H3240" s="600"/>
      <c r="I3240" s="648" t="s">
        <v>3563</v>
      </c>
      <c r="J3240" s="649"/>
      <c r="K3240" s="594"/>
      <c r="BJ3240" s="915"/>
    </row>
    <row r="3241" spans="2:62">
      <c r="B3241" s="607"/>
      <c r="C3241" s="600"/>
      <c r="D3241" s="600" t="s">
        <v>1379</v>
      </c>
      <c r="E3241" s="614"/>
      <c r="F3241" s="600"/>
      <c r="G3241" s="600"/>
      <c r="H3241" s="600"/>
      <c r="I3241" s="648" t="s">
        <v>3929</v>
      </c>
      <c r="J3241" s="649"/>
      <c r="K3241" s="594"/>
      <c r="BJ3241" s="915"/>
    </row>
    <row r="3242" spans="2:62" ht="33.75">
      <c r="B3242" s="607"/>
      <c r="C3242" s="600"/>
      <c r="D3242" s="600"/>
      <c r="E3242" s="614"/>
      <c r="F3242" s="600"/>
      <c r="G3242" s="600"/>
      <c r="H3242" s="600"/>
      <c r="I3242" s="648" t="s">
        <v>3564</v>
      </c>
      <c r="J3242" s="649"/>
      <c r="K3242" s="594"/>
      <c r="BJ3242" s="915"/>
    </row>
    <row r="3243" spans="2:62">
      <c r="B3243" s="607"/>
      <c r="C3243" s="600"/>
      <c r="D3243" s="600" t="s">
        <v>922</v>
      </c>
      <c r="E3243" s="614"/>
      <c r="F3243" s="600"/>
      <c r="G3243" s="600"/>
      <c r="H3243" s="600"/>
      <c r="I3243" s="648" t="s">
        <v>3929</v>
      </c>
      <c r="J3243" s="649"/>
      <c r="K3243" s="594"/>
      <c r="BJ3243" s="915"/>
    </row>
    <row r="3244" spans="2:62" ht="33.75">
      <c r="B3244" s="607"/>
      <c r="C3244" s="600"/>
      <c r="D3244" s="600"/>
      <c r="E3244" s="614"/>
      <c r="F3244" s="600"/>
      <c r="G3244" s="600"/>
      <c r="H3244" s="600"/>
      <c r="I3244" s="648" t="s">
        <v>3565</v>
      </c>
      <c r="J3244" s="649"/>
      <c r="K3244" s="594"/>
      <c r="BJ3244" s="915"/>
    </row>
    <row r="3245" spans="2:62">
      <c r="B3245" s="607"/>
      <c r="C3245" s="600"/>
      <c r="D3245" s="600"/>
      <c r="E3245" s="614"/>
      <c r="F3245" s="600"/>
      <c r="G3245" s="600"/>
      <c r="H3245" s="600"/>
      <c r="I3245" s="648" t="s">
        <v>3929</v>
      </c>
      <c r="J3245" s="649"/>
      <c r="K3245" s="594"/>
      <c r="BJ3245" s="915"/>
    </row>
    <row r="3246" spans="2:62">
      <c r="B3246" s="607"/>
      <c r="C3246" s="614"/>
      <c r="D3246" s="614"/>
      <c r="E3246" s="623"/>
      <c r="F3246" s="600"/>
      <c r="G3246" s="600"/>
      <c r="H3246" s="600"/>
      <c r="I3246" s="648" t="s">
        <v>3929</v>
      </c>
      <c r="J3246" s="649"/>
      <c r="K3246" s="594"/>
      <c r="BJ3246" s="915"/>
    </row>
    <row r="3247" spans="2:62">
      <c r="B3247" s="636" t="s">
        <v>1380</v>
      </c>
      <c r="C3247" s="674"/>
      <c r="D3247" s="674"/>
      <c r="E3247" s="674"/>
      <c r="F3247" s="674"/>
      <c r="G3247" s="674"/>
      <c r="H3247" s="674"/>
      <c r="I3247" s="657" t="s">
        <v>3929</v>
      </c>
      <c r="J3247" s="637"/>
      <c r="K3247" s="594"/>
      <c r="BJ3247" s="915"/>
    </row>
    <row r="3248" spans="2:62">
      <c r="B3248" s="595" t="s">
        <v>1004</v>
      </c>
      <c r="C3248" s="596"/>
      <c r="D3248" s="596"/>
      <c r="E3248" s="596"/>
      <c r="F3248" s="596"/>
      <c r="G3248" s="596"/>
      <c r="H3248" s="596"/>
      <c r="I3248" s="646" t="s">
        <v>3929</v>
      </c>
      <c r="J3248" s="638"/>
      <c r="K3248" s="594"/>
      <c r="BJ3248" s="915"/>
    </row>
    <row r="3249" spans="2:62">
      <c r="B3249" s="595" t="s">
        <v>1381</v>
      </c>
      <c r="C3249" s="596"/>
      <c r="D3249" s="596"/>
      <c r="E3249" s="596"/>
      <c r="F3249" s="596"/>
      <c r="G3249" s="596"/>
      <c r="H3249" s="596"/>
      <c r="I3249" s="646" t="s">
        <v>3929</v>
      </c>
      <c r="J3249" s="638"/>
      <c r="K3249" s="594"/>
      <c r="BJ3249" s="915"/>
    </row>
    <row r="3250" spans="2:62">
      <c r="B3250" s="627"/>
      <c r="C3250" s="624" t="s">
        <v>1006</v>
      </c>
      <c r="D3250" s="634"/>
      <c r="E3250" s="634"/>
      <c r="F3250" s="624"/>
      <c r="G3250" s="624"/>
      <c r="H3250" s="634"/>
      <c r="I3250" s="655" t="s">
        <v>3929</v>
      </c>
      <c r="J3250" s="656"/>
      <c r="K3250" s="594"/>
      <c r="BJ3250" s="915"/>
    </row>
    <row r="3251" spans="2:62" ht="45">
      <c r="B3251" s="611"/>
      <c r="C3251" s="613"/>
      <c r="D3251" s="598"/>
      <c r="E3251" s="598"/>
      <c r="F3251" s="613"/>
      <c r="G3251" s="613"/>
      <c r="H3251" s="598"/>
      <c r="I3251" s="647" t="s">
        <v>3566</v>
      </c>
      <c r="J3251" s="654"/>
      <c r="K3251" s="594"/>
      <c r="BJ3251" s="915"/>
    </row>
    <row r="3252" spans="2:62">
      <c r="B3252" s="630"/>
      <c r="C3252" s="633"/>
      <c r="D3252" s="633"/>
      <c r="E3252" s="633"/>
      <c r="F3252" s="633"/>
      <c r="G3252" s="633"/>
      <c r="H3252" s="633"/>
      <c r="I3252" s="648" t="s">
        <v>3929</v>
      </c>
      <c r="J3252" s="649"/>
      <c r="K3252" s="594"/>
      <c r="BJ3252" s="915"/>
    </row>
    <row r="3253" spans="2:62">
      <c r="B3253" s="627"/>
      <c r="C3253" s="624" t="s">
        <v>1382</v>
      </c>
      <c r="D3253" s="634"/>
      <c r="E3253" s="634"/>
      <c r="F3253" s="624"/>
      <c r="G3253" s="624"/>
      <c r="H3253" s="634"/>
      <c r="I3253" s="655" t="s">
        <v>3929</v>
      </c>
      <c r="J3253" s="656"/>
      <c r="K3253" s="594"/>
      <c r="BJ3253" s="915"/>
    </row>
    <row r="3254" spans="2:62">
      <c r="B3254" s="607"/>
      <c r="C3254" s="600"/>
      <c r="D3254" s="600" t="s">
        <v>923</v>
      </c>
      <c r="E3254" s="614"/>
      <c r="F3254" s="600"/>
      <c r="G3254" s="600"/>
      <c r="H3254" s="600"/>
      <c r="I3254" s="648" t="s">
        <v>3929</v>
      </c>
      <c r="J3254" s="649"/>
      <c r="K3254" s="594"/>
      <c r="BJ3254" s="915"/>
    </row>
    <row r="3255" spans="2:62" ht="33.75">
      <c r="B3255" s="607"/>
      <c r="C3255" s="600"/>
      <c r="D3255" s="600"/>
      <c r="E3255" s="614"/>
      <c r="F3255" s="600"/>
      <c r="G3255" s="600"/>
      <c r="H3255" s="600"/>
      <c r="I3255" s="648" t="s">
        <v>3567</v>
      </c>
      <c r="J3255" s="649"/>
      <c r="K3255" s="594"/>
      <c r="BJ3255" s="915"/>
    </row>
    <row r="3256" spans="2:62">
      <c r="B3256" s="607"/>
      <c r="C3256" s="600"/>
      <c r="D3256" s="600" t="s">
        <v>1383</v>
      </c>
      <c r="E3256" s="614"/>
      <c r="F3256" s="600"/>
      <c r="G3256" s="600"/>
      <c r="H3256" s="600"/>
      <c r="I3256" s="648" t="s">
        <v>3929</v>
      </c>
      <c r="J3256" s="649"/>
      <c r="K3256" s="594"/>
      <c r="BJ3256" s="915"/>
    </row>
    <row r="3257" spans="2:62" ht="33.75">
      <c r="B3257" s="607"/>
      <c r="C3257" s="600"/>
      <c r="D3257" s="600"/>
      <c r="E3257" s="614"/>
      <c r="F3257" s="600"/>
      <c r="G3257" s="600"/>
      <c r="H3257" s="600"/>
      <c r="I3257" s="648" t="s">
        <v>3568</v>
      </c>
      <c r="J3257" s="649"/>
      <c r="K3257" s="594"/>
      <c r="BJ3257" s="915"/>
    </row>
    <row r="3258" spans="2:62">
      <c r="B3258" s="607"/>
      <c r="C3258" s="600"/>
      <c r="D3258" s="600" t="s">
        <v>1384</v>
      </c>
      <c r="E3258" s="614"/>
      <c r="F3258" s="600"/>
      <c r="G3258" s="600"/>
      <c r="H3258" s="600"/>
      <c r="I3258" s="648" t="s">
        <v>3929</v>
      </c>
      <c r="J3258" s="649"/>
      <c r="K3258" s="594"/>
      <c r="BJ3258" s="915"/>
    </row>
    <row r="3259" spans="2:62" ht="33.75">
      <c r="B3259" s="607"/>
      <c r="C3259" s="600"/>
      <c r="D3259" s="600"/>
      <c r="E3259" s="614"/>
      <c r="F3259" s="600"/>
      <c r="G3259" s="600"/>
      <c r="H3259" s="600"/>
      <c r="I3259" s="648" t="s">
        <v>3569</v>
      </c>
      <c r="J3259" s="649"/>
      <c r="K3259" s="594"/>
      <c r="BJ3259" s="915"/>
    </row>
    <row r="3260" spans="2:62">
      <c r="B3260" s="630"/>
      <c r="C3260" s="633"/>
      <c r="D3260" s="633"/>
      <c r="E3260" s="633"/>
      <c r="F3260" s="633"/>
      <c r="G3260" s="633"/>
      <c r="H3260" s="633"/>
      <c r="I3260" s="648" t="s">
        <v>3929</v>
      </c>
      <c r="J3260" s="649"/>
      <c r="K3260" s="594"/>
      <c r="BJ3260" s="915"/>
    </row>
    <row r="3261" spans="2:62">
      <c r="B3261" s="627"/>
      <c r="C3261" s="624" t="s">
        <v>1385</v>
      </c>
      <c r="D3261" s="634"/>
      <c r="E3261" s="634"/>
      <c r="F3261" s="624"/>
      <c r="G3261" s="624"/>
      <c r="H3261" s="634"/>
      <c r="I3261" s="655" t="s">
        <v>3929</v>
      </c>
      <c r="J3261" s="656"/>
      <c r="K3261" s="594"/>
      <c r="BJ3261" s="915"/>
    </row>
    <row r="3262" spans="2:62">
      <c r="B3262" s="607"/>
      <c r="C3262" s="600"/>
      <c r="D3262" s="600" t="s">
        <v>924</v>
      </c>
      <c r="E3262" s="614"/>
      <c r="F3262" s="600"/>
      <c r="G3262" s="600"/>
      <c r="H3262" s="600"/>
      <c r="I3262" s="648" t="s">
        <v>3929</v>
      </c>
      <c r="J3262" s="649"/>
      <c r="K3262" s="594"/>
      <c r="BJ3262" s="915"/>
    </row>
    <row r="3263" spans="2:62" ht="45">
      <c r="B3263" s="607"/>
      <c r="C3263" s="600"/>
      <c r="D3263" s="600"/>
      <c r="E3263" s="614"/>
      <c r="F3263" s="600"/>
      <c r="G3263" s="600"/>
      <c r="H3263" s="600"/>
      <c r="I3263" s="648" t="s">
        <v>3570</v>
      </c>
      <c r="J3263" s="649"/>
      <c r="K3263" s="594"/>
      <c r="BJ3263" s="915"/>
    </row>
    <row r="3264" spans="2:62">
      <c r="B3264" s="607"/>
      <c r="C3264" s="600"/>
      <c r="D3264" s="600" t="s">
        <v>925</v>
      </c>
      <c r="E3264" s="614"/>
      <c r="F3264" s="600"/>
      <c r="G3264" s="600"/>
      <c r="H3264" s="600"/>
      <c r="I3264" s="648" t="s">
        <v>3929</v>
      </c>
      <c r="J3264" s="649"/>
      <c r="K3264" s="594"/>
      <c r="BJ3264" s="915"/>
    </row>
    <row r="3265" spans="2:62" ht="45">
      <c r="B3265" s="607"/>
      <c r="C3265" s="600"/>
      <c r="D3265" s="600"/>
      <c r="E3265" s="614"/>
      <c r="F3265" s="600"/>
      <c r="G3265" s="600"/>
      <c r="H3265" s="600"/>
      <c r="I3265" s="648" t="s">
        <v>3571</v>
      </c>
      <c r="J3265" s="649"/>
      <c r="K3265" s="594"/>
      <c r="BJ3265" s="915"/>
    </row>
    <row r="3266" spans="2:62">
      <c r="B3266" s="607"/>
      <c r="C3266" s="600"/>
      <c r="D3266" s="600" t="s">
        <v>926</v>
      </c>
      <c r="E3266" s="614"/>
      <c r="F3266" s="600"/>
      <c r="G3266" s="600"/>
      <c r="H3266" s="600"/>
      <c r="I3266" s="648" t="s">
        <v>3929</v>
      </c>
      <c r="J3266" s="649"/>
      <c r="K3266" s="594"/>
      <c r="BJ3266" s="915"/>
    </row>
    <row r="3267" spans="2:62" ht="33.75">
      <c r="B3267" s="607"/>
      <c r="C3267" s="600"/>
      <c r="D3267" s="600"/>
      <c r="E3267" s="614"/>
      <c r="F3267" s="600"/>
      <c r="G3267" s="600"/>
      <c r="H3267" s="600"/>
      <c r="I3267" s="648" t="s">
        <v>3572</v>
      </c>
      <c r="J3267" s="649"/>
      <c r="K3267" s="594"/>
      <c r="BJ3267" s="915"/>
    </row>
    <row r="3268" spans="2:62">
      <c r="B3268" s="607"/>
      <c r="C3268" s="600"/>
      <c r="D3268" s="600" t="s">
        <v>927</v>
      </c>
      <c r="E3268" s="614"/>
      <c r="F3268" s="600"/>
      <c r="G3268" s="600"/>
      <c r="H3268" s="600"/>
      <c r="I3268" s="648" t="s">
        <v>3929</v>
      </c>
      <c r="J3268" s="649"/>
      <c r="K3268" s="594"/>
      <c r="BJ3268" s="915"/>
    </row>
    <row r="3269" spans="2:62" ht="33.75">
      <c r="B3269" s="607"/>
      <c r="C3269" s="600"/>
      <c r="D3269" s="600"/>
      <c r="E3269" s="614"/>
      <c r="F3269" s="600"/>
      <c r="G3269" s="600"/>
      <c r="H3269" s="600"/>
      <c r="I3269" s="648" t="s">
        <v>3573</v>
      </c>
      <c r="J3269" s="649"/>
      <c r="K3269" s="594"/>
      <c r="BJ3269" s="915"/>
    </row>
    <row r="3270" spans="2:62">
      <c r="B3270" s="607"/>
      <c r="C3270" s="600"/>
      <c r="D3270" s="600" t="s">
        <v>928</v>
      </c>
      <c r="E3270" s="614"/>
      <c r="F3270" s="600"/>
      <c r="G3270" s="600"/>
      <c r="H3270" s="600"/>
      <c r="I3270" s="648" t="s">
        <v>3929</v>
      </c>
      <c r="J3270" s="649"/>
      <c r="K3270" s="594"/>
      <c r="BJ3270" s="915"/>
    </row>
    <row r="3271" spans="2:62" ht="56.25">
      <c r="B3271" s="607"/>
      <c r="C3271" s="600"/>
      <c r="D3271" s="600"/>
      <c r="E3271" s="614"/>
      <c r="F3271" s="600"/>
      <c r="G3271" s="600"/>
      <c r="H3271" s="600"/>
      <c r="I3271" s="648" t="s">
        <v>3574</v>
      </c>
      <c r="J3271" s="649"/>
      <c r="K3271" s="594"/>
      <c r="BJ3271" s="915"/>
    </row>
    <row r="3272" spans="2:62">
      <c r="B3272" s="630"/>
      <c r="C3272" s="633"/>
      <c r="D3272" s="633"/>
      <c r="E3272" s="633"/>
      <c r="F3272" s="633"/>
      <c r="G3272" s="633"/>
      <c r="H3272" s="633"/>
      <c r="I3272" s="648" t="s">
        <v>3929</v>
      </c>
      <c r="J3272" s="649"/>
      <c r="K3272" s="594"/>
      <c r="BJ3272" s="915"/>
    </row>
    <row r="3273" spans="2:62">
      <c r="B3273" s="627"/>
      <c r="C3273" s="624" t="s">
        <v>1386</v>
      </c>
      <c r="D3273" s="634"/>
      <c r="E3273" s="634"/>
      <c r="F3273" s="624"/>
      <c r="G3273" s="624"/>
      <c r="H3273" s="634"/>
      <c r="I3273" s="655" t="s">
        <v>3929</v>
      </c>
      <c r="J3273" s="656"/>
      <c r="K3273" s="594"/>
      <c r="BJ3273" s="915"/>
    </row>
    <row r="3274" spans="2:62" ht="33.75">
      <c r="B3274" s="607"/>
      <c r="C3274" s="600"/>
      <c r="D3274" s="600"/>
      <c r="E3274" s="614"/>
      <c r="F3274" s="600"/>
      <c r="G3274" s="600"/>
      <c r="H3274" s="600"/>
      <c r="I3274" s="648" t="s">
        <v>3575</v>
      </c>
      <c r="J3274" s="649"/>
      <c r="K3274" s="594"/>
      <c r="BJ3274" s="915"/>
    </row>
    <row r="3275" spans="2:62" ht="129" customHeight="1">
      <c r="B3275" s="607"/>
      <c r="C3275" s="600"/>
      <c r="D3275" s="600"/>
      <c r="E3275" s="614"/>
      <c r="F3275" s="600"/>
      <c r="G3275" s="600"/>
      <c r="H3275" s="600"/>
      <c r="I3275" s="648" t="s">
        <v>3949</v>
      </c>
      <c r="J3275" s="649"/>
      <c r="K3275" s="594"/>
      <c r="BJ3275" s="915"/>
    </row>
    <row r="3276" spans="2:62" ht="56.25">
      <c r="B3276" s="607"/>
      <c r="C3276" s="600"/>
      <c r="D3276" s="600"/>
      <c r="E3276" s="614"/>
      <c r="F3276" s="600"/>
      <c r="G3276" s="600"/>
      <c r="H3276" s="600"/>
      <c r="I3276" s="648" t="s">
        <v>3576</v>
      </c>
      <c r="J3276" s="649"/>
      <c r="K3276" s="594"/>
      <c r="BJ3276" s="915"/>
    </row>
    <row r="3277" spans="2:62" ht="56.25">
      <c r="B3277" s="607"/>
      <c r="C3277" s="600"/>
      <c r="D3277" s="600"/>
      <c r="E3277" s="614"/>
      <c r="F3277" s="600"/>
      <c r="G3277" s="600"/>
      <c r="H3277" s="600"/>
      <c r="I3277" s="648" t="s">
        <v>3577</v>
      </c>
      <c r="J3277" s="649"/>
      <c r="K3277" s="594"/>
      <c r="BJ3277" s="915"/>
    </row>
    <row r="3278" spans="2:62" ht="67.5">
      <c r="B3278" s="607"/>
      <c r="C3278" s="600"/>
      <c r="D3278" s="600"/>
      <c r="E3278" s="614"/>
      <c r="F3278" s="600"/>
      <c r="G3278" s="600"/>
      <c r="H3278" s="600"/>
      <c r="I3278" s="648" t="s">
        <v>3578</v>
      </c>
      <c r="J3278" s="649"/>
      <c r="K3278" s="594"/>
      <c r="BJ3278" s="915"/>
    </row>
    <row r="3279" spans="2:62" ht="45">
      <c r="B3279" s="607"/>
      <c r="C3279" s="600"/>
      <c r="D3279" s="600"/>
      <c r="E3279" s="614"/>
      <c r="F3279" s="600"/>
      <c r="G3279" s="600"/>
      <c r="H3279" s="600"/>
      <c r="I3279" s="648" t="s">
        <v>3579</v>
      </c>
      <c r="J3279" s="649"/>
      <c r="K3279" s="594"/>
      <c r="BJ3279" s="915"/>
    </row>
    <row r="3280" spans="2:62" ht="56.25">
      <c r="B3280" s="607"/>
      <c r="C3280" s="600"/>
      <c r="D3280" s="600"/>
      <c r="E3280" s="614"/>
      <c r="F3280" s="600"/>
      <c r="G3280" s="600"/>
      <c r="H3280" s="600"/>
      <c r="I3280" s="648" t="s">
        <v>3580</v>
      </c>
      <c r="J3280" s="649"/>
      <c r="K3280" s="594"/>
      <c r="BJ3280" s="915"/>
    </row>
    <row r="3281" spans="2:62" ht="56.25">
      <c r="B3281" s="607"/>
      <c r="C3281" s="600"/>
      <c r="D3281" s="600"/>
      <c r="E3281" s="614"/>
      <c r="F3281" s="600"/>
      <c r="G3281" s="600"/>
      <c r="H3281" s="600"/>
      <c r="I3281" s="648" t="s">
        <v>3581</v>
      </c>
      <c r="J3281" s="649"/>
      <c r="K3281" s="594"/>
      <c r="BJ3281" s="915"/>
    </row>
    <row r="3282" spans="2:62" ht="67.5">
      <c r="B3282" s="607"/>
      <c r="C3282" s="600"/>
      <c r="D3282" s="600"/>
      <c r="E3282" s="614"/>
      <c r="F3282" s="600"/>
      <c r="G3282" s="600"/>
      <c r="H3282" s="600"/>
      <c r="I3282" s="648" t="s">
        <v>3582</v>
      </c>
      <c r="J3282" s="649"/>
      <c r="K3282" s="594"/>
      <c r="BJ3282" s="915"/>
    </row>
    <row r="3283" spans="2:62" ht="78.75">
      <c r="B3283" s="607"/>
      <c r="C3283" s="600"/>
      <c r="D3283" s="600"/>
      <c r="E3283" s="614"/>
      <c r="F3283" s="600"/>
      <c r="G3283" s="600"/>
      <c r="H3283" s="600"/>
      <c r="I3283" s="648" t="s">
        <v>3583</v>
      </c>
      <c r="J3283" s="649"/>
      <c r="K3283" s="594"/>
      <c r="BJ3283" s="915"/>
    </row>
    <row r="3284" spans="2:62" ht="33.75">
      <c r="B3284" s="607"/>
      <c r="C3284" s="600"/>
      <c r="D3284" s="600"/>
      <c r="E3284" s="614"/>
      <c r="F3284" s="600"/>
      <c r="G3284" s="600"/>
      <c r="H3284" s="600"/>
      <c r="I3284" s="648" t="s">
        <v>3584</v>
      </c>
      <c r="J3284" s="649"/>
      <c r="K3284" s="594"/>
      <c r="BJ3284" s="915"/>
    </row>
    <row r="3285" spans="2:62" ht="45">
      <c r="B3285" s="607"/>
      <c r="C3285" s="600"/>
      <c r="D3285" s="600"/>
      <c r="E3285" s="614"/>
      <c r="F3285" s="600"/>
      <c r="G3285" s="600"/>
      <c r="H3285" s="600"/>
      <c r="I3285" s="648" t="s">
        <v>3585</v>
      </c>
      <c r="J3285" s="649"/>
      <c r="K3285" s="594"/>
      <c r="BJ3285" s="915"/>
    </row>
    <row r="3286" spans="2:62">
      <c r="B3286" s="630"/>
      <c r="C3286" s="633"/>
      <c r="D3286" s="633"/>
      <c r="E3286" s="633"/>
      <c r="F3286" s="633"/>
      <c r="G3286" s="633"/>
      <c r="H3286" s="633"/>
      <c r="I3286" s="648" t="s">
        <v>3929</v>
      </c>
      <c r="J3286" s="649"/>
      <c r="K3286" s="594"/>
      <c r="BJ3286" s="915"/>
    </row>
    <row r="3287" spans="2:62">
      <c r="B3287" s="627"/>
      <c r="C3287" s="624" t="s">
        <v>1387</v>
      </c>
      <c r="D3287" s="634"/>
      <c r="E3287" s="634"/>
      <c r="F3287" s="624"/>
      <c r="G3287" s="624"/>
      <c r="H3287" s="634"/>
      <c r="I3287" s="655" t="s">
        <v>3929</v>
      </c>
      <c r="J3287" s="656"/>
      <c r="K3287" s="594"/>
      <c r="BJ3287" s="915"/>
    </row>
    <row r="3288" spans="2:62" ht="56.25">
      <c r="B3288" s="607"/>
      <c r="C3288" s="600"/>
      <c r="D3288" s="600"/>
      <c r="E3288" s="614"/>
      <c r="F3288" s="600"/>
      <c r="G3288" s="600"/>
      <c r="H3288" s="600"/>
      <c r="I3288" s="648" t="s">
        <v>3586</v>
      </c>
      <c r="J3288" s="649"/>
      <c r="K3288" s="594"/>
      <c r="BJ3288" s="915"/>
    </row>
    <row r="3289" spans="2:62" ht="33.75">
      <c r="B3289" s="607"/>
      <c r="C3289" s="600"/>
      <c r="D3289" s="600"/>
      <c r="E3289" s="614"/>
      <c r="F3289" s="600"/>
      <c r="G3289" s="600"/>
      <c r="H3289" s="600"/>
      <c r="I3289" s="648" t="s">
        <v>3587</v>
      </c>
      <c r="J3289" s="649"/>
      <c r="K3289" s="594"/>
      <c r="BJ3289" s="915"/>
    </row>
    <row r="3290" spans="2:62" ht="67.5">
      <c r="B3290" s="607"/>
      <c r="C3290" s="600"/>
      <c r="D3290" s="600"/>
      <c r="E3290" s="614"/>
      <c r="F3290" s="600"/>
      <c r="G3290" s="600"/>
      <c r="H3290" s="600"/>
      <c r="I3290" s="648" t="s">
        <v>3588</v>
      </c>
      <c r="J3290" s="649"/>
      <c r="K3290" s="594"/>
      <c r="BJ3290" s="915"/>
    </row>
    <row r="3291" spans="2:62" ht="33.75">
      <c r="B3291" s="607"/>
      <c r="C3291" s="600"/>
      <c r="D3291" s="600"/>
      <c r="E3291" s="614"/>
      <c r="F3291" s="600"/>
      <c r="G3291" s="600"/>
      <c r="H3291" s="600"/>
      <c r="I3291" s="648" t="s">
        <v>3589</v>
      </c>
      <c r="J3291" s="649"/>
      <c r="K3291" s="594"/>
      <c r="BJ3291" s="915"/>
    </row>
    <row r="3292" spans="2:62" ht="33.75">
      <c r="B3292" s="607"/>
      <c r="C3292" s="600"/>
      <c r="D3292" s="600"/>
      <c r="E3292" s="614"/>
      <c r="F3292" s="600"/>
      <c r="G3292" s="600"/>
      <c r="H3292" s="600"/>
      <c r="I3292" s="648" t="s">
        <v>3590</v>
      </c>
      <c r="J3292" s="649"/>
      <c r="K3292" s="594"/>
      <c r="BJ3292" s="915"/>
    </row>
    <row r="3293" spans="2:62" ht="45">
      <c r="B3293" s="607"/>
      <c r="C3293" s="600"/>
      <c r="D3293" s="600"/>
      <c r="E3293" s="614"/>
      <c r="F3293" s="600"/>
      <c r="G3293" s="600"/>
      <c r="H3293" s="600"/>
      <c r="I3293" s="648" t="s">
        <v>3591</v>
      </c>
      <c r="J3293" s="649"/>
      <c r="K3293" s="594"/>
      <c r="BJ3293" s="915"/>
    </row>
    <row r="3294" spans="2:62" ht="78.75">
      <c r="B3294" s="607"/>
      <c r="C3294" s="600"/>
      <c r="D3294" s="600"/>
      <c r="E3294" s="614"/>
      <c r="F3294" s="600"/>
      <c r="G3294" s="600"/>
      <c r="H3294" s="600"/>
      <c r="I3294" s="648" t="s">
        <v>3962</v>
      </c>
      <c r="J3294" s="649"/>
      <c r="K3294" s="594"/>
      <c r="BJ3294" s="915"/>
    </row>
    <row r="3295" spans="2:62">
      <c r="B3295" s="607"/>
      <c r="C3295" s="600"/>
      <c r="D3295" s="600"/>
      <c r="E3295" s="614"/>
      <c r="F3295" s="600"/>
      <c r="G3295" s="600"/>
      <c r="H3295" s="600"/>
      <c r="I3295" s="648" t="s">
        <v>3929</v>
      </c>
      <c r="J3295" s="649"/>
      <c r="K3295" s="594"/>
      <c r="BJ3295" s="915"/>
    </row>
    <row r="3296" spans="2:62">
      <c r="B3296" s="616" t="s">
        <v>1388</v>
      </c>
      <c r="C3296" s="617"/>
      <c r="D3296" s="602"/>
      <c r="E3296" s="602"/>
      <c r="F3296" s="602"/>
      <c r="G3296" s="602"/>
      <c r="H3296" s="602"/>
      <c r="I3296" s="657" t="s">
        <v>3929</v>
      </c>
      <c r="J3296" s="651"/>
      <c r="K3296" s="594"/>
      <c r="BJ3296" s="915"/>
    </row>
    <row r="3297" spans="2:62" ht="33.75">
      <c r="B3297" s="607"/>
      <c r="C3297" s="600"/>
      <c r="D3297" s="600"/>
      <c r="E3297" s="614"/>
      <c r="F3297" s="600"/>
      <c r="G3297" s="600"/>
      <c r="H3297" s="600"/>
      <c r="I3297" s="648" t="s">
        <v>3592</v>
      </c>
      <c r="J3297" s="649"/>
      <c r="K3297" s="594"/>
      <c r="BJ3297" s="915"/>
    </row>
    <row r="3298" spans="2:62">
      <c r="B3298" s="607"/>
      <c r="C3298" s="600"/>
      <c r="D3298" s="600"/>
      <c r="E3298" s="614"/>
      <c r="F3298" s="600"/>
      <c r="G3298" s="600"/>
      <c r="H3298" s="600"/>
      <c r="I3298" s="648" t="s">
        <v>3929</v>
      </c>
      <c r="J3298" s="649"/>
      <c r="K3298" s="594"/>
      <c r="BJ3298" s="915"/>
    </row>
    <row r="3299" spans="2:62">
      <c r="B3299" s="616" t="s">
        <v>1389</v>
      </c>
      <c r="C3299" s="617"/>
      <c r="D3299" s="602"/>
      <c r="E3299" s="602"/>
      <c r="F3299" s="602"/>
      <c r="G3299" s="602"/>
      <c r="H3299" s="602"/>
      <c r="I3299" s="657" t="s">
        <v>3929</v>
      </c>
      <c r="J3299" s="651"/>
      <c r="K3299" s="594"/>
      <c r="BJ3299" s="915"/>
    </row>
    <row r="3300" spans="2:62">
      <c r="B3300" s="608"/>
      <c r="C3300" s="609" t="s">
        <v>1390</v>
      </c>
      <c r="D3300" s="609"/>
      <c r="E3300" s="609"/>
      <c r="F3300" s="609"/>
      <c r="G3300" s="609"/>
      <c r="H3300" s="609"/>
      <c r="I3300" s="655" t="s">
        <v>3929</v>
      </c>
      <c r="J3300" s="656"/>
      <c r="K3300" s="594"/>
      <c r="BJ3300" s="915"/>
    </row>
    <row r="3301" spans="2:62" ht="33.75">
      <c r="B3301" s="607"/>
      <c r="C3301" s="600"/>
      <c r="D3301" s="600"/>
      <c r="E3301" s="614"/>
      <c r="F3301" s="600"/>
      <c r="G3301" s="600"/>
      <c r="H3301" s="600"/>
      <c r="I3301" s="648" t="s">
        <v>3593</v>
      </c>
      <c r="J3301" s="649"/>
      <c r="K3301" s="594"/>
      <c r="BJ3301" s="915"/>
    </row>
    <row r="3302" spans="2:62">
      <c r="B3302" s="607"/>
      <c r="C3302" s="600"/>
      <c r="D3302" s="600" t="s">
        <v>929</v>
      </c>
      <c r="E3302" s="614"/>
      <c r="F3302" s="600"/>
      <c r="G3302" s="600"/>
      <c r="H3302" s="600"/>
      <c r="I3302" s="648" t="s">
        <v>3929</v>
      </c>
      <c r="J3302" s="649"/>
      <c r="K3302" s="594"/>
      <c r="BJ3302" s="915"/>
    </row>
    <row r="3303" spans="2:62" ht="101.25">
      <c r="B3303" s="607"/>
      <c r="C3303" s="600"/>
      <c r="D3303" s="600"/>
      <c r="E3303" s="614"/>
      <c r="F3303" s="600"/>
      <c r="G3303" s="600"/>
      <c r="H3303" s="600"/>
      <c r="I3303" s="648" t="s">
        <v>3594</v>
      </c>
      <c r="J3303" s="649"/>
      <c r="K3303" s="594"/>
      <c r="BJ3303" s="915"/>
    </row>
    <row r="3304" spans="2:62">
      <c r="B3304" s="607"/>
      <c r="C3304" s="600"/>
      <c r="D3304" s="600" t="s">
        <v>1391</v>
      </c>
      <c r="E3304" s="614"/>
      <c r="F3304" s="600"/>
      <c r="G3304" s="600"/>
      <c r="H3304" s="600"/>
      <c r="I3304" s="648" t="s">
        <v>3929</v>
      </c>
      <c r="J3304" s="649"/>
      <c r="K3304" s="594"/>
      <c r="BJ3304" s="915"/>
    </row>
    <row r="3305" spans="2:62" ht="90">
      <c r="B3305" s="607"/>
      <c r="C3305" s="600"/>
      <c r="D3305" s="600"/>
      <c r="E3305" s="614"/>
      <c r="F3305" s="600"/>
      <c r="G3305" s="600"/>
      <c r="H3305" s="600"/>
      <c r="I3305" s="648" t="s">
        <v>3595</v>
      </c>
      <c r="J3305" s="649"/>
      <c r="K3305" s="594"/>
      <c r="BJ3305" s="915"/>
    </row>
    <row r="3306" spans="2:62">
      <c r="B3306" s="607"/>
      <c r="C3306" s="600"/>
      <c r="D3306" s="600" t="s">
        <v>930</v>
      </c>
      <c r="E3306" s="614"/>
      <c r="F3306" s="600"/>
      <c r="G3306" s="600"/>
      <c r="H3306" s="600"/>
      <c r="I3306" s="648" t="s">
        <v>3929</v>
      </c>
      <c r="J3306" s="649"/>
      <c r="K3306" s="594"/>
      <c r="BJ3306" s="915"/>
    </row>
    <row r="3307" spans="2:62" ht="90">
      <c r="B3307" s="607"/>
      <c r="C3307" s="600"/>
      <c r="D3307" s="600"/>
      <c r="E3307" s="614"/>
      <c r="F3307" s="600"/>
      <c r="G3307" s="600"/>
      <c r="H3307" s="600"/>
      <c r="I3307" s="648" t="s">
        <v>3596</v>
      </c>
      <c r="J3307" s="649"/>
      <c r="K3307" s="594"/>
      <c r="BJ3307" s="915"/>
    </row>
    <row r="3308" spans="2:62">
      <c r="B3308" s="630"/>
      <c r="C3308" s="633"/>
      <c r="D3308" s="633"/>
      <c r="E3308" s="633"/>
      <c r="F3308" s="633"/>
      <c r="G3308" s="633"/>
      <c r="H3308" s="633"/>
      <c r="I3308" s="648" t="s">
        <v>3929</v>
      </c>
      <c r="J3308" s="649"/>
      <c r="K3308" s="594"/>
      <c r="BJ3308" s="915"/>
    </row>
    <row r="3309" spans="2:62">
      <c r="B3309" s="627"/>
      <c r="C3309" s="624" t="s">
        <v>1392</v>
      </c>
      <c r="D3309" s="634"/>
      <c r="E3309" s="634"/>
      <c r="F3309" s="624"/>
      <c r="G3309" s="624"/>
      <c r="H3309" s="634"/>
      <c r="I3309" s="655" t="s">
        <v>3929</v>
      </c>
      <c r="J3309" s="656"/>
      <c r="K3309" s="594"/>
      <c r="BJ3309" s="915"/>
    </row>
    <row r="3310" spans="2:62" ht="79.5" customHeight="1">
      <c r="B3310" s="607"/>
      <c r="C3310" s="600"/>
      <c r="D3310" s="600"/>
      <c r="E3310" s="614"/>
      <c r="F3310" s="600"/>
      <c r="G3310" s="600"/>
      <c r="H3310" s="600"/>
      <c r="I3310" s="648" t="s">
        <v>3597</v>
      </c>
      <c r="J3310" s="649"/>
      <c r="K3310" s="594"/>
      <c r="BJ3310" s="915"/>
    </row>
    <row r="3311" spans="2:62">
      <c r="B3311" s="630"/>
      <c r="C3311" s="633"/>
      <c r="D3311" s="633"/>
      <c r="E3311" s="633"/>
      <c r="F3311" s="633"/>
      <c r="G3311" s="633"/>
      <c r="H3311" s="633"/>
      <c r="I3311" s="648" t="s">
        <v>3929</v>
      </c>
      <c r="J3311" s="649"/>
      <c r="K3311" s="594"/>
      <c r="BJ3311" s="915"/>
    </row>
    <row r="3312" spans="2:62">
      <c r="B3312" s="627"/>
      <c r="C3312" s="624" t="s">
        <v>1393</v>
      </c>
      <c r="D3312" s="634"/>
      <c r="E3312" s="634"/>
      <c r="F3312" s="624"/>
      <c r="G3312" s="624"/>
      <c r="H3312" s="634"/>
      <c r="I3312" s="655" t="s">
        <v>3929</v>
      </c>
      <c r="J3312" s="656"/>
      <c r="K3312" s="594"/>
      <c r="BJ3312" s="915"/>
    </row>
    <row r="3313" spans="2:62" ht="45">
      <c r="B3313" s="607"/>
      <c r="C3313" s="600"/>
      <c r="D3313" s="600"/>
      <c r="E3313" s="614"/>
      <c r="F3313" s="600"/>
      <c r="G3313" s="600"/>
      <c r="H3313" s="600"/>
      <c r="I3313" s="648" t="s">
        <v>3598</v>
      </c>
      <c r="J3313" s="649"/>
      <c r="K3313" s="594"/>
      <c r="BJ3313" s="915"/>
    </row>
    <row r="3314" spans="2:62">
      <c r="B3314" s="630"/>
      <c r="C3314" s="633"/>
      <c r="D3314" s="633"/>
      <c r="E3314" s="633"/>
      <c r="F3314" s="633"/>
      <c r="G3314" s="633"/>
      <c r="H3314" s="633"/>
      <c r="I3314" s="648" t="s">
        <v>3929</v>
      </c>
      <c r="J3314" s="649"/>
      <c r="K3314" s="594"/>
      <c r="BJ3314" s="915"/>
    </row>
    <row r="3315" spans="2:62">
      <c r="B3315" s="627"/>
      <c r="C3315" s="624" t="s">
        <v>1394</v>
      </c>
      <c r="D3315" s="634"/>
      <c r="E3315" s="634"/>
      <c r="F3315" s="624"/>
      <c r="G3315" s="624"/>
      <c r="H3315" s="634"/>
      <c r="I3315" s="655" t="s">
        <v>3929</v>
      </c>
      <c r="J3315" s="656"/>
      <c r="K3315" s="594"/>
      <c r="BJ3315" s="915"/>
    </row>
    <row r="3316" spans="2:62" ht="67.5">
      <c r="B3316" s="607"/>
      <c r="C3316" s="600"/>
      <c r="D3316" s="600"/>
      <c r="E3316" s="614"/>
      <c r="F3316" s="600"/>
      <c r="G3316" s="600"/>
      <c r="H3316" s="600"/>
      <c r="I3316" s="648" t="s">
        <v>3599</v>
      </c>
      <c r="J3316" s="649"/>
      <c r="K3316" s="594"/>
      <c r="BJ3316" s="915"/>
    </row>
    <row r="3317" spans="2:62">
      <c r="B3317" s="630"/>
      <c r="C3317" s="633"/>
      <c r="D3317" s="633"/>
      <c r="E3317" s="633"/>
      <c r="F3317" s="633"/>
      <c r="G3317" s="633"/>
      <c r="H3317" s="633"/>
      <c r="I3317" s="648" t="s">
        <v>3929</v>
      </c>
      <c r="J3317" s="649"/>
      <c r="K3317" s="594"/>
      <c r="BJ3317" s="915"/>
    </row>
    <row r="3318" spans="2:62">
      <c r="B3318" s="627"/>
      <c r="C3318" s="624" t="s">
        <v>1395</v>
      </c>
      <c r="D3318" s="634"/>
      <c r="E3318" s="634"/>
      <c r="F3318" s="624"/>
      <c r="G3318" s="624"/>
      <c r="H3318" s="634"/>
      <c r="I3318" s="655" t="s">
        <v>3929</v>
      </c>
      <c r="J3318" s="656"/>
      <c r="K3318" s="594"/>
      <c r="BJ3318" s="915"/>
    </row>
    <row r="3319" spans="2:62" ht="67.5">
      <c r="B3319" s="607"/>
      <c r="C3319" s="600"/>
      <c r="D3319" s="600"/>
      <c r="E3319" s="614"/>
      <c r="F3319" s="600"/>
      <c r="G3319" s="600"/>
      <c r="H3319" s="600"/>
      <c r="I3319" s="648" t="s">
        <v>3600</v>
      </c>
      <c r="J3319" s="649"/>
      <c r="K3319" s="594"/>
      <c r="BJ3319" s="915"/>
    </row>
    <row r="3320" spans="2:62">
      <c r="B3320" s="630"/>
      <c r="C3320" s="633"/>
      <c r="D3320" s="633"/>
      <c r="E3320" s="633"/>
      <c r="F3320" s="633"/>
      <c r="G3320" s="633"/>
      <c r="H3320" s="633"/>
      <c r="I3320" s="648" t="s">
        <v>3929</v>
      </c>
      <c r="J3320" s="649"/>
      <c r="K3320" s="594"/>
      <c r="BJ3320" s="915"/>
    </row>
    <row r="3321" spans="2:62">
      <c r="B3321" s="627"/>
      <c r="C3321" s="624" t="s">
        <v>1396</v>
      </c>
      <c r="D3321" s="634"/>
      <c r="E3321" s="634"/>
      <c r="F3321" s="624"/>
      <c r="G3321" s="624"/>
      <c r="H3321" s="634"/>
      <c r="I3321" s="655" t="s">
        <v>3929</v>
      </c>
      <c r="J3321" s="656"/>
      <c r="K3321" s="594"/>
      <c r="BJ3321" s="915"/>
    </row>
    <row r="3322" spans="2:62" ht="112.5">
      <c r="B3322" s="607"/>
      <c r="C3322" s="600"/>
      <c r="D3322" s="600"/>
      <c r="E3322" s="614"/>
      <c r="F3322" s="600"/>
      <c r="G3322" s="600"/>
      <c r="H3322" s="600"/>
      <c r="I3322" s="648" t="s">
        <v>3601</v>
      </c>
      <c r="J3322" s="649"/>
      <c r="K3322" s="594"/>
      <c r="BJ3322" s="915"/>
    </row>
    <row r="3323" spans="2:62">
      <c r="B3323" s="630"/>
      <c r="C3323" s="633"/>
      <c r="D3323" s="633"/>
      <c r="E3323" s="633"/>
      <c r="F3323" s="633"/>
      <c r="G3323" s="633"/>
      <c r="H3323" s="633"/>
      <c r="I3323" s="648" t="s">
        <v>3929</v>
      </c>
      <c r="J3323" s="649"/>
      <c r="K3323" s="594"/>
      <c r="BJ3323" s="915"/>
    </row>
    <row r="3324" spans="2:62">
      <c r="B3324" s="627"/>
      <c r="C3324" s="624" t="s">
        <v>1397</v>
      </c>
      <c r="D3324" s="634"/>
      <c r="E3324" s="634"/>
      <c r="F3324" s="624"/>
      <c r="G3324" s="624"/>
      <c r="H3324" s="634"/>
      <c r="I3324" s="655" t="s">
        <v>3929</v>
      </c>
      <c r="J3324" s="656"/>
      <c r="K3324" s="594"/>
      <c r="BJ3324" s="915"/>
    </row>
    <row r="3325" spans="2:62" ht="90">
      <c r="B3325" s="607"/>
      <c r="C3325" s="600"/>
      <c r="D3325" s="600"/>
      <c r="E3325" s="614"/>
      <c r="F3325" s="600"/>
      <c r="G3325" s="600"/>
      <c r="H3325" s="600"/>
      <c r="I3325" s="648" t="s">
        <v>3602</v>
      </c>
      <c r="J3325" s="649"/>
      <c r="K3325" s="594"/>
      <c r="BJ3325" s="915"/>
    </row>
    <row r="3326" spans="2:62">
      <c r="B3326" s="630"/>
      <c r="C3326" s="633"/>
      <c r="D3326" s="633"/>
      <c r="E3326" s="633"/>
      <c r="F3326" s="633"/>
      <c r="G3326" s="633"/>
      <c r="H3326" s="633"/>
      <c r="I3326" s="648" t="s">
        <v>3929</v>
      </c>
      <c r="J3326" s="649"/>
      <c r="K3326" s="594"/>
      <c r="BJ3326" s="915"/>
    </row>
    <row r="3327" spans="2:62">
      <c r="B3327" s="627"/>
      <c r="C3327" s="624" t="s">
        <v>1398</v>
      </c>
      <c r="D3327" s="634"/>
      <c r="E3327" s="634"/>
      <c r="F3327" s="624"/>
      <c r="G3327" s="624"/>
      <c r="H3327" s="634"/>
      <c r="I3327" s="655" t="s">
        <v>3929</v>
      </c>
      <c r="J3327" s="656"/>
      <c r="K3327" s="594"/>
      <c r="BJ3327" s="915"/>
    </row>
    <row r="3328" spans="2:62" ht="56.25">
      <c r="B3328" s="607"/>
      <c r="C3328" s="600"/>
      <c r="D3328" s="600"/>
      <c r="E3328" s="614"/>
      <c r="F3328" s="600"/>
      <c r="G3328" s="600"/>
      <c r="H3328" s="600"/>
      <c r="I3328" s="648" t="s">
        <v>3603</v>
      </c>
      <c r="J3328" s="649"/>
      <c r="K3328" s="594"/>
      <c r="BJ3328" s="915"/>
    </row>
    <row r="3329" spans="2:62">
      <c r="B3329" s="630"/>
      <c r="C3329" s="633"/>
      <c r="D3329" s="633"/>
      <c r="E3329" s="633"/>
      <c r="F3329" s="633"/>
      <c r="G3329" s="633"/>
      <c r="H3329" s="633"/>
      <c r="I3329" s="648" t="s">
        <v>3929</v>
      </c>
      <c r="J3329" s="649"/>
      <c r="K3329" s="594"/>
      <c r="BJ3329" s="915"/>
    </row>
    <row r="3330" spans="2:62">
      <c r="B3330" s="627"/>
      <c r="C3330" s="624" t="s">
        <v>1399</v>
      </c>
      <c r="D3330" s="634"/>
      <c r="E3330" s="634"/>
      <c r="F3330" s="624"/>
      <c r="G3330" s="624"/>
      <c r="H3330" s="634"/>
      <c r="I3330" s="655" t="s">
        <v>3929</v>
      </c>
      <c r="J3330" s="656"/>
      <c r="K3330" s="594"/>
      <c r="BJ3330" s="915"/>
    </row>
    <row r="3331" spans="2:62" ht="101.25">
      <c r="B3331" s="607"/>
      <c r="C3331" s="600"/>
      <c r="D3331" s="600"/>
      <c r="E3331" s="614"/>
      <c r="F3331" s="600"/>
      <c r="G3331" s="600"/>
      <c r="H3331" s="600"/>
      <c r="I3331" s="648" t="s">
        <v>3604</v>
      </c>
      <c r="J3331" s="649"/>
      <c r="K3331" s="594"/>
      <c r="BJ3331" s="915"/>
    </row>
    <row r="3332" spans="2:62">
      <c r="B3332" s="630"/>
      <c r="C3332" s="633"/>
      <c r="D3332" s="633"/>
      <c r="E3332" s="633"/>
      <c r="F3332" s="633"/>
      <c r="G3332" s="633"/>
      <c r="H3332" s="633"/>
      <c r="I3332" s="648" t="s">
        <v>3929</v>
      </c>
      <c r="J3332" s="649"/>
      <c r="K3332" s="594"/>
      <c r="BJ3332" s="915"/>
    </row>
    <row r="3333" spans="2:62">
      <c r="B3333" s="627"/>
      <c r="C3333" s="624" t="s">
        <v>1400</v>
      </c>
      <c r="D3333" s="634"/>
      <c r="E3333" s="634"/>
      <c r="F3333" s="624"/>
      <c r="G3333" s="624"/>
      <c r="H3333" s="634"/>
      <c r="I3333" s="655" t="s">
        <v>3929</v>
      </c>
      <c r="J3333" s="656"/>
      <c r="K3333" s="594"/>
      <c r="BJ3333" s="915"/>
    </row>
    <row r="3334" spans="2:62" ht="101.25">
      <c r="B3334" s="607"/>
      <c r="C3334" s="600"/>
      <c r="D3334" s="600"/>
      <c r="E3334" s="614"/>
      <c r="F3334" s="600"/>
      <c r="G3334" s="600"/>
      <c r="H3334" s="600"/>
      <c r="I3334" s="648" t="s">
        <v>3605</v>
      </c>
      <c r="J3334" s="649"/>
      <c r="K3334" s="594"/>
      <c r="BJ3334" s="915"/>
    </row>
    <row r="3335" spans="2:62">
      <c r="B3335" s="630"/>
      <c r="C3335" s="633"/>
      <c r="D3335" s="633"/>
      <c r="E3335" s="633"/>
      <c r="F3335" s="633"/>
      <c r="G3335" s="633"/>
      <c r="H3335" s="633"/>
      <c r="I3335" s="648" t="s">
        <v>3929</v>
      </c>
      <c r="J3335" s="649"/>
      <c r="K3335" s="594"/>
      <c r="BJ3335" s="915"/>
    </row>
    <row r="3336" spans="2:62">
      <c r="B3336" s="627"/>
      <c r="C3336" s="624" t="s">
        <v>1401</v>
      </c>
      <c r="D3336" s="634"/>
      <c r="E3336" s="634"/>
      <c r="F3336" s="624"/>
      <c r="G3336" s="624"/>
      <c r="H3336" s="634"/>
      <c r="I3336" s="655" t="s">
        <v>3929</v>
      </c>
      <c r="J3336" s="656"/>
      <c r="K3336" s="594"/>
      <c r="BJ3336" s="915"/>
    </row>
    <row r="3337" spans="2:62" ht="56.25">
      <c r="B3337" s="607"/>
      <c r="C3337" s="600"/>
      <c r="D3337" s="600"/>
      <c r="E3337" s="614"/>
      <c r="F3337" s="600"/>
      <c r="G3337" s="600"/>
      <c r="H3337" s="600"/>
      <c r="I3337" s="648" t="s">
        <v>3606</v>
      </c>
      <c r="J3337" s="649"/>
      <c r="K3337" s="594"/>
      <c r="BJ3337" s="915"/>
    </row>
    <row r="3338" spans="2:62">
      <c r="B3338" s="630"/>
      <c r="C3338" s="633"/>
      <c r="D3338" s="633"/>
      <c r="E3338" s="633"/>
      <c r="F3338" s="633"/>
      <c r="G3338" s="633"/>
      <c r="H3338" s="633"/>
      <c r="I3338" s="648" t="s">
        <v>3929</v>
      </c>
      <c r="J3338" s="649"/>
      <c r="K3338" s="594"/>
      <c r="BJ3338" s="915"/>
    </row>
    <row r="3339" spans="2:62">
      <c r="B3339" s="627"/>
      <c r="C3339" s="624" t="s">
        <v>1402</v>
      </c>
      <c r="D3339" s="634"/>
      <c r="E3339" s="634"/>
      <c r="F3339" s="624"/>
      <c r="G3339" s="624"/>
      <c r="H3339" s="634"/>
      <c r="I3339" s="655" t="s">
        <v>3929</v>
      </c>
      <c r="J3339" s="656"/>
      <c r="K3339" s="594"/>
      <c r="BJ3339" s="915"/>
    </row>
    <row r="3340" spans="2:62" ht="67.5">
      <c r="B3340" s="607"/>
      <c r="C3340" s="600"/>
      <c r="D3340" s="600"/>
      <c r="E3340" s="614"/>
      <c r="F3340" s="600"/>
      <c r="G3340" s="600"/>
      <c r="H3340" s="600"/>
      <c r="I3340" s="648" t="s">
        <v>3607</v>
      </c>
      <c r="J3340" s="649"/>
      <c r="K3340" s="594"/>
      <c r="BJ3340" s="915"/>
    </row>
    <row r="3341" spans="2:62">
      <c r="B3341" s="630"/>
      <c r="C3341" s="633"/>
      <c r="D3341" s="633"/>
      <c r="E3341" s="633"/>
      <c r="F3341" s="633"/>
      <c r="G3341" s="633"/>
      <c r="H3341" s="633"/>
      <c r="I3341" s="648" t="s">
        <v>3929</v>
      </c>
      <c r="J3341" s="649"/>
      <c r="K3341" s="594"/>
      <c r="BJ3341" s="915"/>
    </row>
    <row r="3342" spans="2:62">
      <c r="B3342" s="627"/>
      <c r="C3342" s="624" t="s">
        <v>1403</v>
      </c>
      <c r="D3342" s="634"/>
      <c r="E3342" s="634"/>
      <c r="F3342" s="624"/>
      <c r="G3342" s="624"/>
      <c r="H3342" s="634"/>
      <c r="I3342" s="655" t="s">
        <v>3929</v>
      </c>
      <c r="J3342" s="656"/>
      <c r="K3342" s="594"/>
      <c r="BJ3342" s="915"/>
    </row>
    <row r="3343" spans="2:62" ht="90">
      <c r="B3343" s="607"/>
      <c r="C3343" s="600"/>
      <c r="D3343" s="600"/>
      <c r="E3343" s="614"/>
      <c r="F3343" s="600"/>
      <c r="G3343" s="600"/>
      <c r="H3343" s="600"/>
      <c r="I3343" s="648" t="s">
        <v>3608</v>
      </c>
      <c r="J3343" s="649"/>
      <c r="K3343" s="594"/>
      <c r="BJ3343" s="915"/>
    </row>
    <row r="3344" spans="2:62">
      <c r="B3344" s="607"/>
      <c r="C3344" s="600"/>
      <c r="D3344" s="600"/>
      <c r="E3344" s="614"/>
      <c r="F3344" s="600"/>
      <c r="G3344" s="600"/>
      <c r="H3344" s="600"/>
      <c r="I3344" s="648" t="s">
        <v>3929</v>
      </c>
      <c r="J3344" s="649"/>
      <c r="K3344" s="594"/>
      <c r="BJ3344" s="915"/>
    </row>
    <row r="3345" spans="2:62">
      <c r="B3345" s="616" t="s">
        <v>1404</v>
      </c>
      <c r="C3345" s="617"/>
      <c r="D3345" s="602"/>
      <c r="E3345" s="602"/>
      <c r="F3345" s="602"/>
      <c r="G3345" s="602"/>
      <c r="H3345" s="602"/>
      <c r="I3345" s="657" t="s">
        <v>3929</v>
      </c>
      <c r="J3345" s="651"/>
      <c r="K3345" s="594"/>
      <c r="BJ3345" s="915"/>
    </row>
    <row r="3346" spans="2:62" ht="112.5">
      <c r="B3346" s="607"/>
      <c r="C3346" s="600"/>
      <c r="D3346" s="600"/>
      <c r="E3346" s="614"/>
      <c r="F3346" s="600"/>
      <c r="G3346" s="600"/>
      <c r="H3346" s="600"/>
      <c r="I3346" s="648" t="s">
        <v>3609</v>
      </c>
      <c r="J3346" s="649"/>
      <c r="K3346" s="594"/>
      <c r="BJ3346" s="915"/>
    </row>
    <row r="3347" spans="2:62">
      <c r="B3347" s="630"/>
      <c r="C3347" s="633"/>
      <c r="D3347" s="633"/>
      <c r="E3347" s="633"/>
      <c r="F3347" s="633"/>
      <c r="G3347" s="633"/>
      <c r="H3347" s="633"/>
      <c r="I3347" s="648" t="s">
        <v>3929</v>
      </c>
      <c r="J3347" s="649"/>
      <c r="K3347" s="594"/>
      <c r="BJ3347" s="915"/>
    </row>
    <row r="3348" spans="2:62">
      <c r="B3348" s="627"/>
      <c r="C3348" s="624" t="s">
        <v>1405</v>
      </c>
      <c r="D3348" s="634"/>
      <c r="E3348" s="634"/>
      <c r="F3348" s="624"/>
      <c r="G3348" s="624"/>
      <c r="H3348" s="634"/>
      <c r="I3348" s="655" t="s">
        <v>3929</v>
      </c>
      <c r="J3348" s="656"/>
      <c r="K3348" s="594"/>
      <c r="BJ3348" s="915"/>
    </row>
    <row r="3349" spans="2:62" ht="22.5">
      <c r="B3349" s="607"/>
      <c r="C3349" s="600"/>
      <c r="D3349" s="600"/>
      <c r="E3349" s="614"/>
      <c r="F3349" s="600"/>
      <c r="G3349" s="600"/>
      <c r="H3349" s="600"/>
      <c r="I3349" s="648" t="s">
        <v>3610</v>
      </c>
      <c r="J3349" s="649"/>
      <c r="K3349" s="594"/>
      <c r="BJ3349" s="915"/>
    </row>
    <row r="3350" spans="2:62" ht="22.5">
      <c r="B3350" s="607"/>
      <c r="C3350" s="600"/>
      <c r="D3350" s="600"/>
      <c r="E3350" s="614"/>
      <c r="F3350" s="600"/>
      <c r="G3350" s="600"/>
      <c r="H3350" s="600"/>
      <c r="I3350" s="648" t="s">
        <v>3611</v>
      </c>
      <c r="J3350" s="649"/>
      <c r="K3350" s="594"/>
      <c r="BJ3350" s="915"/>
    </row>
    <row r="3351" spans="2:62" ht="22.5">
      <c r="B3351" s="607"/>
      <c r="C3351" s="600"/>
      <c r="D3351" s="600"/>
      <c r="E3351" s="614"/>
      <c r="F3351" s="600"/>
      <c r="G3351" s="600"/>
      <c r="H3351" s="600"/>
      <c r="I3351" s="648" t="s">
        <v>3612</v>
      </c>
      <c r="J3351" s="649"/>
      <c r="K3351" s="594"/>
      <c r="BJ3351" s="915"/>
    </row>
    <row r="3352" spans="2:62" ht="22.5">
      <c r="B3352" s="607"/>
      <c r="C3352" s="600"/>
      <c r="D3352" s="600"/>
      <c r="E3352" s="614"/>
      <c r="F3352" s="600"/>
      <c r="G3352" s="600"/>
      <c r="H3352" s="600"/>
      <c r="I3352" s="648" t="s">
        <v>3613</v>
      </c>
      <c r="J3352" s="649"/>
      <c r="K3352" s="594"/>
      <c r="BJ3352" s="915"/>
    </row>
    <row r="3353" spans="2:62" ht="22.5">
      <c r="B3353" s="607"/>
      <c r="C3353" s="600"/>
      <c r="D3353" s="600"/>
      <c r="E3353" s="614"/>
      <c r="F3353" s="600"/>
      <c r="G3353" s="600"/>
      <c r="H3353" s="600"/>
      <c r="I3353" s="648" t="s">
        <v>3614</v>
      </c>
      <c r="J3353" s="649"/>
      <c r="K3353" s="594"/>
      <c r="BJ3353" s="915"/>
    </row>
    <row r="3354" spans="2:62" ht="22.5">
      <c r="B3354" s="607"/>
      <c r="C3354" s="600"/>
      <c r="D3354" s="600"/>
      <c r="E3354" s="614"/>
      <c r="F3354" s="600"/>
      <c r="G3354" s="600"/>
      <c r="H3354" s="600"/>
      <c r="I3354" s="648" t="s">
        <v>3615</v>
      </c>
      <c r="J3354" s="649"/>
      <c r="K3354" s="594"/>
      <c r="BJ3354" s="915"/>
    </row>
    <row r="3355" spans="2:62" ht="33.75">
      <c r="B3355" s="607"/>
      <c r="C3355" s="600"/>
      <c r="D3355" s="600"/>
      <c r="E3355" s="614"/>
      <c r="F3355" s="600"/>
      <c r="G3355" s="600"/>
      <c r="H3355" s="600"/>
      <c r="I3355" s="648" t="s">
        <v>3616</v>
      </c>
      <c r="J3355" s="649"/>
      <c r="K3355" s="594"/>
      <c r="BJ3355" s="915"/>
    </row>
    <row r="3356" spans="2:62" ht="22.5">
      <c r="B3356" s="607"/>
      <c r="C3356" s="600"/>
      <c r="D3356" s="600"/>
      <c r="E3356" s="614"/>
      <c r="F3356" s="600"/>
      <c r="G3356" s="600"/>
      <c r="H3356" s="600"/>
      <c r="I3356" s="648" t="s">
        <v>3617</v>
      </c>
      <c r="J3356" s="649"/>
      <c r="K3356" s="594"/>
      <c r="BJ3356" s="915"/>
    </row>
    <row r="3357" spans="2:62" ht="33.75">
      <c r="B3357" s="607"/>
      <c r="C3357" s="600"/>
      <c r="D3357" s="600"/>
      <c r="E3357" s="614"/>
      <c r="F3357" s="600"/>
      <c r="G3357" s="600"/>
      <c r="H3357" s="600"/>
      <c r="I3357" s="648" t="s">
        <v>3618</v>
      </c>
      <c r="J3357" s="649"/>
      <c r="K3357" s="594"/>
      <c r="BJ3357" s="915"/>
    </row>
    <row r="3358" spans="2:62" ht="33.75">
      <c r="B3358" s="607"/>
      <c r="C3358" s="600"/>
      <c r="D3358" s="600"/>
      <c r="E3358" s="614"/>
      <c r="F3358" s="600"/>
      <c r="G3358" s="600"/>
      <c r="H3358" s="600"/>
      <c r="I3358" s="648" t="s">
        <v>3619</v>
      </c>
      <c r="J3358" s="649"/>
      <c r="K3358" s="594"/>
      <c r="BJ3358" s="915"/>
    </row>
    <row r="3359" spans="2:62" ht="33.75">
      <c r="B3359" s="607"/>
      <c r="C3359" s="600"/>
      <c r="D3359" s="600"/>
      <c r="E3359" s="614"/>
      <c r="F3359" s="600"/>
      <c r="G3359" s="600"/>
      <c r="H3359" s="600"/>
      <c r="I3359" s="648" t="s">
        <v>3620</v>
      </c>
      <c r="J3359" s="649"/>
      <c r="K3359" s="594"/>
      <c r="BJ3359" s="915"/>
    </row>
    <row r="3360" spans="2:62" ht="22.5">
      <c r="B3360" s="607"/>
      <c r="C3360" s="600"/>
      <c r="D3360" s="600"/>
      <c r="E3360" s="614"/>
      <c r="F3360" s="600"/>
      <c r="G3360" s="600"/>
      <c r="H3360" s="600"/>
      <c r="I3360" s="648" t="s">
        <v>3621</v>
      </c>
      <c r="J3360" s="649"/>
      <c r="K3360" s="594"/>
      <c r="BJ3360" s="915"/>
    </row>
    <row r="3361" spans="2:62" ht="22.5">
      <c r="B3361" s="607"/>
      <c r="C3361" s="600"/>
      <c r="D3361" s="600"/>
      <c r="E3361" s="614"/>
      <c r="F3361" s="600"/>
      <c r="G3361" s="600"/>
      <c r="H3361" s="600"/>
      <c r="I3361" s="648" t="s">
        <v>3622</v>
      </c>
      <c r="J3361" s="649"/>
      <c r="K3361" s="594"/>
      <c r="BJ3361" s="915"/>
    </row>
    <row r="3362" spans="2:62" ht="22.5">
      <c r="B3362" s="607"/>
      <c r="C3362" s="600"/>
      <c r="D3362" s="600"/>
      <c r="E3362" s="614"/>
      <c r="F3362" s="600"/>
      <c r="G3362" s="600"/>
      <c r="H3362" s="600"/>
      <c r="I3362" s="648" t="s">
        <v>3623</v>
      </c>
      <c r="J3362" s="649"/>
      <c r="K3362" s="594"/>
      <c r="BJ3362" s="915"/>
    </row>
    <row r="3363" spans="2:62" ht="33.75">
      <c r="B3363" s="607"/>
      <c r="C3363" s="600"/>
      <c r="D3363" s="600"/>
      <c r="E3363" s="614"/>
      <c r="F3363" s="600"/>
      <c r="G3363" s="600"/>
      <c r="H3363" s="600"/>
      <c r="I3363" s="648" t="s">
        <v>3624</v>
      </c>
      <c r="J3363" s="649"/>
      <c r="K3363" s="594"/>
      <c r="BJ3363" s="915"/>
    </row>
    <row r="3364" spans="2:62" ht="33.75">
      <c r="B3364" s="607"/>
      <c r="C3364" s="600"/>
      <c r="D3364" s="600"/>
      <c r="E3364" s="614"/>
      <c r="F3364" s="600"/>
      <c r="G3364" s="600"/>
      <c r="H3364" s="600"/>
      <c r="I3364" s="648" t="s">
        <v>3625</v>
      </c>
      <c r="J3364" s="649"/>
      <c r="K3364" s="594"/>
      <c r="BJ3364" s="915"/>
    </row>
    <row r="3365" spans="2:62" ht="22.5">
      <c r="B3365" s="607"/>
      <c r="C3365" s="600"/>
      <c r="D3365" s="600"/>
      <c r="E3365" s="614"/>
      <c r="F3365" s="600"/>
      <c r="G3365" s="600"/>
      <c r="H3365" s="600"/>
      <c r="I3365" s="648" t="s">
        <v>3626</v>
      </c>
      <c r="J3365" s="649"/>
      <c r="K3365" s="594"/>
      <c r="BJ3365" s="915"/>
    </row>
    <row r="3366" spans="2:62" ht="22.5">
      <c r="B3366" s="607"/>
      <c r="C3366" s="600"/>
      <c r="D3366" s="600"/>
      <c r="E3366" s="614"/>
      <c r="F3366" s="600"/>
      <c r="G3366" s="600"/>
      <c r="H3366" s="600"/>
      <c r="I3366" s="648" t="s">
        <v>3627</v>
      </c>
      <c r="J3366" s="649"/>
      <c r="K3366" s="594"/>
      <c r="BJ3366" s="915"/>
    </row>
    <row r="3367" spans="2:62">
      <c r="B3367" s="630"/>
      <c r="C3367" s="633"/>
      <c r="D3367" s="633"/>
      <c r="E3367" s="633"/>
      <c r="F3367" s="633"/>
      <c r="G3367" s="633"/>
      <c r="H3367" s="633"/>
      <c r="I3367" s="648" t="s">
        <v>3929</v>
      </c>
      <c r="J3367" s="649"/>
      <c r="K3367" s="594"/>
      <c r="BJ3367" s="915"/>
    </row>
    <row r="3368" spans="2:62">
      <c r="B3368" s="627"/>
      <c r="C3368" s="624" t="s">
        <v>1406</v>
      </c>
      <c r="D3368" s="634"/>
      <c r="E3368" s="634"/>
      <c r="F3368" s="624"/>
      <c r="G3368" s="624"/>
      <c r="H3368" s="634"/>
      <c r="I3368" s="655" t="s">
        <v>3929</v>
      </c>
      <c r="J3368" s="656"/>
      <c r="K3368" s="594"/>
      <c r="BJ3368" s="915"/>
    </row>
    <row r="3369" spans="2:62" ht="90">
      <c r="B3369" s="607"/>
      <c r="C3369" s="600"/>
      <c r="D3369" s="600"/>
      <c r="E3369" s="614"/>
      <c r="F3369" s="600"/>
      <c r="G3369" s="600"/>
      <c r="H3369" s="600"/>
      <c r="I3369" s="648" t="s">
        <v>3628</v>
      </c>
      <c r="J3369" s="649"/>
      <c r="K3369" s="594"/>
      <c r="BJ3369" s="915"/>
    </row>
    <row r="3370" spans="2:62">
      <c r="B3370" s="630"/>
      <c r="C3370" s="633"/>
      <c r="D3370" s="633"/>
      <c r="E3370" s="633"/>
      <c r="F3370" s="633"/>
      <c r="G3370" s="633"/>
      <c r="H3370" s="633"/>
      <c r="I3370" s="648" t="s">
        <v>3929</v>
      </c>
      <c r="J3370" s="649"/>
      <c r="K3370" s="594"/>
      <c r="BJ3370" s="915"/>
    </row>
    <row r="3371" spans="2:62">
      <c r="B3371" s="627"/>
      <c r="C3371" s="624" t="s">
        <v>1407</v>
      </c>
      <c r="D3371" s="634"/>
      <c r="E3371" s="634"/>
      <c r="F3371" s="624"/>
      <c r="G3371" s="624"/>
      <c r="H3371" s="634"/>
      <c r="I3371" s="655" t="s">
        <v>3929</v>
      </c>
      <c r="J3371" s="656"/>
      <c r="K3371" s="594"/>
      <c r="BJ3371" s="915"/>
    </row>
    <row r="3372" spans="2:62" ht="78.75">
      <c r="B3372" s="607"/>
      <c r="C3372" s="600"/>
      <c r="D3372" s="600"/>
      <c r="E3372" s="614"/>
      <c r="F3372" s="600"/>
      <c r="G3372" s="600"/>
      <c r="H3372" s="600"/>
      <c r="I3372" s="648" t="s">
        <v>3629</v>
      </c>
      <c r="J3372" s="649"/>
      <c r="K3372" s="594"/>
      <c r="BJ3372" s="915"/>
    </row>
    <row r="3373" spans="2:62">
      <c r="B3373" s="607"/>
      <c r="C3373" s="600"/>
      <c r="D3373" s="600"/>
      <c r="E3373" s="614"/>
      <c r="F3373" s="600"/>
      <c r="G3373" s="600"/>
      <c r="H3373" s="600"/>
      <c r="I3373" s="648" t="s">
        <v>3929</v>
      </c>
      <c r="J3373" s="649"/>
      <c r="K3373" s="594"/>
      <c r="BJ3373" s="915"/>
    </row>
    <row r="3374" spans="2:62">
      <c r="B3374" s="616" t="s">
        <v>1408</v>
      </c>
      <c r="C3374" s="617"/>
      <c r="D3374" s="602"/>
      <c r="E3374" s="602"/>
      <c r="F3374" s="602"/>
      <c r="G3374" s="602"/>
      <c r="H3374" s="602"/>
      <c r="I3374" s="657" t="s">
        <v>3929</v>
      </c>
      <c r="J3374" s="651"/>
      <c r="K3374" s="594"/>
      <c r="BJ3374" s="915"/>
    </row>
    <row r="3375" spans="2:62">
      <c r="B3375" s="618" t="s">
        <v>1409</v>
      </c>
      <c r="C3375" s="619"/>
      <c r="D3375" s="620"/>
      <c r="E3375" s="620"/>
      <c r="F3375" s="620"/>
      <c r="G3375" s="620"/>
      <c r="H3375" s="620"/>
      <c r="I3375" s="646" t="s">
        <v>3929</v>
      </c>
      <c r="J3375" s="658"/>
      <c r="K3375" s="594"/>
      <c r="BJ3375" s="915"/>
    </row>
    <row r="3376" spans="2:62" ht="33.75">
      <c r="B3376" s="607"/>
      <c r="C3376" s="600"/>
      <c r="D3376" s="600"/>
      <c r="E3376" s="614"/>
      <c r="F3376" s="600"/>
      <c r="G3376" s="600"/>
      <c r="H3376" s="600"/>
      <c r="I3376" s="648" t="s">
        <v>3630</v>
      </c>
      <c r="J3376" s="649"/>
      <c r="K3376" s="594"/>
      <c r="BJ3376" s="915"/>
    </row>
    <row r="3377" spans="2:62">
      <c r="B3377" s="607"/>
      <c r="C3377" s="600"/>
      <c r="D3377" s="600"/>
      <c r="E3377" s="614"/>
      <c r="F3377" s="600"/>
      <c r="G3377" s="600"/>
      <c r="H3377" s="600"/>
      <c r="I3377" s="648" t="s">
        <v>3929</v>
      </c>
      <c r="J3377" s="649"/>
      <c r="K3377" s="594"/>
      <c r="BJ3377" s="915"/>
    </row>
    <row r="3378" spans="2:62">
      <c r="B3378" s="616" t="s">
        <v>1410</v>
      </c>
      <c r="C3378" s="617"/>
      <c r="D3378" s="602"/>
      <c r="E3378" s="602"/>
      <c r="F3378" s="602"/>
      <c r="G3378" s="602"/>
      <c r="H3378" s="602"/>
      <c r="I3378" s="657" t="s">
        <v>3929</v>
      </c>
      <c r="J3378" s="651"/>
      <c r="K3378" s="594"/>
      <c r="BJ3378" s="915"/>
    </row>
    <row r="3379" spans="2:62" ht="45">
      <c r="B3379" s="607"/>
      <c r="C3379" s="600"/>
      <c r="D3379" s="600"/>
      <c r="E3379" s="614"/>
      <c r="F3379" s="600"/>
      <c r="G3379" s="600"/>
      <c r="H3379" s="600"/>
      <c r="I3379" s="648" t="s">
        <v>3631</v>
      </c>
      <c r="J3379" s="649"/>
      <c r="K3379" s="594"/>
      <c r="BJ3379" s="915"/>
    </row>
    <row r="3380" spans="2:62" ht="90">
      <c r="B3380" s="607"/>
      <c r="C3380" s="600"/>
      <c r="D3380" s="600"/>
      <c r="E3380" s="614"/>
      <c r="F3380" s="600"/>
      <c r="G3380" s="600"/>
      <c r="H3380" s="600"/>
      <c r="I3380" s="648" t="s">
        <v>3632</v>
      </c>
      <c r="J3380" s="649"/>
      <c r="K3380" s="594"/>
      <c r="BJ3380" s="915"/>
    </row>
    <row r="3381" spans="2:62" ht="67.5">
      <c r="B3381" s="607"/>
      <c r="C3381" s="600"/>
      <c r="D3381" s="600"/>
      <c r="E3381" s="614"/>
      <c r="F3381" s="600"/>
      <c r="G3381" s="600"/>
      <c r="H3381" s="600"/>
      <c r="I3381" s="648" t="s">
        <v>3633</v>
      </c>
      <c r="J3381" s="649"/>
      <c r="K3381" s="594"/>
      <c r="BJ3381" s="915"/>
    </row>
    <row r="3382" spans="2:62" ht="45">
      <c r="B3382" s="607"/>
      <c r="C3382" s="600"/>
      <c r="D3382" s="600"/>
      <c r="E3382" s="614"/>
      <c r="F3382" s="600"/>
      <c r="G3382" s="600"/>
      <c r="H3382" s="600"/>
      <c r="I3382" s="648" t="s">
        <v>3634</v>
      </c>
      <c r="J3382" s="649"/>
      <c r="K3382" s="594"/>
      <c r="BJ3382" s="915"/>
    </row>
    <row r="3383" spans="2:62" ht="45">
      <c r="B3383" s="607"/>
      <c r="C3383" s="600"/>
      <c r="D3383" s="600"/>
      <c r="E3383" s="614"/>
      <c r="F3383" s="600"/>
      <c r="G3383" s="600"/>
      <c r="H3383" s="600"/>
      <c r="I3383" s="648" t="s">
        <v>3635</v>
      </c>
      <c r="J3383" s="649"/>
      <c r="K3383" s="594"/>
      <c r="BJ3383" s="915"/>
    </row>
    <row r="3384" spans="2:62">
      <c r="B3384" s="607"/>
      <c r="C3384" s="600"/>
      <c r="D3384" s="600"/>
      <c r="E3384" s="614"/>
      <c r="F3384" s="600"/>
      <c r="G3384" s="600"/>
      <c r="H3384" s="600"/>
      <c r="I3384" s="648" t="s">
        <v>3929</v>
      </c>
      <c r="J3384" s="649"/>
      <c r="K3384" s="594"/>
      <c r="BJ3384" s="915"/>
    </row>
    <row r="3385" spans="2:62">
      <c r="B3385" s="616" t="s">
        <v>1411</v>
      </c>
      <c r="C3385" s="617"/>
      <c r="D3385" s="602"/>
      <c r="E3385" s="602"/>
      <c r="F3385" s="602"/>
      <c r="G3385" s="602"/>
      <c r="H3385" s="602"/>
      <c r="I3385" s="657" t="s">
        <v>3929</v>
      </c>
      <c r="J3385" s="651"/>
      <c r="K3385" s="594"/>
      <c r="BJ3385" s="915"/>
    </row>
    <row r="3386" spans="2:62">
      <c r="B3386" s="608"/>
      <c r="C3386" s="609" t="s">
        <v>1412</v>
      </c>
      <c r="D3386" s="609"/>
      <c r="E3386" s="609"/>
      <c r="F3386" s="609"/>
      <c r="G3386" s="609"/>
      <c r="H3386" s="609"/>
      <c r="I3386" s="655" t="s">
        <v>3929</v>
      </c>
      <c r="J3386" s="656"/>
      <c r="K3386" s="594"/>
      <c r="BJ3386" s="915"/>
    </row>
    <row r="3387" spans="2:62" ht="78.75">
      <c r="B3387" s="607"/>
      <c r="C3387" s="600"/>
      <c r="D3387" s="600"/>
      <c r="E3387" s="614"/>
      <c r="F3387" s="600"/>
      <c r="G3387" s="600"/>
      <c r="H3387" s="600"/>
      <c r="I3387" s="648" t="s">
        <v>3636</v>
      </c>
      <c r="J3387" s="649"/>
      <c r="K3387" s="594"/>
      <c r="BJ3387" s="915"/>
    </row>
    <row r="3388" spans="2:62" ht="67.5">
      <c r="B3388" s="607"/>
      <c r="C3388" s="600"/>
      <c r="D3388" s="600"/>
      <c r="E3388" s="614"/>
      <c r="F3388" s="600"/>
      <c r="G3388" s="600"/>
      <c r="H3388" s="600"/>
      <c r="I3388" s="648" t="s">
        <v>3637</v>
      </c>
      <c r="J3388" s="649"/>
      <c r="K3388" s="594"/>
      <c r="BJ3388" s="915"/>
    </row>
    <row r="3389" spans="2:62" ht="56.25">
      <c r="B3389" s="607"/>
      <c r="C3389" s="600"/>
      <c r="D3389" s="600"/>
      <c r="E3389" s="614"/>
      <c r="F3389" s="600"/>
      <c r="G3389" s="600"/>
      <c r="H3389" s="600"/>
      <c r="I3389" s="648" t="s">
        <v>3638</v>
      </c>
      <c r="J3389" s="649"/>
      <c r="K3389" s="594"/>
      <c r="BJ3389" s="915"/>
    </row>
    <row r="3390" spans="2:62" ht="67.5">
      <c r="B3390" s="607"/>
      <c r="C3390" s="600"/>
      <c r="D3390" s="600"/>
      <c r="E3390" s="614"/>
      <c r="F3390" s="600"/>
      <c r="G3390" s="600"/>
      <c r="H3390" s="600"/>
      <c r="I3390" s="648" t="s">
        <v>3639</v>
      </c>
      <c r="J3390" s="649"/>
      <c r="K3390" s="594"/>
      <c r="BJ3390" s="915"/>
    </row>
    <row r="3391" spans="2:62" ht="56.25">
      <c r="B3391" s="607"/>
      <c r="C3391" s="600"/>
      <c r="D3391" s="600"/>
      <c r="E3391" s="614"/>
      <c r="F3391" s="600"/>
      <c r="G3391" s="600"/>
      <c r="H3391" s="600"/>
      <c r="I3391" s="648" t="s">
        <v>3640</v>
      </c>
      <c r="J3391" s="649"/>
      <c r="K3391" s="594"/>
      <c r="BJ3391" s="915"/>
    </row>
    <row r="3392" spans="2:62" ht="90">
      <c r="B3392" s="607"/>
      <c r="C3392" s="600"/>
      <c r="D3392" s="600"/>
      <c r="E3392" s="614"/>
      <c r="F3392" s="600"/>
      <c r="G3392" s="600"/>
      <c r="H3392" s="600"/>
      <c r="I3392" s="648" t="s">
        <v>3641</v>
      </c>
      <c r="J3392" s="649"/>
      <c r="K3392" s="594"/>
      <c r="BJ3392" s="915"/>
    </row>
    <row r="3393" spans="2:62" ht="22.5">
      <c r="B3393" s="607"/>
      <c r="C3393" s="600"/>
      <c r="D3393" s="600"/>
      <c r="E3393" s="614"/>
      <c r="F3393" s="600"/>
      <c r="G3393" s="600"/>
      <c r="H3393" s="600"/>
      <c r="I3393" s="648" t="s">
        <v>3642</v>
      </c>
      <c r="J3393" s="649"/>
      <c r="K3393" s="594"/>
      <c r="BJ3393" s="915"/>
    </row>
    <row r="3394" spans="2:62" ht="22.5">
      <c r="B3394" s="607"/>
      <c r="C3394" s="600"/>
      <c r="D3394" s="600"/>
      <c r="E3394" s="614"/>
      <c r="F3394" s="600"/>
      <c r="G3394" s="600"/>
      <c r="H3394" s="600"/>
      <c r="I3394" s="648" t="s">
        <v>3643</v>
      </c>
      <c r="J3394" s="649"/>
      <c r="K3394" s="594"/>
      <c r="BJ3394" s="915"/>
    </row>
    <row r="3395" spans="2:62" ht="22.5">
      <c r="B3395" s="607"/>
      <c r="C3395" s="600"/>
      <c r="D3395" s="600"/>
      <c r="E3395" s="614"/>
      <c r="F3395" s="600"/>
      <c r="G3395" s="600"/>
      <c r="H3395" s="600"/>
      <c r="I3395" s="648" t="s">
        <v>3644</v>
      </c>
      <c r="J3395" s="649"/>
      <c r="K3395" s="594"/>
      <c r="BJ3395" s="915"/>
    </row>
    <row r="3396" spans="2:62" ht="45">
      <c r="B3396" s="607"/>
      <c r="C3396" s="600"/>
      <c r="D3396" s="600"/>
      <c r="E3396" s="614"/>
      <c r="F3396" s="600"/>
      <c r="G3396" s="600"/>
      <c r="H3396" s="600"/>
      <c r="I3396" s="648" t="s">
        <v>3645</v>
      </c>
      <c r="J3396" s="649"/>
      <c r="K3396" s="594"/>
      <c r="BJ3396" s="915"/>
    </row>
    <row r="3397" spans="2:62">
      <c r="B3397" s="607"/>
      <c r="C3397" s="600"/>
      <c r="D3397" s="600"/>
      <c r="E3397" s="614" t="s">
        <v>1413</v>
      </c>
      <c r="F3397" s="600"/>
      <c r="G3397" s="600"/>
      <c r="H3397" s="600"/>
      <c r="I3397" s="648" t="s">
        <v>3929</v>
      </c>
      <c r="J3397" s="649"/>
      <c r="K3397" s="594"/>
      <c r="BJ3397" s="915"/>
    </row>
    <row r="3398" spans="2:62" ht="33.75">
      <c r="B3398" s="607"/>
      <c r="C3398" s="600"/>
      <c r="D3398" s="600"/>
      <c r="E3398" s="614"/>
      <c r="F3398" s="600"/>
      <c r="G3398" s="600"/>
      <c r="H3398" s="600"/>
      <c r="I3398" s="648" t="s">
        <v>3646</v>
      </c>
      <c r="J3398" s="649"/>
      <c r="K3398" s="594"/>
      <c r="BJ3398" s="915"/>
    </row>
    <row r="3399" spans="2:62" ht="22.5">
      <c r="B3399" s="607"/>
      <c r="C3399" s="600"/>
      <c r="D3399" s="600"/>
      <c r="E3399" s="614"/>
      <c r="F3399" s="600"/>
      <c r="G3399" s="600"/>
      <c r="H3399" s="600"/>
      <c r="I3399" s="648" t="s">
        <v>3647</v>
      </c>
      <c r="J3399" s="649"/>
      <c r="K3399" s="594"/>
      <c r="BJ3399" s="915"/>
    </row>
    <row r="3400" spans="2:62" ht="22.5">
      <c r="B3400" s="607"/>
      <c r="C3400" s="600"/>
      <c r="D3400" s="600"/>
      <c r="E3400" s="614"/>
      <c r="F3400" s="600"/>
      <c r="G3400" s="600"/>
      <c r="H3400" s="600"/>
      <c r="I3400" s="648" t="s">
        <v>3648</v>
      </c>
      <c r="J3400" s="649"/>
      <c r="K3400" s="594"/>
      <c r="BJ3400" s="915"/>
    </row>
    <row r="3401" spans="2:62" ht="33.75">
      <c r="B3401" s="607"/>
      <c r="C3401" s="600"/>
      <c r="D3401" s="600"/>
      <c r="E3401" s="614"/>
      <c r="F3401" s="600"/>
      <c r="G3401" s="600"/>
      <c r="H3401" s="600"/>
      <c r="I3401" s="648" t="s">
        <v>3649</v>
      </c>
      <c r="J3401" s="649"/>
      <c r="K3401" s="594"/>
      <c r="BJ3401" s="915"/>
    </row>
    <row r="3402" spans="2:62" ht="22.5">
      <c r="B3402" s="607"/>
      <c r="C3402" s="600"/>
      <c r="D3402" s="600"/>
      <c r="E3402" s="614"/>
      <c r="F3402" s="600"/>
      <c r="G3402" s="600"/>
      <c r="H3402" s="600"/>
      <c r="I3402" s="648" t="s">
        <v>3650</v>
      </c>
      <c r="J3402" s="649"/>
      <c r="K3402" s="594"/>
      <c r="BJ3402" s="915"/>
    </row>
    <row r="3403" spans="2:62" ht="22.5">
      <c r="B3403" s="607"/>
      <c r="C3403" s="600"/>
      <c r="D3403" s="600"/>
      <c r="E3403" s="614"/>
      <c r="F3403" s="600"/>
      <c r="G3403" s="600"/>
      <c r="H3403" s="600"/>
      <c r="I3403" s="648" t="s">
        <v>3651</v>
      </c>
      <c r="J3403" s="649"/>
      <c r="K3403" s="594"/>
      <c r="BJ3403" s="915"/>
    </row>
    <row r="3404" spans="2:62" ht="22.5">
      <c r="B3404" s="607"/>
      <c r="C3404" s="600"/>
      <c r="D3404" s="600"/>
      <c r="E3404" s="614"/>
      <c r="F3404" s="600"/>
      <c r="G3404" s="600"/>
      <c r="H3404" s="600"/>
      <c r="I3404" s="648" t="s">
        <v>3652</v>
      </c>
      <c r="J3404" s="649"/>
      <c r="K3404" s="594"/>
      <c r="BJ3404" s="915"/>
    </row>
    <row r="3405" spans="2:62">
      <c r="B3405" s="607"/>
      <c r="C3405" s="600"/>
      <c r="D3405" s="600"/>
      <c r="E3405" s="614" t="s">
        <v>1414</v>
      </c>
      <c r="F3405" s="600"/>
      <c r="G3405" s="600"/>
      <c r="H3405" s="600"/>
      <c r="I3405" s="648" t="s">
        <v>3929</v>
      </c>
      <c r="J3405" s="649"/>
      <c r="K3405" s="594"/>
      <c r="BJ3405" s="915"/>
    </row>
    <row r="3406" spans="2:62" ht="22.5">
      <c r="B3406" s="607"/>
      <c r="C3406" s="600"/>
      <c r="D3406" s="600"/>
      <c r="E3406" s="614"/>
      <c r="F3406" s="600"/>
      <c r="G3406" s="600"/>
      <c r="H3406" s="600"/>
      <c r="I3406" s="648" t="s">
        <v>3653</v>
      </c>
      <c r="J3406" s="649"/>
      <c r="K3406" s="594"/>
      <c r="BJ3406" s="915"/>
    </row>
    <row r="3407" spans="2:62" ht="22.5">
      <c r="B3407" s="607"/>
      <c r="C3407" s="600"/>
      <c r="D3407" s="600"/>
      <c r="E3407" s="614"/>
      <c r="F3407" s="600"/>
      <c r="G3407" s="600"/>
      <c r="H3407" s="600"/>
      <c r="I3407" s="648" t="s">
        <v>3654</v>
      </c>
      <c r="J3407" s="649"/>
      <c r="K3407" s="594"/>
      <c r="BJ3407" s="915"/>
    </row>
    <row r="3408" spans="2:62" ht="22.5">
      <c r="B3408" s="607"/>
      <c r="C3408" s="600"/>
      <c r="D3408" s="600"/>
      <c r="E3408" s="614"/>
      <c r="F3408" s="600"/>
      <c r="G3408" s="600"/>
      <c r="H3408" s="600"/>
      <c r="I3408" s="648" t="s">
        <v>3655</v>
      </c>
      <c r="J3408" s="649"/>
      <c r="K3408" s="594"/>
      <c r="BJ3408" s="915"/>
    </row>
    <row r="3409" spans="2:62" ht="22.5">
      <c r="B3409" s="607"/>
      <c r="C3409" s="600"/>
      <c r="D3409" s="600"/>
      <c r="E3409" s="614"/>
      <c r="F3409" s="600"/>
      <c r="G3409" s="600"/>
      <c r="H3409" s="600"/>
      <c r="I3409" s="648" t="s">
        <v>3656</v>
      </c>
      <c r="J3409" s="649"/>
      <c r="K3409" s="594"/>
      <c r="BJ3409" s="915"/>
    </row>
    <row r="3410" spans="2:62" ht="22.5">
      <c r="B3410" s="607"/>
      <c r="C3410" s="600"/>
      <c r="D3410" s="600"/>
      <c r="E3410" s="614"/>
      <c r="F3410" s="600"/>
      <c r="G3410" s="600"/>
      <c r="H3410" s="600"/>
      <c r="I3410" s="648" t="s">
        <v>3657</v>
      </c>
      <c r="J3410" s="649"/>
      <c r="K3410" s="594"/>
      <c r="BJ3410" s="915"/>
    </row>
    <row r="3411" spans="2:62" ht="22.5">
      <c r="B3411" s="607"/>
      <c r="C3411" s="600"/>
      <c r="D3411" s="600"/>
      <c r="E3411" s="614"/>
      <c r="F3411" s="600"/>
      <c r="G3411" s="600"/>
      <c r="H3411" s="600"/>
      <c r="I3411" s="648" t="s">
        <v>3658</v>
      </c>
      <c r="J3411" s="649"/>
      <c r="K3411" s="594"/>
      <c r="BJ3411" s="915"/>
    </row>
    <row r="3412" spans="2:62" ht="22.5">
      <c r="B3412" s="607"/>
      <c r="C3412" s="600"/>
      <c r="D3412" s="600"/>
      <c r="E3412" s="614"/>
      <c r="F3412" s="600"/>
      <c r="G3412" s="600"/>
      <c r="H3412" s="600"/>
      <c r="I3412" s="648" t="s">
        <v>3659</v>
      </c>
      <c r="J3412" s="649"/>
      <c r="K3412" s="594"/>
      <c r="BJ3412" s="915"/>
    </row>
    <row r="3413" spans="2:62" ht="22.5">
      <c r="B3413" s="607"/>
      <c r="C3413" s="600"/>
      <c r="D3413" s="600"/>
      <c r="E3413" s="614"/>
      <c r="F3413" s="600"/>
      <c r="G3413" s="600"/>
      <c r="H3413" s="600"/>
      <c r="I3413" s="648" t="s">
        <v>3660</v>
      </c>
      <c r="J3413" s="649"/>
      <c r="K3413" s="594"/>
      <c r="BJ3413" s="915"/>
    </row>
    <row r="3414" spans="2:62" ht="22.5">
      <c r="B3414" s="607"/>
      <c r="C3414" s="600"/>
      <c r="D3414" s="600"/>
      <c r="E3414" s="614"/>
      <c r="F3414" s="600"/>
      <c r="G3414" s="600"/>
      <c r="H3414" s="600"/>
      <c r="I3414" s="648" t="s">
        <v>3661</v>
      </c>
      <c r="J3414" s="649"/>
      <c r="K3414" s="594"/>
      <c r="BJ3414" s="915"/>
    </row>
    <row r="3415" spans="2:62" ht="22.5">
      <c r="B3415" s="607"/>
      <c r="C3415" s="600"/>
      <c r="D3415" s="600"/>
      <c r="E3415" s="614"/>
      <c r="F3415" s="600"/>
      <c r="G3415" s="600"/>
      <c r="H3415" s="600"/>
      <c r="I3415" s="648" t="s">
        <v>3662</v>
      </c>
      <c r="J3415" s="649"/>
      <c r="K3415" s="594"/>
      <c r="BJ3415" s="915"/>
    </row>
    <row r="3416" spans="2:62" ht="22.5">
      <c r="B3416" s="607"/>
      <c r="C3416" s="600"/>
      <c r="D3416" s="600"/>
      <c r="E3416" s="614"/>
      <c r="F3416" s="600"/>
      <c r="G3416" s="600"/>
      <c r="H3416" s="600"/>
      <c r="I3416" s="648" t="s">
        <v>3663</v>
      </c>
      <c r="J3416" s="649"/>
      <c r="K3416" s="594"/>
      <c r="BJ3416" s="915"/>
    </row>
    <row r="3417" spans="2:62" ht="101.25">
      <c r="B3417" s="607"/>
      <c r="C3417" s="600"/>
      <c r="D3417" s="600"/>
      <c r="E3417" s="614"/>
      <c r="F3417" s="600"/>
      <c r="G3417" s="600"/>
      <c r="H3417" s="600"/>
      <c r="I3417" s="648" t="s">
        <v>3664</v>
      </c>
      <c r="J3417" s="649"/>
      <c r="K3417" s="594"/>
      <c r="BJ3417" s="915"/>
    </row>
    <row r="3418" spans="2:62">
      <c r="B3418" s="630"/>
      <c r="C3418" s="633"/>
      <c r="D3418" s="633"/>
      <c r="E3418" s="633"/>
      <c r="F3418" s="633"/>
      <c r="G3418" s="633"/>
      <c r="H3418" s="633"/>
      <c r="I3418" s="648" t="s">
        <v>3929</v>
      </c>
      <c r="J3418" s="649"/>
      <c r="K3418" s="594"/>
      <c r="BJ3418" s="915"/>
    </row>
    <row r="3419" spans="2:62">
      <c r="B3419" s="627"/>
      <c r="C3419" s="624" t="s">
        <v>1415</v>
      </c>
      <c r="D3419" s="634"/>
      <c r="E3419" s="634"/>
      <c r="F3419" s="624"/>
      <c r="G3419" s="624"/>
      <c r="H3419" s="634"/>
      <c r="I3419" s="655" t="s">
        <v>3929</v>
      </c>
      <c r="J3419" s="656"/>
      <c r="K3419" s="594"/>
      <c r="BJ3419" s="915"/>
    </row>
    <row r="3420" spans="2:62" ht="192" customHeight="1">
      <c r="B3420" s="607"/>
      <c r="C3420" s="600"/>
      <c r="D3420" s="600"/>
      <c r="E3420" s="614"/>
      <c r="F3420" s="600"/>
      <c r="G3420" s="600"/>
      <c r="H3420" s="600"/>
      <c r="I3420" s="648" t="s">
        <v>3665</v>
      </c>
      <c r="J3420" s="649"/>
      <c r="K3420" s="594"/>
      <c r="BJ3420" s="915"/>
    </row>
    <row r="3421" spans="2:62">
      <c r="B3421" s="607"/>
      <c r="C3421" s="600"/>
      <c r="D3421" s="600"/>
      <c r="E3421" s="614"/>
      <c r="F3421" s="600"/>
      <c r="G3421" s="600"/>
      <c r="H3421" s="600"/>
      <c r="I3421" s="648" t="s">
        <v>3929</v>
      </c>
      <c r="J3421" s="649"/>
      <c r="K3421" s="594"/>
      <c r="BJ3421" s="915"/>
    </row>
    <row r="3422" spans="2:62">
      <c r="B3422" s="616" t="s">
        <v>1416</v>
      </c>
      <c r="C3422" s="617"/>
      <c r="D3422" s="602"/>
      <c r="E3422" s="602"/>
      <c r="F3422" s="602"/>
      <c r="G3422" s="602"/>
      <c r="H3422" s="602"/>
      <c r="I3422" s="657" t="s">
        <v>3929</v>
      </c>
      <c r="J3422" s="651"/>
      <c r="K3422" s="594"/>
      <c r="BJ3422" s="915"/>
    </row>
    <row r="3423" spans="2:62">
      <c r="B3423" s="608"/>
      <c r="C3423" s="609" t="s">
        <v>1417</v>
      </c>
      <c r="D3423" s="609"/>
      <c r="E3423" s="609"/>
      <c r="F3423" s="609"/>
      <c r="G3423" s="609"/>
      <c r="H3423" s="609"/>
      <c r="I3423" s="655" t="s">
        <v>3929</v>
      </c>
      <c r="J3423" s="656"/>
      <c r="K3423" s="594"/>
      <c r="BJ3423" s="915"/>
    </row>
    <row r="3424" spans="2:62" ht="78.75">
      <c r="B3424" s="607"/>
      <c r="C3424" s="600"/>
      <c r="D3424" s="600"/>
      <c r="E3424" s="614"/>
      <c r="F3424" s="600"/>
      <c r="G3424" s="600"/>
      <c r="H3424" s="600"/>
      <c r="I3424" s="648" t="s">
        <v>3666</v>
      </c>
      <c r="J3424" s="649"/>
      <c r="K3424" s="594"/>
      <c r="BJ3424" s="915"/>
    </row>
    <row r="3425" spans="2:62" ht="45">
      <c r="B3425" s="607"/>
      <c r="C3425" s="600"/>
      <c r="D3425" s="600"/>
      <c r="E3425" s="614"/>
      <c r="F3425" s="600"/>
      <c r="G3425" s="600"/>
      <c r="H3425" s="600"/>
      <c r="I3425" s="648" t="s">
        <v>3667</v>
      </c>
      <c r="J3425" s="649"/>
      <c r="K3425" s="594"/>
      <c r="BJ3425" s="915"/>
    </row>
    <row r="3426" spans="2:62" ht="78.75">
      <c r="B3426" s="607"/>
      <c r="C3426" s="600"/>
      <c r="D3426" s="600"/>
      <c r="E3426" s="614"/>
      <c r="F3426" s="600"/>
      <c r="G3426" s="600"/>
      <c r="H3426" s="600"/>
      <c r="I3426" s="648" t="s">
        <v>3668</v>
      </c>
      <c r="J3426" s="649"/>
      <c r="K3426" s="594"/>
      <c r="BJ3426" s="915"/>
    </row>
    <row r="3427" spans="2:62" ht="45">
      <c r="B3427" s="607"/>
      <c r="C3427" s="600"/>
      <c r="D3427" s="600"/>
      <c r="E3427" s="614"/>
      <c r="F3427" s="600"/>
      <c r="G3427" s="600"/>
      <c r="H3427" s="600"/>
      <c r="I3427" s="648" t="s">
        <v>3669</v>
      </c>
      <c r="J3427" s="649"/>
      <c r="K3427" s="594"/>
      <c r="BJ3427" s="915"/>
    </row>
    <row r="3428" spans="2:62" ht="78.75">
      <c r="B3428" s="607"/>
      <c r="C3428" s="600"/>
      <c r="D3428" s="600"/>
      <c r="E3428" s="614"/>
      <c r="F3428" s="600"/>
      <c r="G3428" s="600"/>
      <c r="H3428" s="600"/>
      <c r="I3428" s="648" t="s">
        <v>3670</v>
      </c>
      <c r="J3428" s="649"/>
      <c r="K3428" s="594"/>
      <c r="BJ3428" s="915"/>
    </row>
    <row r="3429" spans="2:62" ht="45">
      <c r="B3429" s="607"/>
      <c r="C3429" s="600"/>
      <c r="D3429" s="600"/>
      <c r="E3429" s="614"/>
      <c r="F3429" s="600"/>
      <c r="G3429" s="600"/>
      <c r="H3429" s="600"/>
      <c r="I3429" s="648" t="s">
        <v>3671</v>
      </c>
      <c r="J3429" s="649"/>
      <c r="K3429" s="594"/>
      <c r="BJ3429" s="915"/>
    </row>
    <row r="3430" spans="2:62" ht="45">
      <c r="B3430" s="607"/>
      <c r="C3430" s="600"/>
      <c r="D3430" s="600"/>
      <c r="E3430" s="614"/>
      <c r="F3430" s="600"/>
      <c r="G3430" s="600"/>
      <c r="H3430" s="600"/>
      <c r="I3430" s="648" t="s">
        <v>3672</v>
      </c>
      <c r="J3430" s="649"/>
      <c r="K3430" s="594"/>
      <c r="BJ3430" s="915"/>
    </row>
    <row r="3431" spans="2:62">
      <c r="B3431" s="630"/>
      <c r="C3431" s="633"/>
      <c r="D3431" s="633"/>
      <c r="E3431" s="633"/>
      <c r="F3431" s="633"/>
      <c r="G3431" s="633"/>
      <c r="H3431" s="633"/>
      <c r="I3431" s="648" t="s">
        <v>3929</v>
      </c>
      <c r="J3431" s="649"/>
      <c r="K3431" s="594"/>
      <c r="BJ3431" s="915"/>
    </row>
    <row r="3432" spans="2:62">
      <c r="B3432" s="627"/>
      <c r="C3432" s="624" t="s">
        <v>1418</v>
      </c>
      <c r="D3432" s="634"/>
      <c r="E3432" s="634"/>
      <c r="F3432" s="624"/>
      <c r="G3432" s="624"/>
      <c r="H3432" s="634"/>
      <c r="I3432" s="655" t="s">
        <v>3929</v>
      </c>
      <c r="J3432" s="656"/>
      <c r="K3432" s="594"/>
      <c r="BJ3432" s="915"/>
    </row>
    <row r="3433" spans="2:62" ht="67.5">
      <c r="B3433" s="607"/>
      <c r="C3433" s="600"/>
      <c r="D3433" s="600"/>
      <c r="E3433" s="614"/>
      <c r="F3433" s="600"/>
      <c r="G3433" s="600"/>
      <c r="H3433" s="600"/>
      <c r="I3433" s="648" t="s">
        <v>3673</v>
      </c>
      <c r="J3433" s="649"/>
      <c r="K3433" s="594"/>
      <c r="BJ3433" s="915"/>
    </row>
    <row r="3434" spans="2:62" ht="56.25">
      <c r="B3434" s="607"/>
      <c r="C3434" s="600"/>
      <c r="D3434" s="600"/>
      <c r="E3434" s="614"/>
      <c r="F3434" s="600"/>
      <c r="G3434" s="600"/>
      <c r="H3434" s="600"/>
      <c r="I3434" s="648" t="s">
        <v>3674</v>
      </c>
      <c r="J3434" s="649"/>
      <c r="K3434" s="594"/>
      <c r="BJ3434" s="915"/>
    </row>
    <row r="3435" spans="2:62" ht="45">
      <c r="B3435" s="607"/>
      <c r="C3435" s="600"/>
      <c r="D3435" s="600"/>
      <c r="E3435" s="614"/>
      <c r="F3435" s="600"/>
      <c r="G3435" s="600"/>
      <c r="H3435" s="600"/>
      <c r="I3435" s="648" t="s">
        <v>3675</v>
      </c>
      <c r="J3435" s="649"/>
      <c r="K3435" s="594"/>
      <c r="BJ3435" s="915"/>
    </row>
    <row r="3436" spans="2:62">
      <c r="B3436" s="630"/>
      <c r="C3436" s="633"/>
      <c r="D3436" s="633"/>
      <c r="E3436" s="633"/>
      <c r="F3436" s="633"/>
      <c r="G3436" s="633"/>
      <c r="H3436" s="633"/>
      <c r="I3436" s="648" t="s">
        <v>3929</v>
      </c>
      <c r="J3436" s="649"/>
      <c r="K3436" s="594"/>
      <c r="BJ3436" s="915"/>
    </row>
    <row r="3437" spans="2:62">
      <c r="B3437" s="627"/>
      <c r="C3437" s="624" t="s">
        <v>1419</v>
      </c>
      <c r="D3437" s="634"/>
      <c r="E3437" s="634"/>
      <c r="F3437" s="624"/>
      <c r="G3437" s="624"/>
      <c r="H3437" s="634"/>
      <c r="I3437" s="655" t="s">
        <v>3929</v>
      </c>
      <c r="J3437" s="656"/>
      <c r="K3437" s="594"/>
      <c r="BJ3437" s="915"/>
    </row>
    <row r="3438" spans="2:62" ht="78.75">
      <c r="B3438" s="607"/>
      <c r="C3438" s="600"/>
      <c r="D3438" s="600"/>
      <c r="E3438" s="614"/>
      <c r="F3438" s="600"/>
      <c r="G3438" s="600"/>
      <c r="H3438" s="600"/>
      <c r="I3438" s="648" t="s">
        <v>3676</v>
      </c>
      <c r="J3438" s="649"/>
      <c r="K3438" s="594"/>
      <c r="BJ3438" s="915"/>
    </row>
    <row r="3439" spans="2:62" ht="78.75">
      <c r="B3439" s="607"/>
      <c r="C3439" s="600"/>
      <c r="D3439" s="600"/>
      <c r="E3439" s="614"/>
      <c r="F3439" s="600"/>
      <c r="G3439" s="600"/>
      <c r="H3439" s="600"/>
      <c r="I3439" s="648" t="s">
        <v>3677</v>
      </c>
      <c r="J3439" s="649"/>
      <c r="K3439" s="594"/>
      <c r="BJ3439" s="915"/>
    </row>
    <row r="3440" spans="2:62" ht="101.25">
      <c r="B3440" s="607"/>
      <c r="C3440" s="600"/>
      <c r="D3440" s="600"/>
      <c r="E3440" s="614"/>
      <c r="F3440" s="600"/>
      <c r="G3440" s="600"/>
      <c r="H3440" s="600"/>
      <c r="I3440" s="648" t="s">
        <v>3678</v>
      </c>
      <c r="J3440" s="649"/>
      <c r="K3440" s="594"/>
      <c r="BJ3440" s="915"/>
    </row>
    <row r="3441" spans="2:62" ht="112.5">
      <c r="B3441" s="607"/>
      <c r="C3441" s="600"/>
      <c r="D3441" s="600"/>
      <c r="E3441" s="614"/>
      <c r="F3441" s="600"/>
      <c r="G3441" s="600"/>
      <c r="H3441" s="600"/>
      <c r="I3441" s="648" t="s">
        <v>3679</v>
      </c>
      <c r="J3441" s="649"/>
      <c r="K3441" s="594"/>
      <c r="BJ3441" s="915"/>
    </row>
    <row r="3442" spans="2:62" ht="33.75">
      <c r="B3442" s="607"/>
      <c r="C3442" s="600"/>
      <c r="D3442" s="600"/>
      <c r="E3442" s="614"/>
      <c r="F3442" s="600"/>
      <c r="G3442" s="600"/>
      <c r="H3442" s="902"/>
      <c r="I3442" s="903" t="s">
        <v>3680</v>
      </c>
      <c r="J3442" s="649"/>
      <c r="K3442" s="594"/>
      <c r="BJ3442" s="915"/>
    </row>
    <row r="3443" spans="2:62" ht="67.5">
      <c r="B3443" s="607"/>
      <c r="C3443" s="600"/>
      <c r="D3443" s="600"/>
      <c r="E3443" s="614"/>
      <c r="F3443" s="600"/>
      <c r="G3443" s="600"/>
      <c r="H3443" s="902"/>
      <c r="I3443" s="903" t="s">
        <v>3681</v>
      </c>
      <c r="J3443" s="649"/>
      <c r="K3443" s="594"/>
      <c r="BJ3443" s="915"/>
    </row>
    <row r="3444" spans="2:62">
      <c r="B3444" s="607"/>
      <c r="C3444" s="600"/>
      <c r="D3444" s="600"/>
      <c r="E3444" s="614"/>
      <c r="F3444" s="600"/>
      <c r="G3444" s="600"/>
      <c r="H3444" s="600"/>
      <c r="I3444" s="648" t="s">
        <v>3929</v>
      </c>
      <c r="J3444" s="649"/>
      <c r="K3444" s="594"/>
      <c r="BJ3444" s="915"/>
    </row>
    <row r="3445" spans="2:62">
      <c r="B3445" s="616" t="s">
        <v>1420</v>
      </c>
      <c r="C3445" s="617"/>
      <c r="D3445" s="602"/>
      <c r="E3445" s="602"/>
      <c r="F3445" s="602"/>
      <c r="G3445" s="602"/>
      <c r="H3445" s="602"/>
      <c r="I3445" s="657" t="s">
        <v>3929</v>
      </c>
      <c r="J3445" s="651"/>
      <c r="K3445" s="594"/>
      <c r="BJ3445" s="915"/>
    </row>
    <row r="3446" spans="2:62">
      <c r="B3446" s="608"/>
      <c r="C3446" s="609" t="s">
        <v>1421</v>
      </c>
      <c r="D3446" s="609"/>
      <c r="E3446" s="609"/>
      <c r="F3446" s="609"/>
      <c r="G3446" s="609"/>
      <c r="H3446" s="609"/>
      <c r="I3446" s="655" t="s">
        <v>3929</v>
      </c>
      <c r="J3446" s="656"/>
      <c r="K3446" s="594"/>
      <c r="BJ3446" s="915"/>
    </row>
    <row r="3447" spans="2:62">
      <c r="B3447" s="607"/>
      <c r="C3447" s="600"/>
      <c r="D3447" s="600" t="s">
        <v>931</v>
      </c>
      <c r="E3447" s="614"/>
      <c r="F3447" s="600"/>
      <c r="G3447" s="600"/>
      <c r="H3447" s="600"/>
      <c r="I3447" s="648" t="s">
        <v>3929</v>
      </c>
      <c r="J3447" s="649"/>
      <c r="K3447" s="594"/>
      <c r="BJ3447" s="915"/>
    </row>
    <row r="3448" spans="2:62" ht="101.25">
      <c r="B3448" s="607"/>
      <c r="C3448" s="600"/>
      <c r="D3448" s="600"/>
      <c r="E3448" s="614"/>
      <c r="F3448" s="600"/>
      <c r="G3448" s="600"/>
      <c r="H3448" s="600"/>
      <c r="I3448" s="648" t="s">
        <v>3682</v>
      </c>
      <c r="J3448" s="649"/>
      <c r="K3448" s="594"/>
      <c r="BJ3448" s="915"/>
    </row>
    <row r="3449" spans="2:62">
      <c r="B3449" s="607"/>
      <c r="C3449" s="600"/>
      <c r="D3449" s="600" t="s">
        <v>1422</v>
      </c>
      <c r="E3449" s="614"/>
      <c r="F3449" s="600"/>
      <c r="G3449" s="600"/>
      <c r="H3449" s="600"/>
      <c r="I3449" s="648" t="s">
        <v>3929</v>
      </c>
      <c r="J3449" s="649"/>
      <c r="K3449" s="594"/>
      <c r="BJ3449" s="915"/>
    </row>
    <row r="3450" spans="2:62" ht="45">
      <c r="B3450" s="607"/>
      <c r="C3450" s="600"/>
      <c r="D3450" s="600"/>
      <c r="E3450" s="614"/>
      <c r="F3450" s="600"/>
      <c r="G3450" s="600"/>
      <c r="H3450" s="600"/>
      <c r="I3450" s="648" t="s">
        <v>3683</v>
      </c>
      <c r="J3450" s="649"/>
      <c r="K3450" s="594"/>
      <c r="BJ3450" s="915"/>
    </row>
    <row r="3451" spans="2:62">
      <c r="B3451" s="607"/>
      <c r="C3451" s="600"/>
      <c r="D3451" s="600" t="s">
        <v>1423</v>
      </c>
      <c r="E3451" s="614"/>
      <c r="F3451" s="600"/>
      <c r="G3451" s="600"/>
      <c r="H3451" s="600"/>
      <c r="I3451" s="648" t="s">
        <v>3929</v>
      </c>
      <c r="J3451" s="649"/>
      <c r="K3451" s="594"/>
      <c r="BJ3451" s="915"/>
    </row>
    <row r="3452" spans="2:62" ht="90">
      <c r="B3452" s="607"/>
      <c r="C3452" s="600"/>
      <c r="D3452" s="600"/>
      <c r="E3452" s="614"/>
      <c r="F3452" s="600"/>
      <c r="G3452" s="600"/>
      <c r="H3452" s="600"/>
      <c r="I3452" s="648" t="s">
        <v>3684</v>
      </c>
      <c r="J3452" s="649"/>
      <c r="K3452" s="594"/>
      <c r="BJ3452" s="915"/>
    </row>
    <row r="3453" spans="2:62">
      <c r="B3453" s="630"/>
      <c r="C3453" s="633"/>
      <c r="D3453" s="633"/>
      <c r="E3453" s="633"/>
      <c r="F3453" s="633"/>
      <c r="G3453" s="633"/>
      <c r="H3453" s="633"/>
      <c r="I3453" s="648" t="s">
        <v>3929</v>
      </c>
      <c r="J3453" s="649"/>
      <c r="K3453" s="594"/>
      <c r="BJ3453" s="915"/>
    </row>
    <row r="3454" spans="2:62">
      <c r="B3454" s="627"/>
      <c r="C3454" s="624" t="s">
        <v>1424</v>
      </c>
      <c r="D3454" s="634"/>
      <c r="E3454" s="634"/>
      <c r="F3454" s="624"/>
      <c r="G3454" s="624"/>
      <c r="H3454" s="634"/>
      <c r="I3454" s="655" t="s">
        <v>3929</v>
      </c>
      <c r="J3454" s="656"/>
      <c r="K3454" s="594"/>
      <c r="BJ3454" s="915"/>
    </row>
    <row r="3455" spans="2:62" ht="56.25">
      <c r="B3455" s="607"/>
      <c r="C3455" s="600"/>
      <c r="D3455" s="600"/>
      <c r="E3455" s="614"/>
      <c r="F3455" s="600"/>
      <c r="G3455" s="600"/>
      <c r="H3455" s="600"/>
      <c r="I3455" s="648" t="s">
        <v>3685</v>
      </c>
      <c r="J3455" s="649"/>
      <c r="K3455" s="594"/>
      <c r="BJ3455" s="915"/>
    </row>
    <row r="3456" spans="2:62" ht="45">
      <c r="B3456" s="607"/>
      <c r="C3456" s="600"/>
      <c r="D3456" s="600"/>
      <c r="E3456" s="614"/>
      <c r="F3456" s="600"/>
      <c r="G3456" s="600"/>
      <c r="H3456" s="600"/>
      <c r="I3456" s="648" t="s">
        <v>3686</v>
      </c>
      <c r="J3456" s="649"/>
      <c r="K3456" s="594"/>
      <c r="BJ3456" s="915"/>
    </row>
    <row r="3457" spans="2:62" ht="45">
      <c r="B3457" s="607"/>
      <c r="C3457" s="600"/>
      <c r="D3457" s="600"/>
      <c r="E3457" s="614"/>
      <c r="F3457" s="600"/>
      <c r="G3457" s="600"/>
      <c r="H3457" s="600"/>
      <c r="I3457" s="648" t="s">
        <v>3687</v>
      </c>
      <c r="J3457" s="649"/>
      <c r="K3457" s="594"/>
      <c r="BJ3457" s="915"/>
    </row>
    <row r="3458" spans="2:62" ht="112.5">
      <c r="B3458" s="607"/>
      <c r="C3458" s="600"/>
      <c r="D3458" s="600"/>
      <c r="E3458" s="614"/>
      <c r="F3458" s="600"/>
      <c r="G3458" s="600"/>
      <c r="H3458" s="600"/>
      <c r="I3458" s="648" t="s">
        <v>3688</v>
      </c>
      <c r="J3458" s="649"/>
      <c r="K3458" s="594"/>
      <c r="BJ3458" s="915"/>
    </row>
    <row r="3459" spans="2:62">
      <c r="B3459" s="630"/>
      <c r="C3459" s="633"/>
      <c r="D3459" s="633"/>
      <c r="E3459" s="633"/>
      <c r="F3459" s="633"/>
      <c r="G3459" s="633"/>
      <c r="H3459" s="633"/>
      <c r="I3459" s="648" t="s">
        <v>3929</v>
      </c>
      <c r="J3459" s="649"/>
      <c r="K3459" s="594"/>
      <c r="BJ3459" s="915"/>
    </row>
    <row r="3460" spans="2:62">
      <c r="B3460" s="627"/>
      <c r="C3460" s="624" t="s">
        <v>1425</v>
      </c>
      <c r="D3460" s="634"/>
      <c r="E3460" s="634"/>
      <c r="F3460" s="624"/>
      <c r="G3460" s="624"/>
      <c r="H3460" s="634"/>
      <c r="I3460" s="655" t="s">
        <v>3929</v>
      </c>
      <c r="J3460" s="656"/>
      <c r="K3460" s="594"/>
      <c r="BJ3460" s="915"/>
    </row>
    <row r="3461" spans="2:62" ht="45">
      <c r="B3461" s="607"/>
      <c r="C3461" s="600"/>
      <c r="D3461" s="600"/>
      <c r="E3461" s="614"/>
      <c r="F3461" s="600"/>
      <c r="G3461" s="600"/>
      <c r="H3461" s="600"/>
      <c r="I3461" s="648" t="s">
        <v>3689</v>
      </c>
      <c r="J3461" s="649"/>
      <c r="K3461" s="594"/>
      <c r="BJ3461" s="915"/>
    </row>
    <row r="3462" spans="2:62">
      <c r="B3462" s="630"/>
      <c r="C3462" s="633"/>
      <c r="D3462" s="633"/>
      <c r="E3462" s="633"/>
      <c r="F3462" s="633"/>
      <c r="G3462" s="633"/>
      <c r="H3462" s="633"/>
      <c r="I3462" s="648" t="s">
        <v>3929</v>
      </c>
      <c r="J3462" s="649"/>
      <c r="K3462" s="594"/>
      <c r="BJ3462" s="915"/>
    </row>
    <row r="3463" spans="2:62">
      <c r="B3463" s="627"/>
      <c r="C3463" s="624" t="s">
        <v>1426</v>
      </c>
      <c r="D3463" s="634"/>
      <c r="E3463" s="634"/>
      <c r="F3463" s="624"/>
      <c r="G3463" s="624"/>
      <c r="H3463" s="634"/>
      <c r="I3463" s="655" t="s">
        <v>3929</v>
      </c>
      <c r="J3463" s="656"/>
      <c r="K3463" s="594"/>
      <c r="BJ3463" s="915"/>
    </row>
    <row r="3464" spans="2:62" ht="45">
      <c r="B3464" s="607"/>
      <c r="C3464" s="600"/>
      <c r="D3464" s="600"/>
      <c r="E3464" s="614"/>
      <c r="F3464" s="600"/>
      <c r="G3464" s="600"/>
      <c r="H3464" s="600"/>
      <c r="I3464" s="648" t="s">
        <v>3690</v>
      </c>
      <c r="J3464" s="649"/>
      <c r="K3464" s="594"/>
      <c r="BJ3464" s="915"/>
    </row>
    <row r="3465" spans="2:62" ht="45">
      <c r="B3465" s="607"/>
      <c r="C3465" s="600"/>
      <c r="D3465" s="600"/>
      <c r="E3465" s="614"/>
      <c r="F3465" s="600"/>
      <c r="G3465" s="600"/>
      <c r="H3465" s="600"/>
      <c r="I3465" s="648" t="s">
        <v>3691</v>
      </c>
      <c r="J3465" s="649"/>
      <c r="K3465" s="594"/>
      <c r="BJ3465" s="915"/>
    </row>
    <row r="3466" spans="2:62" ht="33.75">
      <c r="B3466" s="607"/>
      <c r="C3466" s="600"/>
      <c r="D3466" s="600"/>
      <c r="E3466" s="614"/>
      <c r="F3466" s="600"/>
      <c r="G3466" s="600"/>
      <c r="H3466" s="600"/>
      <c r="I3466" s="648" t="s">
        <v>3692</v>
      </c>
      <c r="J3466" s="649"/>
      <c r="K3466" s="594"/>
      <c r="BJ3466" s="915"/>
    </row>
    <row r="3467" spans="2:62" ht="45">
      <c r="B3467" s="607"/>
      <c r="C3467" s="600"/>
      <c r="D3467" s="600"/>
      <c r="E3467" s="614"/>
      <c r="F3467" s="600"/>
      <c r="G3467" s="600"/>
      <c r="H3467" s="600"/>
      <c r="I3467" s="648" t="s">
        <v>3693</v>
      </c>
      <c r="J3467" s="649"/>
      <c r="K3467" s="594"/>
      <c r="BJ3467" s="915"/>
    </row>
    <row r="3468" spans="2:62" ht="56.25">
      <c r="B3468" s="607"/>
      <c r="C3468" s="600"/>
      <c r="D3468" s="600"/>
      <c r="E3468" s="614"/>
      <c r="F3468" s="600"/>
      <c r="G3468" s="600"/>
      <c r="H3468" s="600"/>
      <c r="I3468" s="648" t="s">
        <v>3694</v>
      </c>
      <c r="J3468" s="649"/>
      <c r="K3468" s="594"/>
      <c r="BJ3468" s="915"/>
    </row>
    <row r="3469" spans="2:62" ht="135">
      <c r="B3469" s="607"/>
      <c r="C3469" s="600"/>
      <c r="D3469" s="600"/>
      <c r="E3469" s="614"/>
      <c r="F3469" s="600"/>
      <c r="G3469" s="600"/>
      <c r="H3469" s="600"/>
      <c r="I3469" s="648" t="s">
        <v>3695</v>
      </c>
      <c r="J3469" s="649"/>
      <c r="K3469" s="594"/>
      <c r="BJ3469" s="915"/>
    </row>
    <row r="3470" spans="2:62" ht="56.25">
      <c r="B3470" s="607"/>
      <c r="C3470" s="600"/>
      <c r="D3470" s="600"/>
      <c r="E3470" s="614"/>
      <c r="F3470" s="600"/>
      <c r="G3470" s="600"/>
      <c r="H3470" s="600"/>
      <c r="I3470" s="648" t="s">
        <v>3696</v>
      </c>
      <c r="J3470" s="649"/>
      <c r="K3470" s="594"/>
      <c r="BJ3470" s="915"/>
    </row>
    <row r="3471" spans="2:62" ht="45">
      <c r="B3471" s="607"/>
      <c r="C3471" s="600"/>
      <c r="D3471" s="600"/>
      <c r="E3471" s="614"/>
      <c r="F3471" s="600"/>
      <c r="G3471" s="600"/>
      <c r="H3471" s="600"/>
      <c r="I3471" s="648" t="s">
        <v>3697</v>
      </c>
      <c r="J3471" s="649"/>
      <c r="K3471" s="594"/>
      <c r="BJ3471" s="915"/>
    </row>
    <row r="3472" spans="2:62" ht="56.25">
      <c r="B3472" s="607"/>
      <c r="C3472" s="600"/>
      <c r="D3472" s="600"/>
      <c r="E3472" s="614"/>
      <c r="F3472" s="600"/>
      <c r="G3472" s="600"/>
      <c r="H3472" s="600"/>
      <c r="I3472" s="648" t="s">
        <v>3698</v>
      </c>
      <c r="J3472" s="649"/>
      <c r="K3472" s="594"/>
      <c r="BJ3472" s="915"/>
    </row>
    <row r="3473" spans="2:62">
      <c r="B3473" s="630"/>
      <c r="C3473" s="633"/>
      <c r="D3473" s="633"/>
      <c r="E3473" s="633"/>
      <c r="F3473" s="633"/>
      <c r="G3473" s="633"/>
      <c r="H3473" s="633"/>
      <c r="I3473" s="648" t="s">
        <v>3929</v>
      </c>
      <c r="J3473" s="649"/>
      <c r="K3473" s="594"/>
      <c r="BJ3473" s="915"/>
    </row>
    <row r="3474" spans="2:62">
      <c r="B3474" s="627"/>
      <c r="C3474" s="624" t="s">
        <v>1427</v>
      </c>
      <c r="D3474" s="634"/>
      <c r="E3474" s="634"/>
      <c r="F3474" s="624"/>
      <c r="G3474" s="624"/>
      <c r="H3474" s="634"/>
      <c r="I3474" s="655" t="s">
        <v>3929</v>
      </c>
      <c r="J3474" s="656"/>
      <c r="K3474" s="594"/>
      <c r="BJ3474" s="915"/>
    </row>
    <row r="3475" spans="2:62">
      <c r="B3475" s="607"/>
      <c r="C3475" s="600"/>
      <c r="D3475" s="600" t="s">
        <v>1428</v>
      </c>
      <c r="E3475" s="614"/>
      <c r="F3475" s="600"/>
      <c r="G3475" s="600"/>
      <c r="H3475" s="600"/>
      <c r="I3475" s="648" t="s">
        <v>3929</v>
      </c>
      <c r="J3475" s="649"/>
      <c r="K3475" s="594"/>
      <c r="BJ3475" s="915"/>
    </row>
    <row r="3476" spans="2:62" ht="78.75">
      <c r="B3476" s="607"/>
      <c r="C3476" s="600"/>
      <c r="D3476" s="600"/>
      <c r="E3476" s="614"/>
      <c r="F3476" s="600"/>
      <c r="G3476" s="600"/>
      <c r="H3476" s="600"/>
      <c r="I3476" s="648" t="s">
        <v>3699</v>
      </c>
      <c r="J3476" s="649"/>
      <c r="K3476" s="594"/>
      <c r="BJ3476" s="915"/>
    </row>
    <row r="3477" spans="2:62" ht="56.25">
      <c r="B3477" s="607"/>
      <c r="C3477" s="600"/>
      <c r="D3477" s="600"/>
      <c r="E3477" s="614"/>
      <c r="F3477" s="600"/>
      <c r="G3477" s="600"/>
      <c r="H3477" s="600"/>
      <c r="I3477" s="648" t="s">
        <v>3700</v>
      </c>
      <c r="J3477" s="649"/>
      <c r="K3477" s="594"/>
      <c r="BJ3477" s="915"/>
    </row>
    <row r="3478" spans="2:62">
      <c r="B3478" s="607"/>
      <c r="C3478" s="600"/>
      <c r="D3478" s="600"/>
      <c r="E3478" s="614"/>
      <c r="F3478" s="600"/>
      <c r="G3478" s="600"/>
      <c r="H3478" s="600"/>
      <c r="I3478" s="648" t="s">
        <v>3929</v>
      </c>
      <c r="J3478" s="649"/>
      <c r="K3478" s="594"/>
      <c r="BJ3478" s="915"/>
    </row>
    <row r="3479" spans="2:62">
      <c r="B3479" s="607"/>
      <c r="C3479" s="600"/>
      <c r="D3479" s="600" t="s">
        <v>1429</v>
      </c>
      <c r="E3479" s="614"/>
      <c r="F3479" s="600"/>
      <c r="G3479" s="600"/>
      <c r="H3479" s="600"/>
      <c r="I3479" s="648" t="s">
        <v>3929</v>
      </c>
      <c r="J3479" s="649"/>
      <c r="K3479" s="594"/>
      <c r="BJ3479" s="915"/>
    </row>
    <row r="3480" spans="2:62" ht="78.75">
      <c r="B3480" s="607"/>
      <c r="C3480" s="600"/>
      <c r="D3480" s="600"/>
      <c r="E3480" s="614"/>
      <c r="F3480" s="600"/>
      <c r="G3480" s="600"/>
      <c r="H3480" s="600"/>
      <c r="I3480" s="648" t="s">
        <v>3701</v>
      </c>
      <c r="J3480" s="649"/>
      <c r="K3480" s="594"/>
      <c r="BJ3480" s="915"/>
    </row>
    <row r="3481" spans="2:62" ht="22.5">
      <c r="B3481" s="607"/>
      <c r="C3481" s="600"/>
      <c r="D3481" s="600"/>
      <c r="E3481" s="614"/>
      <c r="F3481" s="600"/>
      <c r="G3481" s="600"/>
      <c r="H3481" s="600"/>
      <c r="I3481" s="648" t="s">
        <v>3702</v>
      </c>
      <c r="J3481" s="649"/>
      <c r="K3481" s="594"/>
      <c r="BJ3481" s="915"/>
    </row>
    <row r="3482" spans="2:62" ht="33.75">
      <c r="B3482" s="607"/>
      <c r="C3482" s="600"/>
      <c r="D3482" s="600"/>
      <c r="E3482" s="614"/>
      <c r="F3482" s="600"/>
      <c r="G3482" s="600"/>
      <c r="H3482" s="600"/>
      <c r="I3482" s="648" t="s">
        <v>3703</v>
      </c>
      <c r="J3482" s="649"/>
      <c r="K3482" s="594"/>
      <c r="BJ3482" s="915"/>
    </row>
    <row r="3483" spans="2:62" ht="22.5">
      <c r="B3483" s="607"/>
      <c r="C3483" s="600"/>
      <c r="D3483" s="600"/>
      <c r="E3483" s="614"/>
      <c r="F3483" s="600"/>
      <c r="G3483" s="600"/>
      <c r="H3483" s="600"/>
      <c r="I3483" s="648" t="s">
        <v>3704</v>
      </c>
      <c r="J3483" s="649"/>
      <c r="K3483" s="594"/>
      <c r="BJ3483" s="915"/>
    </row>
    <row r="3484" spans="2:62" ht="33.75">
      <c r="B3484" s="607"/>
      <c r="C3484" s="600"/>
      <c r="D3484" s="600"/>
      <c r="E3484" s="614"/>
      <c r="F3484" s="600"/>
      <c r="G3484" s="600"/>
      <c r="H3484" s="600"/>
      <c r="I3484" s="648" t="s">
        <v>3705</v>
      </c>
      <c r="J3484" s="649"/>
      <c r="K3484" s="594"/>
      <c r="BJ3484" s="915"/>
    </row>
    <row r="3485" spans="2:62" ht="33.75">
      <c r="B3485" s="607"/>
      <c r="C3485" s="600"/>
      <c r="D3485" s="600"/>
      <c r="E3485" s="614"/>
      <c r="F3485" s="600"/>
      <c r="G3485" s="600"/>
      <c r="H3485" s="600"/>
      <c r="I3485" s="648" t="s">
        <v>3706</v>
      </c>
      <c r="J3485" s="649"/>
      <c r="K3485" s="594"/>
      <c r="BJ3485" s="915"/>
    </row>
    <row r="3486" spans="2:62" ht="33.75">
      <c r="B3486" s="607"/>
      <c r="C3486" s="600"/>
      <c r="D3486" s="600"/>
      <c r="E3486" s="614"/>
      <c r="F3486" s="600"/>
      <c r="G3486" s="600"/>
      <c r="H3486" s="600"/>
      <c r="I3486" s="648" t="s">
        <v>3707</v>
      </c>
      <c r="J3486" s="649"/>
      <c r="K3486" s="594"/>
      <c r="BJ3486" s="915"/>
    </row>
    <row r="3487" spans="2:62">
      <c r="B3487" s="630"/>
      <c r="C3487" s="633"/>
      <c r="D3487" s="633"/>
      <c r="E3487" s="633"/>
      <c r="F3487" s="633"/>
      <c r="G3487" s="633"/>
      <c r="H3487" s="633"/>
      <c r="I3487" s="648" t="s">
        <v>3929</v>
      </c>
      <c r="J3487" s="649"/>
      <c r="K3487" s="594"/>
      <c r="BJ3487" s="915"/>
    </row>
    <row r="3488" spans="2:62">
      <c r="B3488" s="627"/>
      <c r="C3488" s="624" t="s">
        <v>1430</v>
      </c>
      <c r="D3488" s="634"/>
      <c r="E3488" s="634"/>
      <c r="F3488" s="624"/>
      <c r="G3488" s="624"/>
      <c r="H3488" s="634"/>
      <c r="I3488" s="655" t="s">
        <v>3929</v>
      </c>
      <c r="J3488" s="656"/>
      <c r="K3488" s="594"/>
      <c r="BJ3488" s="915"/>
    </row>
    <row r="3489" spans="2:62" ht="45">
      <c r="B3489" s="607"/>
      <c r="C3489" s="600"/>
      <c r="D3489" s="600"/>
      <c r="E3489" s="614"/>
      <c r="F3489" s="600"/>
      <c r="G3489" s="600"/>
      <c r="H3489" s="600"/>
      <c r="I3489" s="648" t="s">
        <v>3708</v>
      </c>
      <c r="J3489" s="649"/>
      <c r="K3489" s="594"/>
      <c r="BJ3489" s="915"/>
    </row>
    <row r="3490" spans="2:62">
      <c r="B3490" s="607"/>
      <c r="C3490" s="600"/>
      <c r="D3490" s="600"/>
      <c r="E3490" s="614"/>
      <c r="F3490" s="600"/>
      <c r="G3490" s="600"/>
      <c r="H3490" s="600"/>
      <c r="I3490" s="648" t="s">
        <v>3929</v>
      </c>
      <c r="J3490" s="649"/>
      <c r="K3490" s="594"/>
      <c r="BJ3490" s="915"/>
    </row>
    <row r="3491" spans="2:62">
      <c r="B3491" s="616" t="s">
        <v>1431</v>
      </c>
      <c r="C3491" s="617"/>
      <c r="D3491" s="602"/>
      <c r="E3491" s="602"/>
      <c r="F3491" s="602"/>
      <c r="G3491" s="602"/>
      <c r="H3491" s="602"/>
      <c r="I3491" s="657" t="s">
        <v>3929</v>
      </c>
      <c r="J3491" s="651"/>
      <c r="K3491" s="594"/>
      <c r="BJ3491" s="915"/>
    </row>
    <row r="3492" spans="2:62">
      <c r="B3492" s="608"/>
      <c r="C3492" s="609" t="s">
        <v>1432</v>
      </c>
      <c r="D3492" s="609"/>
      <c r="E3492" s="609"/>
      <c r="F3492" s="609"/>
      <c r="G3492" s="609"/>
      <c r="H3492" s="609"/>
      <c r="I3492" s="655" t="s">
        <v>3929</v>
      </c>
      <c r="J3492" s="656"/>
      <c r="K3492" s="594"/>
      <c r="BJ3492" s="915"/>
    </row>
    <row r="3493" spans="2:62" ht="45">
      <c r="B3493" s="607"/>
      <c r="C3493" s="600"/>
      <c r="D3493" s="600"/>
      <c r="E3493" s="614"/>
      <c r="F3493" s="600"/>
      <c r="G3493" s="600"/>
      <c r="H3493" s="600"/>
      <c r="I3493" s="648" t="s">
        <v>3709</v>
      </c>
      <c r="J3493" s="649"/>
      <c r="K3493" s="594"/>
      <c r="BJ3493" s="915"/>
    </row>
    <row r="3494" spans="2:62" ht="33.75">
      <c r="B3494" s="607"/>
      <c r="C3494" s="600"/>
      <c r="D3494" s="600"/>
      <c r="E3494" s="614"/>
      <c r="F3494" s="600"/>
      <c r="G3494" s="600"/>
      <c r="H3494" s="600"/>
      <c r="I3494" s="648" t="s">
        <v>3710</v>
      </c>
      <c r="J3494" s="649"/>
      <c r="K3494" s="594"/>
      <c r="BJ3494" s="915"/>
    </row>
    <row r="3495" spans="2:62" ht="33.75">
      <c r="B3495" s="607"/>
      <c r="C3495" s="600"/>
      <c r="D3495" s="600"/>
      <c r="E3495" s="614"/>
      <c r="F3495" s="600"/>
      <c r="G3495" s="600"/>
      <c r="H3495" s="600"/>
      <c r="I3495" s="648" t="s">
        <v>3711</v>
      </c>
      <c r="J3495" s="649"/>
      <c r="K3495" s="594"/>
      <c r="BJ3495" s="915"/>
    </row>
    <row r="3496" spans="2:62">
      <c r="B3496" s="630"/>
      <c r="C3496" s="633"/>
      <c r="D3496" s="633"/>
      <c r="E3496" s="633"/>
      <c r="F3496" s="633"/>
      <c r="G3496" s="633"/>
      <c r="H3496" s="633"/>
      <c r="I3496" s="648" t="s">
        <v>3929</v>
      </c>
      <c r="J3496" s="649"/>
      <c r="K3496" s="594"/>
      <c r="BJ3496" s="915"/>
    </row>
    <row r="3497" spans="2:62">
      <c r="B3497" s="627"/>
      <c r="C3497" s="624" t="s">
        <v>1433</v>
      </c>
      <c r="D3497" s="634"/>
      <c r="E3497" s="634"/>
      <c r="F3497" s="624"/>
      <c r="G3497" s="624"/>
      <c r="H3497" s="634"/>
      <c r="I3497" s="655" t="s">
        <v>3929</v>
      </c>
      <c r="J3497" s="656"/>
      <c r="K3497" s="594"/>
      <c r="BJ3497" s="915"/>
    </row>
    <row r="3498" spans="2:62" ht="90">
      <c r="B3498" s="607"/>
      <c r="C3498" s="600"/>
      <c r="D3498" s="600"/>
      <c r="E3498" s="614"/>
      <c r="F3498" s="600"/>
      <c r="G3498" s="600"/>
      <c r="H3498" s="600"/>
      <c r="I3498" s="648" t="s">
        <v>3712</v>
      </c>
      <c r="J3498" s="649"/>
      <c r="K3498" s="594"/>
      <c r="BJ3498" s="915"/>
    </row>
    <row r="3499" spans="2:62" ht="45">
      <c r="B3499" s="607"/>
      <c r="C3499" s="600"/>
      <c r="D3499" s="600"/>
      <c r="E3499" s="614"/>
      <c r="F3499" s="600"/>
      <c r="G3499" s="600"/>
      <c r="H3499" s="600"/>
      <c r="I3499" s="648" t="s">
        <v>3713</v>
      </c>
      <c r="J3499" s="649"/>
      <c r="K3499" s="594"/>
      <c r="BJ3499" s="915"/>
    </row>
    <row r="3500" spans="2:62" ht="45">
      <c r="B3500" s="607"/>
      <c r="C3500" s="600"/>
      <c r="D3500" s="600"/>
      <c r="E3500" s="614"/>
      <c r="F3500" s="600"/>
      <c r="G3500" s="600"/>
      <c r="H3500" s="600"/>
      <c r="I3500" s="648" t="s">
        <v>3714</v>
      </c>
      <c r="J3500" s="649"/>
      <c r="K3500" s="594"/>
      <c r="BJ3500" s="915"/>
    </row>
    <row r="3501" spans="2:62" ht="45">
      <c r="B3501" s="607"/>
      <c r="C3501" s="600"/>
      <c r="D3501" s="600"/>
      <c r="E3501" s="614"/>
      <c r="F3501" s="600"/>
      <c r="G3501" s="600"/>
      <c r="H3501" s="600"/>
      <c r="I3501" s="648" t="s">
        <v>3715</v>
      </c>
      <c r="J3501" s="649"/>
      <c r="K3501" s="594"/>
      <c r="BJ3501" s="915"/>
    </row>
    <row r="3502" spans="2:62" ht="78.75">
      <c r="B3502" s="607"/>
      <c r="C3502" s="600"/>
      <c r="D3502" s="600"/>
      <c r="E3502" s="614"/>
      <c r="F3502" s="600"/>
      <c r="G3502" s="600"/>
      <c r="H3502" s="600"/>
      <c r="I3502" s="648" t="s">
        <v>3716</v>
      </c>
      <c r="J3502" s="649"/>
      <c r="K3502" s="594"/>
      <c r="BJ3502" s="915"/>
    </row>
    <row r="3503" spans="2:62">
      <c r="B3503" s="630"/>
      <c r="C3503" s="633"/>
      <c r="D3503" s="633"/>
      <c r="E3503" s="633"/>
      <c r="F3503" s="633"/>
      <c r="G3503" s="633"/>
      <c r="H3503" s="633"/>
      <c r="I3503" s="648" t="s">
        <v>3929</v>
      </c>
      <c r="J3503" s="649"/>
      <c r="K3503" s="594"/>
      <c r="BJ3503" s="915"/>
    </row>
    <row r="3504" spans="2:62">
      <c r="B3504" s="627"/>
      <c r="C3504" s="624" t="s">
        <v>1434</v>
      </c>
      <c r="D3504" s="634"/>
      <c r="E3504" s="634"/>
      <c r="F3504" s="624"/>
      <c r="G3504" s="624"/>
      <c r="H3504" s="634"/>
      <c r="I3504" s="655" t="s">
        <v>3929</v>
      </c>
      <c r="J3504" s="656"/>
      <c r="K3504" s="594"/>
      <c r="BJ3504" s="915"/>
    </row>
    <row r="3505" spans="2:62" ht="33.75">
      <c r="B3505" s="607"/>
      <c r="C3505" s="600"/>
      <c r="D3505" s="600"/>
      <c r="E3505" s="614"/>
      <c r="F3505" s="600"/>
      <c r="G3505" s="600"/>
      <c r="H3505" s="600"/>
      <c r="I3505" s="648" t="s">
        <v>3717</v>
      </c>
      <c r="J3505" s="649"/>
      <c r="K3505" s="594"/>
      <c r="BJ3505" s="915"/>
    </row>
    <row r="3506" spans="2:62" ht="33.75">
      <c r="B3506" s="607"/>
      <c r="C3506" s="600"/>
      <c r="D3506" s="600"/>
      <c r="E3506" s="614"/>
      <c r="F3506" s="600"/>
      <c r="G3506" s="600"/>
      <c r="H3506" s="600"/>
      <c r="I3506" s="648" t="s">
        <v>3718</v>
      </c>
      <c r="J3506" s="649"/>
      <c r="K3506" s="594"/>
      <c r="BJ3506" s="915"/>
    </row>
    <row r="3507" spans="2:62" ht="33.75">
      <c r="B3507" s="607"/>
      <c r="C3507" s="600"/>
      <c r="D3507" s="600"/>
      <c r="E3507" s="614"/>
      <c r="F3507" s="600"/>
      <c r="G3507" s="600"/>
      <c r="H3507" s="600"/>
      <c r="I3507" s="648" t="s">
        <v>3719</v>
      </c>
      <c r="J3507" s="649"/>
      <c r="K3507" s="594"/>
      <c r="BJ3507" s="915"/>
    </row>
    <row r="3508" spans="2:62">
      <c r="B3508" s="630"/>
      <c r="C3508" s="633"/>
      <c r="D3508" s="633"/>
      <c r="E3508" s="633"/>
      <c r="F3508" s="633"/>
      <c r="G3508" s="633"/>
      <c r="H3508" s="633"/>
      <c r="I3508" s="648" t="s">
        <v>3929</v>
      </c>
      <c r="J3508" s="649"/>
      <c r="K3508" s="594"/>
      <c r="BJ3508" s="915"/>
    </row>
    <row r="3509" spans="2:62">
      <c r="B3509" s="627"/>
      <c r="C3509" s="624" t="s">
        <v>1435</v>
      </c>
      <c r="D3509" s="634"/>
      <c r="E3509" s="634"/>
      <c r="F3509" s="624"/>
      <c r="G3509" s="624"/>
      <c r="H3509" s="634"/>
      <c r="I3509" s="655" t="s">
        <v>3929</v>
      </c>
      <c r="J3509" s="656"/>
      <c r="K3509" s="594"/>
      <c r="BJ3509" s="915"/>
    </row>
    <row r="3510" spans="2:62" ht="67.5">
      <c r="B3510" s="607"/>
      <c r="C3510" s="600"/>
      <c r="D3510" s="600"/>
      <c r="E3510" s="614"/>
      <c r="F3510" s="600"/>
      <c r="G3510" s="600"/>
      <c r="H3510" s="600"/>
      <c r="I3510" s="648" t="s">
        <v>3720</v>
      </c>
      <c r="J3510" s="649"/>
      <c r="K3510" s="594"/>
      <c r="BJ3510" s="915"/>
    </row>
    <row r="3511" spans="2:62" ht="45">
      <c r="B3511" s="607"/>
      <c r="C3511" s="600"/>
      <c r="D3511" s="600"/>
      <c r="E3511" s="614"/>
      <c r="F3511" s="600"/>
      <c r="G3511" s="600"/>
      <c r="H3511" s="600"/>
      <c r="I3511" s="648" t="s">
        <v>3721</v>
      </c>
      <c r="J3511" s="649"/>
      <c r="K3511" s="594"/>
      <c r="BJ3511" s="915"/>
    </row>
    <row r="3512" spans="2:62" ht="45">
      <c r="B3512" s="607"/>
      <c r="C3512" s="600"/>
      <c r="D3512" s="600"/>
      <c r="E3512" s="614"/>
      <c r="F3512" s="600"/>
      <c r="G3512" s="600"/>
      <c r="H3512" s="600"/>
      <c r="I3512" s="648" t="s">
        <v>3722</v>
      </c>
      <c r="J3512" s="649"/>
      <c r="K3512" s="594"/>
      <c r="BJ3512" s="915"/>
    </row>
    <row r="3513" spans="2:62" ht="45">
      <c r="B3513" s="607"/>
      <c r="C3513" s="600"/>
      <c r="D3513" s="600"/>
      <c r="E3513" s="614"/>
      <c r="F3513" s="600"/>
      <c r="G3513" s="600"/>
      <c r="H3513" s="600"/>
      <c r="I3513" s="648" t="s">
        <v>3715</v>
      </c>
      <c r="J3513" s="649"/>
      <c r="K3513" s="594"/>
      <c r="BJ3513" s="915"/>
    </row>
    <row r="3514" spans="2:62" ht="78.75">
      <c r="B3514" s="607"/>
      <c r="C3514" s="600"/>
      <c r="D3514" s="600"/>
      <c r="E3514" s="614"/>
      <c r="F3514" s="600"/>
      <c r="G3514" s="600"/>
      <c r="H3514" s="600"/>
      <c r="I3514" s="648" t="s">
        <v>3723</v>
      </c>
      <c r="J3514" s="649"/>
      <c r="K3514" s="594"/>
      <c r="BJ3514" s="915"/>
    </row>
    <row r="3515" spans="2:62">
      <c r="B3515" s="607"/>
      <c r="C3515" s="600"/>
      <c r="D3515" s="600"/>
      <c r="E3515" s="614"/>
      <c r="F3515" s="600"/>
      <c r="G3515" s="600"/>
      <c r="H3515" s="600"/>
      <c r="I3515" s="648" t="s">
        <v>3929</v>
      </c>
      <c r="J3515" s="649"/>
      <c r="K3515" s="594"/>
      <c r="BJ3515" s="915"/>
    </row>
    <row r="3516" spans="2:62">
      <c r="B3516" s="616" t="s">
        <v>1436</v>
      </c>
      <c r="C3516" s="617"/>
      <c r="D3516" s="602"/>
      <c r="E3516" s="602"/>
      <c r="F3516" s="602"/>
      <c r="G3516" s="602"/>
      <c r="H3516" s="602"/>
      <c r="I3516" s="657" t="s">
        <v>3929</v>
      </c>
      <c r="J3516" s="651"/>
      <c r="K3516" s="594"/>
      <c r="BJ3516" s="915"/>
    </row>
    <row r="3517" spans="2:62">
      <c r="B3517" s="608"/>
      <c r="C3517" s="609" t="s">
        <v>1437</v>
      </c>
      <c r="D3517" s="609"/>
      <c r="E3517" s="609"/>
      <c r="F3517" s="609"/>
      <c r="G3517" s="609"/>
      <c r="H3517" s="609"/>
      <c r="I3517" s="655" t="s">
        <v>3929</v>
      </c>
      <c r="J3517" s="656"/>
      <c r="K3517" s="594"/>
      <c r="BJ3517" s="915"/>
    </row>
    <row r="3518" spans="2:62" ht="45">
      <c r="B3518" s="607"/>
      <c r="C3518" s="600"/>
      <c r="D3518" s="600"/>
      <c r="E3518" s="614"/>
      <c r="F3518" s="600"/>
      <c r="G3518" s="600"/>
      <c r="H3518" s="600"/>
      <c r="I3518" s="648" t="s">
        <v>3724</v>
      </c>
      <c r="J3518" s="649"/>
      <c r="K3518" s="594"/>
      <c r="BJ3518" s="915"/>
    </row>
    <row r="3519" spans="2:62">
      <c r="B3519" s="630"/>
      <c r="C3519" s="633"/>
      <c r="D3519" s="633"/>
      <c r="E3519" s="633"/>
      <c r="F3519" s="633"/>
      <c r="G3519" s="633"/>
      <c r="H3519" s="633"/>
      <c r="I3519" s="648" t="s">
        <v>3929</v>
      </c>
      <c r="J3519" s="649"/>
      <c r="K3519" s="594"/>
      <c r="BJ3519" s="915"/>
    </row>
    <row r="3520" spans="2:62">
      <c r="B3520" s="627"/>
      <c r="C3520" s="624" t="s">
        <v>1438</v>
      </c>
      <c r="D3520" s="634"/>
      <c r="E3520" s="634"/>
      <c r="F3520" s="624"/>
      <c r="G3520" s="624"/>
      <c r="H3520" s="634"/>
      <c r="I3520" s="655" t="s">
        <v>3929</v>
      </c>
      <c r="J3520" s="656"/>
      <c r="K3520" s="594"/>
      <c r="BJ3520" s="915"/>
    </row>
    <row r="3521" spans="2:62">
      <c r="B3521" s="607"/>
      <c r="C3521" s="600"/>
      <c r="D3521" s="600" t="s">
        <v>932</v>
      </c>
      <c r="E3521" s="614"/>
      <c r="F3521" s="600"/>
      <c r="G3521" s="600"/>
      <c r="H3521" s="600"/>
      <c r="I3521" s="648" t="s">
        <v>3929</v>
      </c>
      <c r="J3521" s="649"/>
      <c r="K3521" s="594"/>
      <c r="BJ3521" s="915"/>
    </row>
    <row r="3522" spans="2:62" ht="45">
      <c r="B3522" s="607"/>
      <c r="C3522" s="600"/>
      <c r="D3522" s="600"/>
      <c r="E3522" s="614"/>
      <c r="F3522" s="600"/>
      <c r="G3522" s="600"/>
      <c r="H3522" s="600"/>
      <c r="I3522" s="648" t="s">
        <v>3725</v>
      </c>
      <c r="J3522" s="649"/>
      <c r="K3522" s="594"/>
      <c r="BJ3522" s="915"/>
    </row>
    <row r="3523" spans="2:62">
      <c r="B3523" s="607"/>
      <c r="C3523" s="600"/>
      <c r="D3523" s="600" t="s">
        <v>1439</v>
      </c>
      <c r="E3523" s="614"/>
      <c r="F3523" s="600"/>
      <c r="G3523" s="600"/>
      <c r="H3523" s="600"/>
      <c r="I3523" s="648" t="s">
        <v>3929</v>
      </c>
      <c r="J3523" s="649"/>
      <c r="K3523" s="594"/>
      <c r="BJ3523" s="915"/>
    </row>
    <row r="3524" spans="2:62" ht="45">
      <c r="B3524" s="607"/>
      <c r="C3524" s="600"/>
      <c r="D3524" s="600"/>
      <c r="E3524" s="614"/>
      <c r="F3524" s="600"/>
      <c r="G3524" s="600"/>
      <c r="H3524" s="600"/>
      <c r="I3524" s="648" t="s">
        <v>3726</v>
      </c>
      <c r="J3524" s="649"/>
      <c r="K3524" s="594"/>
      <c r="BJ3524" s="915"/>
    </row>
    <row r="3525" spans="2:62">
      <c r="B3525" s="607"/>
      <c r="C3525" s="600"/>
      <c r="D3525" s="600" t="s">
        <v>1440</v>
      </c>
      <c r="E3525" s="614"/>
      <c r="F3525" s="600"/>
      <c r="G3525" s="600"/>
      <c r="H3525" s="600"/>
      <c r="I3525" s="648" t="s">
        <v>3929</v>
      </c>
      <c r="J3525" s="649"/>
      <c r="K3525" s="594"/>
      <c r="BJ3525" s="915"/>
    </row>
    <row r="3526" spans="2:62" ht="67.5">
      <c r="B3526" s="607"/>
      <c r="C3526" s="600"/>
      <c r="D3526" s="600"/>
      <c r="E3526" s="614"/>
      <c r="F3526" s="600"/>
      <c r="G3526" s="600"/>
      <c r="H3526" s="600"/>
      <c r="I3526" s="648" t="s">
        <v>3727</v>
      </c>
      <c r="J3526" s="649"/>
      <c r="K3526" s="594"/>
      <c r="BJ3526" s="915"/>
    </row>
    <row r="3527" spans="2:62">
      <c r="B3527" s="607"/>
      <c r="C3527" s="600"/>
      <c r="D3527" s="600" t="s">
        <v>697</v>
      </c>
      <c r="E3527" s="614"/>
      <c r="F3527" s="600"/>
      <c r="G3527" s="600"/>
      <c r="H3527" s="600"/>
      <c r="I3527" s="648" t="s">
        <v>3929</v>
      </c>
      <c r="J3527" s="649"/>
      <c r="K3527" s="594"/>
      <c r="BJ3527" s="915"/>
    </row>
    <row r="3528" spans="2:62" ht="33.75">
      <c r="B3528" s="607"/>
      <c r="C3528" s="600"/>
      <c r="D3528" s="600"/>
      <c r="E3528" s="614"/>
      <c r="F3528" s="600"/>
      <c r="G3528" s="600"/>
      <c r="H3528" s="600"/>
      <c r="I3528" s="648" t="s">
        <v>3728</v>
      </c>
      <c r="J3528" s="649"/>
      <c r="K3528" s="594"/>
      <c r="BJ3528" s="915"/>
    </row>
    <row r="3529" spans="2:62">
      <c r="B3529" s="607"/>
      <c r="C3529" s="600"/>
      <c r="D3529" s="600"/>
      <c r="E3529" s="614"/>
      <c r="F3529" s="600"/>
      <c r="G3529" s="600"/>
      <c r="H3529" s="600"/>
      <c r="I3529" s="648" t="s">
        <v>3929</v>
      </c>
      <c r="J3529" s="649"/>
      <c r="K3529" s="594"/>
      <c r="BJ3529" s="915"/>
    </row>
    <row r="3530" spans="2:62">
      <c r="B3530" s="616" t="s">
        <v>1441</v>
      </c>
      <c r="C3530" s="617"/>
      <c r="D3530" s="602"/>
      <c r="E3530" s="602"/>
      <c r="F3530" s="602"/>
      <c r="G3530" s="602"/>
      <c r="H3530" s="602"/>
      <c r="I3530" s="657" t="s">
        <v>3929</v>
      </c>
      <c r="J3530" s="651"/>
      <c r="K3530" s="594"/>
      <c r="BJ3530" s="915"/>
    </row>
    <row r="3531" spans="2:62">
      <c r="B3531" s="608"/>
      <c r="C3531" s="609" t="s">
        <v>1442</v>
      </c>
      <c r="D3531" s="609"/>
      <c r="E3531" s="609"/>
      <c r="F3531" s="609"/>
      <c r="G3531" s="609"/>
      <c r="H3531" s="609"/>
      <c r="I3531" s="655" t="s">
        <v>3929</v>
      </c>
      <c r="J3531" s="656"/>
      <c r="K3531" s="594"/>
      <c r="BJ3531" s="915"/>
    </row>
    <row r="3532" spans="2:62" ht="56.25">
      <c r="B3532" s="607"/>
      <c r="C3532" s="600"/>
      <c r="D3532" s="600"/>
      <c r="E3532" s="614"/>
      <c r="F3532" s="600"/>
      <c r="G3532" s="600"/>
      <c r="H3532" s="600"/>
      <c r="I3532" s="648" t="s">
        <v>3729</v>
      </c>
      <c r="J3532" s="649"/>
      <c r="K3532" s="594"/>
      <c r="BJ3532" s="915"/>
    </row>
    <row r="3533" spans="2:62" ht="56.25">
      <c r="B3533" s="607"/>
      <c r="C3533" s="600"/>
      <c r="D3533" s="600"/>
      <c r="E3533" s="614"/>
      <c r="F3533" s="600"/>
      <c r="G3533" s="600"/>
      <c r="H3533" s="600"/>
      <c r="I3533" s="648" t="s">
        <v>3730</v>
      </c>
      <c r="J3533" s="649"/>
      <c r="K3533" s="594"/>
      <c r="BJ3533" s="915"/>
    </row>
    <row r="3534" spans="2:62">
      <c r="B3534" s="630"/>
      <c r="C3534" s="633"/>
      <c r="D3534" s="633"/>
      <c r="E3534" s="633"/>
      <c r="F3534" s="633"/>
      <c r="G3534" s="633"/>
      <c r="H3534" s="633"/>
      <c r="I3534" s="648" t="s">
        <v>3929</v>
      </c>
      <c r="J3534" s="649"/>
      <c r="K3534" s="594"/>
      <c r="BJ3534" s="915"/>
    </row>
    <row r="3535" spans="2:62">
      <c r="B3535" s="627"/>
      <c r="C3535" s="624" t="s">
        <v>1443</v>
      </c>
      <c r="D3535" s="634"/>
      <c r="E3535" s="634"/>
      <c r="F3535" s="624"/>
      <c r="G3535" s="624"/>
      <c r="H3535" s="634"/>
      <c r="I3535" s="655" t="s">
        <v>3929</v>
      </c>
      <c r="J3535" s="656"/>
      <c r="K3535" s="594"/>
      <c r="BJ3535" s="915"/>
    </row>
    <row r="3536" spans="2:62" ht="56.25">
      <c r="B3536" s="607"/>
      <c r="C3536" s="600"/>
      <c r="D3536" s="600"/>
      <c r="E3536" s="614"/>
      <c r="F3536" s="600"/>
      <c r="G3536" s="600"/>
      <c r="H3536" s="600"/>
      <c r="I3536" s="648" t="s">
        <v>3731</v>
      </c>
      <c r="J3536" s="649"/>
      <c r="K3536" s="594"/>
      <c r="BJ3536" s="915"/>
    </row>
    <row r="3537" spans="2:62" ht="45">
      <c r="B3537" s="607"/>
      <c r="C3537" s="600"/>
      <c r="D3537" s="600"/>
      <c r="E3537" s="614"/>
      <c r="F3537" s="600"/>
      <c r="G3537" s="600"/>
      <c r="H3537" s="600"/>
      <c r="I3537" s="648" t="s">
        <v>3732</v>
      </c>
      <c r="J3537" s="649"/>
      <c r="K3537" s="594"/>
      <c r="BJ3537" s="915"/>
    </row>
    <row r="3538" spans="2:62" ht="45">
      <c r="B3538" s="607"/>
      <c r="C3538" s="600"/>
      <c r="D3538" s="600"/>
      <c r="E3538" s="614"/>
      <c r="F3538" s="600"/>
      <c r="G3538" s="600"/>
      <c r="H3538" s="600"/>
      <c r="I3538" s="648" t="s">
        <v>3733</v>
      </c>
      <c r="J3538" s="649"/>
      <c r="K3538" s="594"/>
      <c r="BJ3538" s="915"/>
    </row>
    <row r="3539" spans="2:62" ht="67.5">
      <c r="B3539" s="607"/>
      <c r="C3539" s="600"/>
      <c r="D3539" s="600"/>
      <c r="E3539" s="614"/>
      <c r="F3539" s="600"/>
      <c r="G3539" s="600"/>
      <c r="H3539" s="600"/>
      <c r="I3539" s="648" t="s">
        <v>3734</v>
      </c>
      <c r="J3539" s="649"/>
      <c r="K3539" s="594"/>
      <c r="BJ3539" s="915"/>
    </row>
    <row r="3540" spans="2:62">
      <c r="B3540" s="630"/>
      <c r="C3540" s="633"/>
      <c r="D3540" s="633"/>
      <c r="E3540" s="633"/>
      <c r="F3540" s="633"/>
      <c r="G3540" s="633"/>
      <c r="H3540" s="633"/>
      <c r="I3540" s="648" t="s">
        <v>3929</v>
      </c>
      <c r="J3540" s="649"/>
      <c r="K3540" s="594"/>
      <c r="BJ3540" s="915"/>
    </row>
    <row r="3541" spans="2:62">
      <c r="B3541" s="627"/>
      <c r="C3541" s="624" t="s">
        <v>1444</v>
      </c>
      <c r="D3541" s="634"/>
      <c r="E3541" s="634"/>
      <c r="F3541" s="624"/>
      <c r="G3541" s="624"/>
      <c r="H3541" s="634"/>
      <c r="I3541" s="655" t="s">
        <v>3929</v>
      </c>
      <c r="J3541" s="656"/>
      <c r="K3541" s="594"/>
      <c r="BJ3541" s="915"/>
    </row>
    <row r="3542" spans="2:62" ht="78.75">
      <c r="B3542" s="607"/>
      <c r="C3542" s="600"/>
      <c r="D3542" s="600"/>
      <c r="E3542" s="614"/>
      <c r="F3542" s="600"/>
      <c r="G3542" s="600"/>
      <c r="H3542" s="600"/>
      <c r="I3542" s="648" t="s">
        <v>3735</v>
      </c>
      <c r="J3542" s="649"/>
      <c r="K3542" s="594"/>
      <c r="BJ3542" s="915"/>
    </row>
    <row r="3543" spans="2:62" ht="56.25">
      <c r="B3543" s="607"/>
      <c r="C3543" s="600"/>
      <c r="D3543" s="600"/>
      <c r="E3543" s="614"/>
      <c r="F3543" s="600"/>
      <c r="G3543" s="600"/>
      <c r="H3543" s="600"/>
      <c r="I3543" s="648" t="s">
        <v>3736</v>
      </c>
      <c r="J3543" s="649"/>
      <c r="K3543" s="594"/>
      <c r="BJ3543" s="915"/>
    </row>
    <row r="3544" spans="2:62" ht="33.75">
      <c r="B3544" s="607"/>
      <c r="C3544" s="600"/>
      <c r="D3544" s="600"/>
      <c r="E3544" s="614"/>
      <c r="F3544" s="600"/>
      <c r="G3544" s="600"/>
      <c r="H3544" s="600"/>
      <c r="I3544" s="648" t="s">
        <v>3737</v>
      </c>
      <c r="J3544" s="649"/>
      <c r="K3544" s="594"/>
      <c r="BJ3544" s="915"/>
    </row>
    <row r="3545" spans="2:62" ht="67.5">
      <c r="B3545" s="607"/>
      <c r="C3545" s="600"/>
      <c r="D3545" s="600"/>
      <c r="E3545" s="614"/>
      <c r="F3545" s="600"/>
      <c r="G3545" s="600"/>
      <c r="H3545" s="600"/>
      <c r="I3545" s="648" t="s">
        <v>3738</v>
      </c>
      <c r="J3545" s="649"/>
      <c r="K3545" s="594"/>
      <c r="BJ3545" s="915"/>
    </row>
    <row r="3546" spans="2:62">
      <c r="B3546" s="630"/>
      <c r="C3546" s="633"/>
      <c r="D3546" s="633"/>
      <c r="E3546" s="633"/>
      <c r="F3546" s="633"/>
      <c r="G3546" s="633"/>
      <c r="H3546" s="633"/>
      <c r="I3546" s="648" t="s">
        <v>3929</v>
      </c>
      <c r="J3546" s="649"/>
      <c r="K3546" s="594"/>
      <c r="BJ3546" s="915"/>
    </row>
    <row r="3547" spans="2:62">
      <c r="B3547" s="627"/>
      <c r="C3547" s="624" t="s">
        <v>1445</v>
      </c>
      <c r="D3547" s="634"/>
      <c r="E3547" s="634"/>
      <c r="F3547" s="624"/>
      <c r="G3547" s="624"/>
      <c r="H3547" s="634"/>
      <c r="I3547" s="655" t="s">
        <v>3929</v>
      </c>
      <c r="J3547" s="656"/>
      <c r="K3547" s="594"/>
      <c r="BJ3547" s="915"/>
    </row>
    <row r="3548" spans="2:62" ht="45">
      <c r="B3548" s="607"/>
      <c r="C3548" s="600"/>
      <c r="D3548" s="600"/>
      <c r="E3548" s="614"/>
      <c r="F3548" s="600"/>
      <c r="G3548" s="600"/>
      <c r="H3548" s="600"/>
      <c r="I3548" s="648" t="s">
        <v>3739</v>
      </c>
      <c r="J3548" s="649"/>
      <c r="K3548" s="594"/>
      <c r="BJ3548" s="915"/>
    </row>
    <row r="3549" spans="2:62" ht="45">
      <c r="B3549" s="607"/>
      <c r="C3549" s="600"/>
      <c r="D3549" s="600"/>
      <c r="E3549" s="614"/>
      <c r="F3549" s="600"/>
      <c r="G3549" s="600"/>
      <c r="H3549" s="600"/>
      <c r="I3549" s="648" t="s">
        <v>3740</v>
      </c>
      <c r="J3549" s="649"/>
      <c r="K3549" s="594"/>
      <c r="BJ3549" s="915"/>
    </row>
    <row r="3550" spans="2:62" ht="56.25">
      <c r="B3550" s="607"/>
      <c r="C3550" s="600"/>
      <c r="D3550" s="600"/>
      <c r="E3550" s="614"/>
      <c r="F3550" s="600"/>
      <c r="G3550" s="600"/>
      <c r="H3550" s="600"/>
      <c r="I3550" s="648" t="s">
        <v>3741</v>
      </c>
      <c r="J3550" s="649"/>
      <c r="K3550" s="594"/>
      <c r="BJ3550" s="915"/>
    </row>
    <row r="3551" spans="2:62" ht="56.25">
      <c r="B3551" s="607"/>
      <c r="C3551" s="600"/>
      <c r="D3551" s="600"/>
      <c r="E3551" s="614"/>
      <c r="F3551" s="600"/>
      <c r="G3551" s="600"/>
      <c r="H3551" s="600"/>
      <c r="I3551" s="648" t="s">
        <v>3742</v>
      </c>
      <c r="J3551" s="649"/>
      <c r="K3551" s="594"/>
      <c r="BJ3551" s="915"/>
    </row>
    <row r="3552" spans="2:62" ht="45">
      <c r="B3552" s="607"/>
      <c r="C3552" s="600"/>
      <c r="D3552" s="600"/>
      <c r="E3552" s="614"/>
      <c r="F3552" s="600"/>
      <c r="G3552" s="600"/>
      <c r="H3552" s="600"/>
      <c r="I3552" s="648" t="s">
        <v>3743</v>
      </c>
      <c r="J3552" s="649"/>
      <c r="K3552" s="594"/>
      <c r="BJ3552" s="915"/>
    </row>
    <row r="3553" spans="2:62" ht="33.75">
      <c r="B3553" s="607"/>
      <c r="C3553" s="600"/>
      <c r="D3553" s="600"/>
      <c r="E3553" s="614"/>
      <c r="F3553" s="600"/>
      <c r="G3553" s="600"/>
      <c r="H3553" s="600"/>
      <c r="I3553" s="648" t="s">
        <v>3744</v>
      </c>
      <c r="J3553" s="649"/>
      <c r="K3553" s="594"/>
      <c r="BJ3553" s="915"/>
    </row>
    <row r="3554" spans="2:62" ht="22.5">
      <c r="B3554" s="607"/>
      <c r="C3554" s="600"/>
      <c r="D3554" s="600"/>
      <c r="E3554" s="614"/>
      <c r="F3554" s="600"/>
      <c r="G3554" s="600"/>
      <c r="H3554" s="600"/>
      <c r="I3554" s="648" t="s">
        <v>3745</v>
      </c>
      <c r="J3554" s="649"/>
      <c r="K3554" s="594"/>
      <c r="BJ3554" s="915"/>
    </row>
    <row r="3555" spans="2:62" ht="22.5">
      <c r="B3555" s="607"/>
      <c r="C3555" s="600"/>
      <c r="D3555" s="600"/>
      <c r="E3555" s="614"/>
      <c r="F3555" s="600"/>
      <c r="G3555" s="600"/>
      <c r="H3555" s="600"/>
      <c r="I3555" s="648" t="s">
        <v>3746</v>
      </c>
      <c r="J3555" s="649"/>
      <c r="K3555" s="594"/>
      <c r="BJ3555" s="915"/>
    </row>
    <row r="3556" spans="2:62">
      <c r="B3556" s="630"/>
      <c r="C3556" s="633"/>
      <c r="D3556" s="633"/>
      <c r="E3556" s="633"/>
      <c r="F3556" s="633"/>
      <c r="G3556" s="633"/>
      <c r="H3556" s="633"/>
      <c r="I3556" s="648" t="s">
        <v>3929</v>
      </c>
      <c r="J3556" s="649"/>
      <c r="K3556" s="594"/>
      <c r="BJ3556" s="915"/>
    </row>
    <row r="3557" spans="2:62">
      <c r="B3557" s="627"/>
      <c r="C3557" s="624" t="s">
        <v>1446</v>
      </c>
      <c r="D3557" s="634"/>
      <c r="E3557" s="634"/>
      <c r="F3557" s="624"/>
      <c r="G3557" s="624"/>
      <c r="H3557" s="634"/>
      <c r="I3557" s="655" t="s">
        <v>3929</v>
      </c>
      <c r="J3557" s="656"/>
      <c r="K3557" s="594"/>
      <c r="BJ3557" s="915"/>
    </row>
    <row r="3558" spans="2:62" ht="56.25">
      <c r="B3558" s="607"/>
      <c r="C3558" s="600"/>
      <c r="D3558" s="600"/>
      <c r="E3558" s="614"/>
      <c r="F3558" s="600"/>
      <c r="G3558" s="600"/>
      <c r="H3558" s="600"/>
      <c r="I3558" s="648" t="s">
        <v>3747</v>
      </c>
      <c r="J3558" s="649"/>
      <c r="K3558" s="594"/>
      <c r="BJ3558" s="915"/>
    </row>
    <row r="3559" spans="2:62">
      <c r="B3559" s="630"/>
      <c r="C3559" s="633"/>
      <c r="D3559" s="633"/>
      <c r="E3559" s="633"/>
      <c r="F3559" s="633"/>
      <c r="G3559" s="633"/>
      <c r="H3559" s="633"/>
      <c r="I3559" s="648" t="s">
        <v>3929</v>
      </c>
      <c r="J3559" s="649"/>
      <c r="K3559" s="594"/>
      <c r="BJ3559" s="915"/>
    </row>
    <row r="3560" spans="2:62">
      <c r="B3560" s="627"/>
      <c r="C3560" s="624" t="s">
        <v>1447</v>
      </c>
      <c r="D3560" s="634"/>
      <c r="E3560" s="634"/>
      <c r="F3560" s="624"/>
      <c r="G3560" s="624"/>
      <c r="H3560" s="634"/>
      <c r="I3560" s="655" t="s">
        <v>3929</v>
      </c>
      <c r="J3560" s="656"/>
      <c r="K3560" s="594"/>
      <c r="BJ3560" s="915"/>
    </row>
    <row r="3561" spans="2:62" ht="67.5">
      <c r="B3561" s="607"/>
      <c r="C3561" s="600"/>
      <c r="D3561" s="600"/>
      <c r="E3561" s="614"/>
      <c r="F3561" s="600"/>
      <c r="G3561" s="600"/>
      <c r="H3561" s="600"/>
      <c r="I3561" s="648" t="s">
        <v>3748</v>
      </c>
      <c r="J3561" s="649"/>
      <c r="K3561" s="594"/>
      <c r="BJ3561" s="915"/>
    </row>
    <row r="3562" spans="2:62" ht="67.5">
      <c r="B3562" s="607"/>
      <c r="C3562" s="600"/>
      <c r="D3562" s="600"/>
      <c r="E3562" s="614"/>
      <c r="F3562" s="600"/>
      <c r="G3562" s="600"/>
      <c r="H3562" s="600"/>
      <c r="I3562" s="648" t="s">
        <v>3749</v>
      </c>
      <c r="J3562" s="649"/>
      <c r="K3562" s="594"/>
      <c r="BJ3562" s="915"/>
    </row>
    <row r="3563" spans="2:62" ht="78.75">
      <c r="B3563" s="607"/>
      <c r="C3563" s="600"/>
      <c r="D3563" s="600"/>
      <c r="E3563" s="614"/>
      <c r="F3563" s="600"/>
      <c r="G3563" s="600"/>
      <c r="H3563" s="600"/>
      <c r="I3563" s="648" t="s">
        <v>3750</v>
      </c>
      <c r="J3563" s="649"/>
      <c r="K3563" s="594"/>
      <c r="BJ3563" s="915"/>
    </row>
    <row r="3564" spans="2:62" ht="33.75">
      <c r="B3564" s="607"/>
      <c r="C3564" s="600"/>
      <c r="D3564" s="600"/>
      <c r="E3564" s="614"/>
      <c r="F3564" s="600"/>
      <c r="G3564" s="600"/>
      <c r="H3564" s="600"/>
      <c r="I3564" s="648" t="s">
        <v>3751</v>
      </c>
      <c r="J3564" s="649"/>
      <c r="K3564" s="594"/>
      <c r="BJ3564" s="915"/>
    </row>
    <row r="3565" spans="2:62">
      <c r="B3565" s="630"/>
      <c r="C3565" s="633"/>
      <c r="D3565" s="633"/>
      <c r="E3565" s="633"/>
      <c r="F3565" s="633"/>
      <c r="G3565" s="633"/>
      <c r="H3565" s="633"/>
      <c r="I3565" s="648" t="s">
        <v>3929</v>
      </c>
      <c r="J3565" s="649"/>
      <c r="K3565" s="594"/>
      <c r="BJ3565" s="915"/>
    </row>
    <row r="3566" spans="2:62">
      <c r="B3566" s="627"/>
      <c r="C3566" s="624" t="s">
        <v>1448</v>
      </c>
      <c r="D3566" s="634"/>
      <c r="E3566" s="634"/>
      <c r="F3566" s="624"/>
      <c r="G3566" s="624"/>
      <c r="H3566" s="634"/>
      <c r="I3566" s="655" t="s">
        <v>3929</v>
      </c>
      <c r="J3566" s="656"/>
      <c r="K3566" s="594"/>
      <c r="BJ3566" s="915"/>
    </row>
    <row r="3567" spans="2:62" ht="45">
      <c r="B3567" s="607"/>
      <c r="C3567" s="600"/>
      <c r="D3567" s="600"/>
      <c r="E3567" s="614"/>
      <c r="F3567" s="600"/>
      <c r="G3567" s="600"/>
      <c r="H3567" s="600"/>
      <c r="I3567" s="648" t="s">
        <v>3752</v>
      </c>
      <c r="J3567" s="649"/>
      <c r="K3567" s="594"/>
      <c r="BJ3567" s="915"/>
    </row>
    <row r="3568" spans="2:62" ht="33.75">
      <c r="B3568" s="607"/>
      <c r="C3568" s="600"/>
      <c r="D3568" s="600"/>
      <c r="E3568" s="614"/>
      <c r="F3568" s="600"/>
      <c r="G3568" s="600"/>
      <c r="H3568" s="600"/>
      <c r="I3568" s="648" t="s">
        <v>3753</v>
      </c>
      <c r="J3568" s="649"/>
      <c r="K3568" s="594"/>
      <c r="BJ3568" s="915"/>
    </row>
    <row r="3569" spans="2:62" ht="33.75">
      <c r="B3569" s="607"/>
      <c r="C3569" s="600"/>
      <c r="D3569" s="600"/>
      <c r="E3569" s="614"/>
      <c r="F3569" s="600"/>
      <c r="G3569" s="600"/>
      <c r="H3569" s="600"/>
      <c r="I3569" s="648" t="s">
        <v>3754</v>
      </c>
      <c r="J3569" s="649"/>
      <c r="K3569" s="594"/>
      <c r="BJ3569" s="915"/>
    </row>
    <row r="3570" spans="2:62" ht="56.25">
      <c r="B3570" s="607"/>
      <c r="C3570" s="600"/>
      <c r="D3570" s="600"/>
      <c r="E3570" s="614"/>
      <c r="F3570" s="600"/>
      <c r="G3570" s="600"/>
      <c r="H3570" s="600"/>
      <c r="I3570" s="648" t="s">
        <v>3755</v>
      </c>
      <c r="J3570" s="649"/>
      <c r="K3570" s="594"/>
      <c r="BJ3570" s="915"/>
    </row>
    <row r="3571" spans="2:62">
      <c r="B3571" s="630"/>
      <c r="C3571" s="633"/>
      <c r="D3571" s="633"/>
      <c r="E3571" s="633"/>
      <c r="F3571" s="633"/>
      <c r="G3571" s="633"/>
      <c r="H3571" s="633"/>
      <c r="I3571" s="648" t="s">
        <v>3929</v>
      </c>
      <c r="J3571" s="649"/>
      <c r="K3571" s="594"/>
      <c r="BJ3571" s="915"/>
    </row>
    <row r="3572" spans="2:62">
      <c r="B3572" s="627"/>
      <c r="C3572" s="624" t="s">
        <v>1449</v>
      </c>
      <c r="D3572" s="634"/>
      <c r="E3572" s="634"/>
      <c r="F3572" s="624"/>
      <c r="G3572" s="624"/>
      <c r="H3572" s="634"/>
      <c r="I3572" s="655" t="s">
        <v>3929</v>
      </c>
      <c r="J3572" s="656"/>
      <c r="K3572" s="594"/>
      <c r="BJ3572" s="915"/>
    </row>
    <row r="3573" spans="2:62" ht="67.5">
      <c r="B3573" s="607"/>
      <c r="C3573" s="600"/>
      <c r="D3573" s="600"/>
      <c r="E3573" s="614"/>
      <c r="F3573" s="600"/>
      <c r="G3573" s="600"/>
      <c r="H3573" s="600"/>
      <c r="I3573" s="648" t="s">
        <v>3756</v>
      </c>
      <c r="J3573" s="649"/>
      <c r="K3573" s="594"/>
      <c r="BJ3573" s="915"/>
    </row>
    <row r="3574" spans="2:62" ht="33.75">
      <c r="B3574" s="607"/>
      <c r="C3574" s="600"/>
      <c r="D3574" s="600"/>
      <c r="E3574" s="614"/>
      <c r="F3574" s="600"/>
      <c r="G3574" s="600"/>
      <c r="H3574" s="600"/>
      <c r="I3574" s="648" t="s">
        <v>3757</v>
      </c>
      <c r="J3574" s="649"/>
      <c r="K3574" s="594"/>
      <c r="BJ3574" s="915"/>
    </row>
    <row r="3575" spans="2:62" ht="56.25">
      <c r="B3575" s="607"/>
      <c r="C3575" s="600"/>
      <c r="D3575" s="600"/>
      <c r="E3575" s="614"/>
      <c r="F3575" s="600"/>
      <c r="G3575" s="600"/>
      <c r="H3575" s="600"/>
      <c r="I3575" s="648" t="s">
        <v>3758</v>
      </c>
      <c r="J3575" s="649"/>
      <c r="K3575" s="594"/>
      <c r="BJ3575" s="915"/>
    </row>
    <row r="3576" spans="2:62">
      <c r="B3576" s="630"/>
      <c r="C3576" s="633"/>
      <c r="D3576" s="633"/>
      <c r="E3576" s="633"/>
      <c r="F3576" s="633"/>
      <c r="G3576" s="633"/>
      <c r="H3576" s="633"/>
      <c r="I3576" s="648" t="s">
        <v>3929</v>
      </c>
      <c r="J3576" s="649"/>
      <c r="K3576" s="594"/>
      <c r="BJ3576" s="915"/>
    </row>
    <row r="3577" spans="2:62">
      <c r="B3577" s="627"/>
      <c r="C3577" s="624" t="s">
        <v>1450</v>
      </c>
      <c r="D3577" s="634"/>
      <c r="E3577" s="634"/>
      <c r="F3577" s="624"/>
      <c r="G3577" s="624"/>
      <c r="H3577" s="634"/>
      <c r="I3577" s="655" t="s">
        <v>3929</v>
      </c>
      <c r="J3577" s="656"/>
      <c r="K3577" s="594"/>
      <c r="BJ3577" s="915"/>
    </row>
    <row r="3578" spans="2:62" ht="56.25">
      <c r="B3578" s="607"/>
      <c r="C3578" s="600"/>
      <c r="D3578" s="600"/>
      <c r="E3578" s="614"/>
      <c r="F3578" s="600"/>
      <c r="G3578" s="600"/>
      <c r="H3578" s="600"/>
      <c r="I3578" s="648" t="s">
        <v>3759</v>
      </c>
      <c r="J3578" s="649"/>
      <c r="K3578" s="594"/>
      <c r="BJ3578" s="915"/>
    </row>
    <row r="3579" spans="2:62" ht="33.75">
      <c r="B3579" s="607"/>
      <c r="C3579" s="600"/>
      <c r="D3579" s="600"/>
      <c r="E3579" s="614"/>
      <c r="F3579" s="600"/>
      <c r="G3579" s="600"/>
      <c r="H3579" s="600"/>
      <c r="I3579" s="648" t="s">
        <v>3760</v>
      </c>
      <c r="J3579" s="649"/>
      <c r="K3579" s="594"/>
      <c r="BJ3579" s="915"/>
    </row>
    <row r="3580" spans="2:62" ht="56.25">
      <c r="B3580" s="607"/>
      <c r="C3580" s="600"/>
      <c r="D3580" s="600"/>
      <c r="E3580" s="614"/>
      <c r="F3580" s="600"/>
      <c r="G3580" s="600"/>
      <c r="H3580" s="600"/>
      <c r="I3580" s="648" t="s">
        <v>3761</v>
      </c>
      <c r="J3580" s="649"/>
      <c r="K3580" s="594"/>
      <c r="BJ3580" s="915"/>
    </row>
    <row r="3581" spans="2:62">
      <c r="B3581" s="630"/>
      <c r="C3581" s="633"/>
      <c r="D3581" s="633"/>
      <c r="E3581" s="633"/>
      <c r="F3581" s="633"/>
      <c r="G3581" s="633"/>
      <c r="H3581" s="633"/>
      <c r="I3581" s="648" t="s">
        <v>3929</v>
      </c>
      <c r="J3581" s="649"/>
      <c r="K3581" s="594"/>
      <c r="BJ3581" s="915"/>
    </row>
    <row r="3582" spans="2:62">
      <c r="B3582" s="627"/>
      <c r="C3582" s="624" t="s">
        <v>1451</v>
      </c>
      <c r="D3582" s="634"/>
      <c r="E3582" s="634"/>
      <c r="F3582" s="624"/>
      <c r="G3582" s="624"/>
      <c r="H3582" s="634"/>
      <c r="I3582" s="655" t="s">
        <v>3929</v>
      </c>
      <c r="J3582" s="656"/>
      <c r="K3582" s="594"/>
      <c r="BJ3582" s="915"/>
    </row>
    <row r="3583" spans="2:62" ht="45">
      <c r="B3583" s="607"/>
      <c r="C3583" s="600"/>
      <c r="D3583" s="600"/>
      <c r="E3583" s="614"/>
      <c r="F3583" s="600"/>
      <c r="G3583" s="600"/>
      <c r="H3583" s="600"/>
      <c r="I3583" s="648" t="s">
        <v>3762</v>
      </c>
      <c r="J3583" s="649"/>
      <c r="K3583" s="594"/>
      <c r="BJ3583" s="915"/>
    </row>
    <row r="3584" spans="2:62" ht="45">
      <c r="B3584" s="607"/>
      <c r="C3584" s="600"/>
      <c r="D3584" s="600"/>
      <c r="E3584" s="614"/>
      <c r="F3584" s="600"/>
      <c r="G3584" s="600"/>
      <c r="H3584" s="600"/>
      <c r="I3584" s="648" t="s">
        <v>3763</v>
      </c>
      <c r="J3584" s="649"/>
      <c r="K3584" s="594"/>
      <c r="BJ3584" s="915"/>
    </row>
    <row r="3585" spans="2:62" ht="56.25">
      <c r="B3585" s="607"/>
      <c r="C3585" s="600"/>
      <c r="D3585" s="600"/>
      <c r="E3585" s="614"/>
      <c r="F3585" s="600"/>
      <c r="G3585" s="600"/>
      <c r="H3585" s="600"/>
      <c r="I3585" s="648" t="s">
        <v>3764</v>
      </c>
      <c r="J3585" s="649"/>
      <c r="K3585" s="594"/>
      <c r="BJ3585" s="915"/>
    </row>
    <row r="3586" spans="2:62" ht="56.25">
      <c r="B3586" s="607"/>
      <c r="C3586" s="600"/>
      <c r="D3586" s="600"/>
      <c r="E3586" s="614"/>
      <c r="F3586" s="600"/>
      <c r="G3586" s="600"/>
      <c r="H3586" s="600"/>
      <c r="I3586" s="648" t="s">
        <v>3765</v>
      </c>
      <c r="J3586" s="649"/>
      <c r="K3586" s="594"/>
      <c r="BJ3586" s="915"/>
    </row>
    <row r="3587" spans="2:62" ht="45">
      <c r="B3587" s="607"/>
      <c r="C3587" s="600"/>
      <c r="D3587" s="600"/>
      <c r="E3587" s="614"/>
      <c r="F3587" s="600"/>
      <c r="G3587" s="600"/>
      <c r="H3587" s="600"/>
      <c r="I3587" s="648" t="s">
        <v>3766</v>
      </c>
      <c r="J3587" s="649"/>
      <c r="K3587" s="594"/>
      <c r="BJ3587" s="915"/>
    </row>
    <row r="3588" spans="2:62">
      <c r="B3588" s="630"/>
      <c r="C3588" s="633"/>
      <c r="D3588" s="633"/>
      <c r="E3588" s="633"/>
      <c r="F3588" s="633"/>
      <c r="G3588" s="633"/>
      <c r="H3588" s="633"/>
      <c r="I3588" s="648" t="s">
        <v>3929</v>
      </c>
      <c r="J3588" s="649"/>
      <c r="K3588" s="594"/>
      <c r="BJ3588" s="915"/>
    </row>
    <row r="3589" spans="2:62">
      <c r="B3589" s="627"/>
      <c r="C3589" s="624" t="s">
        <v>1452</v>
      </c>
      <c r="D3589" s="634"/>
      <c r="E3589" s="634"/>
      <c r="F3589" s="624"/>
      <c r="G3589" s="624"/>
      <c r="H3589" s="634"/>
      <c r="I3589" s="655" t="s">
        <v>3929</v>
      </c>
      <c r="J3589" s="656"/>
      <c r="K3589" s="594"/>
      <c r="BJ3589" s="915"/>
    </row>
    <row r="3590" spans="2:62" ht="78.75">
      <c r="B3590" s="607"/>
      <c r="C3590" s="600"/>
      <c r="D3590" s="600"/>
      <c r="E3590" s="614"/>
      <c r="F3590" s="600"/>
      <c r="G3590" s="600"/>
      <c r="H3590" s="600"/>
      <c r="I3590" s="648" t="s">
        <v>3767</v>
      </c>
      <c r="J3590" s="649"/>
      <c r="K3590" s="594"/>
      <c r="BJ3590" s="915"/>
    </row>
    <row r="3591" spans="2:62">
      <c r="B3591" s="630"/>
      <c r="C3591" s="633"/>
      <c r="D3591" s="633"/>
      <c r="E3591" s="633"/>
      <c r="F3591" s="633"/>
      <c r="G3591" s="633"/>
      <c r="H3591" s="633"/>
      <c r="I3591" s="648" t="s">
        <v>3929</v>
      </c>
      <c r="J3591" s="649"/>
      <c r="K3591" s="594"/>
      <c r="BJ3591" s="915"/>
    </row>
    <row r="3592" spans="2:62">
      <c r="B3592" s="627"/>
      <c r="C3592" s="624" t="s">
        <v>1453</v>
      </c>
      <c r="D3592" s="634"/>
      <c r="E3592" s="634"/>
      <c r="F3592" s="624"/>
      <c r="G3592" s="624"/>
      <c r="H3592" s="634"/>
      <c r="I3592" s="655" t="s">
        <v>3929</v>
      </c>
      <c r="J3592" s="656"/>
      <c r="K3592" s="594"/>
      <c r="BJ3592" s="915"/>
    </row>
    <row r="3593" spans="2:62" ht="78.75">
      <c r="B3593" s="607"/>
      <c r="C3593" s="600"/>
      <c r="D3593" s="600"/>
      <c r="E3593" s="614"/>
      <c r="F3593" s="600"/>
      <c r="G3593" s="600"/>
      <c r="H3593" s="600"/>
      <c r="I3593" s="648" t="s">
        <v>3768</v>
      </c>
      <c r="J3593" s="649"/>
      <c r="K3593" s="594"/>
      <c r="BJ3593" s="915"/>
    </row>
    <row r="3594" spans="2:62">
      <c r="B3594" s="607"/>
      <c r="C3594" s="600"/>
      <c r="D3594" s="600"/>
      <c r="E3594" s="614"/>
      <c r="F3594" s="600"/>
      <c r="G3594" s="600"/>
      <c r="H3594" s="600"/>
      <c r="I3594" s="648" t="s">
        <v>3929</v>
      </c>
      <c r="J3594" s="649"/>
      <c r="K3594" s="594"/>
      <c r="BJ3594" s="915"/>
    </row>
    <row r="3595" spans="2:62">
      <c r="B3595" s="616" t="s">
        <v>1454</v>
      </c>
      <c r="C3595" s="617"/>
      <c r="D3595" s="602"/>
      <c r="E3595" s="602"/>
      <c r="F3595" s="602"/>
      <c r="G3595" s="602"/>
      <c r="H3595" s="602"/>
      <c r="I3595" s="657" t="s">
        <v>3929</v>
      </c>
      <c r="J3595" s="651"/>
      <c r="K3595" s="594"/>
      <c r="BJ3595" s="915"/>
    </row>
    <row r="3596" spans="2:62">
      <c r="B3596" s="608"/>
      <c r="C3596" s="609" t="s">
        <v>1455</v>
      </c>
      <c r="D3596" s="609"/>
      <c r="E3596" s="609"/>
      <c r="F3596" s="609"/>
      <c r="G3596" s="609"/>
      <c r="H3596" s="609"/>
      <c r="I3596" s="655" t="s">
        <v>3929</v>
      </c>
      <c r="J3596" s="656"/>
      <c r="K3596" s="594"/>
      <c r="BJ3596" s="915"/>
    </row>
    <row r="3597" spans="2:62" ht="90">
      <c r="B3597" s="607"/>
      <c r="C3597" s="600"/>
      <c r="D3597" s="600"/>
      <c r="E3597" s="614"/>
      <c r="F3597" s="600"/>
      <c r="G3597" s="600"/>
      <c r="H3597" s="600"/>
      <c r="I3597" s="648" t="s">
        <v>3769</v>
      </c>
      <c r="J3597" s="649"/>
      <c r="K3597" s="594"/>
      <c r="BJ3597" s="915"/>
    </row>
    <row r="3598" spans="2:62" ht="67.5">
      <c r="B3598" s="607"/>
      <c r="C3598" s="600"/>
      <c r="D3598" s="600"/>
      <c r="E3598" s="614"/>
      <c r="F3598" s="600"/>
      <c r="G3598" s="600"/>
      <c r="H3598" s="600"/>
      <c r="I3598" s="648" t="s">
        <v>3770</v>
      </c>
      <c r="J3598" s="649"/>
      <c r="K3598" s="594"/>
      <c r="BJ3598" s="915"/>
    </row>
    <row r="3599" spans="2:62" ht="112.5">
      <c r="B3599" s="607"/>
      <c r="C3599" s="600"/>
      <c r="D3599" s="600"/>
      <c r="E3599" s="614"/>
      <c r="F3599" s="600"/>
      <c r="G3599" s="600"/>
      <c r="H3599" s="600"/>
      <c r="I3599" s="648" t="s">
        <v>3771</v>
      </c>
      <c r="J3599" s="649"/>
      <c r="K3599" s="594"/>
      <c r="BJ3599" s="915"/>
    </row>
    <row r="3600" spans="2:62" ht="56.25">
      <c r="B3600" s="607"/>
      <c r="C3600" s="600"/>
      <c r="D3600" s="600"/>
      <c r="E3600" s="614"/>
      <c r="F3600" s="600"/>
      <c r="G3600" s="600"/>
      <c r="H3600" s="600"/>
      <c r="I3600" s="648" t="s">
        <v>3772</v>
      </c>
      <c r="J3600" s="649"/>
      <c r="K3600" s="594"/>
      <c r="BJ3600" s="915"/>
    </row>
    <row r="3601" spans="2:62">
      <c r="B3601" s="607"/>
      <c r="C3601" s="600"/>
      <c r="D3601" s="600"/>
      <c r="E3601" s="614"/>
      <c r="F3601" s="600"/>
      <c r="G3601" s="600"/>
      <c r="H3601" s="600"/>
      <c r="I3601" s="648" t="s">
        <v>3929</v>
      </c>
      <c r="J3601" s="649"/>
      <c r="K3601" s="594"/>
      <c r="BJ3601" s="915"/>
    </row>
    <row r="3602" spans="2:62">
      <c r="B3602" s="616" t="s">
        <v>1456</v>
      </c>
      <c r="C3602" s="617"/>
      <c r="D3602" s="602"/>
      <c r="E3602" s="602"/>
      <c r="F3602" s="602"/>
      <c r="G3602" s="602"/>
      <c r="H3602" s="602"/>
      <c r="I3602" s="657" t="s">
        <v>3929</v>
      </c>
      <c r="J3602" s="651"/>
      <c r="K3602" s="594"/>
      <c r="BJ3602" s="915"/>
    </row>
    <row r="3603" spans="2:62">
      <c r="B3603" s="608"/>
      <c r="C3603" s="609" t="s">
        <v>1457</v>
      </c>
      <c r="D3603" s="609"/>
      <c r="E3603" s="609"/>
      <c r="F3603" s="609"/>
      <c r="G3603" s="609"/>
      <c r="H3603" s="609"/>
      <c r="I3603" s="655" t="s">
        <v>3929</v>
      </c>
      <c r="J3603" s="656"/>
      <c r="K3603" s="594"/>
      <c r="BJ3603" s="915"/>
    </row>
    <row r="3604" spans="2:62" ht="123.75">
      <c r="B3604" s="607"/>
      <c r="C3604" s="600"/>
      <c r="D3604" s="600"/>
      <c r="E3604" s="614"/>
      <c r="F3604" s="600"/>
      <c r="G3604" s="600"/>
      <c r="H3604" s="600"/>
      <c r="I3604" s="648" t="s">
        <v>3773</v>
      </c>
      <c r="J3604" s="649"/>
      <c r="K3604" s="594"/>
      <c r="BJ3604" s="915"/>
    </row>
    <row r="3605" spans="2:62">
      <c r="B3605" s="607"/>
      <c r="C3605" s="600"/>
      <c r="D3605" s="600" t="s">
        <v>933</v>
      </c>
      <c r="E3605" s="614"/>
      <c r="F3605" s="600"/>
      <c r="G3605" s="600"/>
      <c r="H3605" s="600"/>
      <c r="I3605" s="648" t="s">
        <v>3929</v>
      </c>
      <c r="J3605" s="649"/>
      <c r="K3605" s="594"/>
      <c r="BJ3605" s="915"/>
    </row>
    <row r="3606" spans="2:62" ht="22.5">
      <c r="B3606" s="607"/>
      <c r="C3606" s="600"/>
      <c r="D3606" s="600"/>
      <c r="E3606" s="600" t="s">
        <v>934</v>
      </c>
      <c r="F3606" s="600"/>
      <c r="G3606" s="600"/>
      <c r="H3606" s="600"/>
      <c r="I3606" s="649" t="s">
        <v>3774</v>
      </c>
      <c r="J3606" s="649"/>
      <c r="K3606" s="594"/>
      <c r="BJ3606" s="918"/>
    </row>
    <row r="3607" spans="2:62" ht="22.5">
      <c r="B3607" s="607"/>
      <c r="C3607" s="600"/>
      <c r="D3607" s="600"/>
      <c r="E3607" s="600" t="s">
        <v>1458</v>
      </c>
      <c r="F3607" s="600"/>
      <c r="G3607" s="600"/>
      <c r="H3607" s="600"/>
      <c r="I3607" s="654" t="s">
        <v>3774</v>
      </c>
      <c r="J3607" s="649"/>
      <c r="K3607" s="594"/>
      <c r="BJ3607" s="918"/>
    </row>
    <row r="3608" spans="2:62" ht="22.5">
      <c r="B3608" s="607"/>
      <c r="C3608" s="600"/>
      <c r="D3608" s="600"/>
      <c r="E3608" s="614"/>
      <c r="F3608" s="600"/>
      <c r="G3608" s="600"/>
      <c r="H3608" s="600"/>
      <c r="I3608" s="648" t="s">
        <v>3775</v>
      </c>
      <c r="J3608" s="649"/>
      <c r="K3608" s="594"/>
      <c r="BJ3608" s="915"/>
    </row>
    <row r="3609" spans="2:62">
      <c r="B3609" s="630"/>
      <c r="C3609" s="633"/>
      <c r="D3609" s="633"/>
      <c r="E3609" s="633"/>
      <c r="F3609" s="633"/>
      <c r="G3609" s="633"/>
      <c r="H3609" s="633"/>
      <c r="I3609" s="648" t="s">
        <v>3929</v>
      </c>
      <c r="J3609" s="649"/>
      <c r="K3609" s="594"/>
      <c r="BJ3609" s="915"/>
    </row>
    <row r="3610" spans="2:62">
      <c r="B3610" s="627"/>
      <c r="C3610" s="624" t="s">
        <v>1459</v>
      </c>
      <c r="D3610" s="634"/>
      <c r="E3610" s="634"/>
      <c r="F3610" s="624"/>
      <c r="G3610" s="624"/>
      <c r="H3610" s="634"/>
      <c r="I3610" s="655" t="s">
        <v>3929</v>
      </c>
      <c r="J3610" s="656"/>
      <c r="K3610" s="594"/>
      <c r="BJ3610" s="915"/>
    </row>
    <row r="3611" spans="2:62" ht="45">
      <c r="B3611" s="607"/>
      <c r="C3611" s="600"/>
      <c r="D3611" s="600"/>
      <c r="E3611" s="614"/>
      <c r="F3611" s="600"/>
      <c r="G3611" s="600"/>
      <c r="H3611" s="600"/>
      <c r="I3611" s="648" t="s">
        <v>3776</v>
      </c>
      <c r="J3611" s="649"/>
      <c r="K3611" s="594"/>
      <c r="BJ3611" s="915"/>
    </row>
    <row r="3612" spans="2:62">
      <c r="B3612" s="630"/>
      <c r="C3612" s="633"/>
      <c r="D3612" s="633"/>
      <c r="E3612" s="633"/>
      <c r="F3612" s="633"/>
      <c r="G3612" s="633"/>
      <c r="H3612" s="633"/>
      <c r="I3612" s="648" t="s">
        <v>3929</v>
      </c>
      <c r="J3612" s="649"/>
      <c r="K3612" s="594"/>
      <c r="BJ3612" s="915"/>
    </row>
    <row r="3613" spans="2:62">
      <c r="B3613" s="627"/>
      <c r="C3613" s="624" t="s">
        <v>1460</v>
      </c>
      <c r="D3613" s="634"/>
      <c r="E3613" s="634"/>
      <c r="F3613" s="624"/>
      <c r="G3613" s="624"/>
      <c r="H3613" s="634"/>
      <c r="I3613" s="655" t="s">
        <v>3929</v>
      </c>
      <c r="J3613" s="656"/>
      <c r="K3613" s="594"/>
      <c r="BJ3613" s="915"/>
    </row>
    <row r="3614" spans="2:62" ht="45">
      <c r="B3614" s="607"/>
      <c r="C3614" s="600"/>
      <c r="D3614" s="600"/>
      <c r="E3614" s="614"/>
      <c r="F3614" s="600"/>
      <c r="G3614" s="600"/>
      <c r="H3614" s="600"/>
      <c r="I3614" s="648" t="s">
        <v>3777</v>
      </c>
      <c r="J3614" s="649"/>
      <c r="K3614" s="594"/>
      <c r="BJ3614" s="915"/>
    </row>
    <row r="3615" spans="2:62">
      <c r="B3615" s="607"/>
      <c r="C3615" s="600"/>
      <c r="D3615" s="600"/>
      <c r="E3615" s="614"/>
      <c r="F3615" s="600"/>
      <c r="G3615" s="600"/>
      <c r="H3615" s="600"/>
      <c r="I3615" s="648" t="s">
        <v>3929</v>
      </c>
      <c r="J3615" s="649"/>
      <c r="K3615" s="594"/>
      <c r="BJ3615" s="915"/>
    </row>
    <row r="3616" spans="2:62">
      <c r="B3616" s="616" t="s">
        <v>1461</v>
      </c>
      <c r="C3616" s="617"/>
      <c r="D3616" s="602"/>
      <c r="E3616" s="602"/>
      <c r="F3616" s="602"/>
      <c r="G3616" s="602"/>
      <c r="H3616" s="602"/>
      <c r="I3616" s="657" t="s">
        <v>3929</v>
      </c>
      <c r="J3616" s="651"/>
      <c r="K3616" s="594"/>
      <c r="BJ3616" s="915"/>
    </row>
    <row r="3617" spans="2:62">
      <c r="B3617" s="608"/>
      <c r="C3617" s="609" t="s">
        <v>1462</v>
      </c>
      <c r="D3617" s="609"/>
      <c r="E3617" s="609"/>
      <c r="F3617" s="609"/>
      <c r="G3617" s="609"/>
      <c r="H3617" s="609"/>
      <c r="I3617" s="655" t="s">
        <v>3929</v>
      </c>
      <c r="J3617" s="656"/>
      <c r="K3617" s="594"/>
      <c r="BJ3617" s="915"/>
    </row>
    <row r="3618" spans="2:62" ht="45">
      <c r="B3618" s="607"/>
      <c r="C3618" s="600"/>
      <c r="D3618" s="600"/>
      <c r="E3618" s="614"/>
      <c r="F3618" s="600"/>
      <c r="G3618" s="600"/>
      <c r="H3618" s="600"/>
      <c r="I3618" s="648" t="s">
        <v>3778</v>
      </c>
      <c r="J3618" s="649"/>
      <c r="K3618" s="594"/>
      <c r="BJ3618" s="915"/>
    </row>
    <row r="3619" spans="2:62" ht="33.75">
      <c r="B3619" s="607"/>
      <c r="C3619" s="600"/>
      <c r="D3619" s="600"/>
      <c r="E3619" s="614"/>
      <c r="F3619" s="600"/>
      <c r="G3619" s="600"/>
      <c r="H3619" s="600"/>
      <c r="I3619" s="648" t="s">
        <v>3779</v>
      </c>
      <c r="J3619" s="649"/>
      <c r="K3619" s="594"/>
      <c r="BJ3619" s="915"/>
    </row>
    <row r="3620" spans="2:62" ht="33.75">
      <c r="B3620" s="607"/>
      <c r="C3620" s="600"/>
      <c r="D3620" s="600"/>
      <c r="E3620" s="614"/>
      <c r="F3620" s="600"/>
      <c r="G3620" s="600"/>
      <c r="H3620" s="600"/>
      <c r="I3620" s="648" t="s">
        <v>3780</v>
      </c>
      <c r="J3620" s="649"/>
      <c r="K3620" s="594"/>
      <c r="BJ3620" s="915"/>
    </row>
    <row r="3621" spans="2:62" ht="22.5">
      <c r="B3621" s="607"/>
      <c r="C3621" s="600"/>
      <c r="D3621" s="600"/>
      <c r="E3621" s="614"/>
      <c r="F3621" s="600"/>
      <c r="G3621" s="600"/>
      <c r="H3621" s="600"/>
      <c r="I3621" s="648" t="s">
        <v>3781</v>
      </c>
      <c r="J3621" s="649"/>
      <c r="K3621" s="594"/>
      <c r="BJ3621" s="915"/>
    </row>
    <row r="3622" spans="2:62" ht="33.75">
      <c r="B3622" s="607"/>
      <c r="C3622" s="600"/>
      <c r="D3622" s="600"/>
      <c r="E3622" s="614"/>
      <c r="F3622" s="600"/>
      <c r="G3622" s="600"/>
      <c r="H3622" s="600"/>
      <c r="I3622" s="648" t="s">
        <v>3782</v>
      </c>
      <c r="J3622" s="649"/>
      <c r="K3622" s="594"/>
      <c r="BJ3622" s="915"/>
    </row>
    <row r="3623" spans="2:62" ht="45">
      <c r="B3623" s="607"/>
      <c r="C3623" s="600"/>
      <c r="D3623" s="600"/>
      <c r="E3623" s="614"/>
      <c r="F3623" s="600"/>
      <c r="G3623" s="600"/>
      <c r="H3623" s="600"/>
      <c r="I3623" s="648" t="s">
        <v>3783</v>
      </c>
      <c r="J3623" s="649"/>
      <c r="K3623" s="594"/>
      <c r="BJ3623" s="915"/>
    </row>
    <row r="3624" spans="2:62" ht="56.25">
      <c r="B3624" s="607"/>
      <c r="C3624" s="600"/>
      <c r="D3624" s="600"/>
      <c r="E3624" s="614"/>
      <c r="F3624" s="600"/>
      <c r="G3624" s="600"/>
      <c r="H3624" s="600"/>
      <c r="I3624" s="648" t="s">
        <v>3784</v>
      </c>
      <c r="J3624" s="649"/>
      <c r="K3624" s="594"/>
      <c r="BJ3624" s="915"/>
    </row>
    <row r="3625" spans="2:62" ht="56.25">
      <c r="B3625" s="607"/>
      <c r="C3625" s="600"/>
      <c r="D3625" s="600"/>
      <c r="E3625" s="614"/>
      <c r="F3625" s="600"/>
      <c r="G3625" s="600"/>
      <c r="H3625" s="600"/>
      <c r="I3625" s="648" t="s">
        <v>3785</v>
      </c>
      <c r="J3625" s="649"/>
      <c r="K3625" s="594"/>
      <c r="BJ3625" s="915"/>
    </row>
    <row r="3626" spans="2:62" ht="45">
      <c r="B3626" s="607"/>
      <c r="C3626" s="600"/>
      <c r="D3626" s="600"/>
      <c r="E3626" s="614"/>
      <c r="F3626" s="600"/>
      <c r="G3626" s="600"/>
      <c r="H3626" s="600"/>
      <c r="I3626" s="648" t="s">
        <v>3786</v>
      </c>
      <c r="J3626" s="649"/>
      <c r="K3626" s="594"/>
      <c r="BJ3626" s="915"/>
    </row>
    <row r="3627" spans="2:62" ht="56.25">
      <c r="B3627" s="607"/>
      <c r="C3627" s="600"/>
      <c r="D3627" s="600"/>
      <c r="E3627" s="614"/>
      <c r="F3627" s="600"/>
      <c r="G3627" s="600"/>
      <c r="H3627" s="600"/>
      <c r="I3627" s="648" t="s">
        <v>3787</v>
      </c>
      <c r="J3627" s="649"/>
      <c r="K3627" s="594"/>
      <c r="BJ3627" s="915"/>
    </row>
    <row r="3628" spans="2:62" ht="56.25">
      <c r="B3628" s="607"/>
      <c r="C3628" s="600"/>
      <c r="D3628" s="600"/>
      <c r="E3628" s="614"/>
      <c r="F3628" s="600"/>
      <c r="G3628" s="600"/>
      <c r="H3628" s="600"/>
      <c r="I3628" s="648" t="s">
        <v>3788</v>
      </c>
      <c r="J3628" s="649"/>
      <c r="K3628" s="594"/>
      <c r="BJ3628" s="915"/>
    </row>
    <row r="3629" spans="2:62" ht="45">
      <c r="B3629" s="607"/>
      <c r="C3629" s="600"/>
      <c r="D3629" s="600"/>
      <c r="E3629" s="614"/>
      <c r="F3629" s="600"/>
      <c r="G3629" s="600"/>
      <c r="H3629" s="600"/>
      <c r="I3629" s="648" t="s">
        <v>3789</v>
      </c>
      <c r="J3629" s="649"/>
      <c r="K3629" s="594"/>
      <c r="BJ3629" s="915"/>
    </row>
    <row r="3630" spans="2:62" ht="22.5">
      <c r="B3630" s="607"/>
      <c r="C3630" s="600"/>
      <c r="D3630" s="600"/>
      <c r="E3630" s="614"/>
      <c r="F3630" s="600"/>
      <c r="G3630" s="600"/>
      <c r="H3630" s="600"/>
      <c r="I3630" s="648" t="s">
        <v>3790</v>
      </c>
      <c r="J3630" s="649"/>
      <c r="K3630" s="594"/>
      <c r="BJ3630" s="915"/>
    </row>
    <row r="3631" spans="2:62" ht="22.5">
      <c r="B3631" s="607"/>
      <c r="C3631" s="600"/>
      <c r="D3631" s="600"/>
      <c r="E3631" s="614"/>
      <c r="F3631" s="600"/>
      <c r="G3631" s="600"/>
      <c r="H3631" s="600"/>
      <c r="I3631" s="648" t="s">
        <v>3791</v>
      </c>
      <c r="J3631" s="649"/>
      <c r="K3631" s="594"/>
      <c r="BJ3631" s="915"/>
    </row>
    <row r="3632" spans="2:62" ht="22.5">
      <c r="B3632" s="607"/>
      <c r="C3632" s="600"/>
      <c r="D3632" s="600"/>
      <c r="E3632" s="614"/>
      <c r="F3632" s="600"/>
      <c r="G3632" s="600"/>
      <c r="H3632" s="600"/>
      <c r="I3632" s="648" t="s">
        <v>3792</v>
      </c>
      <c r="J3632" s="649"/>
      <c r="K3632" s="594"/>
      <c r="BJ3632" s="915"/>
    </row>
    <row r="3633" spans="2:62" ht="22.5">
      <c r="B3633" s="607"/>
      <c r="C3633" s="600"/>
      <c r="D3633" s="600"/>
      <c r="E3633" s="614"/>
      <c r="F3633" s="600"/>
      <c r="G3633" s="600"/>
      <c r="H3633" s="600"/>
      <c r="I3633" s="648" t="s">
        <v>3793</v>
      </c>
      <c r="J3633" s="649"/>
      <c r="K3633" s="594"/>
      <c r="BJ3633" s="915"/>
    </row>
    <row r="3634" spans="2:62" ht="22.5">
      <c r="B3634" s="607"/>
      <c r="C3634" s="600"/>
      <c r="D3634" s="600"/>
      <c r="E3634" s="614"/>
      <c r="F3634" s="600"/>
      <c r="G3634" s="600"/>
      <c r="H3634" s="600"/>
      <c r="I3634" s="648" t="s">
        <v>3794</v>
      </c>
      <c r="J3634" s="649"/>
      <c r="K3634" s="594"/>
      <c r="BJ3634" s="915"/>
    </row>
    <row r="3635" spans="2:62" ht="33.75">
      <c r="B3635" s="607"/>
      <c r="C3635" s="600"/>
      <c r="D3635" s="600"/>
      <c r="E3635" s="614"/>
      <c r="F3635" s="600"/>
      <c r="G3635" s="600"/>
      <c r="H3635" s="600"/>
      <c r="I3635" s="648" t="s">
        <v>3795</v>
      </c>
      <c r="J3635" s="649"/>
      <c r="K3635" s="594"/>
      <c r="BJ3635" s="915"/>
    </row>
    <row r="3636" spans="2:62">
      <c r="B3636" s="630"/>
      <c r="C3636" s="633"/>
      <c r="D3636" s="633"/>
      <c r="E3636" s="633"/>
      <c r="F3636" s="633"/>
      <c r="G3636" s="633"/>
      <c r="H3636" s="633"/>
      <c r="I3636" s="648" t="s">
        <v>3929</v>
      </c>
      <c r="J3636" s="649"/>
      <c r="K3636" s="594"/>
      <c r="BJ3636" s="915"/>
    </row>
    <row r="3637" spans="2:62">
      <c r="B3637" s="627"/>
      <c r="C3637" s="624" t="s">
        <v>1463</v>
      </c>
      <c r="D3637" s="634"/>
      <c r="E3637" s="634"/>
      <c r="F3637" s="624"/>
      <c r="G3637" s="624"/>
      <c r="H3637" s="634"/>
      <c r="I3637" s="655" t="s">
        <v>3929</v>
      </c>
      <c r="J3637" s="656"/>
      <c r="K3637" s="594"/>
      <c r="BJ3637" s="915"/>
    </row>
    <row r="3638" spans="2:62" ht="56.25">
      <c r="B3638" s="607"/>
      <c r="C3638" s="600"/>
      <c r="D3638" s="600"/>
      <c r="E3638" s="614"/>
      <c r="F3638" s="600"/>
      <c r="G3638" s="600"/>
      <c r="H3638" s="600"/>
      <c r="I3638" s="648" t="s">
        <v>3796</v>
      </c>
      <c r="J3638" s="649"/>
      <c r="K3638" s="594"/>
      <c r="BJ3638" s="915"/>
    </row>
    <row r="3639" spans="2:62" ht="22.5">
      <c r="B3639" s="607"/>
      <c r="C3639" s="600"/>
      <c r="D3639" s="600"/>
      <c r="E3639" s="614"/>
      <c r="F3639" s="600"/>
      <c r="G3639" s="600"/>
      <c r="H3639" s="600"/>
      <c r="I3639" s="648" t="s">
        <v>3797</v>
      </c>
      <c r="J3639" s="649"/>
      <c r="K3639" s="594"/>
      <c r="BJ3639" s="915"/>
    </row>
    <row r="3640" spans="2:62" ht="33.75">
      <c r="B3640" s="607"/>
      <c r="C3640" s="600"/>
      <c r="D3640" s="600"/>
      <c r="E3640" s="614"/>
      <c r="F3640" s="600"/>
      <c r="G3640" s="600"/>
      <c r="H3640" s="600"/>
      <c r="I3640" s="648" t="s">
        <v>3798</v>
      </c>
      <c r="J3640" s="649"/>
      <c r="K3640" s="594"/>
      <c r="BJ3640" s="915"/>
    </row>
    <row r="3641" spans="2:62" ht="33.75">
      <c r="B3641" s="607"/>
      <c r="C3641" s="600"/>
      <c r="D3641" s="600"/>
      <c r="E3641" s="614"/>
      <c r="F3641" s="600"/>
      <c r="G3641" s="600"/>
      <c r="H3641" s="600"/>
      <c r="I3641" s="648" t="s">
        <v>3799</v>
      </c>
      <c r="J3641" s="649"/>
      <c r="K3641" s="594"/>
      <c r="BJ3641" s="915"/>
    </row>
    <row r="3642" spans="2:62" ht="56.25">
      <c r="B3642" s="607"/>
      <c r="C3642" s="600"/>
      <c r="D3642" s="600"/>
      <c r="E3642" s="614"/>
      <c r="F3642" s="600"/>
      <c r="G3642" s="600"/>
      <c r="H3642" s="600"/>
      <c r="I3642" s="648" t="s">
        <v>3800</v>
      </c>
      <c r="J3642" s="649"/>
      <c r="K3642" s="594"/>
      <c r="BJ3642" s="915"/>
    </row>
    <row r="3643" spans="2:62" ht="45">
      <c r="B3643" s="607"/>
      <c r="C3643" s="600"/>
      <c r="D3643" s="600"/>
      <c r="E3643" s="614"/>
      <c r="F3643" s="600"/>
      <c r="G3643" s="600"/>
      <c r="H3643" s="600"/>
      <c r="I3643" s="648" t="s">
        <v>3786</v>
      </c>
      <c r="J3643" s="649"/>
      <c r="K3643" s="594"/>
      <c r="BJ3643" s="915"/>
    </row>
    <row r="3644" spans="2:62" ht="56.25">
      <c r="B3644" s="607"/>
      <c r="C3644" s="600"/>
      <c r="D3644" s="600"/>
      <c r="E3644" s="614"/>
      <c r="F3644" s="600"/>
      <c r="G3644" s="600"/>
      <c r="H3644" s="600"/>
      <c r="I3644" s="648" t="s">
        <v>3801</v>
      </c>
      <c r="J3644" s="649"/>
      <c r="K3644" s="594"/>
      <c r="BJ3644" s="915"/>
    </row>
    <row r="3645" spans="2:62" ht="56.25">
      <c r="B3645" s="607"/>
      <c r="C3645" s="600"/>
      <c r="D3645" s="600"/>
      <c r="E3645" s="614"/>
      <c r="F3645" s="600"/>
      <c r="G3645" s="600"/>
      <c r="H3645" s="600"/>
      <c r="I3645" s="648" t="s">
        <v>3788</v>
      </c>
      <c r="J3645" s="649"/>
      <c r="K3645" s="594"/>
      <c r="BJ3645" s="915"/>
    </row>
    <row r="3646" spans="2:62" ht="33.75">
      <c r="B3646" s="607"/>
      <c r="C3646" s="600"/>
      <c r="D3646" s="600"/>
      <c r="E3646" s="614"/>
      <c r="F3646" s="600"/>
      <c r="G3646" s="600"/>
      <c r="H3646" s="600"/>
      <c r="I3646" s="648" t="s">
        <v>3802</v>
      </c>
      <c r="J3646" s="649"/>
      <c r="K3646" s="594"/>
      <c r="BJ3646" s="915"/>
    </row>
    <row r="3647" spans="2:62" ht="22.5">
      <c r="B3647" s="607"/>
      <c r="C3647" s="600"/>
      <c r="D3647" s="600"/>
      <c r="E3647" s="614"/>
      <c r="F3647" s="600"/>
      <c r="G3647" s="600"/>
      <c r="H3647" s="600"/>
      <c r="I3647" s="648" t="s">
        <v>3803</v>
      </c>
      <c r="J3647" s="649"/>
      <c r="K3647" s="594"/>
      <c r="BJ3647" s="915"/>
    </row>
    <row r="3648" spans="2:62" ht="33.75">
      <c r="B3648" s="607"/>
      <c r="C3648" s="600"/>
      <c r="D3648" s="600"/>
      <c r="E3648" s="614"/>
      <c r="F3648" s="600"/>
      <c r="G3648" s="600"/>
      <c r="H3648" s="600"/>
      <c r="I3648" s="648" t="s">
        <v>3804</v>
      </c>
      <c r="J3648" s="649"/>
      <c r="K3648" s="594"/>
      <c r="BJ3648" s="915"/>
    </row>
    <row r="3649" spans="2:62" ht="33.75">
      <c r="B3649" s="607"/>
      <c r="C3649" s="600"/>
      <c r="D3649" s="600"/>
      <c r="E3649" s="614"/>
      <c r="F3649" s="600"/>
      <c r="G3649" s="600"/>
      <c r="H3649" s="600"/>
      <c r="I3649" s="648" t="s">
        <v>3805</v>
      </c>
      <c r="J3649" s="649"/>
      <c r="K3649" s="594"/>
      <c r="BJ3649" s="915"/>
    </row>
    <row r="3650" spans="2:62" ht="33.75">
      <c r="B3650" s="607"/>
      <c r="C3650" s="600"/>
      <c r="D3650" s="600"/>
      <c r="E3650" s="614"/>
      <c r="F3650" s="600"/>
      <c r="G3650" s="600"/>
      <c r="H3650" s="600"/>
      <c r="I3650" s="648" t="s">
        <v>3806</v>
      </c>
      <c r="J3650" s="649"/>
      <c r="K3650" s="594"/>
      <c r="BJ3650" s="915"/>
    </row>
    <row r="3651" spans="2:62" ht="33.75">
      <c r="B3651" s="607"/>
      <c r="C3651" s="600"/>
      <c r="D3651" s="600"/>
      <c r="E3651" s="614"/>
      <c r="F3651" s="600"/>
      <c r="G3651" s="600"/>
      <c r="H3651" s="600"/>
      <c r="I3651" s="648" t="s">
        <v>3807</v>
      </c>
      <c r="J3651" s="649"/>
      <c r="K3651" s="594"/>
      <c r="BJ3651" s="915"/>
    </row>
    <row r="3652" spans="2:62">
      <c r="B3652" s="630"/>
      <c r="C3652" s="633"/>
      <c r="D3652" s="633"/>
      <c r="E3652" s="633"/>
      <c r="F3652" s="633"/>
      <c r="G3652" s="633"/>
      <c r="H3652" s="633"/>
      <c r="I3652" s="648" t="s">
        <v>3929</v>
      </c>
      <c r="J3652" s="649"/>
      <c r="K3652" s="594"/>
      <c r="BJ3652" s="915"/>
    </row>
    <row r="3653" spans="2:62">
      <c r="B3653" s="627"/>
      <c r="C3653" s="624" t="s">
        <v>1464</v>
      </c>
      <c r="D3653" s="634"/>
      <c r="E3653" s="634"/>
      <c r="F3653" s="624"/>
      <c r="G3653" s="624"/>
      <c r="H3653" s="634"/>
      <c r="I3653" s="655" t="s">
        <v>3929</v>
      </c>
      <c r="J3653" s="656"/>
      <c r="K3653" s="594"/>
      <c r="BJ3653" s="915"/>
    </row>
    <row r="3654" spans="2:62" ht="45">
      <c r="B3654" s="607"/>
      <c r="C3654" s="600"/>
      <c r="D3654" s="600"/>
      <c r="E3654" s="614"/>
      <c r="F3654" s="600"/>
      <c r="G3654" s="600"/>
      <c r="H3654" s="600"/>
      <c r="I3654" s="648" t="s">
        <v>3808</v>
      </c>
      <c r="J3654" s="649"/>
      <c r="K3654" s="594"/>
      <c r="BJ3654" s="915"/>
    </row>
    <row r="3655" spans="2:62" ht="56.25">
      <c r="B3655" s="607"/>
      <c r="C3655" s="600"/>
      <c r="D3655" s="600"/>
      <c r="E3655" s="614"/>
      <c r="F3655" s="600"/>
      <c r="G3655" s="600"/>
      <c r="H3655" s="600"/>
      <c r="I3655" s="648" t="s">
        <v>3809</v>
      </c>
      <c r="J3655" s="649"/>
      <c r="K3655" s="594"/>
      <c r="BJ3655" s="915"/>
    </row>
    <row r="3656" spans="2:62" ht="45">
      <c r="B3656" s="607"/>
      <c r="C3656" s="600"/>
      <c r="D3656" s="600"/>
      <c r="E3656" s="614"/>
      <c r="F3656" s="600"/>
      <c r="G3656" s="600"/>
      <c r="H3656" s="600"/>
      <c r="I3656" s="648" t="s">
        <v>3810</v>
      </c>
      <c r="J3656" s="649"/>
      <c r="K3656" s="594"/>
      <c r="BJ3656" s="915"/>
    </row>
    <row r="3657" spans="2:62" ht="33.75">
      <c r="B3657" s="607"/>
      <c r="C3657" s="600"/>
      <c r="D3657" s="600"/>
      <c r="E3657" s="614"/>
      <c r="F3657" s="600"/>
      <c r="G3657" s="600"/>
      <c r="H3657" s="600"/>
      <c r="I3657" s="648" t="s">
        <v>3811</v>
      </c>
      <c r="J3657" s="649"/>
      <c r="K3657" s="594"/>
      <c r="BJ3657" s="915"/>
    </row>
    <row r="3658" spans="2:62" ht="67.5">
      <c r="B3658" s="607"/>
      <c r="C3658" s="600"/>
      <c r="D3658" s="600"/>
      <c r="E3658" s="614"/>
      <c r="F3658" s="600"/>
      <c r="G3658" s="600"/>
      <c r="H3658" s="600"/>
      <c r="I3658" s="648" t="s">
        <v>3812</v>
      </c>
      <c r="J3658" s="649"/>
      <c r="K3658" s="594"/>
      <c r="BJ3658" s="915"/>
    </row>
    <row r="3659" spans="2:62" ht="22.5">
      <c r="B3659" s="607"/>
      <c r="C3659" s="600"/>
      <c r="D3659" s="600"/>
      <c r="E3659" s="614"/>
      <c r="F3659" s="600"/>
      <c r="G3659" s="600"/>
      <c r="H3659" s="600"/>
      <c r="I3659" s="648" t="s">
        <v>3813</v>
      </c>
      <c r="J3659" s="649"/>
      <c r="K3659" s="594"/>
      <c r="BJ3659" s="915"/>
    </row>
    <row r="3660" spans="2:62" ht="22.5">
      <c r="B3660" s="607"/>
      <c r="C3660" s="600"/>
      <c r="D3660" s="600"/>
      <c r="E3660" s="614"/>
      <c r="F3660" s="600"/>
      <c r="G3660" s="600"/>
      <c r="H3660" s="600"/>
      <c r="I3660" s="648" t="s">
        <v>3814</v>
      </c>
      <c r="J3660" s="649"/>
      <c r="K3660" s="594"/>
      <c r="BJ3660" s="915"/>
    </row>
    <row r="3661" spans="2:62" ht="22.5">
      <c r="B3661" s="607"/>
      <c r="C3661" s="600"/>
      <c r="D3661" s="600"/>
      <c r="E3661" s="614"/>
      <c r="F3661" s="600"/>
      <c r="G3661" s="600"/>
      <c r="H3661" s="600"/>
      <c r="I3661" s="648" t="s">
        <v>3815</v>
      </c>
      <c r="J3661" s="649"/>
      <c r="K3661" s="594"/>
      <c r="BJ3661" s="915"/>
    </row>
    <row r="3662" spans="2:62" ht="33.75">
      <c r="B3662" s="607"/>
      <c r="C3662" s="600"/>
      <c r="D3662" s="600"/>
      <c r="E3662" s="614"/>
      <c r="F3662" s="600"/>
      <c r="G3662" s="600"/>
      <c r="H3662" s="600"/>
      <c r="I3662" s="648" t="s">
        <v>3816</v>
      </c>
      <c r="J3662" s="649"/>
      <c r="K3662" s="594"/>
      <c r="BJ3662" s="915"/>
    </row>
    <row r="3663" spans="2:62" ht="22.5">
      <c r="B3663" s="607"/>
      <c r="C3663" s="600"/>
      <c r="D3663" s="600"/>
      <c r="E3663" s="614"/>
      <c r="F3663" s="600"/>
      <c r="G3663" s="600"/>
      <c r="H3663" s="600"/>
      <c r="I3663" s="648" t="s">
        <v>3817</v>
      </c>
      <c r="J3663" s="649"/>
      <c r="K3663" s="594"/>
      <c r="BJ3663" s="915"/>
    </row>
    <row r="3664" spans="2:62" ht="123.75">
      <c r="B3664" s="607"/>
      <c r="C3664" s="600"/>
      <c r="D3664" s="600"/>
      <c r="E3664" s="614"/>
      <c r="F3664" s="600"/>
      <c r="G3664" s="600"/>
      <c r="H3664" s="600"/>
      <c r="I3664" s="648" t="s">
        <v>3818</v>
      </c>
      <c r="J3664" s="649"/>
      <c r="K3664" s="594"/>
      <c r="BJ3664" s="915"/>
    </row>
    <row r="3665" spans="2:62" ht="45">
      <c r="B3665" s="607"/>
      <c r="C3665" s="600"/>
      <c r="D3665" s="600"/>
      <c r="E3665" s="614"/>
      <c r="F3665" s="600"/>
      <c r="G3665" s="600"/>
      <c r="H3665" s="600"/>
      <c r="I3665" s="648" t="s">
        <v>3819</v>
      </c>
      <c r="J3665" s="649"/>
      <c r="K3665" s="594"/>
      <c r="BJ3665" s="915"/>
    </row>
    <row r="3666" spans="2:62">
      <c r="B3666" s="630"/>
      <c r="C3666" s="633"/>
      <c r="D3666" s="633"/>
      <c r="E3666" s="633"/>
      <c r="F3666" s="633"/>
      <c r="G3666" s="633"/>
      <c r="H3666" s="633"/>
      <c r="I3666" s="648" t="s">
        <v>3929</v>
      </c>
      <c r="J3666" s="649"/>
      <c r="K3666" s="594"/>
      <c r="BJ3666" s="915"/>
    </row>
    <row r="3667" spans="2:62">
      <c r="B3667" s="627"/>
      <c r="C3667" s="624" t="s">
        <v>1465</v>
      </c>
      <c r="D3667" s="634"/>
      <c r="E3667" s="634"/>
      <c r="F3667" s="624"/>
      <c r="G3667" s="624"/>
      <c r="H3667" s="634"/>
      <c r="I3667" s="655" t="s">
        <v>3929</v>
      </c>
      <c r="J3667" s="656"/>
      <c r="K3667" s="594"/>
      <c r="BJ3667" s="915"/>
    </row>
    <row r="3668" spans="2:62" ht="67.5">
      <c r="B3668" s="607"/>
      <c r="C3668" s="600"/>
      <c r="D3668" s="600"/>
      <c r="E3668" s="614"/>
      <c r="F3668" s="600"/>
      <c r="G3668" s="600"/>
      <c r="H3668" s="600"/>
      <c r="I3668" s="648" t="s">
        <v>3820</v>
      </c>
      <c r="J3668" s="649"/>
      <c r="K3668" s="594"/>
      <c r="BJ3668" s="915"/>
    </row>
    <row r="3669" spans="2:62" ht="33.75">
      <c r="B3669" s="607"/>
      <c r="C3669" s="600"/>
      <c r="D3669" s="600"/>
      <c r="E3669" s="614"/>
      <c r="F3669" s="600"/>
      <c r="G3669" s="600"/>
      <c r="H3669" s="600"/>
      <c r="I3669" s="648" t="s">
        <v>3821</v>
      </c>
      <c r="J3669" s="649"/>
      <c r="K3669" s="594"/>
      <c r="BJ3669" s="915"/>
    </row>
    <row r="3670" spans="2:62" ht="33.75">
      <c r="B3670" s="607"/>
      <c r="C3670" s="600"/>
      <c r="D3670" s="600"/>
      <c r="E3670" s="614"/>
      <c r="F3670" s="600"/>
      <c r="G3670" s="600"/>
      <c r="H3670" s="600"/>
      <c r="I3670" s="648" t="s">
        <v>3822</v>
      </c>
      <c r="J3670" s="649"/>
      <c r="K3670" s="594"/>
      <c r="BJ3670" s="915"/>
    </row>
    <row r="3671" spans="2:62" ht="33.75">
      <c r="B3671" s="607"/>
      <c r="C3671" s="600"/>
      <c r="D3671" s="600"/>
      <c r="E3671" s="614"/>
      <c r="F3671" s="600"/>
      <c r="G3671" s="600"/>
      <c r="H3671" s="600"/>
      <c r="I3671" s="648" t="s">
        <v>3823</v>
      </c>
      <c r="J3671" s="649"/>
      <c r="K3671" s="594"/>
      <c r="BJ3671" s="915"/>
    </row>
    <row r="3672" spans="2:62" ht="33.75">
      <c r="B3672" s="607"/>
      <c r="C3672" s="600"/>
      <c r="D3672" s="600"/>
      <c r="E3672" s="614"/>
      <c r="F3672" s="600"/>
      <c r="G3672" s="600"/>
      <c r="H3672" s="600"/>
      <c r="I3672" s="648" t="s">
        <v>3824</v>
      </c>
      <c r="J3672" s="649"/>
      <c r="K3672" s="594"/>
      <c r="BJ3672" s="915"/>
    </row>
    <row r="3673" spans="2:62" ht="22.5">
      <c r="B3673" s="607"/>
      <c r="C3673" s="600"/>
      <c r="D3673" s="600"/>
      <c r="E3673" s="614"/>
      <c r="F3673" s="600"/>
      <c r="G3673" s="600"/>
      <c r="H3673" s="600"/>
      <c r="I3673" s="648" t="s">
        <v>3825</v>
      </c>
      <c r="J3673" s="649"/>
      <c r="K3673" s="594"/>
      <c r="BJ3673" s="915"/>
    </row>
    <row r="3674" spans="2:62" ht="22.5">
      <c r="B3674" s="607"/>
      <c r="C3674" s="600"/>
      <c r="D3674" s="600"/>
      <c r="E3674" s="614"/>
      <c r="F3674" s="600"/>
      <c r="G3674" s="600"/>
      <c r="H3674" s="600"/>
      <c r="I3674" s="648" t="s">
        <v>3826</v>
      </c>
      <c r="J3674" s="649"/>
      <c r="K3674" s="594"/>
      <c r="BJ3674" s="915"/>
    </row>
    <row r="3675" spans="2:62" ht="45">
      <c r="B3675" s="607"/>
      <c r="C3675" s="600"/>
      <c r="D3675" s="600"/>
      <c r="E3675" s="614"/>
      <c r="F3675" s="600"/>
      <c r="G3675" s="600"/>
      <c r="H3675" s="600"/>
      <c r="I3675" s="648" t="s">
        <v>3827</v>
      </c>
      <c r="J3675" s="649"/>
      <c r="K3675" s="594"/>
      <c r="BJ3675" s="915"/>
    </row>
    <row r="3676" spans="2:62" ht="33.75">
      <c r="B3676" s="607"/>
      <c r="C3676" s="600"/>
      <c r="D3676" s="600"/>
      <c r="E3676" s="614"/>
      <c r="F3676" s="600"/>
      <c r="G3676" s="600"/>
      <c r="H3676" s="600"/>
      <c r="I3676" s="648" t="s">
        <v>3824</v>
      </c>
      <c r="J3676" s="649"/>
      <c r="K3676" s="594"/>
      <c r="BJ3676" s="915"/>
    </row>
    <row r="3677" spans="2:62" ht="22.5">
      <c r="B3677" s="607"/>
      <c r="C3677" s="600"/>
      <c r="D3677" s="600"/>
      <c r="E3677" s="614"/>
      <c r="F3677" s="600"/>
      <c r="G3677" s="600"/>
      <c r="H3677" s="600"/>
      <c r="I3677" s="648" t="s">
        <v>3828</v>
      </c>
      <c r="J3677" s="649"/>
      <c r="K3677" s="594"/>
      <c r="BJ3677" s="915"/>
    </row>
    <row r="3678" spans="2:62" ht="22.5">
      <c r="B3678" s="607"/>
      <c r="C3678" s="600"/>
      <c r="D3678" s="600"/>
      <c r="E3678" s="614"/>
      <c r="F3678" s="600"/>
      <c r="G3678" s="600"/>
      <c r="H3678" s="600"/>
      <c r="I3678" s="648" t="s">
        <v>3829</v>
      </c>
      <c r="J3678" s="649"/>
      <c r="K3678" s="594"/>
      <c r="BJ3678" s="915"/>
    </row>
    <row r="3679" spans="2:62" ht="22.5">
      <c r="B3679" s="607"/>
      <c r="C3679" s="600"/>
      <c r="D3679" s="600"/>
      <c r="E3679" s="614"/>
      <c r="F3679" s="600"/>
      <c r="G3679" s="600"/>
      <c r="H3679" s="600"/>
      <c r="I3679" s="648" t="s">
        <v>3830</v>
      </c>
      <c r="J3679" s="649"/>
      <c r="K3679" s="594"/>
      <c r="BJ3679" s="915"/>
    </row>
    <row r="3680" spans="2:62" ht="33.75">
      <c r="B3680" s="607"/>
      <c r="C3680" s="600"/>
      <c r="D3680" s="600"/>
      <c r="E3680" s="614"/>
      <c r="F3680" s="600"/>
      <c r="G3680" s="600"/>
      <c r="H3680" s="600"/>
      <c r="I3680" s="648" t="s">
        <v>3831</v>
      </c>
      <c r="J3680" s="649"/>
      <c r="K3680" s="594"/>
      <c r="BJ3680" s="915"/>
    </row>
    <row r="3681" spans="2:62" ht="22.5">
      <c r="B3681" s="607"/>
      <c r="C3681" s="600"/>
      <c r="D3681" s="600"/>
      <c r="E3681" s="614"/>
      <c r="F3681" s="600"/>
      <c r="G3681" s="600"/>
      <c r="H3681" s="600"/>
      <c r="I3681" s="648" t="s">
        <v>3832</v>
      </c>
      <c r="J3681" s="649"/>
      <c r="K3681" s="594"/>
      <c r="BJ3681" s="915"/>
    </row>
    <row r="3682" spans="2:62" ht="33.75">
      <c r="B3682" s="607"/>
      <c r="C3682" s="600"/>
      <c r="D3682" s="600"/>
      <c r="E3682" s="614"/>
      <c r="F3682" s="600"/>
      <c r="G3682" s="600"/>
      <c r="H3682" s="600"/>
      <c r="I3682" s="648" t="s">
        <v>3833</v>
      </c>
      <c r="J3682" s="649"/>
      <c r="K3682" s="594"/>
      <c r="BJ3682" s="915"/>
    </row>
    <row r="3683" spans="2:62" ht="33.75">
      <c r="B3683" s="607"/>
      <c r="C3683" s="600"/>
      <c r="D3683" s="600"/>
      <c r="E3683" s="614"/>
      <c r="F3683" s="600"/>
      <c r="G3683" s="600"/>
      <c r="H3683" s="600"/>
      <c r="I3683" s="648" t="s">
        <v>3834</v>
      </c>
      <c r="J3683" s="649"/>
      <c r="K3683" s="594"/>
      <c r="BJ3683" s="915"/>
    </row>
    <row r="3684" spans="2:62" ht="22.5">
      <c r="B3684" s="607"/>
      <c r="C3684" s="600"/>
      <c r="D3684" s="600"/>
      <c r="E3684" s="614"/>
      <c r="F3684" s="600"/>
      <c r="G3684" s="600"/>
      <c r="H3684" s="600"/>
      <c r="I3684" s="648" t="s">
        <v>3835</v>
      </c>
      <c r="J3684" s="649"/>
      <c r="K3684" s="594"/>
      <c r="BJ3684" s="915"/>
    </row>
    <row r="3685" spans="2:62" ht="22.5">
      <c r="B3685" s="607"/>
      <c r="C3685" s="600"/>
      <c r="D3685" s="600"/>
      <c r="E3685" s="614"/>
      <c r="F3685" s="600"/>
      <c r="G3685" s="600"/>
      <c r="H3685" s="600"/>
      <c r="I3685" s="648" t="s">
        <v>3836</v>
      </c>
      <c r="J3685" s="649"/>
      <c r="K3685" s="594"/>
      <c r="BJ3685" s="915"/>
    </row>
    <row r="3686" spans="2:62" ht="33.75">
      <c r="B3686" s="607"/>
      <c r="C3686" s="600"/>
      <c r="D3686" s="600"/>
      <c r="E3686" s="614"/>
      <c r="F3686" s="600"/>
      <c r="G3686" s="600"/>
      <c r="H3686" s="600"/>
      <c r="I3686" s="648" t="s">
        <v>3837</v>
      </c>
      <c r="J3686" s="649"/>
      <c r="K3686" s="594"/>
      <c r="BJ3686" s="915"/>
    </row>
    <row r="3687" spans="2:62" ht="22.5">
      <c r="B3687" s="607"/>
      <c r="C3687" s="600"/>
      <c r="D3687" s="600"/>
      <c r="E3687" s="614"/>
      <c r="F3687" s="600"/>
      <c r="G3687" s="600"/>
      <c r="H3687" s="600"/>
      <c r="I3687" s="648" t="s">
        <v>3838</v>
      </c>
      <c r="J3687" s="649"/>
      <c r="K3687" s="594"/>
      <c r="BJ3687" s="915"/>
    </row>
    <row r="3688" spans="2:62" ht="22.5">
      <c r="B3688" s="607"/>
      <c r="C3688" s="600"/>
      <c r="D3688" s="600"/>
      <c r="E3688" s="614"/>
      <c r="F3688" s="600"/>
      <c r="G3688" s="600"/>
      <c r="H3688" s="600"/>
      <c r="I3688" s="648" t="s">
        <v>3839</v>
      </c>
      <c r="J3688" s="649"/>
      <c r="K3688" s="594"/>
      <c r="BJ3688" s="915"/>
    </row>
    <row r="3689" spans="2:62" ht="22.5">
      <c r="B3689" s="607"/>
      <c r="C3689" s="600"/>
      <c r="D3689" s="600"/>
      <c r="E3689" s="614"/>
      <c r="F3689" s="600"/>
      <c r="G3689" s="600"/>
      <c r="H3689" s="600"/>
      <c r="I3689" s="648" t="s">
        <v>3840</v>
      </c>
      <c r="J3689" s="649"/>
      <c r="K3689" s="594"/>
      <c r="BJ3689" s="915"/>
    </row>
    <row r="3690" spans="2:62" ht="33.75">
      <c r="B3690" s="607"/>
      <c r="C3690" s="600"/>
      <c r="D3690" s="600"/>
      <c r="E3690" s="614"/>
      <c r="F3690" s="600"/>
      <c r="G3690" s="600"/>
      <c r="H3690" s="600"/>
      <c r="I3690" s="648" t="s">
        <v>3841</v>
      </c>
      <c r="J3690" s="649"/>
      <c r="K3690" s="594"/>
      <c r="BJ3690" s="915"/>
    </row>
    <row r="3691" spans="2:62" ht="33.75">
      <c r="B3691" s="607"/>
      <c r="C3691" s="600"/>
      <c r="D3691" s="600"/>
      <c r="E3691" s="614"/>
      <c r="F3691" s="600"/>
      <c r="G3691" s="600"/>
      <c r="H3691" s="600"/>
      <c r="I3691" s="648" t="s">
        <v>3842</v>
      </c>
      <c r="J3691" s="649"/>
      <c r="K3691" s="594"/>
      <c r="BJ3691" s="915"/>
    </row>
    <row r="3692" spans="2:62" ht="33.75">
      <c r="B3692" s="607"/>
      <c r="C3692" s="600"/>
      <c r="D3692" s="600"/>
      <c r="E3692" s="614"/>
      <c r="F3692" s="600"/>
      <c r="G3692" s="600"/>
      <c r="H3692" s="600"/>
      <c r="I3692" s="648" t="s">
        <v>3843</v>
      </c>
      <c r="J3692" s="649"/>
      <c r="K3692" s="594"/>
      <c r="BJ3692" s="915"/>
    </row>
    <row r="3693" spans="2:62" ht="33.75">
      <c r="B3693" s="607"/>
      <c r="C3693" s="600"/>
      <c r="D3693" s="600"/>
      <c r="E3693" s="614"/>
      <c r="F3693" s="600"/>
      <c r="G3693" s="600"/>
      <c r="H3693" s="600"/>
      <c r="I3693" s="648" t="s">
        <v>3844</v>
      </c>
      <c r="J3693" s="649"/>
      <c r="K3693" s="594"/>
      <c r="BJ3693" s="915"/>
    </row>
    <row r="3694" spans="2:62" ht="33.75">
      <c r="B3694" s="607"/>
      <c r="C3694" s="600"/>
      <c r="D3694" s="600"/>
      <c r="E3694" s="614"/>
      <c r="F3694" s="600"/>
      <c r="G3694" s="600"/>
      <c r="H3694" s="600"/>
      <c r="I3694" s="648" t="s">
        <v>3845</v>
      </c>
      <c r="J3694" s="649"/>
      <c r="K3694" s="594"/>
      <c r="BJ3694" s="915"/>
    </row>
    <row r="3695" spans="2:62" ht="33.75">
      <c r="B3695" s="607"/>
      <c r="C3695" s="600"/>
      <c r="D3695" s="600"/>
      <c r="E3695" s="614"/>
      <c r="F3695" s="600"/>
      <c r="G3695" s="600"/>
      <c r="H3695" s="600"/>
      <c r="I3695" s="648" t="s">
        <v>3846</v>
      </c>
      <c r="J3695" s="649"/>
      <c r="K3695" s="594"/>
      <c r="BJ3695" s="915"/>
    </row>
    <row r="3696" spans="2:62" ht="67.5">
      <c r="B3696" s="607"/>
      <c r="C3696" s="600"/>
      <c r="D3696" s="600"/>
      <c r="E3696" s="614"/>
      <c r="F3696" s="600"/>
      <c r="G3696" s="600"/>
      <c r="H3696" s="600"/>
      <c r="I3696" s="648" t="s">
        <v>3847</v>
      </c>
      <c r="J3696" s="649"/>
      <c r="K3696" s="594"/>
      <c r="BJ3696" s="915"/>
    </row>
    <row r="3697" spans="2:62" ht="45">
      <c r="B3697" s="607"/>
      <c r="C3697" s="600"/>
      <c r="D3697" s="600"/>
      <c r="E3697" s="614"/>
      <c r="F3697" s="600"/>
      <c r="G3697" s="600"/>
      <c r="H3697" s="600"/>
      <c r="I3697" s="648" t="s">
        <v>3848</v>
      </c>
      <c r="J3697" s="649"/>
      <c r="K3697" s="594"/>
      <c r="BJ3697" s="915"/>
    </row>
    <row r="3698" spans="2:62" ht="67.5">
      <c r="B3698" s="607"/>
      <c r="C3698" s="600"/>
      <c r="D3698" s="600"/>
      <c r="E3698" s="614"/>
      <c r="F3698" s="600"/>
      <c r="G3698" s="600"/>
      <c r="H3698" s="600"/>
      <c r="I3698" s="648" t="s">
        <v>3849</v>
      </c>
      <c r="J3698" s="649"/>
      <c r="K3698" s="594"/>
      <c r="BJ3698" s="915"/>
    </row>
    <row r="3699" spans="2:62" ht="45">
      <c r="B3699" s="607"/>
      <c r="C3699" s="600"/>
      <c r="D3699" s="600"/>
      <c r="E3699" s="614"/>
      <c r="F3699" s="600"/>
      <c r="G3699" s="600"/>
      <c r="H3699" s="600"/>
      <c r="I3699" s="648" t="s">
        <v>3850</v>
      </c>
      <c r="J3699" s="649"/>
      <c r="K3699" s="594"/>
      <c r="BJ3699" s="915"/>
    </row>
    <row r="3700" spans="2:62">
      <c r="B3700" s="630"/>
      <c r="C3700" s="633"/>
      <c r="D3700" s="633"/>
      <c r="E3700" s="633"/>
      <c r="F3700" s="633"/>
      <c r="G3700" s="633"/>
      <c r="H3700" s="633"/>
      <c r="I3700" s="648" t="s">
        <v>3929</v>
      </c>
      <c r="J3700" s="649"/>
      <c r="K3700" s="594"/>
      <c r="BJ3700" s="915"/>
    </row>
    <row r="3701" spans="2:62">
      <c r="B3701" s="627"/>
      <c r="C3701" s="624" t="s">
        <v>1466</v>
      </c>
      <c r="D3701" s="634"/>
      <c r="E3701" s="634"/>
      <c r="F3701" s="624"/>
      <c r="G3701" s="624"/>
      <c r="H3701" s="634"/>
      <c r="I3701" s="655" t="s">
        <v>3929</v>
      </c>
      <c r="J3701" s="656"/>
      <c r="K3701" s="594"/>
      <c r="BJ3701" s="915"/>
    </row>
    <row r="3702" spans="2:62" ht="33.75">
      <c r="B3702" s="607"/>
      <c r="C3702" s="600"/>
      <c r="D3702" s="600"/>
      <c r="E3702" s="614"/>
      <c r="F3702" s="600"/>
      <c r="G3702" s="600"/>
      <c r="H3702" s="600"/>
      <c r="I3702" s="648" t="s">
        <v>3851</v>
      </c>
      <c r="J3702" s="649"/>
      <c r="K3702" s="594"/>
      <c r="BJ3702" s="915"/>
    </row>
    <row r="3703" spans="2:62" ht="45">
      <c r="B3703" s="607"/>
      <c r="C3703" s="600"/>
      <c r="D3703" s="600"/>
      <c r="E3703" s="614"/>
      <c r="F3703" s="600"/>
      <c r="G3703" s="600"/>
      <c r="H3703" s="600"/>
      <c r="I3703" s="648" t="s">
        <v>3852</v>
      </c>
      <c r="J3703" s="649"/>
      <c r="K3703" s="594"/>
      <c r="BJ3703" s="915"/>
    </row>
    <row r="3704" spans="2:62" ht="112.5">
      <c r="B3704" s="607"/>
      <c r="C3704" s="600"/>
      <c r="D3704" s="600"/>
      <c r="E3704" s="614"/>
      <c r="F3704" s="600"/>
      <c r="G3704" s="600"/>
      <c r="H3704" s="600"/>
      <c r="I3704" s="648" t="s">
        <v>3853</v>
      </c>
      <c r="J3704" s="649"/>
      <c r="K3704" s="594"/>
      <c r="BJ3704" s="915"/>
    </row>
    <row r="3705" spans="2:62" ht="33.75">
      <c r="B3705" s="607"/>
      <c r="C3705" s="600"/>
      <c r="D3705" s="600"/>
      <c r="E3705" s="614"/>
      <c r="F3705" s="600"/>
      <c r="G3705" s="600"/>
      <c r="H3705" s="600"/>
      <c r="I3705" s="648" t="s">
        <v>3854</v>
      </c>
      <c r="J3705" s="649"/>
      <c r="K3705" s="594"/>
      <c r="BJ3705" s="915"/>
    </row>
    <row r="3706" spans="2:62" ht="56.25">
      <c r="B3706" s="607"/>
      <c r="C3706" s="600"/>
      <c r="D3706" s="600"/>
      <c r="E3706" s="614"/>
      <c r="F3706" s="600"/>
      <c r="G3706" s="600"/>
      <c r="H3706" s="600"/>
      <c r="I3706" s="648" t="s">
        <v>3855</v>
      </c>
      <c r="J3706" s="649"/>
      <c r="K3706" s="594"/>
      <c r="BJ3706" s="915"/>
    </row>
    <row r="3707" spans="2:62" ht="33.75">
      <c r="B3707" s="607"/>
      <c r="C3707" s="600"/>
      <c r="D3707" s="600"/>
      <c r="E3707" s="614"/>
      <c r="F3707" s="600"/>
      <c r="G3707" s="600"/>
      <c r="H3707" s="600"/>
      <c r="I3707" s="648" t="s">
        <v>3856</v>
      </c>
      <c r="J3707" s="649"/>
      <c r="K3707" s="594"/>
      <c r="BJ3707" s="915"/>
    </row>
    <row r="3708" spans="2:62">
      <c r="B3708" s="607"/>
      <c r="C3708" s="600"/>
      <c r="D3708" s="600"/>
      <c r="E3708" s="614"/>
      <c r="F3708" s="600"/>
      <c r="G3708" s="600"/>
      <c r="H3708" s="600"/>
      <c r="I3708" s="648" t="s">
        <v>3929</v>
      </c>
      <c r="J3708" s="649"/>
      <c r="K3708" s="594"/>
      <c r="BJ3708" s="915"/>
    </row>
    <row r="3709" spans="2:62">
      <c r="B3709" s="616" t="s">
        <v>1467</v>
      </c>
      <c r="C3709" s="617"/>
      <c r="D3709" s="602"/>
      <c r="E3709" s="602"/>
      <c r="F3709" s="602"/>
      <c r="G3709" s="602"/>
      <c r="H3709" s="602"/>
      <c r="I3709" s="657" t="s">
        <v>3929</v>
      </c>
      <c r="J3709" s="651"/>
      <c r="K3709" s="594"/>
      <c r="BJ3709" s="915"/>
    </row>
    <row r="3710" spans="2:62">
      <c r="B3710" s="608"/>
      <c r="C3710" s="609" t="s">
        <v>1468</v>
      </c>
      <c r="D3710" s="609"/>
      <c r="E3710" s="609"/>
      <c r="F3710" s="609"/>
      <c r="G3710" s="609"/>
      <c r="H3710" s="609"/>
      <c r="I3710" s="655" t="s">
        <v>3929</v>
      </c>
      <c r="J3710" s="656"/>
      <c r="K3710" s="594"/>
      <c r="BJ3710" s="915"/>
    </row>
    <row r="3711" spans="2:62" ht="33.75">
      <c r="B3711" s="607"/>
      <c r="C3711" s="600"/>
      <c r="D3711" s="600"/>
      <c r="E3711" s="614"/>
      <c r="F3711" s="600"/>
      <c r="G3711" s="600"/>
      <c r="H3711" s="600"/>
      <c r="I3711" s="648" t="s">
        <v>3857</v>
      </c>
      <c r="J3711" s="649"/>
      <c r="K3711" s="594"/>
      <c r="BJ3711" s="915"/>
    </row>
    <row r="3712" spans="2:62" ht="78.75">
      <c r="B3712" s="607"/>
      <c r="C3712" s="600"/>
      <c r="D3712" s="600"/>
      <c r="E3712" s="614"/>
      <c r="F3712" s="600"/>
      <c r="G3712" s="600"/>
      <c r="H3712" s="600"/>
      <c r="I3712" s="648" t="s">
        <v>3858</v>
      </c>
      <c r="J3712" s="649"/>
      <c r="K3712" s="594"/>
      <c r="BJ3712" s="915"/>
    </row>
    <row r="3713" spans="2:62" ht="45">
      <c r="B3713" s="607"/>
      <c r="C3713" s="600"/>
      <c r="D3713" s="600"/>
      <c r="E3713" s="614"/>
      <c r="F3713" s="600"/>
      <c r="G3713" s="600"/>
      <c r="H3713" s="600"/>
      <c r="I3713" s="648" t="s">
        <v>3859</v>
      </c>
      <c r="J3713" s="649"/>
      <c r="K3713" s="594"/>
      <c r="BJ3713" s="915"/>
    </row>
    <row r="3714" spans="2:62" ht="56.25">
      <c r="B3714" s="607"/>
      <c r="C3714" s="600"/>
      <c r="D3714" s="600"/>
      <c r="E3714" s="614"/>
      <c r="F3714" s="600"/>
      <c r="G3714" s="600"/>
      <c r="H3714" s="600"/>
      <c r="I3714" s="648" t="s">
        <v>3860</v>
      </c>
      <c r="J3714" s="649"/>
      <c r="K3714" s="594"/>
      <c r="BJ3714" s="915"/>
    </row>
    <row r="3715" spans="2:62" ht="45">
      <c r="B3715" s="607"/>
      <c r="C3715" s="600"/>
      <c r="D3715" s="600"/>
      <c r="E3715" s="614"/>
      <c r="F3715" s="600"/>
      <c r="G3715" s="600"/>
      <c r="H3715" s="600"/>
      <c r="I3715" s="648" t="s">
        <v>3861</v>
      </c>
      <c r="J3715" s="649"/>
      <c r="K3715" s="594"/>
      <c r="BJ3715" s="915"/>
    </row>
    <row r="3716" spans="2:62" ht="33.75">
      <c r="B3716" s="607"/>
      <c r="C3716" s="600"/>
      <c r="D3716" s="600"/>
      <c r="E3716" s="614"/>
      <c r="F3716" s="600"/>
      <c r="G3716" s="600"/>
      <c r="H3716" s="600"/>
      <c r="I3716" s="648" t="s">
        <v>3862</v>
      </c>
      <c r="J3716" s="649"/>
      <c r="K3716" s="594"/>
      <c r="BJ3716" s="915"/>
    </row>
    <row r="3717" spans="2:62" ht="33.75">
      <c r="B3717" s="607"/>
      <c r="C3717" s="600"/>
      <c r="D3717" s="600"/>
      <c r="E3717" s="614"/>
      <c r="F3717" s="600"/>
      <c r="G3717" s="600"/>
      <c r="H3717" s="600"/>
      <c r="I3717" s="648" t="s">
        <v>3863</v>
      </c>
      <c r="J3717" s="649"/>
      <c r="K3717" s="594"/>
      <c r="BJ3717" s="915"/>
    </row>
    <row r="3718" spans="2:62" ht="56.25">
      <c r="B3718" s="607"/>
      <c r="C3718" s="600"/>
      <c r="D3718" s="600"/>
      <c r="E3718" s="614"/>
      <c r="F3718" s="600"/>
      <c r="G3718" s="600"/>
      <c r="H3718" s="600"/>
      <c r="I3718" s="648" t="s">
        <v>3864</v>
      </c>
      <c r="J3718" s="649"/>
      <c r="K3718" s="594"/>
      <c r="BJ3718" s="915"/>
    </row>
    <row r="3719" spans="2:62" ht="45">
      <c r="B3719" s="607"/>
      <c r="C3719" s="600"/>
      <c r="D3719" s="600"/>
      <c r="E3719" s="614"/>
      <c r="F3719" s="600"/>
      <c r="G3719" s="600"/>
      <c r="H3719" s="600"/>
      <c r="I3719" s="648" t="s">
        <v>3865</v>
      </c>
      <c r="J3719" s="649"/>
      <c r="K3719" s="594"/>
      <c r="BJ3719" s="915"/>
    </row>
    <row r="3720" spans="2:62">
      <c r="B3720" s="630"/>
      <c r="C3720" s="633"/>
      <c r="D3720" s="633"/>
      <c r="E3720" s="633"/>
      <c r="F3720" s="633"/>
      <c r="G3720" s="633"/>
      <c r="H3720" s="633"/>
      <c r="I3720" s="648" t="s">
        <v>3929</v>
      </c>
      <c r="J3720" s="649"/>
      <c r="K3720" s="594"/>
      <c r="BJ3720" s="915"/>
    </row>
    <row r="3721" spans="2:62">
      <c r="B3721" s="627"/>
      <c r="C3721" s="624" t="s">
        <v>1469</v>
      </c>
      <c r="D3721" s="634"/>
      <c r="E3721" s="634"/>
      <c r="F3721" s="624"/>
      <c r="G3721" s="624"/>
      <c r="H3721" s="634"/>
      <c r="I3721" s="655" t="s">
        <v>3929</v>
      </c>
      <c r="J3721" s="656"/>
      <c r="K3721" s="594"/>
      <c r="BJ3721" s="915"/>
    </row>
    <row r="3722" spans="2:62" ht="33.75">
      <c r="B3722" s="607"/>
      <c r="C3722" s="600"/>
      <c r="D3722" s="600"/>
      <c r="E3722" s="614"/>
      <c r="F3722" s="600"/>
      <c r="G3722" s="600"/>
      <c r="H3722" s="600"/>
      <c r="I3722" s="648" t="s">
        <v>3866</v>
      </c>
      <c r="J3722" s="649"/>
      <c r="K3722" s="594"/>
      <c r="BJ3722" s="915"/>
    </row>
    <row r="3723" spans="2:62" ht="112.5">
      <c r="B3723" s="607"/>
      <c r="C3723" s="600"/>
      <c r="D3723" s="600"/>
      <c r="E3723" s="614"/>
      <c r="F3723" s="600"/>
      <c r="G3723" s="600"/>
      <c r="H3723" s="600"/>
      <c r="I3723" s="648" t="s">
        <v>3867</v>
      </c>
      <c r="J3723" s="649"/>
      <c r="K3723" s="594"/>
      <c r="BJ3723" s="915"/>
    </row>
    <row r="3724" spans="2:62" ht="56.25">
      <c r="B3724" s="607"/>
      <c r="C3724" s="600"/>
      <c r="D3724" s="600"/>
      <c r="E3724" s="614"/>
      <c r="F3724" s="600"/>
      <c r="G3724" s="600"/>
      <c r="H3724" s="600"/>
      <c r="I3724" s="648" t="s">
        <v>3868</v>
      </c>
      <c r="J3724" s="649"/>
      <c r="K3724" s="594"/>
      <c r="BJ3724" s="915"/>
    </row>
    <row r="3725" spans="2:62" ht="78.75">
      <c r="B3725" s="607"/>
      <c r="C3725" s="600"/>
      <c r="D3725" s="600"/>
      <c r="E3725" s="614"/>
      <c r="F3725" s="600"/>
      <c r="G3725" s="600"/>
      <c r="H3725" s="600"/>
      <c r="I3725" s="648" t="s">
        <v>3869</v>
      </c>
      <c r="J3725" s="649"/>
      <c r="K3725" s="594"/>
      <c r="BJ3725" s="915"/>
    </row>
    <row r="3726" spans="2:62" ht="90">
      <c r="B3726" s="607"/>
      <c r="C3726" s="600"/>
      <c r="D3726" s="600"/>
      <c r="E3726" s="614"/>
      <c r="F3726" s="600"/>
      <c r="G3726" s="600"/>
      <c r="H3726" s="600"/>
      <c r="I3726" s="648" t="s">
        <v>3870</v>
      </c>
      <c r="J3726" s="649"/>
      <c r="K3726" s="594"/>
      <c r="BJ3726" s="915"/>
    </row>
    <row r="3727" spans="2:62" ht="45">
      <c r="B3727" s="607"/>
      <c r="C3727" s="600"/>
      <c r="D3727" s="600"/>
      <c r="E3727" s="614"/>
      <c r="F3727" s="600"/>
      <c r="G3727" s="600"/>
      <c r="H3727" s="600"/>
      <c r="I3727" s="648" t="s">
        <v>3871</v>
      </c>
      <c r="J3727" s="649"/>
      <c r="K3727" s="594"/>
      <c r="BJ3727" s="915"/>
    </row>
    <row r="3728" spans="2:62" ht="67.5">
      <c r="B3728" s="607"/>
      <c r="C3728" s="600"/>
      <c r="D3728" s="600"/>
      <c r="E3728" s="614"/>
      <c r="F3728" s="600"/>
      <c r="G3728" s="600"/>
      <c r="H3728" s="600"/>
      <c r="I3728" s="648" t="s">
        <v>3872</v>
      </c>
      <c r="J3728" s="649"/>
      <c r="K3728" s="594"/>
      <c r="BJ3728" s="915"/>
    </row>
    <row r="3729" spans="2:62" ht="78.75">
      <c r="B3729" s="607"/>
      <c r="C3729" s="600"/>
      <c r="D3729" s="600"/>
      <c r="E3729" s="614"/>
      <c r="F3729" s="600"/>
      <c r="G3729" s="600"/>
      <c r="H3729" s="600"/>
      <c r="I3729" s="648" t="s">
        <v>3873</v>
      </c>
      <c r="J3729" s="649"/>
      <c r="K3729" s="594"/>
      <c r="BJ3729" s="915"/>
    </row>
    <row r="3730" spans="2:62">
      <c r="B3730" s="630"/>
      <c r="C3730" s="633"/>
      <c r="D3730" s="633"/>
      <c r="E3730" s="633"/>
      <c r="F3730" s="633"/>
      <c r="G3730" s="633"/>
      <c r="H3730" s="633"/>
      <c r="I3730" s="648" t="s">
        <v>3929</v>
      </c>
      <c r="J3730" s="649"/>
      <c r="K3730" s="594"/>
      <c r="BJ3730" s="915"/>
    </row>
    <row r="3731" spans="2:62">
      <c r="B3731" s="627"/>
      <c r="C3731" s="624" t="s">
        <v>1470</v>
      </c>
      <c r="D3731" s="634"/>
      <c r="E3731" s="634"/>
      <c r="F3731" s="624"/>
      <c r="G3731" s="624"/>
      <c r="H3731" s="634"/>
      <c r="I3731" s="655" t="s">
        <v>3929</v>
      </c>
      <c r="J3731" s="656"/>
      <c r="K3731" s="594"/>
      <c r="BJ3731" s="915"/>
    </row>
    <row r="3732" spans="2:62" ht="33.75">
      <c r="B3732" s="607"/>
      <c r="C3732" s="600"/>
      <c r="D3732" s="600"/>
      <c r="E3732" s="614"/>
      <c r="F3732" s="600"/>
      <c r="G3732" s="600"/>
      <c r="H3732" s="600"/>
      <c r="I3732" s="648" t="s">
        <v>3874</v>
      </c>
      <c r="J3732" s="649"/>
      <c r="K3732" s="594"/>
      <c r="BJ3732" s="915"/>
    </row>
    <row r="3733" spans="2:62" ht="56.25">
      <c r="B3733" s="607"/>
      <c r="C3733" s="600"/>
      <c r="D3733" s="600"/>
      <c r="E3733" s="614"/>
      <c r="F3733" s="600"/>
      <c r="G3733" s="600"/>
      <c r="H3733" s="600"/>
      <c r="I3733" s="648" t="s">
        <v>3875</v>
      </c>
      <c r="J3733" s="649"/>
      <c r="K3733" s="594"/>
      <c r="BJ3733" s="915"/>
    </row>
    <row r="3734" spans="2:62" ht="45">
      <c r="B3734" s="607"/>
      <c r="C3734" s="600"/>
      <c r="D3734" s="600"/>
      <c r="E3734" s="614"/>
      <c r="F3734" s="600"/>
      <c r="G3734" s="600"/>
      <c r="H3734" s="600"/>
      <c r="I3734" s="648" t="s">
        <v>3876</v>
      </c>
      <c r="J3734" s="649"/>
      <c r="K3734" s="594"/>
      <c r="BJ3734" s="915"/>
    </row>
    <row r="3735" spans="2:62" ht="45">
      <c r="B3735" s="607"/>
      <c r="C3735" s="600"/>
      <c r="D3735" s="600"/>
      <c r="E3735" s="614"/>
      <c r="F3735" s="600"/>
      <c r="G3735" s="600"/>
      <c r="H3735" s="600"/>
      <c r="I3735" s="648" t="s">
        <v>3877</v>
      </c>
      <c r="J3735" s="649"/>
      <c r="K3735" s="594"/>
      <c r="BJ3735" s="915"/>
    </row>
    <row r="3736" spans="2:62">
      <c r="B3736" s="630"/>
      <c r="C3736" s="633"/>
      <c r="D3736" s="633"/>
      <c r="E3736" s="633"/>
      <c r="F3736" s="633"/>
      <c r="G3736" s="633"/>
      <c r="H3736" s="633"/>
      <c r="I3736" s="648" t="s">
        <v>3929</v>
      </c>
      <c r="J3736" s="649"/>
      <c r="K3736" s="594"/>
      <c r="BJ3736" s="915"/>
    </row>
    <row r="3737" spans="2:62">
      <c r="B3737" s="627"/>
      <c r="C3737" s="624" t="s">
        <v>1471</v>
      </c>
      <c r="D3737" s="634"/>
      <c r="E3737" s="634"/>
      <c r="F3737" s="624"/>
      <c r="G3737" s="624"/>
      <c r="H3737" s="634"/>
      <c r="I3737" s="655" t="s">
        <v>3929</v>
      </c>
      <c r="J3737" s="656"/>
      <c r="K3737" s="594"/>
      <c r="BJ3737" s="915"/>
    </row>
    <row r="3738" spans="2:62">
      <c r="B3738" s="607"/>
      <c r="C3738" s="600"/>
      <c r="D3738" s="600" t="s">
        <v>1472</v>
      </c>
      <c r="E3738" s="614"/>
      <c r="F3738" s="600"/>
      <c r="G3738" s="600"/>
      <c r="H3738" s="600"/>
      <c r="I3738" s="648" t="s">
        <v>3929</v>
      </c>
      <c r="J3738" s="649"/>
      <c r="K3738" s="594"/>
      <c r="BJ3738" s="915"/>
    </row>
    <row r="3739" spans="2:62" ht="22.5">
      <c r="B3739" s="607"/>
      <c r="C3739" s="600"/>
      <c r="D3739" s="600"/>
      <c r="E3739" s="614"/>
      <c r="F3739" s="600"/>
      <c r="G3739" s="600"/>
      <c r="H3739" s="600"/>
      <c r="I3739" s="648" t="s">
        <v>3878</v>
      </c>
      <c r="J3739" s="649"/>
      <c r="K3739" s="594"/>
      <c r="BJ3739" s="915"/>
    </row>
    <row r="3740" spans="2:62" ht="78.75">
      <c r="B3740" s="607"/>
      <c r="C3740" s="600"/>
      <c r="D3740" s="600"/>
      <c r="E3740" s="614"/>
      <c r="F3740" s="600"/>
      <c r="G3740" s="600"/>
      <c r="H3740" s="600"/>
      <c r="I3740" s="648" t="s">
        <v>3879</v>
      </c>
      <c r="J3740" s="649"/>
      <c r="K3740" s="594"/>
      <c r="BJ3740" s="915"/>
    </row>
    <row r="3741" spans="2:62" ht="78.75">
      <c r="B3741" s="607"/>
      <c r="C3741" s="600"/>
      <c r="D3741" s="600"/>
      <c r="E3741" s="614"/>
      <c r="F3741" s="600"/>
      <c r="G3741" s="600"/>
      <c r="H3741" s="600"/>
      <c r="I3741" s="648" t="s">
        <v>3880</v>
      </c>
      <c r="J3741" s="649"/>
      <c r="K3741" s="594"/>
      <c r="BJ3741" s="915"/>
    </row>
    <row r="3742" spans="2:62" ht="45">
      <c r="B3742" s="607"/>
      <c r="C3742" s="600"/>
      <c r="D3742" s="600"/>
      <c r="E3742" s="614"/>
      <c r="F3742" s="600"/>
      <c r="G3742" s="600"/>
      <c r="H3742" s="600"/>
      <c r="I3742" s="648" t="s">
        <v>3881</v>
      </c>
      <c r="J3742" s="649"/>
      <c r="K3742" s="594"/>
      <c r="BJ3742" s="915"/>
    </row>
    <row r="3743" spans="2:62" ht="45">
      <c r="B3743" s="607"/>
      <c r="C3743" s="600"/>
      <c r="D3743" s="600"/>
      <c r="E3743" s="614"/>
      <c r="F3743" s="600"/>
      <c r="G3743" s="600"/>
      <c r="H3743" s="600"/>
      <c r="I3743" s="648" t="s">
        <v>3882</v>
      </c>
      <c r="J3743" s="649"/>
      <c r="K3743" s="594"/>
      <c r="BJ3743" s="915"/>
    </row>
    <row r="3744" spans="2:62">
      <c r="B3744" s="607"/>
      <c r="C3744" s="600"/>
      <c r="D3744" s="600" t="s">
        <v>1473</v>
      </c>
      <c r="E3744" s="614"/>
      <c r="F3744" s="600"/>
      <c r="G3744" s="600"/>
      <c r="H3744" s="600"/>
      <c r="I3744" s="648" t="s">
        <v>3929</v>
      </c>
      <c r="J3744" s="649"/>
      <c r="K3744" s="594"/>
      <c r="BJ3744" s="915"/>
    </row>
    <row r="3745" spans="2:62" ht="45">
      <c r="B3745" s="607"/>
      <c r="C3745" s="600"/>
      <c r="D3745" s="600"/>
      <c r="E3745" s="614"/>
      <c r="F3745" s="600"/>
      <c r="G3745" s="600"/>
      <c r="H3745" s="600"/>
      <c r="I3745" s="648" t="s">
        <v>3883</v>
      </c>
      <c r="J3745" s="649"/>
      <c r="K3745" s="594"/>
      <c r="BJ3745" s="915"/>
    </row>
    <row r="3746" spans="2:62">
      <c r="B3746" s="630"/>
      <c r="C3746" s="633"/>
      <c r="D3746" s="633"/>
      <c r="E3746" s="633"/>
      <c r="F3746" s="633"/>
      <c r="G3746" s="633"/>
      <c r="H3746" s="633"/>
      <c r="I3746" s="648" t="s">
        <v>3929</v>
      </c>
      <c r="J3746" s="649"/>
      <c r="K3746" s="594"/>
      <c r="BJ3746" s="915"/>
    </row>
    <row r="3747" spans="2:62">
      <c r="B3747" s="627"/>
      <c r="C3747" s="624" t="s">
        <v>1474</v>
      </c>
      <c r="D3747" s="634"/>
      <c r="E3747" s="634"/>
      <c r="F3747" s="624"/>
      <c r="G3747" s="624"/>
      <c r="H3747" s="634"/>
      <c r="I3747" s="655" t="s">
        <v>3929</v>
      </c>
      <c r="J3747" s="656"/>
      <c r="K3747" s="594"/>
      <c r="BJ3747" s="915"/>
    </row>
    <row r="3748" spans="2:62" ht="45">
      <c r="B3748" s="607"/>
      <c r="C3748" s="600"/>
      <c r="D3748" s="600"/>
      <c r="E3748" s="614"/>
      <c r="F3748" s="600"/>
      <c r="G3748" s="600"/>
      <c r="H3748" s="600"/>
      <c r="I3748" s="648" t="s">
        <v>3884</v>
      </c>
      <c r="J3748" s="649"/>
      <c r="K3748" s="594"/>
      <c r="BJ3748" s="915"/>
    </row>
    <row r="3749" spans="2:62" ht="56.25">
      <c r="B3749" s="607"/>
      <c r="C3749" s="600"/>
      <c r="D3749" s="600"/>
      <c r="E3749" s="614"/>
      <c r="F3749" s="600"/>
      <c r="G3749" s="600"/>
      <c r="H3749" s="600"/>
      <c r="I3749" s="648" t="s">
        <v>3885</v>
      </c>
      <c r="J3749" s="649"/>
      <c r="K3749" s="594"/>
      <c r="BJ3749" s="915"/>
    </row>
    <row r="3750" spans="2:62" ht="90">
      <c r="B3750" s="607"/>
      <c r="C3750" s="600"/>
      <c r="D3750" s="600"/>
      <c r="E3750" s="614"/>
      <c r="F3750" s="600"/>
      <c r="G3750" s="600"/>
      <c r="H3750" s="600"/>
      <c r="I3750" s="648" t="s">
        <v>3886</v>
      </c>
      <c r="J3750" s="649"/>
      <c r="K3750" s="594"/>
      <c r="BJ3750" s="915"/>
    </row>
    <row r="3751" spans="2:62">
      <c r="B3751" s="630"/>
      <c r="C3751" s="633"/>
      <c r="D3751" s="633"/>
      <c r="E3751" s="633"/>
      <c r="F3751" s="633"/>
      <c r="G3751" s="633"/>
      <c r="H3751" s="633"/>
      <c r="I3751" s="648" t="s">
        <v>3929</v>
      </c>
      <c r="J3751" s="649"/>
      <c r="K3751" s="594"/>
      <c r="BJ3751" s="915"/>
    </row>
    <row r="3752" spans="2:62">
      <c r="B3752" s="627"/>
      <c r="C3752" s="624" t="s">
        <v>1475</v>
      </c>
      <c r="D3752" s="634"/>
      <c r="E3752" s="634"/>
      <c r="F3752" s="624"/>
      <c r="G3752" s="624"/>
      <c r="H3752" s="634"/>
      <c r="I3752" s="655" t="s">
        <v>3929</v>
      </c>
      <c r="J3752" s="656"/>
      <c r="K3752" s="594"/>
      <c r="BJ3752" s="915"/>
    </row>
    <row r="3753" spans="2:62" ht="56.25">
      <c r="B3753" s="607"/>
      <c r="C3753" s="600"/>
      <c r="D3753" s="600"/>
      <c r="E3753" s="614"/>
      <c r="F3753" s="600"/>
      <c r="G3753" s="600"/>
      <c r="H3753" s="600"/>
      <c r="I3753" s="648" t="s">
        <v>3887</v>
      </c>
      <c r="J3753" s="649"/>
      <c r="K3753" s="594"/>
      <c r="BJ3753" s="915"/>
    </row>
    <row r="3754" spans="2:62" ht="56.25">
      <c r="B3754" s="607"/>
      <c r="C3754" s="600"/>
      <c r="D3754" s="600"/>
      <c r="E3754" s="614"/>
      <c r="F3754" s="600"/>
      <c r="G3754" s="600"/>
      <c r="H3754" s="600"/>
      <c r="I3754" s="648" t="s">
        <v>3888</v>
      </c>
      <c r="J3754" s="649"/>
      <c r="K3754" s="594"/>
      <c r="BJ3754" s="915"/>
    </row>
    <row r="3755" spans="2:62">
      <c r="B3755" s="630"/>
      <c r="C3755" s="633"/>
      <c r="D3755" s="633"/>
      <c r="E3755" s="633"/>
      <c r="F3755" s="633"/>
      <c r="G3755" s="633"/>
      <c r="H3755" s="633"/>
      <c r="I3755" s="648" t="s">
        <v>3929</v>
      </c>
      <c r="J3755" s="649"/>
      <c r="K3755" s="594"/>
      <c r="BJ3755" s="915"/>
    </row>
    <row r="3756" spans="2:62">
      <c r="B3756" s="627"/>
      <c r="C3756" s="624" t="s">
        <v>1476</v>
      </c>
      <c r="D3756" s="634"/>
      <c r="E3756" s="634"/>
      <c r="F3756" s="624"/>
      <c r="G3756" s="624"/>
      <c r="H3756" s="634"/>
      <c r="I3756" s="655" t="s">
        <v>3929</v>
      </c>
      <c r="J3756" s="656"/>
      <c r="K3756" s="594"/>
      <c r="BJ3756" s="915"/>
    </row>
    <row r="3757" spans="2:62" ht="45">
      <c r="B3757" s="607"/>
      <c r="C3757" s="600"/>
      <c r="D3757" s="600"/>
      <c r="E3757" s="614"/>
      <c r="F3757" s="600"/>
      <c r="G3757" s="600"/>
      <c r="H3757" s="600"/>
      <c r="I3757" s="648" t="s">
        <v>3889</v>
      </c>
      <c r="J3757" s="649"/>
      <c r="K3757" s="594"/>
      <c r="BJ3757" s="915"/>
    </row>
    <row r="3758" spans="2:62">
      <c r="B3758" s="630"/>
      <c r="C3758" s="633"/>
      <c r="D3758" s="633"/>
      <c r="E3758" s="633"/>
      <c r="F3758" s="633"/>
      <c r="G3758" s="633"/>
      <c r="H3758" s="633"/>
      <c r="I3758" s="648" t="s">
        <v>3929</v>
      </c>
      <c r="J3758" s="649"/>
      <c r="K3758" s="594"/>
      <c r="BJ3758" s="915"/>
    </row>
    <row r="3759" spans="2:62">
      <c r="B3759" s="627"/>
      <c r="C3759" s="624" t="s">
        <v>1477</v>
      </c>
      <c r="D3759" s="634"/>
      <c r="E3759" s="634"/>
      <c r="F3759" s="624"/>
      <c r="G3759" s="624"/>
      <c r="H3759" s="634"/>
      <c r="I3759" s="655" t="s">
        <v>3929</v>
      </c>
      <c r="J3759" s="656"/>
      <c r="K3759" s="594"/>
      <c r="BJ3759" s="915"/>
    </row>
    <row r="3760" spans="2:62" ht="90">
      <c r="B3760" s="607"/>
      <c r="C3760" s="600"/>
      <c r="D3760" s="600"/>
      <c r="E3760" s="614"/>
      <c r="F3760" s="600"/>
      <c r="G3760" s="600"/>
      <c r="H3760" s="600"/>
      <c r="I3760" s="648" t="s">
        <v>3890</v>
      </c>
      <c r="J3760" s="649"/>
      <c r="K3760" s="594"/>
      <c r="BJ3760" s="915"/>
    </row>
    <row r="3761" spans="2:62">
      <c r="B3761" s="630"/>
      <c r="C3761" s="633"/>
      <c r="D3761" s="633"/>
      <c r="E3761" s="633"/>
      <c r="F3761" s="633"/>
      <c r="G3761" s="633"/>
      <c r="H3761" s="633"/>
      <c r="I3761" s="648" t="s">
        <v>3929</v>
      </c>
      <c r="J3761" s="649"/>
      <c r="K3761" s="594"/>
      <c r="BJ3761" s="915"/>
    </row>
    <row r="3762" spans="2:62">
      <c r="B3762" s="627"/>
      <c r="C3762" s="624" t="s">
        <v>1478</v>
      </c>
      <c r="D3762" s="634"/>
      <c r="E3762" s="634"/>
      <c r="F3762" s="624"/>
      <c r="G3762" s="624"/>
      <c r="H3762" s="634"/>
      <c r="I3762" s="655" t="s">
        <v>3929</v>
      </c>
      <c r="J3762" s="656"/>
      <c r="K3762" s="594"/>
      <c r="BJ3762" s="915"/>
    </row>
    <row r="3763" spans="2:62" ht="45">
      <c r="B3763" s="607"/>
      <c r="C3763" s="600"/>
      <c r="D3763" s="600"/>
      <c r="E3763" s="614"/>
      <c r="F3763" s="600"/>
      <c r="G3763" s="600"/>
      <c r="H3763" s="600"/>
      <c r="I3763" s="648" t="s">
        <v>3891</v>
      </c>
      <c r="J3763" s="649"/>
      <c r="K3763" s="594"/>
      <c r="BJ3763" s="915"/>
    </row>
    <row r="3764" spans="2:62">
      <c r="B3764" s="630"/>
      <c r="C3764" s="633"/>
      <c r="D3764" s="633"/>
      <c r="E3764" s="633"/>
      <c r="F3764" s="633"/>
      <c r="G3764" s="633"/>
      <c r="H3764" s="633"/>
      <c r="I3764" s="648" t="s">
        <v>3929</v>
      </c>
      <c r="J3764" s="649"/>
      <c r="K3764" s="594"/>
      <c r="BJ3764" s="915"/>
    </row>
    <row r="3765" spans="2:62">
      <c r="B3765" s="627"/>
      <c r="C3765" s="624" t="s">
        <v>1479</v>
      </c>
      <c r="D3765" s="634"/>
      <c r="E3765" s="634"/>
      <c r="F3765" s="624"/>
      <c r="G3765" s="624"/>
      <c r="H3765" s="634"/>
      <c r="I3765" s="655" t="s">
        <v>3929</v>
      </c>
      <c r="J3765" s="656"/>
      <c r="K3765" s="594"/>
      <c r="BJ3765" s="915"/>
    </row>
    <row r="3766" spans="2:62" ht="56.25">
      <c r="B3766" s="607"/>
      <c r="C3766" s="600"/>
      <c r="D3766" s="600"/>
      <c r="E3766" s="614"/>
      <c r="F3766" s="600"/>
      <c r="G3766" s="600"/>
      <c r="H3766" s="600"/>
      <c r="I3766" s="648" t="s">
        <v>3892</v>
      </c>
      <c r="J3766" s="649"/>
      <c r="K3766" s="594"/>
      <c r="BJ3766" s="915"/>
    </row>
    <row r="3767" spans="2:62">
      <c r="B3767" s="607"/>
      <c r="C3767" s="600"/>
      <c r="D3767" s="600"/>
      <c r="E3767" s="614"/>
      <c r="F3767" s="600"/>
      <c r="G3767" s="600"/>
      <c r="H3767" s="600"/>
      <c r="I3767" s="648" t="s">
        <v>3929</v>
      </c>
      <c r="J3767" s="649"/>
      <c r="K3767" s="594"/>
      <c r="BJ3767" s="915"/>
    </row>
    <row r="3768" spans="2:62">
      <c r="B3768" s="616" t="s">
        <v>1480</v>
      </c>
      <c r="C3768" s="617"/>
      <c r="D3768" s="602"/>
      <c r="E3768" s="602"/>
      <c r="F3768" s="602"/>
      <c r="G3768" s="602"/>
      <c r="H3768" s="602"/>
      <c r="I3768" s="657" t="s">
        <v>3929</v>
      </c>
      <c r="J3768" s="651"/>
      <c r="K3768" s="594"/>
      <c r="BJ3768" s="915"/>
    </row>
    <row r="3769" spans="2:62">
      <c r="B3769" s="608"/>
      <c r="C3769" s="609" t="s">
        <v>1481</v>
      </c>
      <c r="D3769" s="609"/>
      <c r="E3769" s="609"/>
      <c r="F3769" s="609"/>
      <c r="G3769" s="609"/>
      <c r="H3769" s="609"/>
      <c r="I3769" s="655" t="s">
        <v>3929</v>
      </c>
      <c r="J3769" s="656"/>
      <c r="K3769" s="594"/>
      <c r="BJ3769" s="915"/>
    </row>
    <row r="3770" spans="2:62" ht="67.5">
      <c r="B3770" s="607"/>
      <c r="C3770" s="600"/>
      <c r="D3770" s="600"/>
      <c r="E3770" s="614"/>
      <c r="F3770" s="600"/>
      <c r="G3770" s="600"/>
      <c r="H3770" s="600"/>
      <c r="I3770" s="648" t="s">
        <v>3893</v>
      </c>
      <c r="J3770" s="649"/>
      <c r="K3770" s="594"/>
      <c r="BJ3770" s="915"/>
    </row>
    <row r="3771" spans="2:62" ht="45">
      <c r="B3771" s="607"/>
      <c r="C3771" s="600"/>
      <c r="D3771" s="600"/>
      <c r="E3771" s="614"/>
      <c r="F3771" s="600"/>
      <c r="G3771" s="600"/>
      <c r="H3771" s="600"/>
      <c r="I3771" s="648" t="s">
        <v>3894</v>
      </c>
      <c r="J3771" s="649"/>
      <c r="K3771" s="594"/>
      <c r="BJ3771" s="915"/>
    </row>
    <row r="3772" spans="2:62" ht="78.75">
      <c r="B3772" s="607"/>
      <c r="C3772" s="600"/>
      <c r="D3772" s="600"/>
      <c r="E3772" s="614"/>
      <c r="F3772" s="600"/>
      <c r="G3772" s="600"/>
      <c r="H3772" s="600"/>
      <c r="I3772" s="648" t="s">
        <v>3895</v>
      </c>
      <c r="J3772" s="649"/>
      <c r="K3772" s="594"/>
      <c r="BJ3772" s="915"/>
    </row>
    <row r="3773" spans="2:62" ht="45">
      <c r="B3773" s="607"/>
      <c r="C3773" s="600"/>
      <c r="D3773" s="600"/>
      <c r="E3773" s="614"/>
      <c r="F3773" s="600"/>
      <c r="G3773" s="600"/>
      <c r="H3773" s="600"/>
      <c r="I3773" s="648" t="s">
        <v>3896</v>
      </c>
      <c r="J3773" s="649"/>
      <c r="K3773" s="594"/>
      <c r="BJ3773" s="915"/>
    </row>
    <row r="3774" spans="2:62">
      <c r="B3774" s="630"/>
      <c r="C3774" s="633"/>
      <c r="D3774" s="633"/>
      <c r="E3774" s="633"/>
      <c r="F3774" s="633"/>
      <c r="G3774" s="633"/>
      <c r="H3774" s="633"/>
      <c r="I3774" s="648" t="s">
        <v>3929</v>
      </c>
      <c r="J3774" s="649"/>
      <c r="K3774" s="594"/>
      <c r="BJ3774" s="915"/>
    </row>
    <row r="3775" spans="2:62">
      <c r="B3775" s="627"/>
      <c r="C3775" s="624" t="s">
        <v>1482</v>
      </c>
      <c r="D3775" s="634"/>
      <c r="E3775" s="634"/>
      <c r="F3775" s="624"/>
      <c r="G3775" s="624"/>
      <c r="H3775" s="634"/>
      <c r="I3775" s="655" t="s">
        <v>3929</v>
      </c>
      <c r="J3775" s="656"/>
      <c r="K3775" s="594"/>
      <c r="BJ3775" s="915"/>
    </row>
    <row r="3776" spans="2:62" ht="45">
      <c r="B3776" s="607"/>
      <c r="C3776" s="600"/>
      <c r="D3776" s="600"/>
      <c r="E3776" s="614"/>
      <c r="F3776" s="600"/>
      <c r="G3776" s="600"/>
      <c r="H3776" s="600"/>
      <c r="I3776" s="648" t="s">
        <v>3897</v>
      </c>
      <c r="J3776" s="649"/>
      <c r="K3776" s="594"/>
      <c r="BJ3776" s="915"/>
    </row>
    <row r="3777" spans="2:62" ht="33.75">
      <c r="B3777" s="607"/>
      <c r="C3777" s="600"/>
      <c r="D3777" s="600"/>
      <c r="E3777" s="614"/>
      <c r="F3777" s="600"/>
      <c r="G3777" s="600"/>
      <c r="H3777" s="600"/>
      <c r="I3777" s="648" t="s">
        <v>3898</v>
      </c>
      <c r="J3777" s="649"/>
      <c r="K3777" s="594"/>
      <c r="BJ3777" s="915"/>
    </row>
    <row r="3778" spans="2:62" ht="78.75">
      <c r="B3778" s="607"/>
      <c r="C3778" s="600"/>
      <c r="D3778" s="600"/>
      <c r="E3778" s="614"/>
      <c r="F3778" s="600"/>
      <c r="G3778" s="600"/>
      <c r="H3778" s="600"/>
      <c r="I3778" s="648" t="s">
        <v>3899</v>
      </c>
      <c r="J3778" s="649"/>
      <c r="K3778" s="594"/>
      <c r="BJ3778" s="915"/>
    </row>
    <row r="3779" spans="2:62">
      <c r="B3779" s="630"/>
      <c r="C3779" s="633"/>
      <c r="D3779" s="633"/>
      <c r="E3779" s="633"/>
      <c r="F3779" s="633"/>
      <c r="G3779" s="633"/>
      <c r="H3779" s="633"/>
      <c r="I3779" s="648" t="s">
        <v>3929</v>
      </c>
      <c r="J3779" s="649"/>
      <c r="K3779" s="594"/>
      <c r="BJ3779" s="915"/>
    </row>
    <row r="3780" spans="2:62">
      <c r="B3780" s="627"/>
      <c r="C3780" s="624" t="s">
        <v>1483</v>
      </c>
      <c r="D3780" s="634"/>
      <c r="E3780" s="634"/>
      <c r="F3780" s="624"/>
      <c r="G3780" s="624"/>
      <c r="H3780" s="634"/>
      <c r="I3780" s="655" t="s">
        <v>3929</v>
      </c>
      <c r="J3780" s="656"/>
      <c r="K3780" s="594"/>
      <c r="BJ3780" s="915"/>
    </row>
    <row r="3781" spans="2:62" ht="45">
      <c r="B3781" s="607"/>
      <c r="C3781" s="600"/>
      <c r="D3781" s="600"/>
      <c r="E3781" s="614"/>
      <c r="F3781" s="600"/>
      <c r="G3781" s="600"/>
      <c r="H3781" s="600"/>
      <c r="I3781" s="648" t="s">
        <v>3900</v>
      </c>
      <c r="J3781" s="649"/>
      <c r="K3781" s="594"/>
      <c r="BJ3781" s="915"/>
    </row>
    <row r="3782" spans="2:62" ht="33.75">
      <c r="B3782" s="607"/>
      <c r="C3782" s="600"/>
      <c r="D3782" s="600"/>
      <c r="E3782" s="614"/>
      <c r="F3782" s="600"/>
      <c r="G3782" s="600"/>
      <c r="H3782" s="600"/>
      <c r="I3782" s="648" t="s">
        <v>3901</v>
      </c>
      <c r="J3782" s="649"/>
      <c r="K3782" s="594"/>
      <c r="BJ3782" s="915"/>
    </row>
    <row r="3783" spans="2:62" ht="78.75">
      <c r="B3783" s="607"/>
      <c r="C3783" s="600"/>
      <c r="D3783" s="600"/>
      <c r="E3783" s="614"/>
      <c r="F3783" s="600"/>
      <c r="G3783" s="600"/>
      <c r="H3783" s="600"/>
      <c r="I3783" s="648" t="s">
        <v>3902</v>
      </c>
      <c r="J3783" s="649"/>
      <c r="K3783" s="594"/>
      <c r="BJ3783" s="915"/>
    </row>
    <row r="3784" spans="2:62">
      <c r="B3784" s="630"/>
      <c r="C3784" s="633"/>
      <c r="D3784" s="633"/>
      <c r="E3784" s="633"/>
      <c r="F3784" s="633"/>
      <c r="G3784" s="633"/>
      <c r="H3784" s="633"/>
      <c r="I3784" s="648" t="s">
        <v>3929</v>
      </c>
      <c r="J3784" s="649"/>
      <c r="K3784" s="594"/>
      <c r="BJ3784" s="915"/>
    </row>
    <row r="3785" spans="2:62">
      <c r="B3785" s="627"/>
      <c r="C3785" s="624" t="s">
        <v>1484</v>
      </c>
      <c r="D3785" s="634"/>
      <c r="E3785" s="634"/>
      <c r="F3785" s="624"/>
      <c r="G3785" s="624"/>
      <c r="H3785" s="634"/>
      <c r="I3785" s="655" t="s">
        <v>3929</v>
      </c>
      <c r="J3785" s="656"/>
      <c r="K3785" s="594"/>
      <c r="BJ3785" s="915"/>
    </row>
    <row r="3786" spans="2:62" ht="45">
      <c r="B3786" s="607"/>
      <c r="C3786" s="600"/>
      <c r="D3786" s="600"/>
      <c r="E3786" s="614"/>
      <c r="F3786" s="600"/>
      <c r="G3786" s="600"/>
      <c r="H3786" s="600"/>
      <c r="I3786" s="648" t="s">
        <v>3903</v>
      </c>
      <c r="J3786" s="649"/>
      <c r="K3786" s="594"/>
      <c r="BJ3786" s="915"/>
    </row>
    <row r="3787" spans="2:62" ht="45">
      <c r="B3787" s="607"/>
      <c r="C3787" s="600"/>
      <c r="D3787" s="600"/>
      <c r="E3787" s="614"/>
      <c r="F3787" s="600"/>
      <c r="G3787" s="600"/>
      <c r="H3787" s="600"/>
      <c r="I3787" s="648" t="s">
        <v>3904</v>
      </c>
      <c r="J3787" s="649"/>
      <c r="K3787" s="594"/>
      <c r="BJ3787" s="915"/>
    </row>
    <row r="3788" spans="2:62" ht="45">
      <c r="B3788" s="607"/>
      <c r="C3788" s="600"/>
      <c r="D3788" s="600"/>
      <c r="E3788" s="614"/>
      <c r="F3788" s="600"/>
      <c r="G3788" s="600"/>
      <c r="H3788" s="600"/>
      <c r="I3788" s="648" t="s">
        <v>3905</v>
      </c>
      <c r="J3788" s="649"/>
      <c r="K3788" s="594"/>
      <c r="BJ3788" s="915"/>
    </row>
    <row r="3789" spans="2:62">
      <c r="B3789" s="630"/>
      <c r="C3789" s="633"/>
      <c r="D3789" s="633"/>
      <c r="E3789" s="633"/>
      <c r="F3789" s="633"/>
      <c r="G3789" s="633"/>
      <c r="H3789" s="633"/>
      <c r="I3789" s="648" t="s">
        <v>3929</v>
      </c>
      <c r="J3789" s="649"/>
      <c r="K3789" s="594"/>
      <c r="BJ3789" s="915"/>
    </row>
    <row r="3790" spans="2:62">
      <c r="B3790" s="627"/>
      <c r="C3790" s="624" t="s">
        <v>1485</v>
      </c>
      <c r="D3790" s="634"/>
      <c r="E3790" s="634"/>
      <c r="F3790" s="624"/>
      <c r="G3790" s="624"/>
      <c r="H3790" s="634"/>
      <c r="I3790" s="655" t="s">
        <v>3929</v>
      </c>
      <c r="J3790" s="656"/>
      <c r="K3790" s="594"/>
      <c r="BJ3790" s="915"/>
    </row>
    <row r="3791" spans="2:62" ht="67.5">
      <c r="B3791" s="607"/>
      <c r="C3791" s="600"/>
      <c r="D3791" s="600"/>
      <c r="E3791" s="614"/>
      <c r="F3791" s="600"/>
      <c r="G3791" s="600"/>
      <c r="H3791" s="600"/>
      <c r="I3791" s="648" t="s">
        <v>3906</v>
      </c>
      <c r="J3791" s="649"/>
      <c r="K3791" s="594"/>
      <c r="BJ3791" s="915"/>
    </row>
    <row r="3792" spans="2:62" ht="45">
      <c r="B3792" s="607"/>
      <c r="C3792" s="600"/>
      <c r="D3792" s="600"/>
      <c r="E3792" s="614"/>
      <c r="F3792" s="600"/>
      <c r="G3792" s="600"/>
      <c r="H3792" s="600"/>
      <c r="I3792" s="648" t="s">
        <v>3894</v>
      </c>
      <c r="J3792" s="649"/>
      <c r="K3792" s="594"/>
      <c r="BJ3792" s="915"/>
    </row>
    <row r="3793" spans="2:62" ht="78.75">
      <c r="B3793" s="607"/>
      <c r="C3793" s="600"/>
      <c r="D3793" s="600"/>
      <c r="E3793" s="614"/>
      <c r="F3793" s="600"/>
      <c r="G3793" s="600"/>
      <c r="H3793" s="600"/>
      <c r="I3793" s="648" t="s">
        <v>3907</v>
      </c>
      <c r="J3793" s="649"/>
      <c r="K3793" s="594"/>
      <c r="BJ3793" s="915"/>
    </row>
    <row r="3794" spans="2:62">
      <c r="B3794" s="607"/>
      <c r="C3794" s="600"/>
      <c r="D3794" s="600"/>
      <c r="E3794" s="614"/>
      <c r="F3794" s="600"/>
      <c r="G3794" s="600"/>
      <c r="H3794" s="600"/>
      <c r="I3794" s="648" t="s">
        <v>3929</v>
      </c>
      <c r="J3794" s="649"/>
      <c r="K3794" s="594"/>
      <c r="BJ3794" s="915"/>
    </row>
    <row r="3795" spans="2:62">
      <c r="B3795" s="616" t="s">
        <v>1486</v>
      </c>
      <c r="C3795" s="617"/>
      <c r="D3795" s="602"/>
      <c r="E3795" s="602"/>
      <c r="F3795" s="602"/>
      <c r="G3795" s="602"/>
      <c r="H3795" s="602"/>
      <c r="I3795" s="657" t="s">
        <v>3929</v>
      </c>
      <c r="J3795" s="651"/>
      <c r="K3795" s="594"/>
      <c r="BJ3795" s="915"/>
    </row>
    <row r="3796" spans="2:62">
      <c r="B3796" s="608"/>
      <c r="C3796" s="609" t="s">
        <v>1487</v>
      </c>
      <c r="D3796" s="609"/>
      <c r="E3796" s="609"/>
      <c r="F3796" s="609"/>
      <c r="G3796" s="609"/>
      <c r="H3796" s="609"/>
      <c r="I3796" s="655" t="s">
        <v>3929</v>
      </c>
      <c r="J3796" s="656"/>
      <c r="K3796" s="594"/>
      <c r="BJ3796" s="915"/>
    </row>
    <row r="3797" spans="2:62" ht="101.25">
      <c r="B3797" s="607"/>
      <c r="C3797" s="600"/>
      <c r="D3797" s="600"/>
      <c r="E3797" s="614"/>
      <c r="F3797" s="600"/>
      <c r="G3797" s="600"/>
      <c r="H3797" s="600"/>
      <c r="I3797" s="648" t="s">
        <v>3908</v>
      </c>
      <c r="J3797" s="649"/>
      <c r="K3797" s="594"/>
      <c r="BJ3797" s="915"/>
    </row>
    <row r="3798" spans="2:62">
      <c r="B3798" s="607"/>
      <c r="C3798" s="600"/>
      <c r="D3798" s="600"/>
      <c r="E3798" s="614"/>
      <c r="F3798" s="600"/>
      <c r="G3798" s="600"/>
      <c r="H3798" s="600"/>
      <c r="I3798" s="648" t="s">
        <v>3929</v>
      </c>
      <c r="J3798" s="649"/>
      <c r="K3798" s="594"/>
      <c r="BJ3798" s="915"/>
    </row>
    <row r="3799" spans="2:62">
      <c r="B3799" s="616" t="s">
        <v>1488</v>
      </c>
      <c r="C3799" s="617"/>
      <c r="D3799" s="602"/>
      <c r="E3799" s="602"/>
      <c r="F3799" s="602"/>
      <c r="G3799" s="602"/>
      <c r="H3799" s="602"/>
      <c r="I3799" s="657" t="s">
        <v>3929</v>
      </c>
      <c r="J3799" s="651"/>
      <c r="K3799" s="594"/>
      <c r="BJ3799" s="915"/>
    </row>
    <row r="3800" spans="2:62">
      <c r="B3800" s="618" t="s">
        <v>1489</v>
      </c>
      <c r="C3800" s="619"/>
      <c r="D3800" s="620"/>
      <c r="E3800" s="620"/>
      <c r="F3800" s="620"/>
      <c r="G3800" s="620"/>
      <c r="H3800" s="620"/>
      <c r="I3800" s="646" t="s">
        <v>3929</v>
      </c>
      <c r="J3800" s="658"/>
      <c r="K3800" s="594"/>
      <c r="BJ3800" s="915"/>
    </row>
    <row r="3801" spans="2:62" ht="146.25">
      <c r="B3801" s="607"/>
      <c r="C3801" s="600"/>
      <c r="D3801" s="600"/>
      <c r="E3801" s="614"/>
      <c r="F3801" s="600"/>
      <c r="G3801" s="600"/>
      <c r="H3801" s="600"/>
      <c r="I3801" s="648" t="s">
        <v>3909</v>
      </c>
      <c r="J3801" s="649"/>
      <c r="K3801" s="594"/>
      <c r="BJ3801" s="915"/>
    </row>
    <row r="3802" spans="2:62" ht="67.5">
      <c r="B3802" s="607"/>
      <c r="C3802" s="600"/>
      <c r="D3802" s="600"/>
      <c r="E3802" s="614"/>
      <c r="F3802" s="600"/>
      <c r="G3802" s="600"/>
      <c r="H3802" s="600"/>
      <c r="I3802" s="648" t="s">
        <v>3910</v>
      </c>
      <c r="J3802" s="649"/>
      <c r="K3802" s="594"/>
      <c r="BJ3802" s="915"/>
    </row>
    <row r="3803" spans="2:62" ht="67.5">
      <c r="B3803" s="607"/>
      <c r="C3803" s="600"/>
      <c r="D3803" s="600"/>
      <c r="E3803" s="614"/>
      <c r="F3803" s="600"/>
      <c r="G3803" s="600"/>
      <c r="H3803" s="600"/>
      <c r="I3803" s="648" t="s">
        <v>3911</v>
      </c>
      <c r="J3803" s="649"/>
      <c r="K3803" s="594"/>
      <c r="BJ3803" s="915"/>
    </row>
    <row r="3804" spans="2:62" ht="45">
      <c r="B3804" s="607"/>
      <c r="C3804" s="600"/>
      <c r="D3804" s="600"/>
      <c r="E3804" s="614"/>
      <c r="F3804" s="600"/>
      <c r="G3804" s="600"/>
      <c r="H3804" s="600"/>
      <c r="I3804" s="648" t="s">
        <v>3912</v>
      </c>
      <c r="J3804" s="649"/>
      <c r="K3804" s="594"/>
      <c r="BJ3804" s="915"/>
    </row>
    <row r="3805" spans="2:62" ht="33.75">
      <c r="B3805" s="607"/>
      <c r="C3805" s="600"/>
      <c r="D3805" s="600"/>
      <c r="E3805" s="614"/>
      <c r="F3805" s="600"/>
      <c r="G3805" s="600"/>
      <c r="H3805" s="600"/>
      <c r="I3805" s="648" t="s">
        <v>3913</v>
      </c>
      <c r="J3805" s="649"/>
      <c r="K3805" s="594"/>
      <c r="BJ3805" s="915"/>
    </row>
    <row r="3806" spans="2:62" ht="33.75">
      <c r="B3806" s="607"/>
      <c r="C3806" s="600"/>
      <c r="D3806" s="600"/>
      <c r="E3806" s="614"/>
      <c r="F3806" s="600"/>
      <c r="G3806" s="600"/>
      <c r="H3806" s="600"/>
      <c r="I3806" s="648" t="s">
        <v>3914</v>
      </c>
      <c r="J3806" s="649"/>
      <c r="K3806" s="594"/>
      <c r="BJ3806" s="915"/>
    </row>
    <row r="3807" spans="2:62" ht="67.5">
      <c r="B3807" s="607"/>
      <c r="C3807" s="600"/>
      <c r="D3807" s="600"/>
      <c r="E3807" s="614"/>
      <c r="F3807" s="600"/>
      <c r="G3807" s="600"/>
      <c r="H3807" s="600"/>
      <c r="I3807" s="648" t="s">
        <v>3915</v>
      </c>
      <c r="J3807" s="649"/>
      <c r="K3807" s="594"/>
      <c r="BJ3807" s="915"/>
    </row>
    <row r="3808" spans="2:62" ht="78.75">
      <c r="B3808" s="607"/>
      <c r="C3808" s="600"/>
      <c r="D3808" s="600"/>
      <c r="E3808" s="614"/>
      <c r="F3808" s="600"/>
      <c r="G3808" s="600"/>
      <c r="H3808" s="600"/>
      <c r="I3808" s="648" t="s">
        <v>3916</v>
      </c>
      <c r="J3808" s="649"/>
      <c r="K3808" s="594"/>
      <c r="BJ3808" s="915"/>
    </row>
    <row r="3809" spans="2:62">
      <c r="B3809" s="607"/>
      <c r="C3809" s="600"/>
      <c r="D3809" s="600"/>
      <c r="E3809" s="614"/>
      <c r="F3809" s="600"/>
      <c r="G3809" s="600"/>
      <c r="H3809" s="600"/>
      <c r="I3809" s="648" t="s">
        <v>3929</v>
      </c>
      <c r="J3809" s="649"/>
      <c r="K3809" s="594"/>
      <c r="BJ3809" s="915"/>
    </row>
    <row r="3810" spans="2:62">
      <c r="B3810" s="616" t="s">
        <v>1490</v>
      </c>
      <c r="C3810" s="617"/>
      <c r="D3810" s="602"/>
      <c r="E3810" s="602"/>
      <c r="F3810" s="602"/>
      <c r="G3810" s="602"/>
      <c r="H3810" s="602"/>
      <c r="I3810" s="657" t="s">
        <v>3929</v>
      </c>
      <c r="J3810" s="651"/>
      <c r="K3810" s="594"/>
      <c r="BJ3810" s="915"/>
    </row>
    <row r="3811" spans="2:62" ht="78.75">
      <c r="B3811" s="607"/>
      <c r="C3811" s="600"/>
      <c r="D3811" s="600"/>
      <c r="E3811" s="614"/>
      <c r="F3811" s="600"/>
      <c r="G3811" s="600"/>
      <c r="H3811" s="600"/>
      <c r="I3811" s="648" t="s">
        <v>3917</v>
      </c>
      <c r="J3811" s="649"/>
      <c r="K3811" s="594"/>
      <c r="BJ3811" s="915"/>
    </row>
    <row r="3812" spans="2:62" ht="67.5">
      <c r="B3812" s="607"/>
      <c r="C3812" s="600"/>
      <c r="D3812" s="600"/>
      <c r="E3812" s="614"/>
      <c r="F3812" s="600"/>
      <c r="G3812" s="600"/>
      <c r="H3812" s="600"/>
      <c r="I3812" s="648" t="s">
        <v>3918</v>
      </c>
      <c r="J3812" s="649"/>
      <c r="K3812" s="594"/>
      <c r="BJ3812" s="915"/>
    </row>
    <row r="3813" spans="2:62" ht="45">
      <c r="B3813" s="607"/>
      <c r="C3813" s="600"/>
      <c r="D3813" s="600"/>
      <c r="E3813" s="614"/>
      <c r="F3813" s="600"/>
      <c r="G3813" s="600"/>
      <c r="H3813" s="600"/>
      <c r="I3813" s="648" t="s">
        <v>3919</v>
      </c>
      <c r="J3813" s="649"/>
      <c r="K3813" s="594"/>
      <c r="BJ3813" s="915"/>
    </row>
    <row r="3814" spans="2:62" ht="33.75">
      <c r="B3814" s="607"/>
      <c r="C3814" s="600"/>
      <c r="D3814" s="600"/>
      <c r="E3814" s="614"/>
      <c r="F3814" s="600"/>
      <c r="G3814" s="600"/>
      <c r="H3814" s="600"/>
      <c r="I3814" s="648" t="s">
        <v>3920</v>
      </c>
      <c r="J3814" s="649"/>
      <c r="K3814" s="594"/>
      <c r="BJ3814" s="915"/>
    </row>
    <row r="3815" spans="2:62" ht="22.5">
      <c r="B3815" s="607"/>
      <c r="C3815" s="600"/>
      <c r="D3815" s="600"/>
      <c r="E3815" s="614"/>
      <c r="F3815" s="600"/>
      <c r="G3815" s="600"/>
      <c r="H3815" s="600"/>
      <c r="I3815" s="648" t="s">
        <v>3921</v>
      </c>
      <c r="J3815" s="649"/>
      <c r="K3815" s="594"/>
      <c r="BJ3815" s="915"/>
    </row>
    <row r="3816" spans="2:62" ht="22.5">
      <c r="B3816" s="607"/>
      <c r="C3816" s="600"/>
      <c r="D3816" s="600"/>
      <c r="E3816" s="614"/>
      <c r="F3816" s="600"/>
      <c r="G3816" s="600"/>
      <c r="H3816" s="600"/>
      <c r="I3816" s="648" t="s">
        <v>3922</v>
      </c>
      <c r="J3816" s="649"/>
      <c r="K3816" s="594"/>
      <c r="BJ3816" s="915"/>
    </row>
    <row r="3817" spans="2:62" ht="33.75">
      <c r="B3817" s="607"/>
      <c r="C3817" s="600"/>
      <c r="D3817" s="600"/>
      <c r="E3817" s="614"/>
      <c r="F3817" s="600"/>
      <c r="G3817" s="600"/>
      <c r="H3817" s="600"/>
      <c r="I3817" s="648" t="s">
        <v>3923</v>
      </c>
      <c r="J3817" s="649"/>
      <c r="K3817" s="594"/>
      <c r="BJ3817" s="915"/>
    </row>
    <row r="3818" spans="2:62" ht="56.25">
      <c r="B3818" s="607"/>
      <c r="C3818" s="600"/>
      <c r="D3818" s="600"/>
      <c r="E3818" s="614"/>
      <c r="F3818" s="600"/>
      <c r="G3818" s="600"/>
      <c r="H3818" s="600"/>
      <c r="I3818" s="648" t="s">
        <v>3924</v>
      </c>
      <c r="J3818" s="649"/>
      <c r="K3818" s="594"/>
      <c r="BJ3818" s="915"/>
    </row>
    <row r="3819" spans="2:62" ht="78.75">
      <c r="B3819" s="607"/>
      <c r="C3819" s="600"/>
      <c r="D3819" s="600"/>
      <c r="E3819" s="614"/>
      <c r="F3819" s="600"/>
      <c r="G3819" s="600"/>
      <c r="H3819" s="600"/>
      <c r="I3819" s="648" t="s">
        <v>3925</v>
      </c>
      <c r="J3819" s="649"/>
      <c r="K3819" s="594"/>
      <c r="BJ3819" s="915"/>
    </row>
    <row r="3820" spans="2:62" ht="135">
      <c r="B3820" s="607"/>
      <c r="C3820" s="600"/>
      <c r="D3820" s="600"/>
      <c r="E3820" s="614"/>
      <c r="F3820" s="600"/>
      <c r="G3820" s="600"/>
      <c r="H3820" s="600"/>
      <c r="I3820" s="648" t="s">
        <v>3926</v>
      </c>
      <c r="J3820" s="649"/>
      <c r="K3820" s="594"/>
      <c r="BJ3820" s="915"/>
    </row>
    <row r="3821" spans="2:62" ht="56.25">
      <c r="B3821" s="607"/>
      <c r="C3821" s="600"/>
      <c r="D3821" s="600"/>
      <c r="E3821" s="614"/>
      <c r="F3821" s="600"/>
      <c r="G3821" s="600"/>
      <c r="H3821" s="600"/>
      <c r="I3821" s="648" t="s">
        <v>3927</v>
      </c>
      <c r="J3821" s="649"/>
      <c r="K3821" s="594"/>
      <c r="BJ3821" s="915"/>
    </row>
    <row r="3822" spans="2:62" ht="67.5">
      <c r="B3822" s="607"/>
      <c r="C3822" s="600"/>
      <c r="D3822" s="600"/>
      <c r="E3822" s="614"/>
      <c r="F3822" s="600"/>
      <c r="G3822" s="600"/>
      <c r="H3822" s="600"/>
      <c r="I3822" s="647" t="s">
        <v>3928</v>
      </c>
      <c r="J3822" s="654"/>
      <c r="K3822" s="594"/>
      <c r="BJ3822" s="915"/>
    </row>
  </sheetData>
  <mergeCells count="1">
    <mergeCell ref="B2:J2"/>
  </mergeCells>
  <phoneticPr fontId="11"/>
  <printOptions horizontalCentered="1"/>
  <pageMargins left="0.70866141732283472" right="0.70866141732283472" top="0.74803149606299213" bottom="0.74803149606299213" header="0.31496062992125984" footer="0.31496062992125984"/>
  <pageSetup paperSize="9" scale="83"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70DA-5D9B-4502-A7AA-CD7E514FB7ED}">
  <sheetPr>
    <tabColor rgb="FFFFFF99"/>
  </sheetPr>
  <dimension ref="B1:P29"/>
  <sheetViews>
    <sheetView showGridLines="0" view="pageBreakPreview" zoomScaleNormal="100" zoomScaleSheetLayoutView="100" workbookViewId="0">
      <selection activeCell="B2" sqref="B2"/>
    </sheetView>
  </sheetViews>
  <sheetFormatPr defaultColWidth="9" defaultRowHeight="11.25"/>
  <cols>
    <col min="1" max="2" width="9" style="691"/>
    <col min="3" max="3" width="28.375" style="691" customWidth="1"/>
    <col min="4" max="5" width="9" style="691"/>
    <col min="6" max="6" width="10.875" style="691" customWidth="1"/>
    <col min="7" max="7" width="10.5" style="691" customWidth="1"/>
    <col min="8" max="8" width="17.875" style="691" customWidth="1"/>
    <col min="9" max="9" width="2.625" style="691" customWidth="1"/>
    <col min="10" max="10" width="9" style="691"/>
    <col min="11" max="11" width="28.375" style="691" customWidth="1"/>
    <col min="12" max="13" width="9" style="691"/>
    <col min="14" max="14" width="10.875" style="691" customWidth="1"/>
    <col min="15" max="15" width="10.5" style="691" customWidth="1"/>
    <col min="16" max="16" width="17.875" style="691" customWidth="1"/>
    <col min="17" max="16384" width="9" style="691"/>
  </cols>
  <sheetData>
    <row r="1" spans="2:16" ht="15" customHeight="1">
      <c r="B1" s="910" t="s">
        <v>1848</v>
      </c>
      <c r="D1" s="817" t="s">
        <v>1857</v>
      </c>
    </row>
    <row r="2" spans="2:16" ht="15" customHeight="1">
      <c r="B2" s="692"/>
      <c r="D2" s="817" t="s">
        <v>1858</v>
      </c>
    </row>
    <row r="3" spans="2:16" ht="15" customHeight="1"/>
    <row r="4" spans="2:16" ht="13.5">
      <c r="B4" t="s">
        <v>1553</v>
      </c>
      <c r="J4" t="s">
        <v>1851</v>
      </c>
    </row>
    <row r="5" spans="2:16" ht="23.1" customHeight="1">
      <c r="B5" s="700" t="s">
        <v>1524</v>
      </c>
      <c r="C5" s="700" t="s">
        <v>1525</v>
      </c>
      <c r="D5" s="700" t="s">
        <v>1523</v>
      </c>
      <c r="E5" s="700" t="s">
        <v>1522</v>
      </c>
      <c r="F5" s="700" t="s">
        <v>1521</v>
      </c>
      <c r="G5" s="700" t="s">
        <v>1520</v>
      </c>
      <c r="H5" s="699" t="s">
        <v>1519</v>
      </c>
      <c r="I5" s="849"/>
      <c r="J5" s="845" t="s">
        <v>1524</v>
      </c>
      <c r="K5" s="698" t="s">
        <v>765</v>
      </c>
      <c r="L5" s="698" t="s">
        <v>1523</v>
      </c>
      <c r="M5" s="698" t="s">
        <v>1522</v>
      </c>
      <c r="N5" s="698" t="s">
        <v>1521</v>
      </c>
      <c r="O5" s="698" t="s">
        <v>1520</v>
      </c>
      <c r="P5" s="698" t="s">
        <v>1519</v>
      </c>
    </row>
    <row r="6" spans="2:16" ht="23.1" customHeight="1">
      <c r="B6" s="697" t="s">
        <v>1552</v>
      </c>
      <c r="C6" s="696" t="s">
        <v>1551</v>
      </c>
      <c r="D6" s="697" t="s">
        <v>1075</v>
      </c>
      <c r="E6" s="696" t="s">
        <v>1496</v>
      </c>
      <c r="F6" s="696" t="s">
        <v>1501</v>
      </c>
      <c r="G6" s="696" t="s">
        <v>1530</v>
      </c>
      <c r="H6" s="695" t="s">
        <v>1529</v>
      </c>
      <c r="I6" s="850"/>
      <c r="J6" s="846"/>
      <c r="K6" s="693"/>
      <c r="L6" s="694"/>
      <c r="M6" s="693"/>
      <c r="N6" s="693"/>
      <c r="O6" s="693"/>
      <c r="P6" s="693"/>
    </row>
    <row r="7" spans="2:16" ht="33.75">
      <c r="B7" s="697" t="s">
        <v>1550</v>
      </c>
      <c r="C7" s="696" t="s">
        <v>1549</v>
      </c>
      <c r="D7" s="697" t="s">
        <v>1075</v>
      </c>
      <c r="E7" s="696" t="s">
        <v>1496</v>
      </c>
      <c r="F7" s="696" t="s">
        <v>1501</v>
      </c>
      <c r="G7" s="696" t="s">
        <v>1530</v>
      </c>
      <c r="H7" s="695" t="s">
        <v>1548</v>
      </c>
      <c r="I7" s="850"/>
      <c r="J7" s="846"/>
      <c r="K7" s="693"/>
      <c r="L7" s="694"/>
      <c r="M7" s="693"/>
      <c r="N7" s="693"/>
      <c r="O7" s="693"/>
      <c r="P7" s="693"/>
    </row>
    <row r="8" spans="2:16" ht="23.1" customHeight="1">
      <c r="B8" s="697" t="s">
        <v>1547</v>
      </c>
      <c r="C8" s="696" t="s">
        <v>1546</v>
      </c>
      <c r="D8" s="697" t="s">
        <v>1075</v>
      </c>
      <c r="E8" s="696" t="s">
        <v>1496</v>
      </c>
      <c r="F8" s="696" t="s">
        <v>1501</v>
      </c>
      <c r="G8" s="696" t="s">
        <v>1530</v>
      </c>
      <c r="H8" s="695" t="s">
        <v>1529</v>
      </c>
      <c r="I8" s="850"/>
      <c r="J8" s="846"/>
      <c r="K8" s="693"/>
      <c r="L8" s="694"/>
      <c r="M8" s="693"/>
      <c r="N8" s="693"/>
      <c r="O8" s="693"/>
      <c r="P8" s="693"/>
    </row>
    <row r="9" spans="2:16" ht="23.1" customHeight="1">
      <c r="B9" s="697" t="s">
        <v>1545</v>
      </c>
      <c r="C9" s="696" t="s">
        <v>1544</v>
      </c>
      <c r="D9" s="697" t="s">
        <v>1075</v>
      </c>
      <c r="E9" s="696" t="s">
        <v>1496</v>
      </c>
      <c r="F9" s="696" t="s">
        <v>1533</v>
      </c>
      <c r="G9" s="696" t="s">
        <v>1530</v>
      </c>
      <c r="H9" s="695" t="s">
        <v>1543</v>
      </c>
      <c r="I9" s="850"/>
      <c r="J9" s="846"/>
      <c r="K9" s="693"/>
      <c r="L9" s="694"/>
      <c r="M9" s="693"/>
      <c r="N9" s="693"/>
      <c r="O9" s="693"/>
      <c r="P9" s="693"/>
    </row>
    <row r="10" spans="2:16" ht="23.1" customHeight="1">
      <c r="B10" s="697" t="s">
        <v>1542</v>
      </c>
      <c r="C10" s="696" t="s">
        <v>1541</v>
      </c>
      <c r="D10" s="697" t="s">
        <v>1075</v>
      </c>
      <c r="E10" s="696" t="s">
        <v>1496</v>
      </c>
      <c r="F10" s="696" t="s">
        <v>1533</v>
      </c>
      <c r="G10" s="696" t="s">
        <v>1530</v>
      </c>
      <c r="H10" s="695" t="s">
        <v>1540</v>
      </c>
      <c r="I10" s="850"/>
      <c r="J10" s="846"/>
      <c r="K10" s="693"/>
      <c r="L10" s="694"/>
      <c r="M10" s="693"/>
      <c r="N10" s="693"/>
      <c r="O10" s="693"/>
      <c r="P10" s="693"/>
    </row>
    <row r="11" spans="2:16" ht="23.1" customHeight="1">
      <c r="B11" s="697" t="s">
        <v>1539</v>
      </c>
      <c r="C11" s="696" t="s">
        <v>1538</v>
      </c>
      <c r="D11" s="697">
        <v>1</v>
      </c>
      <c r="E11" s="696" t="s">
        <v>1496</v>
      </c>
      <c r="F11" s="696" t="s">
        <v>1533</v>
      </c>
      <c r="G11" s="696" t="s">
        <v>1530</v>
      </c>
      <c r="H11" s="695"/>
      <c r="I11" s="850"/>
      <c r="J11" s="846"/>
      <c r="K11" s="693"/>
      <c r="L11" s="694"/>
      <c r="M11" s="693"/>
      <c r="N11" s="693"/>
      <c r="O11" s="693"/>
      <c r="P11" s="693"/>
    </row>
    <row r="12" spans="2:16" ht="23.1" customHeight="1">
      <c r="B12" s="697" t="s">
        <v>1537</v>
      </c>
      <c r="C12" s="696" t="s">
        <v>1536</v>
      </c>
      <c r="D12" s="697">
        <v>1</v>
      </c>
      <c r="E12" s="696" t="s">
        <v>1496</v>
      </c>
      <c r="F12" s="696" t="s">
        <v>1533</v>
      </c>
      <c r="G12" s="696" t="s">
        <v>1530</v>
      </c>
      <c r="H12" s="695"/>
      <c r="I12" s="850"/>
      <c r="J12" s="846"/>
      <c r="K12" s="693"/>
      <c r="L12" s="694"/>
      <c r="M12" s="693"/>
      <c r="N12" s="693"/>
      <c r="O12" s="693"/>
      <c r="P12" s="693"/>
    </row>
    <row r="13" spans="2:16" ht="23.1" customHeight="1">
      <c r="B13" s="697" t="s">
        <v>1535</v>
      </c>
      <c r="C13" s="696" t="s">
        <v>1534</v>
      </c>
      <c r="D13" s="697">
        <v>1</v>
      </c>
      <c r="E13" s="696" t="s">
        <v>1496</v>
      </c>
      <c r="F13" s="696" t="s">
        <v>1533</v>
      </c>
      <c r="G13" s="696" t="s">
        <v>1530</v>
      </c>
      <c r="H13" s="695"/>
      <c r="I13" s="850"/>
      <c r="J13" s="846"/>
      <c r="K13" s="693"/>
      <c r="L13" s="694"/>
      <c r="M13" s="693"/>
      <c r="N13" s="693"/>
      <c r="O13" s="693"/>
      <c r="P13" s="693"/>
    </row>
    <row r="14" spans="2:16" ht="23.1" customHeight="1">
      <c r="B14" s="697" t="s">
        <v>1532</v>
      </c>
      <c r="C14" s="696" t="s">
        <v>1531</v>
      </c>
      <c r="D14" s="697" t="s">
        <v>1075</v>
      </c>
      <c r="E14" s="696" t="s">
        <v>1496</v>
      </c>
      <c r="F14" s="696" t="s">
        <v>1501</v>
      </c>
      <c r="G14" s="696" t="s">
        <v>1530</v>
      </c>
      <c r="H14" s="695" t="s">
        <v>1529</v>
      </c>
      <c r="I14" s="850"/>
      <c r="J14" s="846"/>
      <c r="K14" s="693"/>
      <c r="L14" s="694"/>
      <c r="M14" s="693"/>
      <c r="N14" s="693"/>
      <c r="O14" s="693"/>
      <c r="P14" s="693"/>
    </row>
    <row r="15" spans="2:16" ht="23.1" customHeight="1">
      <c r="B15" s="697" t="s">
        <v>1528</v>
      </c>
      <c r="C15" s="696" t="s">
        <v>1527</v>
      </c>
      <c r="D15" s="697" t="s">
        <v>1075</v>
      </c>
      <c r="E15" s="696" t="s">
        <v>1496</v>
      </c>
      <c r="F15" s="696"/>
      <c r="G15" s="696"/>
      <c r="H15" s="695" t="s">
        <v>1495</v>
      </c>
      <c r="I15" s="850"/>
      <c r="J15" s="846"/>
      <c r="K15" s="693"/>
      <c r="L15" s="694"/>
      <c r="M15" s="693"/>
      <c r="N15" s="693"/>
      <c r="O15" s="693"/>
      <c r="P15" s="693"/>
    </row>
    <row r="16" spans="2:16">
      <c r="I16" s="851"/>
      <c r="J16" s="847"/>
    </row>
    <row r="17" spans="2:16" ht="13.5">
      <c r="B17" t="s">
        <v>1526</v>
      </c>
      <c r="I17" s="851"/>
      <c r="J17" s="848" t="s">
        <v>1852</v>
      </c>
    </row>
    <row r="18" spans="2:16" ht="22.5" customHeight="1">
      <c r="B18" s="700" t="s">
        <v>1524</v>
      </c>
      <c r="C18" s="700" t="s">
        <v>1525</v>
      </c>
      <c r="D18" s="700" t="s">
        <v>1523</v>
      </c>
      <c r="E18" s="700" t="s">
        <v>1522</v>
      </c>
      <c r="F18" s="700" t="s">
        <v>1521</v>
      </c>
      <c r="G18" s="700" t="s">
        <v>1520</v>
      </c>
      <c r="H18" s="699" t="s">
        <v>1519</v>
      </c>
      <c r="I18" s="849"/>
      <c r="J18" s="845" t="s">
        <v>1524</v>
      </c>
      <c r="K18" s="698" t="s">
        <v>765</v>
      </c>
      <c r="L18" s="698" t="s">
        <v>1523</v>
      </c>
      <c r="M18" s="698" t="s">
        <v>1522</v>
      </c>
      <c r="N18" s="698" t="s">
        <v>1521</v>
      </c>
      <c r="O18" s="698" t="s">
        <v>1520</v>
      </c>
      <c r="P18" s="698" t="s">
        <v>1519</v>
      </c>
    </row>
    <row r="19" spans="2:16" ht="22.5" customHeight="1">
      <c r="B19" s="697" t="s">
        <v>1518</v>
      </c>
      <c r="C19" s="696" t="s">
        <v>1517</v>
      </c>
      <c r="D19" s="697" t="s">
        <v>1075</v>
      </c>
      <c r="E19" s="696" t="s">
        <v>1496</v>
      </c>
      <c r="F19" s="696" t="s">
        <v>1501</v>
      </c>
      <c r="G19" s="696" t="s">
        <v>1500</v>
      </c>
      <c r="H19" s="695" t="s">
        <v>1514</v>
      </c>
      <c r="I19" s="850"/>
      <c r="J19" s="846"/>
      <c r="K19" s="693"/>
      <c r="L19" s="694"/>
      <c r="M19" s="693"/>
      <c r="N19" s="693"/>
      <c r="O19" s="693"/>
      <c r="P19" s="693"/>
    </row>
    <row r="20" spans="2:16" ht="22.5" customHeight="1">
      <c r="B20" s="697" t="s">
        <v>1516</v>
      </c>
      <c r="C20" s="696" t="s">
        <v>1515</v>
      </c>
      <c r="D20" s="697" t="s">
        <v>1075</v>
      </c>
      <c r="E20" s="696" t="s">
        <v>1496</v>
      </c>
      <c r="F20" s="696" t="s">
        <v>1501</v>
      </c>
      <c r="G20" s="696" t="s">
        <v>1500</v>
      </c>
      <c r="H20" s="695" t="s">
        <v>1514</v>
      </c>
      <c r="I20" s="850"/>
      <c r="J20" s="846"/>
      <c r="K20" s="693"/>
      <c r="L20" s="694"/>
      <c r="M20" s="693"/>
      <c r="N20" s="693"/>
      <c r="O20" s="693"/>
      <c r="P20" s="693"/>
    </row>
    <row r="21" spans="2:16" ht="22.5" customHeight="1">
      <c r="B21" s="697" t="s">
        <v>1513</v>
      </c>
      <c r="C21" s="696" t="s">
        <v>1512</v>
      </c>
      <c r="D21" s="697">
        <v>3</v>
      </c>
      <c r="E21" s="696" t="s">
        <v>1496</v>
      </c>
      <c r="F21" s="696" t="s">
        <v>1501</v>
      </c>
      <c r="G21" s="696" t="s">
        <v>1500</v>
      </c>
      <c r="H21" s="695" t="s">
        <v>1499</v>
      </c>
      <c r="I21" s="850"/>
      <c r="J21" s="846"/>
      <c r="K21" s="693"/>
      <c r="L21" s="694"/>
      <c r="M21" s="693"/>
      <c r="N21" s="693"/>
      <c r="O21" s="693"/>
      <c r="P21" s="693"/>
    </row>
    <row r="22" spans="2:16" ht="22.5" customHeight="1">
      <c r="B22" s="697" t="s">
        <v>1511</v>
      </c>
      <c r="C22" s="696" t="s">
        <v>1510</v>
      </c>
      <c r="D22" s="697" t="s">
        <v>1075</v>
      </c>
      <c r="E22" s="696" t="s">
        <v>1496</v>
      </c>
      <c r="F22" s="696" t="s">
        <v>1501</v>
      </c>
      <c r="G22" s="696" t="s">
        <v>1500</v>
      </c>
      <c r="H22" s="695" t="s">
        <v>1499</v>
      </c>
      <c r="I22" s="850"/>
      <c r="J22" s="846"/>
      <c r="K22" s="693"/>
      <c r="L22" s="694"/>
      <c r="M22" s="693"/>
      <c r="N22" s="693"/>
      <c r="O22" s="693"/>
      <c r="P22" s="693"/>
    </row>
    <row r="23" spans="2:16" ht="22.5" customHeight="1">
      <c r="B23" s="697" t="s">
        <v>1509</v>
      </c>
      <c r="C23" s="696" t="s">
        <v>1508</v>
      </c>
      <c r="D23" s="697">
        <v>2</v>
      </c>
      <c r="E23" s="696" t="s">
        <v>1496</v>
      </c>
      <c r="F23" s="696" t="s">
        <v>1501</v>
      </c>
      <c r="G23" s="696" t="s">
        <v>1500</v>
      </c>
      <c r="H23" s="695" t="s">
        <v>1499</v>
      </c>
      <c r="I23" s="850"/>
      <c r="J23" s="846"/>
      <c r="K23" s="693"/>
      <c r="L23" s="694"/>
      <c r="M23" s="693"/>
      <c r="N23" s="693"/>
      <c r="O23" s="693"/>
      <c r="P23" s="693"/>
    </row>
    <row r="24" spans="2:16" ht="22.5" customHeight="1">
      <c r="B24" s="697" t="s">
        <v>1507</v>
      </c>
      <c r="C24" s="696" t="s">
        <v>1506</v>
      </c>
      <c r="D24" s="697">
        <v>1</v>
      </c>
      <c r="E24" s="696" t="s">
        <v>1496</v>
      </c>
      <c r="F24" s="696" t="s">
        <v>1501</v>
      </c>
      <c r="G24" s="696" t="s">
        <v>1500</v>
      </c>
      <c r="H24" s="695" t="s">
        <v>1499</v>
      </c>
      <c r="I24" s="850"/>
      <c r="J24" s="846"/>
      <c r="K24" s="693"/>
      <c r="L24" s="694"/>
      <c r="M24" s="693"/>
      <c r="N24" s="693"/>
      <c r="O24" s="693"/>
      <c r="P24" s="693"/>
    </row>
    <row r="25" spans="2:16" ht="22.5" customHeight="1">
      <c r="B25" s="697" t="s">
        <v>1505</v>
      </c>
      <c r="C25" s="696" t="s">
        <v>1504</v>
      </c>
      <c r="D25" s="697" t="s">
        <v>1075</v>
      </c>
      <c r="E25" s="696" t="s">
        <v>1496</v>
      </c>
      <c r="F25" s="696" t="s">
        <v>1501</v>
      </c>
      <c r="G25" s="696" t="s">
        <v>1500</v>
      </c>
      <c r="H25" s="695" t="s">
        <v>1499</v>
      </c>
      <c r="I25" s="850"/>
      <c r="J25" s="846"/>
      <c r="K25" s="693"/>
      <c r="L25" s="694"/>
      <c r="M25" s="693"/>
      <c r="N25" s="693"/>
      <c r="O25" s="693"/>
      <c r="P25" s="693"/>
    </row>
    <row r="26" spans="2:16" ht="22.5" customHeight="1">
      <c r="B26" s="697" t="s">
        <v>1503</v>
      </c>
      <c r="C26" s="696" t="s">
        <v>1502</v>
      </c>
      <c r="D26" s="697" t="s">
        <v>1075</v>
      </c>
      <c r="E26" s="696" t="s">
        <v>1496</v>
      </c>
      <c r="F26" s="696" t="s">
        <v>1501</v>
      </c>
      <c r="G26" s="696" t="s">
        <v>1500</v>
      </c>
      <c r="H26" s="695" t="s">
        <v>1499</v>
      </c>
      <c r="I26" s="850"/>
      <c r="J26" s="846"/>
      <c r="K26" s="693"/>
      <c r="L26" s="694"/>
      <c r="M26" s="693"/>
      <c r="N26" s="693"/>
      <c r="O26" s="693"/>
      <c r="P26" s="693"/>
    </row>
    <row r="27" spans="2:16" ht="22.5" customHeight="1">
      <c r="B27" s="697" t="s">
        <v>1498</v>
      </c>
      <c r="C27" s="696" t="s">
        <v>1497</v>
      </c>
      <c r="D27" s="697" t="s">
        <v>1075</v>
      </c>
      <c r="E27" s="696" t="s">
        <v>1496</v>
      </c>
      <c r="F27" s="696"/>
      <c r="G27" s="696"/>
      <c r="H27" s="695" t="s">
        <v>1495</v>
      </c>
      <c r="I27" s="850"/>
      <c r="J27" s="846"/>
      <c r="K27" s="693"/>
      <c r="L27" s="694"/>
      <c r="M27" s="693"/>
      <c r="N27" s="693"/>
      <c r="O27" s="693"/>
      <c r="P27" s="693"/>
    </row>
    <row r="29" spans="2:16" ht="12">
      <c r="B29" s="692"/>
    </row>
  </sheetData>
  <phoneticPr fontId="11"/>
  <printOptions horizontalCentered="1"/>
  <pageMargins left="0.39370078740157483" right="0.39370078740157483" top="0.59055118110236227" bottom="0.3937007874015748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2AA7-CE32-4AD8-A8AA-1DA3439F898B}">
  <sheetPr>
    <tabColor rgb="FFFFFF99"/>
  </sheetPr>
  <dimension ref="B1:N15"/>
  <sheetViews>
    <sheetView showGridLines="0" view="pageBreakPreview" zoomScaleNormal="130" zoomScaleSheetLayoutView="100" workbookViewId="0">
      <selection activeCell="B2" sqref="B2"/>
    </sheetView>
  </sheetViews>
  <sheetFormatPr defaultColWidth="9" defaultRowHeight="12"/>
  <cols>
    <col min="1" max="1" width="9" style="692"/>
    <col min="2" max="2" width="14.125" style="692" customWidth="1"/>
    <col min="3" max="3" width="5.5" style="692" customWidth="1"/>
    <col min="4" max="4" width="9.125" style="692" customWidth="1"/>
    <col min="5" max="5" width="10.25" style="692" customWidth="1"/>
    <col min="6" max="6" width="15.625" style="692" customWidth="1"/>
    <col min="7" max="7" width="9.75" style="692" customWidth="1"/>
    <col min="8" max="8" width="2.625" style="692" customWidth="1"/>
    <col min="9" max="9" width="14.125" style="692" customWidth="1"/>
    <col min="10" max="10" width="5.5" style="692" customWidth="1"/>
    <col min="11" max="11" width="9.125" style="692" customWidth="1"/>
    <col min="12" max="12" width="10.25" style="692" customWidth="1"/>
    <col min="13" max="13" width="15.625" style="692" customWidth="1"/>
    <col min="14" max="14" width="9.75" style="692" customWidth="1"/>
    <col min="15" max="16384" width="9" style="692"/>
  </cols>
  <sheetData>
    <row r="1" spans="2:14" ht="15" customHeight="1">
      <c r="B1" s="905" t="s">
        <v>1847</v>
      </c>
      <c r="E1" s="817" t="s">
        <v>1857</v>
      </c>
      <c r="I1" s="817"/>
    </row>
    <row r="2" spans="2:14" ht="15" customHeight="1">
      <c r="E2" s="817" t="s">
        <v>1858</v>
      </c>
      <c r="I2" s="817"/>
    </row>
    <row r="3" spans="2:14" ht="15" customHeight="1"/>
    <row r="4" spans="2:14" ht="13.5">
      <c r="B4" t="s">
        <v>1579</v>
      </c>
      <c r="I4" t="s">
        <v>1853</v>
      </c>
    </row>
    <row r="5" spans="2:14" ht="22.5" customHeight="1">
      <c r="B5" s="700" t="s">
        <v>765</v>
      </c>
      <c r="C5" s="700" t="s">
        <v>1523</v>
      </c>
      <c r="D5" s="700" t="s">
        <v>1522</v>
      </c>
      <c r="E5" s="700" t="s">
        <v>1561</v>
      </c>
      <c r="F5" s="700" t="s">
        <v>1560</v>
      </c>
      <c r="G5" s="699" t="s">
        <v>1519</v>
      </c>
      <c r="H5" s="849"/>
      <c r="I5" s="845" t="s">
        <v>765</v>
      </c>
      <c r="J5" s="698" t="s">
        <v>1523</v>
      </c>
      <c r="K5" s="698" t="s">
        <v>1522</v>
      </c>
      <c r="L5" s="698" t="s">
        <v>1561</v>
      </c>
      <c r="M5" s="698" t="s">
        <v>1560</v>
      </c>
      <c r="N5" s="698" t="s">
        <v>1519</v>
      </c>
    </row>
    <row r="6" spans="2:14" ht="22.5">
      <c r="B6" s="1008" t="s">
        <v>1578</v>
      </c>
      <c r="C6" s="697" t="s">
        <v>1075</v>
      </c>
      <c r="D6" s="696" t="s">
        <v>1569</v>
      </c>
      <c r="E6" s="696" t="s">
        <v>1577</v>
      </c>
      <c r="F6" s="696" t="s">
        <v>1575</v>
      </c>
      <c r="G6" s="695" t="s">
        <v>1576</v>
      </c>
      <c r="H6" s="850"/>
      <c r="I6" s="853"/>
      <c r="J6" s="694"/>
      <c r="K6" s="694"/>
      <c r="L6" s="693"/>
      <c r="M6" s="693"/>
      <c r="N6" s="693"/>
    </row>
    <row r="7" spans="2:14" ht="22.5" customHeight="1">
      <c r="B7" s="1009"/>
      <c r="C7" s="697" t="s">
        <v>1075</v>
      </c>
      <c r="D7" s="696" t="s">
        <v>1496</v>
      </c>
      <c r="E7" s="696" t="s">
        <v>1568</v>
      </c>
      <c r="F7" s="696" t="s">
        <v>1575</v>
      </c>
      <c r="G7" s="695" t="s">
        <v>1574</v>
      </c>
      <c r="H7" s="850"/>
      <c r="I7" s="853"/>
      <c r="J7" s="694"/>
      <c r="K7" s="694"/>
      <c r="L7" s="693"/>
      <c r="M7" s="693"/>
      <c r="N7" s="693"/>
    </row>
    <row r="8" spans="2:14" ht="22.5" customHeight="1">
      <c r="B8" s="701" t="s">
        <v>1573</v>
      </c>
      <c r="C8" s="697">
        <v>1</v>
      </c>
      <c r="D8" s="696" t="s">
        <v>1496</v>
      </c>
      <c r="E8" s="709" t="s">
        <v>1555</v>
      </c>
      <c r="F8" s="696" t="s">
        <v>1572</v>
      </c>
      <c r="G8" s="695" t="s">
        <v>1571</v>
      </c>
      <c r="H8" s="850"/>
      <c r="I8" s="853"/>
      <c r="J8" s="694"/>
      <c r="K8" s="694"/>
      <c r="L8" s="693"/>
      <c r="M8" s="693"/>
      <c r="N8" s="693"/>
    </row>
    <row r="9" spans="2:14" ht="54" customHeight="1">
      <c r="B9" s="708" t="s">
        <v>1570</v>
      </c>
      <c r="C9" s="707" t="s">
        <v>1376</v>
      </c>
      <c r="D9" s="706" t="s">
        <v>1569</v>
      </c>
      <c r="E9" s="705" t="s">
        <v>1568</v>
      </c>
      <c r="F9" s="704" t="s">
        <v>1567</v>
      </c>
      <c r="G9" s="705" t="s">
        <v>1563</v>
      </c>
      <c r="H9" s="852"/>
      <c r="I9" s="853"/>
      <c r="J9" s="694"/>
      <c r="K9" s="694"/>
      <c r="L9" s="693"/>
      <c r="M9" s="693"/>
      <c r="N9" s="693"/>
    </row>
    <row r="10" spans="2:14" ht="33.75">
      <c r="B10" s="701" t="s">
        <v>1566</v>
      </c>
      <c r="C10" s="697" t="s">
        <v>1376</v>
      </c>
      <c r="D10" s="696" t="s">
        <v>1496</v>
      </c>
      <c r="E10" s="696" t="s">
        <v>1565</v>
      </c>
      <c r="F10" s="703" t="s">
        <v>1564</v>
      </c>
      <c r="G10" s="695" t="s">
        <v>1563</v>
      </c>
      <c r="H10" s="850"/>
      <c r="I10" s="853"/>
      <c r="J10" s="694"/>
      <c r="K10" s="694"/>
      <c r="L10" s="693"/>
      <c r="M10" s="693"/>
      <c r="N10" s="693"/>
    </row>
    <row r="12" spans="2:14" ht="13.5">
      <c r="B12" t="s">
        <v>1562</v>
      </c>
      <c r="I12" t="s">
        <v>1854</v>
      </c>
    </row>
    <row r="13" spans="2:14" ht="22.5" customHeight="1">
      <c r="B13" s="700" t="s">
        <v>765</v>
      </c>
      <c r="C13" s="700" t="s">
        <v>1523</v>
      </c>
      <c r="D13" s="700" t="s">
        <v>1522</v>
      </c>
      <c r="E13" s="700" t="s">
        <v>1561</v>
      </c>
      <c r="F13" s="702" t="s">
        <v>1560</v>
      </c>
      <c r="G13" s="699" t="s">
        <v>1519</v>
      </c>
      <c r="H13" s="849"/>
      <c r="I13" s="845" t="s">
        <v>765</v>
      </c>
      <c r="J13" s="698" t="s">
        <v>1523</v>
      </c>
      <c r="K13" s="698" t="s">
        <v>1522</v>
      </c>
      <c r="L13" s="698" t="s">
        <v>1561</v>
      </c>
      <c r="M13" s="698" t="s">
        <v>1560</v>
      </c>
      <c r="N13" s="698" t="s">
        <v>1519</v>
      </c>
    </row>
    <row r="14" spans="2:14" ht="22.5" customHeight="1">
      <c r="B14" s="701" t="s">
        <v>1559</v>
      </c>
      <c r="C14" s="697" t="s">
        <v>1556</v>
      </c>
      <c r="D14" s="696" t="s">
        <v>1496</v>
      </c>
      <c r="E14" s="696" t="s">
        <v>1555</v>
      </c>
      <c r="F14" s="696" t="s">
        <v>1558</v>
      </c>
      <c r="G14" s="695"/>
      <c r="H14" s="850"/>
      <c r="I14" s="853"/>
      <c r="J14" s="694"/>
      <c r="K14" s="694"/>
      <c r="L14" s="693"/>
      <c r="M14" s="693"/>
      <c r="N14" s="693"/>
    </row>
    <row r="15" spans="2:14" ht="22.5" customHeight="1">
      <c r="B15" s="701" t="s">
        <v>1557</v>
      </c>
      <c r="C15" s="697" t="s">
        <v>1556</v>
      </c>
      <c r="D15" s="696" t="s">
        <v>1496</v>
      </c>
      <c r="E15" s="696" t="s">
        <v>1555</v>
      </c>
      <c r="F15" s="696" t="s">
        <v>1554</v>
      </c>
      <c r="G15" s="695"/>
      <c r="H15" s="850"/>
      <c r="I15" s="853"/>
      <c r="J15" s="694"/>
      <c r="K15" s="694"/>
      <c r="L15" s="693"/>
      <c r="M15" s="693"/>
      <c r="N15" s="693"/>
    </row>
  </sheetData>
  <mergeCells count="1">
    <mergeCell ref="B6:B7"/>
  </mergeCells>
  <phoneticPr fontId="11"/>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4B846-3E5C-495C-8FD5-A4190705A1FD}">
  <sheetPr>
    <tabColor rgb="FFFFFF99"/>
  </sheetPr>
  <dimension ref="A1:IT29"/>
  <sheetViews>
    <sheetView showGridLines="0" view="pageBreakPreview" zoomScaleNormal="175" zoomScaleSheetLayoutView="100" workbookViewId="0">
      <selection activeCell="B2" sqref="B2"/>
    </sheetView>
  </sheetViews>
  <sheetFormatPr defaultRowHeight="11.25"/>
  <cols>
    <col min="1" max="1" width="9" style="710"/>
    <col min="2" max="2" width="3.625" style="710" customWidth="1"/>
    <col min="3" max="3" width="27.625" style="712" customWidth="1"/>
    <col min="4" max="4" width="33.625" style="712" customWidth="1"/>
    <col min="5" max="6" width="9.625" style="711" customWidth="1"/>
    <col min="7" max="7" width="2.625" style="711" customWidth="1"/>
    <col min="8" max="8" width="3.625" style="711" customWidth="1"/>
    <col min="9" max="9" width="27.625" style="711" customWidth="1"/>
    <col min="10" max="11" width="9.625" style="711" customWidth="1"/>
    <col min="12" max="259" width="9" style="710"/>
    <col min="260" max="261" width="5.75" style="710" customWidth="1"/>
    <col min="262" max="262" width="22.125" style="710" customWidth="1"/>
    <col min="263" max="263" width="33.375" style="710" customWidth="1"/>
    <col min="264" max="515" width="9" style="710"/>
    <col min="516" max="517" width="5.75" style="710" customWidth="1"/>
    <col min="518" max="518" width="22.125" style="710" customWidth="1"/>
    <col min="519" max="519" width="33.375" style="710" customWidth="1"/>
    <col min="520" max="771" width="9" style="710"/>
    <col min="772" max="773" width="5.75" style="710" customWidth="1"/>
    <col min="774" max="774" width="22.125" style="710" customWidth="1"/>
    <col min="775" max="775" width="33.375" style="710" customWidth="1"/>
    <col min="776" max="1027" width="9" style="710"/>
    <col min="1028" max="1029" width="5.75" style="710" customWidth="1"/>
    <col min="1030" max="1030" width="22.125" style="710" customWidth="1"/>
    <col min="1031" max="1031" width="33.375" style="710" customWidth="1"/>
    <col min="1032" max="1283" width="9" style="710"/>
    <col min="1284" max="1285" width="5.75" style="710" customWidth="1"/>
    <col min="1286" max="1286" width="22.125" style="710" customWidth="1"/>
    <col min="1287" max="1287" width="33.375" style="710" customWidth="1"/>
    <col min="1288" max="1539" width="9" style="710"/>
    <col min="1540" max="1541" width="5.75" style="710" customWidth="1"/>
    <col min="1542" max="1542" width="22.125" style="710" customWidth="1"/>
    <col min="1543" max="1543" width="33.375" style="710" customWidth="1"/>
    <col min="1544" max="1795" width="9" style="710"/>
    <col min="1796" max="1797" width="5.75" style="710" customWidth="1"/>
    <col min="1798" max="1798" width="22.125" style="710" customWidth="1"/>
    <col min="1799" max="1799" width="33.375" style="710" customWidth="1"/>
    <col min="1800" max="2051" width="9" style="710"/>
    <col min="2052" max="2053" width="5.75" style="710" customWidth="1"/>
    <col min="2054" max="2054" width="22.125" style="710" customWidth="1"/>
    <col min="2055" max="2055" width="33.375" style="710" customWidth="1"/>
    <col min="2056" max="2307" width="9" style="710"/>
    <col min="2308" max="2309" width="5.75" style="710" customWidth="1"/>
    <col min="2310" max="2310" width="22.125" style="710" customWidth="1"/>
    <col min="2311" max="2311" width="33.375" style="710" customWidth="1"/>
    <col min="2312" max="2563" width="9" style="710"/>
    <col min="2564" max="2565" width="5.75" style="710" customWidth="1"/>
    <col min="2566" max="2566" width="22.125" style="710" customWidth="1"/>
    <col min="2567" max="2567" width="33.375" style="710" customWidth="1"/>
    <col min="2568" max="2819" width="9" style="710"/>
    <col min="2820" max="2821" width="5.75" style="710" customWidth="1"/>
    <col min="2822" max="2822" width="22.125" style="710" customWidth="1"/>
    <col min="2823" max="2823" width="33.375" style="710" customWidth="1"/>
    <col min="2824" max="3075" width="9" style="710"/>
    <col min="3076" max="3077" width="5.75" style="710" customWidth="1"/>
    <col min="3078" max="3078" width="22.125" style="710" customWidth="1"/>
    <col min="3079" max="3079" width="33.375" style="710" customWidth="1"/>
    <col min="3080" max="3331" width="9" style="710"/>
    <col min="3332" max="3333" width="5.75" style="710" customWidth="1"/>
    <col min="3334" max="3334" width="22.125" style="710" customWidth="1"/>
    <col min="3335" max="3335" width="33.375" style="710" customWidth="1"/>
    <col min="3336" max="3587" width="9" style="710"/>
    <col min="3588" max="3589" width="5.75" style="710" customWidth="1"/>
    <col min="3590" max="3590" width="22.125" style="710" customWidth="1"/>
    <col min="3591" max="3591" width="33.375" style="710" customWidth="1"/>
    <col min="3592" max="3843" width="9" style="710"/>
    <col min="3844" max="3845" width="5.75" style="710" customWidth="1"/>
    <col min="3846" max="3846" width="22.125" style="710" customWidth="1"/>
    <col min="3847" max="3847" width="33.375" style="710" customWidth="1"/>
    <col min="3848" max="4099" width="9" style="710"/>
    <col min="4100" max="4101" width="5.75" style="710" customWidth="1"/>
    <col min="4102" max="4102" width="22.125" style="710" customWidth="1"/>
    <col min="4103" max="4103" width="33.375" style="710" customWidth="1"/>
    <col min="4104" max="4355" width="9" style="710"/>
    <col min="4356" max="4357" width="5.75" style="710" customWidth="1"/>
    <col min="4358" max="4358" width="22.125" style="710" customWidth="1"/>
    <col min="4359" max="4359" width="33.375" style="710" customWidth="1"/>
    <col min="4360" max="4611" width="9" style="710"/>
    <col min="4612" max="4613" width="5.75" style="710" customWidth="1"/>
    <col min="4614" max="4614" width="22.125" style="710" customWidth="1"/>
    <col min="4615" max="4615" width="33.375" style="710" customWidth="1"/>
    <col min="4616" max="4867" width="9" style="710"/>
    <col min="4868" max="4869" width="5.75" style="710" customWidth="1"/>
    <col min="4870" max="4870" width="22.125" style="710" customWidth="1"/>
    <col min="4871" max="4871" width="33.375" style="710" customWidth="1"/>
    <col min="4872" max="5123" width="9" style="710"/>
    <col min="5124" max="5125" width="5.75" style="710" customWidth="1"/>
    <col min="5126" max="5126" width="22.125" style="710" customWidth="1"/>
    <col min="5127" max="5127" width="33.375" style="710" customWidth="1"/>
    <col min="5128" max="5379" width="9" style="710"/>
    <col min="5380" max="5381" width="5.75" style="710" customWidth="1"/>
    <col min="5382" max="5382" width="22.125" style="710" customWidth="1"/>
    <col min="5383" max="5383" width="33.375" style="710" customWidth="1"/>
    <col min="5384" max="5635" width="9" style="710"/>
    <col min="5636" max="5637" width="5.75" style="710" customWidth="1"/>
    <col min="5638" max="5638" width="22.125" style="710" customWidth="1"/>
    <col min="5639" max="5639" width="33.375" style="710" customWidth="1"/>
    <col min="5640" max="5891" width="9" style="710"/>
    <col min="5892" max="5893" width="5.75" style="710" customWidth="1"/>
    <col min="5894" max="5894" width="22.125" style="710" customWidth="1"/>
    <col min="5895" max="5895" width="33.375" style="710" customWidth="1"/>
    <col min="5896" max="6147" width="9" style="710"/>
    <col min="6148" max="6149" width="5.75" style="710" customWidth="1"/>
    <col min="6150" max="6150" width="22.125" style="710" customWidth="1"/>
    <col min="6151" max="6151" width="33.375" style="710" customWidth="1"/>
    <col min="6152" max="6403" width="9" style="710"/>
    <col min="6404" max="6405" width="5.75" style="710" customWidth="1"/>
    <col min="6406" max="6406" width="22.125" style="710" customWidth="1"/>
    <col min="6407" max="6407" width="33.375" style="710" customWidth="1"/>
    <col min="6408" max="6659" width="9" style="710"/>
    <col min="6660" max="6661" width="5.75" style="710" customWidth="1"/>
    <col min="6662" max="6662" width="22.125" style="710" customWidth="1"/>
    <col min="6663" max="6663" width="33.375" style="710" customWidth="1"/>
    <col min="6664" max="6915" width="9" style="710"/>
    <col min="6916" max="6917" width="5.75" style="710" customWidth="1"/>
    <col min="6918" max="6918" width="22.125" style="710" customWidth="1"/>
    <col min="6919" max="6919" width="33.375" style="710" customWidth="1"/>
    <col min="6920" max="7171" width="9" style="710"/>
    <col min="7172" max="7173" width="5.75" style="710" customWidth="1"/>
    <col min="7174" max="7174" width="22.125" style="710" customWidth="1"/>
    <col min="7175" max="7175" width="33.375" style="710" customWidth="1"/>
    <col min="7176" max="7427" width="9" style="710"/>
    <col min="7428" max="7429" width="5.75" style="710" customWidth="1"/>
    <col min="7430" max="7430" width="22.125" style="710" customWidth="1"/>
    <col min="7431" max="7431" width="33.375" style="710" customWidth="1"/>
    <col min="7432" max="7683" width="9" style="710"/>
    <col min="7684" max="7685" width="5.75" style="710" customWidth="1"/>
    <col min="7686" max="7686" width="22.125" style="710" customWidth="1"/>
    <col min="7687" max="7687" width="33.375" style="710" customWidth="1"/>
    <col min="7688" max="7939" width="9" style="710"/>
    <col min="7940" max="7941" width="5.75" style="710" customWidth="1"/>
    <col min="7942" max="7942" width="22.125" style="710" customWidth="1"/>
    <col min="7943" max="7943" width="33.375" style="710" customWidth="1"/>
    <col min="7944" max="8195" width="9" style="710"/>
    <col min="8196" max="8197" width="5.75" style="710" customWidth="1"/>
    <col min="8198" max="8198" width="22.125" style="710" customWidth="1"/>
    <col min="8199" max="8199" width="33.375" style="710" customWidth="1"/>
    <col min="8200" max="8451" width="9" style="710"/>
    <col min="8452" max="8453" width="5.75" style="710" customWidth="1"/>
    <col min="8454" max="8454" width="22.125" style="710" customWidth="1"/>
    <col min="8455" max="8455" width="33.375" style="710" customWidth="1"/>
    <col min="8456" max="8707" width="9" style="710"/>
    <col min="8708" max="8709" width="5.75" style="710" customWidth="1"/>
    <col min="8710" max="8710" width="22.125" style="710" customWidth="1"/>
    <col min="8711" max="8711" width="33.375" style="710" customWidth="1"/>
    <col min="8712" max="8963" width="9" style="710"/>
    <col min="8964" max="8965" width="5.75" style="710" customWidth="1"/>
    <col min="8966" max="8966" width="22.125" style="710" customWidth="1"/>
    <col min="8967" max="8967" width="33.375" style="710" customWidth="1"/>
    <col min="8968" max="9219" width="9" style="710"/>
    <col min="9220" max="9221" width="5.75" style="710" customWidth="1"/>
    <col min="9222" max="9222" width="22.125" style="710" customWidth="1"/>
    <col min="9223" max="9223" width="33.375" style="710" customWidth="1"/>
    <col min="9224" max="9475" width="9" style="710"/>
    <col min="9476" max="9477" width="5.75" style="710" customWidth="1"/>
    <col min="9478" max="9478" width="22.125" style="710" customWidth="1"/>
    <col min="9479" max="9479" width="33.375" style="710" customWidth="1"/>
    <col min="9480" max="9731" width="9" style="710"/>
    <col min="9732" max="9733" width="5.75" style="710" customWidth="1"/>
    <col min="9734" max="9734" width="22.125" style="710" customWidth="1"/>
    <col min="9735" max="9735" width="33.375" style="710" customWidth="1"/>
    <col min="9736" max="9987" width="9" style="710"/>
    <col min="9988" max="9989" width="5.75" style="710" customWidth="1"/>
    <col min="9990" max="9990" width="22.125" style="710" customWidth="1"/>
    <col min="9991" max="9991" width="33.375" style="710" customWidth="1"/>
    <col min="9992" max="10243" width="9" style="710"/>
    <col min="10244" max="10245" width="5.75" style="710" customWidth="1"/>
    <col min="10246" max="10246" width="22.125" style="710" customWidth="1"/>
    <col min="10247" max="10247" width="33.375" style="710" customWidth="1"/>
    <col min="10248" max="10499" width="9" style="710"/>
    <col min="10500" max="10501" width="5.75" style="710" customWidth="1"/>
    <col min="10502" max="10502" width="22.125" style="710" customWidth="1"/>
    <col min="10503" max="10503" width="33.375" style="710" customWidth="1"/>
    <col min="10504" max="10755" width="9" style="710"/>
    <col min="10756" max="10757" width="5.75" style="710" customWidth="1"/>
    <col min="10758" max="10758" width="22.125" style="710" customWidth="1"/>
    <col min="10759" max="10759" width="33.375" style="710" customWidth="1"/>
    <col min="10760" max="11011" width="9" style="710"/>
    <col min="11012" max="11013" width="5.75" style="710" customWidth="1"/>
    <col min="11014" max="11014" width="22.125" style="710" customWidth="1"/>
    <col min="11015" max="11015" width="33.375" style="710" customWidth="1"/>
    <col min="11016" max="11267" width="9" style="710"/>
    <col min="11268" max="11269" width="5.75" style="710" customWidth="1"/>
    <col min="11270" max="11270" width="22.125" style="710" customWidth="1"/>
    <col min="11271" max="11271" width="33.375" style="710" customWidth="1"/>
    <col min="11272" max="11523" width="9" style="710"/>
    <col min="11524" max="11525" width="5.75" style="710" customWidth="1"/>
    <col min="11526" max="11526" width="22.125" style="710" customWidth="1"/>
    <col min="11527" max="11527" width="33.375" style="710" customWidth="1"/>
    <col min="11528" max="11779" width="9" style="710"/>
    <col min="11780" max="11781" width="5.75" style="710" customWidth="1"/>
    <col min="11782" max="11782" width="22.125" style="710" customWidth="1"/>
    <col min="11783" max="11783" width="33.375" style="710" customWidth="1"/>
    <col min="11784" max="12035" width="9" style="710"/>
    <col min="12036" max="12037" width="5.75" style="710" customWidth="1"/>
    <col min="12038" max="12038" width="22.125" style="710" customWidth="1"/>
    <col min="12039" max="12039" width="33.375" style="710" customWidth="1"/>
    <col min="12040" max="12291" width="9" style="710"/>
    <col min="12292" max="12293" width="5.75" style="710" customWidth="1"/>
    <col min="12294" max="12294" width="22.125" style="710" customWidth="1"/>
    <col min="12295" max="12295" width="33.375" style="710" customWidth="1"/>
    <col min="12296" max="12547" width="9" style="710"/>
    <col min="12548" max="12549" width="5.75" style="710" customWidth="1"/>
    <col min="12550" max="12550" width="22.125" style="710" customWidth="1"/>
    <col min="12551" max="12551" width="33.375" style="710" customWidth="1"/>
    <col min="12552" max="12803" width="9" style="710"/>
    <col min="12804" max="12805" width="5.75" style="710" customWidth="1"/>
    <col min="12806" max="12806" width="22.125" style="710" customWidth="1"/>
    <col min="12807" max="12807" width="33.375" style="710" customWidth="1"/>
    <col min="12808" max="13059" width="9" style="710"/>
    <col min="13060" max="13061" width="5.75" style="710" customWidth="1"/>
    <col min="13062" max="13062" width="22.125" style="710" customWidth="1"/>
    <col min="13063" max="13063" width="33.375" style="710" customWidth="1"/>
    <col min="13064" max="13315" width="9" style="710"/>
    <col min="13316" max="13317" width="5.75" style="710" customWidth="1"/>
    <col min="13318" max="13318" width="22.125" style="710" customWidth="1"/>
    <col min="13319" max="13319" width="33.375" style="710" customWidth="1"/>
    <col min="13320" max="13571" width="9" style="710"/>
    <col min="13572" max="13573" width="5.75" style="710" customWidth="1"/>
    <col min="13574" max="13574" width="22.125" style="710" customWidth="1"/>
    <col min="13575" max="13575" width="33.375" style="710" customWidth="1"/>
    <col min="13576" max="13827" width="9" style="710"/>
    <col min="13828" max="13829" width="5.75" style="710" customWidth="1"/>
    <col min="13830" max="13830" width="22.125" style="710" customWidth="1"/>
    <col min="13831" max="13831" width="33.375" style="710" customWidth="1"/>
    <col min="13832" max="14083" width="9" style="710"/>
    <col min="14084" max="14085" width="5.75" style="710" customWidth="1"/>
    <col min="14086" max="14086" width="22.125" style="710" customWidth="1"/>
    <col min="14087" max="14087" width="33.375" style="710" customWidth="1"/>
    <col min="14088" max="14339" width="9" style="710"/>
    <col min="14340" max="14341" width="5.75" style="710" customWidth="1"/>
    <col min="14342" max="14342" width="22.125" style="710" customWidth="1"/>
    <col min="14343" max="14343" width="33.375" style="710" customWidth="1"/>
    <col min="14344" max="14595" width="9" style="710"/>
    <col min="14596" max="14597" width="5.75" style="710" customWidth="1"/>
    <col min="14598" max="14598" width="22.125" style="710" customWidth="1"/>
    <col min="14599" max="14599" width="33.375" style="710" customWidth="1"/>
    <col min="14600" max="14851" width="9" style="710"/>
    <col min="14852" max="14853" width="5.75" style="710" customWidth="1"/>
    <col min="14854" max="14854" width="22.125" style="710" customWidth="1"/>
    <col min="14855" max="14855" width="33.375" style="710" customWidth="1"/>
    <col min="14856" max="15107" width="9" style="710"/>
    <col min="15108" max="15109" width="5.75" style="710" customWidth="1"/>
    <col min="15110" max="15110" width="22.125" style="710" customWidth="1"/>
    <col min="15111" max="15111" width="33.375" style="710" customWidth="1"/>
    <col min="15112" max="15363" width="9" style="710"/>
    <col min="15364" max="15365" width="5.75" style="710" customWidth="1"/>
    <col min="15366" max="15366" width="22.125" style="710" customWidth="1"/>
    <col min="15367" max="15367" width="33.375" style="710" customWidth="1"/>
    <col min="15368" max="15619" width="9" style="710"/>
    <col min="15620" max="15621" width="5.75" style="710" customWidth="1"/>
    <col min="15622" max="15622" width="22.125" style="710" customWidth="1"/>
    <col min="15623" max="15623" width="33.375" style="710" customWidth="1"/>
    <col min="15624" max="15875" width="9" style="710"/>
    <col min="15876" max="15877" width="5.75" style="710" customWidth="1"/>
    <col min="15878" max="15878" width="22.125" style="710" customWidth="1"/>
    <col min="15879" max="15879" width="33.375" style="710" customWidth="1"/>
    <col min="15880" max="16131" width="9" style="710"/>
    <col min="16132" max="16133" width="5.75" style="710" customWidth="1"/>
    <col min="16134" max="16134" width="22.125" style="710" customWidth="1"/>
    <col min="16135" max="16135" width="33.375" style="710" customWidth="1"/>
    <col min="16136" max="16384" width="9" style="710"/>
  </cols>
  <sheetData>
    <row r="1" spans="1:254" s="723" customFormat="1" ht="15" customHeight="1">
      <c r="A1" s="724"/>
      <c r="B1" s="905" t="s">
        <v>1846</v>
      </c>
      <c r="C1" s="724"/>
      <c r="D1" s="817" t="s">
        <v>1857</v>
      </c>
      <c r="E1" s="724"/>
      <c r="F1" s="724"/>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4"/>
      <c r="AO1" s="724"/>
      <c r="AP1" s="724"/>
      <c r="AQ1" s="724"/>
      <c r="AR1" s="724"/>
      <c r="AS1" s="724"/>
      <c r="AT1" s="724"/>
      <c r="AU1" s="724"/>
      <c r="AV1" s="724"/>
      <c r="AW1" s="724"/>
      <c r="AX1" s="724"/>
      <c r="AY1" s="724"/>
      <c r="AZ1" s="724"/>
      <c r="BA1" s="724"/>
      <c r="BB1" s="724"/>
      <c r="BC1" s="724"/>
      <c r="BD1" s="724"/>
      <c r="BE1" s="724"/>
      <c r="BF1" s="724"/>
      <c r="BG1" s="724"/>
      <c r="BH1" s="724"/>
      <c r="BI1" s="724"/>
      <c r="BJ1" s="724"/>
      <c r="BK1" s="724"/>
      <c r="BL1" s="724"/>
      <c r="BM1" s="724"/>
      <c r="BN1" s="724"/>
      <c r="BO1" s="724"/>
      <c r="BP1" s="724"/>
      <c r="BQ1" s="724"/>
      <c r="BR1" s="724"/>
      <c r="BS1" s="724"/>
      <c r="BT1" s="724"/>
      <c r="BU1" s="724"/>
      <c r="BV1" s="724"/>
      <c r="BW1" s="724"/>
      <c r="BX1" s="724"/>
      <c r="BY1" s="724"/>
      <c r="BZ1" s="724"/>
      <c r="CA1" s="724"/>
      <c r="CB1" s="724"/>
      <c r="CC1" s="724"/>
      <c r="CD1" s="724"/>
      <c r="CE1" s="724"/>
      <c r="CF1" s="724"/>
      <c r="CG1" s="724"/>
      <c r="CH1" s="724"/>
      <c r="CI1" s="724"/>
      <c r="CJ1" s="724"/>
      <c r="CK1" s="724"/>
      <c r="CL1" s="724"/>
      <c r="CM1" s="724"/>
      <c r="CN1" s="724"/>
      <c r="CO1" s="724"/>
      <c r="CP1" s="724"/>
      <c r="CQ1" s="724"/>
      <c r="CR1" s="724"/>
      <c r="CS1" s="724"/>
      <c r="CT1" s="724"/>
      <c r="CU1" s="724"/>
      <c r="CV1" s="724"/>
      <c r="CW1" s="724"/>
      <c r="CX1" s="724"/>
      <c r="CY1" s="724"/>
      <c r="CZ1" s="724"/>
      <c r="DA1" s="724"/>
      <c r="DB1" s="724"/>
      <c r="DC1" s="724"/>
      <c r="DD1" s="724"/>
      <c r="DE1" s="724"/>
      <c r="DF1" s="724"/>
      <c r="DG1" s="724"/>
      <c r="DH1" s="724"/>
      <c r="DI1" s="724"/>
      <c r="DJ1" s="724"/>
      <c r="DK1" s="724"/>
      <c r="DL1" s="724"/>
      <c r="DM1" s="724"/>
      <c r="DN1" s="724"/>
      <c r="DO1" s="724"/>
      <c r="DP1" s="724"/>
      <c r="DQ1" s="724"/>
      <c r="DR1" s="724"/>
      <c r="DS1" s="724"/>
      <c r="DT1" s="724"/>
      <c r="DU1" s="724"/>
      <c r="DV1" s="724"/>
      <c r="DW1" s="724"/>
      <c r="DX1" s="724"/>
      <c r="DY1" s="724"/>
      <c r="DZ1" s="724"/>
      <c r="EA1" s="724"/>
      <c r="EB1" s="724"/>
      <c r="EC1" s="724"/>
      <c r="ED1" s="724"/>
      <c r="EE1" s="724"/>
      <c r="EF1" s="724"/>
      <c r="EG1" s="724"/>
      <c r="EH1" s="724"/>
      <c r="EI1" s="724"/>
      <c r="EJ1" s="724"/>
      <c r="EK1" s="724"/>
      <c r="EL1" s="724"/>
      <c r="EM1" s="724"/>
      <c r="EN1" s="724"/>
      <c r="EO1" s="724"/>
      <c r="EP1" s="724"/>
      <c r="EQ1" s="724"/>
      <c r="ER1" s="724"/>
      <c r="ES1" s="724"/>
      <c r="ET1" s="724"/>
      <c r="EU1" s="724"/>
      <c r="EV1" s="724"/>
      <c r="EW1" s="724"/>
      <c r="EX1" s="724"/>
      <c r="EY1" s="724"/>
      <c r="EZ1" s="724"/>
      <c r="FA1" s="724"/>
      <c r="FB1" s="724"/>
      <c r="FC1" s="724"/>
      <c r="FD1" s="724"/>
      <c r="FE1" s="724"/>
      <c r="FF1" s="724"/>
      <c r="FG1" s="724"/>
      <c r="FH1" s="724"/>
      <c r="FI1" s="724"/>
      <c r="FJ1" s="724"/>
      <c r="FK1" s="724"/>
      <c r="FL1" s="724"/>
      <c r="FM1" s="724"/>
      <c r="FN1" s="724"/>
      <c r="FO1" s="724"/>
      <c r="FP1" s="724"/>
      <c r="FQ1" s="724"/>
      <c r="FR1" s="724"/>
      <c r="FS1" s="724"/>
      <c r="FT1" s="724"/>
      <c r="FU1" s="724"/>
      <c r="FV1" s="724"/>
      <c r="FW1" s="724"/>
      <c r="FX1" s="724"/>
      <c r="FY1" s="724"/>
      <c r="FZ1" s="724"/>
      <c r="GA1" s="724"/>
      <c r="GB1" s="724"/>
      <c r="GC1" s="724"/>
      <c r="GD1" s="724"/>
      <c r="GE1" s="724"/>
      <c r="GF1" s="724"/>
      <c r="GG1" s="724"/>
      <c r="GH1" s="724"/>
      <c r="GI1" s="724"/>
      <c r="GJ1" s="724"/>
      <c r="GK1" s="724"/>
      <c r="GL1" s="724"/>
      <c r="GM1" s="724"/>
      <c r="GN1" s="724"/>
      <c r="GO1" s="724"/>
      <c r="GP1" s="724"/>
      <c r="GQ1" s="724"/>
      <c r="GR1" s="724"/>
      <c r="GS1" s="724"/>
      <c r="GT1" s="724"/>
      <c r="GU1" s="724"/>
      <c r="GV1" s="724"/>
      <c r="GW1" s="724"/>
      <c r="GX1" s="724"/>
      <c r="GY1" s="724"/>
      <c r="GZ1" s="724"/>
      <c r="HA1" s="724"/>
      <c r="HB1" s="724"/>
      <c r="HC1" s="724"/>
      <c r="HD1" s="724"/>
      <c r="HE1" s="724"/>
      <c r="HF1" s="724"/>
      <c r="HG1" s="724"/>
      <c r="HH1" s="724"/>
      <c r="HI1" s="724"/>
      <c r="HJ1" s="724"/>
      <c r="HK1" s="724"/>
      <c r="HL1" s="724"/>
      <c r="HM1" s="724"/>
      <c r="HN1" s="724"/>
      <c r="HO1" s="724"/>
      <c r="HP1" s="724"/>
      <c r="HQ1" s="724"/>
      <c r="HR1" s="724"/>
      <c r="HS1" s="724"/>
      <c r="HT1" s="724"/>
      <c r="HU1" s="724"/>
      <c r="HV1" s="724"/>
      <c r="HW1" s="724"/>
      <c r="HX1" s="724"/>
      <c r="HY1" s="724"/>
      <c r="HZ1" s="724"/>
      <c r="IA1" s="724"/>
      <c r="IB1" s="724"/>
      <c r="IC1" s="724"/>
      <c r="ID1" s="724"/>
      <c r="IE1" s="724"/>
      <c r="IF1" s="724"/>
      <c r="IG1" s="724"/>
      <c r="IH1" s="724"/>
      <c r="II1" s="724"/>
      <c r="IJ1" s="724"/>
      <c r="IK1" s="724"/>
      <c r="IL1" s="724"/>
      <c r="IM1" s="724"/>
      <c r="IN1" s="724"/>
      <c r="IO1" s="724"/>
      <c r="IP1" s="724"/>
      <c r="IQ1" s="724"/>
      <c r="IR1" s="724"/>
      <c r="IS1" s="724"/>
      <c r="IT1" s="724"/>
    </row>
    <row r="2" spans="1:254" s="723" customFormat="1" ht="15" customHeight="1">
      <c r="A2" s="724"/>
      <c r="C2" s="815"/>
      <c r="D2" s="816" t="s">
        <v>1862</v>
      </c>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c r="AY2" s="724"/>
      <c r="AZ2" s="724"/>
      <c r="BA2" s="724"/>
      <c r="BB2" s="724"/>
      <c r="BC2" s="724"/>
      <c r="BD2" s="724"/>
      <c r="BE2" s="724"/>
      <c r="BF2" s="724"/>
      <c r="BG2" s="724"/>
      <c r="BH2" s="724"/>
      <c r="BI2" s="724"/>
      <c r="BJ2" s="724"/>
      <c r="BK2" s="724"/>
      <c r="BL2" s="724"/>
      <c r="BM2" s="724"/>
      <c r="BN2" s="724"/>
      <c r="BO2" s="724"/>
      <c r="BP2" s="724"/>
      <c r="BQ2" s="724"/>
      <c r="BR2" s="724"/>
      <c r="BS2" s="724"/>
      <c r="BT2" s="724"/>
      <c r="BU2" s="724"/>
      <c r="BV2" s="724"/>
      <c r="BW2" s="724"/>
      <c r="BX2" s="724"/>
      <c r="BY2" s="724"/>
      <c r="BZ2" s="724"/>
      <c r="CA2" s="724"/>
      <c r="CB2" s="724"/>
      <c r="CC2" s="724"/>
      <c r="CD2" s="724"/>
      <c r="CE2" s="724"/>
      <c r="CF2" s="724"/>
      <c r="CG2" s="724"/>
      <c r="CH2" s="724"/>
      <c r="CI2" s="724"/>
      <c r="CJ2" s="724"/>
      <c r="CK2" s="724"/>
      <c r="CL2" s="724"/>
      <c r="CM2" s="724"/>
      <c r="CN2" s="724"/>
      <c r="CO2" s="724"/>
      <c r="CP2" s="724"/>
      <c r="CQ2" s="724"/>
      <c r="CR2" s="724"/>
      <c r="CS2" s="724"/>
      <c r="CT2" s="724"/>
      <c r="CU2" s="724"/>
      <c r="CV2" s="724"/>
      <c r="CW2" s="724"/>
      <c r="CX2" s="724"/>
      <c r="CY2" s="724"/>
      <c r="CZ2" s="724"/>
      <c r="DA2" s="724"/>
      <c r="DB2" s="724"/>
      <c r="DC2" s="724"/>
      <c r="DD2" s="724"/>
      <c r="DE2" s="724"/>
      <c r="DF2" s="724"/>
      <c r="DG2" s="724"/>
      <c r="DH2" s="724"/>
      <c r="DI2" s="724"/>
      <c r="DJ2" s="724"/>
      <c r="DK2" s="724"/>
      <c r="DL2" s="724"/>
      <c r="DM2" s="724"/>
      <c r="DN2" s="724"/>
      <c r="DO2" s="724"/>
      <c r="DP2" s="724"/>
      <c r="DQ2" s="724"/>
      <c r="DR2" s="724"/>
      <c r="DS2" s="724"/>
      <c r="DT2" s="724"/>
      <c r="DU2" s="724"/>
      <c r="DV2" s="724"/>
      <c r="DW2" s="724"/>
      <c r="DX2" s="724"/>
      <c r="DY2" s="724"/>
      <c r="DZ2" s="724"/>
      <c r="EA2" s="724"/>
      <c r="EB2" s="724"/>
      <c r="EC2" s="724"/>
      <c r="ED2" s="724"/>
      <c r="EE2" s="724"/>
      <c r="EF2" s="724"/>
      <c r="EG2" s="724"/>
      <c r="EH2" s="724"/>
      <c r="EI2" s="724"/>
      <c r="EJ2" s="724"/>
      <c r="EK2" s="724"/>
      <c r="EL2" s="724"/>
      <c r="EM2" s="724"/>
      <c r="EN2" s="724"/>
      <c r="EO2" s="724"/>
      <c r="EP2" s="724"/>
      <c r="EQ2" s="724"/>
      <c r="ER2" s="724"/>
      <c r="ES2" s="724"/>
      <c r="ET2" s="724"/>
      <c r="EU2" s="724"/>
      <c r="EV2" s="724"/>
      <c r="EW2" s="724"/>
      <c r="EX2" s="724"/>
      <c r="EY2" s="724"/>
      <c r="EZ2" s="724"/>
      <c r="FA2" s="724"/>
      <c r="FB2" s="724"/>
      <c r="FC2" s="724"/>
      <c r="FD2" s="724"/>
      <c r="FE2" s="724"/>
      <c r="FF2" s="724"/>
      <c r="FG2" s="724"/>
      <c r="FH2" s="724"/>
      <c r="FI2" s="724"/>
      <c r="FJ2" s="724"/>
      <c r="FK2" s="724"/>
      <c r="FL2" s="724"/>
      <c r="FM2" s="724"/>
      <c r="FN2" s="724"/>
      <c r="FO2" s="724"/>
      <c r="FP2" s="724"/>
      <c r="FQ2" s="724"/>
      <c r="FR2" s="724"/>
      <c r="FS2" s="724"/>
      <c r="FT2" s="724"/>
      <c r="FU2" s="724"/>
      <c r="FV2" s="724"/>
      <c r="FW2" s="724"/>
      <c r="FX2" s="724"/>
      <c r="FY2" s="724"/>
      <c r="FZ2" s="724"/>
      <c r="GA2" s="724"/>
      <c r="GB2" s="724"/>
      <c r="GC2" s="724"/>
      <c r="GD2" s="724"/>
      <c r="GE2" s="724"/>
      <c r="GF2" s="724"/>
      <c r="GG2" s="724"/>
      <c r="GH2" s="724"/>
      <c r="GI2" s="724"/>
      <c r="GJ2" s="724"/>
      <c r="GK2" s="724"/>
      <c r="GL2" s="724"/>
      <c r="GM2" s="724"/>
      <c r="GN2" s="724"/>
      <c r="GO2" s="724"/>
      <c r="GP2" s="724"/>
      <c r="GQ2" s="724"/>
      <c r="GR2" s="724"/>
      <c r="GS2" s="724"/>
      <c r="GT2" s="724"/>
      <c r="GU2" s="724"/>
      <c r="GV2" s="724"/>
      <c r="GW2" s="724"/>
      <c r="GX2" s="724"/>
      <c r="GY2" s="724"/>
      <c r="GZ2" s="724"/>
      <c r="HA2" s="724"/>
      <c r="HB2" s="724"/>
      <c r="HC2" s="724"/>
      <c r="HD2" s="724"/>
      <c r="HE2" s="724"/>
      <c r="HF2" s="724"/>
      <c r="HG2" s="724"/>
      <c r="HH2" s="724"/>
      <c r="HI2" s="724"/>
      <c r="HJ2" s="724"/>
      <c r="HK2" s="724"/>
      <c r="HL2" s="724"/>
      <c r="HM2" s="724"/>
      <c r="HN2" s="724"/>
      <c r="HO2" s="724"/>
      <c r="HP2" s="724"/>
      <c r="HQ2" s="724"/>
      <c r="HR2" s="724"/>
      <c r="HS2" s="724"/>
      <c r="HT2" s="724"/>
      <c r="HU2" s="724"/>
      <c r="HV2" s="724"/>
      <c r="HW2" s="724"/>
      <c r="HX2" s="724"/>
      <c r="HY2" s="724"/>
      <c r="HZ2" s="724"/>
      <c r="IA2" s="724"/>
      <c r="IB2" s="724"/>
      <c r="IC2" s="724"/>
      <c r="ID2" s="724"/>
      <c r="IE2" s="724"/>
      <c r="IF2" s="724"/>
      <c r="IG2" s="724"/>
      <c r="IH2" s="724"/>
      <c r="II2" s="724"/>
      <c r="IJ2" s="724"/>
      <c r="IK2" s="724"/>
      <c r="IL2" s="724"/>
      <c r="IM2" s="724"/>
      <c r="IN2" s="724"/>
      <c r="IO2" s="724"/>
      <c r="IP2" s="724"/>
      <c r="IQ2" s="724"/>
      <c r="IR2" s="724"/>
      <c r="IS2" s="724"/>
      <c r="IT2" s="724"/>
    </row>
    <row r="3" spans="1:254" ht="15" customHeight="1">
      <c r="C3" s="713"/>
      <c r="D3" s="879" t="s">
        <v>1859</v>
      </c>
      <c r="E3" s="722"/>
      <c r="F3" s="722"/>
      <c r="G3" s="722"/>
      <c r="H3" s="722"/>
      <c r="I3" s="722"/>
      <c r="J3" s="722"/>
      <c r="K3" s="722"/>
    </row>
    <row r="4" spans="1:254" ht="15" customHeight="1">
      <c r="B4" t="s">
        <v>1632</v>
      </c>
      <c r="C4" s="713"/>
      <c r="D4" s="713"/>
      <c r="E4" s="722"/>
      <c r="F4" s="722"/>
      <c r="G4" s="722"/>
      <c r="H4" s="722"/>
      <c r="I4" s="722"/>
      <c r="J4" s="722"/>
      <c r="K4" s="722"/>
    </row>
    <row r="5" spans="1:254" ht="13.5" customHeight="1">
      <c r="B5" s="1013" t="s">
        <v>1631</v>
      </c>
      <c r="C5" s="1013" t="s">
        <v>1630</v>
      </c>
      <c r="D5" s="1016" t="s">
        <v>1629</v>
      </c>
      <c r="E5" s="1017" t="s">
        <v>1628</v>
      </c>
      <c r="F5" s="1017" t="s">
        <v>1627</v>
      </c>
      <c r="G5" s="874"/>
      <c r="H5" s="1022" t="s">
        <v>1631</v>
      </c>
      <c r="I5" s="1022" t="s">
        <v>1630</v>
      </c>
      <c r="J5" s="721" t="s">
        <v>1626</v>
      </c>
      <c r="K5" s="721" t="s">
        <v>1626</v>
      </c>
    </row>
    <row r="6" spans="1:254" ht="13.5" customHeight="1">
      <c r="B6" s="1014"/>
      <c r="C6" s="1014"/>
      <c r="D6" s="1016"/>
      <c r="E6" s="1018"/>
      <c r="F6" s="1018"/>
      <c r="G6" s="874"/>
      <c r="H6" s="1023"/>
      <c r="I6" s="1023"/>
      <c r="J6" s="720" t="s">
        <v>1625</v>
      </c>
      <c r="K6" s="720" t="s">
        <v>1627</v>
      </c>
    </row>
    <row r="7" spans="1:254" ht="13.5" customHeight="1">
      <c r="B7" s="1015"/>
      <c r="C7" s="1015"/>
      <c r="D7" s="1016"/>
      <c r="E7" s="719" t="s">
        <v>1624</v>
      </c>
      <c r="F7" s="719" t="s">
        <v>1623</v>
      </c>
      <c r="G7" s="874"/>
      <c r="H7" s="1024"/>
      <c r="I7" s="1024"/>
      <c r="J7" s="718" t="s">
        <v>1624</v>
      </c>
      <c r="K7" s="718" t="s">
        <v>1623</v>
      </c>
    </row>
    <row r="8" spans="1:254" ht="15" customHeight="1">
      <c r="B8" s="717">
        <v>1</v>
      </c>
      <c r="C8" s="716" t="s">
        <v>1551</v>
      </c>
      <c r="D8" s="715" t="s">
        <v>1622</v>
      </c>
      <c r="E8" s="714" t="s">
        <v>1582</v>
      </c>
      <c r="F8" s="1019" t="s">
        <v>1621</v>
      </c>
      <c r="G8" s="875"/>
      <c r="H8" s="877">
        <v>1</v>
      </c>
      <c r="I8" s="878" t="s">
        <v>1551</v>
      </c>
      <c r="J8" s="876" t="s">
        <v>1585</v>
      </c>
      <c r="K8" s="1010" t="s">
        <v>1581</v>
      </c>
    </row>
    <row r="9" spans="1:254" ht="39" customHeight="1">
      <c r="B9" s="717">
        <v>2</v>
      </c>
      <c r="C9" s="716" t="s">
        <v>1620</v>
      </c>
      <c r="D9" s="715" t="s">
        <v>1619</v>
      </c>
      <c r="E9" s="714">
        <v>30</v>
      </c>
      <c r="F9" s="1020"/>
      <c r="G9" s="875"/>
      <c r="H9" s="877">
        <v>2</v>
      </c>
      <c r="I9" s="878" t="s">
        <v>1620</v>
      </c>
      <c r="J9" s="876" t="s">
        <v>1585</v>
      </c>
      <c r="K9" s="1011"/>
    </row>
    <row r="10" spans="1:254" ht="15" customHeight="1">
      <c r="B10" s="717">
        <v>3</v>
      </c>
      <c r="C10" s="716" t="s">
        <v>1618</v>
      </c>
      <c r="D10" s="715" t="s">
        <v>1617</v>
      </c>
      <c r="E10" s="714" t="s">
        <v>1582</v>
      </c>
      <c r="F10" s="1020"/>
      <c r="G10" s="875"/>
      <c r="H10" s="877">
        <v>3</v>
      </c>
      <c r="I10" s="878" t="s">
        <v>1618</v>
      </c>
      <c r="J10" s="876" t="s">
        <v>1585</v>
      </c>
      <c r="K10" s="1011"/>
    </row>
    <row r="11" spans="1:254" ht="15" customHeight="1">
      <c r="B11" s="717">
        <v>4</v>
      </c>
      <c r="C11" s="716" t="s">
        <v>1616</v>
      </c>
      <c r="D11" s="715" t="s">
        <v>1615</v>
      </c>
      <c r="E11" s="714" t="s">
        <v>1582</v>
      </c>
      <c r="F11" s="1020"/>
      <c r="G11" s="875"/>
      <c r="H11" s="877">
        <v>4</v>
      </c>
      <c r="I11" s="878" t="s">
        <v>1616</v>
      </c>
      <c r="J11" s="876" t="s">
        <v>1585</v>
      </c>
      <c r="K11" s="1011"/>
    </row>
    <row r="12" spans="1:254" ht="15" customHeight="1">
      <c r="B12" s="717">
        <v>5</v>
      </c>
      <c r="C12" s="716" t="s">
        <v>1614</v>
      </c>
      <c r="D12" s="715" t="s">
        <v>1613</v>
      </c>
      <c r="E12" s="714" t="s">
        <v>1582</v>
      </c>
      <c r="F12" s="1020"/>
      <c r="G12" s="875"/>
      <c r="H12" s="877">
        <v>5</v>
      </c>
      <c r="I12" s="878" t="s">
        <v>1614</v>
      </c>
      <c r="J12" s="876" t="s">
        <v>1585</v>
      </c>
      <c r="K12" s="1011"/>
    </row>
    <row r="13" spans="1:254" ht="54" customHeight="1">
      <c r="B13" s="717">
        <v>6</v>
      </c>
      <c r="C13" s="716" t="s">
        <v>1375</v>
      </c>
      <c r="D13" s="715" t="s">
        <v>1612</v>
      </c>
      <c r="E13" s="714" t="s">
        <v>1582</v>
      </c>
      <c r="F13" s="1020"/>
      <c r="G13" s="875"/>
      <c r="H13" s="877">
        <v>6</v>
      </c>
      <c r="I13" s="878" t="s">
        <v>1375</v>
      </c>
      <c r="J13" s="876" t="s">
        <v>1585</v>
      </c>
      <c r="K13" s="1011"/>
    </row>
    <row r="14" spans="1:254" ht="15" customHeight="1">
      <c r="B14" s="717">
        <v>7</v>
      </c>
      <c r="C14" s="716" t="s">
        <v>1611</v>
      </c>
      <c r="D14" s="715" t="s">
        <v>1610</v>
      </c>
      <c r="E14" s="714" t="s">
        <v>1582</v>
      </c>
      <c r="F14" s="1020"/>
      <c r="G14" s="875"/>
      <c r="H14" s="877">
        <v>7</v>
      </c>
      <c r="I14" s="878" t="s">
        <v>1611</v>
      </c>
      <c r="J14" s="876" t="s">
        <v>1585</v>
      </c>
      <c r="K14" s="1011"/>
    </row>
    <row r="15" spans="1:254" ht="27" customHeight="1">
      <c r="B15" s="717">
        <v>8</v>
      </c>
      <c r="C15" s="716" t="s">
        <v>1531</v>
      </c>
      <c r="D15" s="715" t="s">
        <v>1609</v>
      </c>
      <c r="E15" s="714" t="s">
        <v>1582</v>
      </c>
      <c r="F15" s="1020"/>
      <c r="G15" s="875"/>
      <c r="H15" s="877">
        <v>8</v>
      </c>
      <c r="I15" s="878" t="s">
        <v>1531</v>
      </c>
      <c r="J15" s="876" t="s">
        <v>1585</v>
      </c>
      <c r="K15" s="1011"/>
    </row>
    <row r="16" spans="1:254" ht="39" customHeight="1">
      <c r="B16" s="717">
        <v>9</v>
      </c>
      <c r="C16" s="716" t="s">
        <v>1573</v>
      </c>
      <c r="D16" s="715" t="s">
        <v>1608</v>
      </c>
      <c r="E16" s="714">
        <v>45</v>
      </c>
      <c r="F16" s="1020"/>
      <c r="G16" s="875"/>
      <c r="H16" s="877">
        <v>9</v>
      </c>
      <c r="I16" s="878" t="s">
        <v>1573</v>
      </c>
      <c r="J16" s="876" t="s">
        <v>1585</v>
      </c>
      <c r="K16" s="1011"/>
    </row>
    <row r="17" spans="2:11" ht="27" customHeight="1">
      <c r="B17" s="717">
        <v>10</v>
      </c>
      <c r="C17" s="716" t="s">
        <v>1607</v>
      </c>
      <c r="D17" s="715" t="s">
        <v>1606</v>
      </c>
      <c r="E17" s="714" t="s">
        <v>1582</v>
      </c>
      <c r="F17" s="1020"/>
      <c r="G17" s="875"/>
      <c r="H17" s="877">
        <v>10</v>
      </c>
      <c r="I17" s="878" t="s">
        <v>1860</v>
      </c>
      <c r="J17" s="876" t="s">
        <v>1585</v>
      </c>
      <c r="K17" s="1011"/>
    </row>
    <row r="18" spans="2:11" ht="15" customHeight="1">
      <c r="B18" s="717">
        <v>11</v>
      </c>
      <c r="C18" s="716" t="s">
        <v>1605</v>
      </c>
      <c r="D18" s="715" t="s">
        <v>1604</v>
      </c>
      <c r="E18" s="714" t="s">
        <v>1582</v>
      </c>
      <c r="F18" s="1020"/>
      <c r="G18" s="875"/>
      <c r="H18" s="877">
        <v>11</v>
      </c>
      <c r="I18" s="878" t="s">
        <v>1605</v>
      </c>
      <c r="J18" s="876" t="s">
        <v>1585</v>
      </c>
      <c r="K18" s="1011"/>
    </row>
    <row r="19" spans="2:11" ht="27" customHeight="1">
      <c r="B19" s="717">
        <v>12</v>
      </c>
      <c r="C19" s="716" t="s">
        <v>1603</v>
      </c>
      <c r="D19" s="715" t="s">
        <v>1602</v>
      </c>
      <c r="E19" s="714" t="s">
        <v>1582</v>
      </c>
      <c r="F19" s="1020"/>
      <c r="G19" s="875"/>
      <c r="H19" s="877">
        <v>12</v>
      </c>
      <c r="I19" s="878" t="s">
        <v>1603</v>
      </c>
      <c r="J19" s="876" t="s">
        <v>1585</v>
      </c>
      <c r="K19" s="1011"/>
    </row>
    <row r="20" spans="2:11" ht="15" customHeight="1">
      <c r="B20" s="717">
        <v>13</v>
      </c>
      <c r="C20" s="716" t="s">
        <v>1601</v>
      </c>
      <c r="D20" s="715" t="s">
        <v>1600</v>
      </c>
      <c r="E20" s="714" t="s">
        <v>1582</v>
      </c>
      <c r="F20" s="1020"/>
      <c r="G20" s="875"/>
      <c r="H20" s="877">
        <v>13</v>
      </c>
      <c r="I20" s="878" t="s">
        <v>1601</v>
      </c>
      <c r="J20" s="876" t="s">
        <v>1585</v>
      </c>
      <c r="K20" s="1011"/>
    </row>
    <row r="21" spans="2:11" ht="15" customHeight="1">
      <c r="B21" s="717">
        <v>14</v>
      </c>
      <c r="C21" s="716" t="s">
        <v>1599</v>
      </c>
      <c r="D21" s="715" t="s">
        <v>1598</v>
      </c>
      <c r="E21" s="714">
        <v>2</v>
      </c>
      <c r="F21" s="1020"/>
      <c r="G21" s="875"/>
      <c r="H21" s="877">
        <v>14</v>
      </c>
      <c r="I21" s="878" t="s">
        <v>1599</v>
      </c>
      <c r="J21" s="876" t="s">
        <v>1585</v>
      </c>
      <c r="K21" s="1011"/>
    </row>
    <row r="22" spans="2:11" ht="15" customHeight="1">
      <c r="B22" s="717">
        <v>15</v>
      </c>
      <c r="C22" s="716" t="s">
        <v>1597</v>
      </c>
      <c r="D22" s="715" t="s">
        <v>1596</v>
      </c>
      <c r="E22" s="714">
        <v>60</v>
      </c>
      <c r="F22" s="1020"/>
      <c r="G22" s="875"/>
      <c r="H22" s="877">
        <v>15</v>
      </c>
      <c r="I22" s="878" t="s">
        <v>1597</v>
      </c>
      <c r="J22" s="876" t="s">
        <v>1585</v>
      </c>
      <c r="K22" s="1011"/>
    </row>
    <row r="23" spans="2:11" ht="15" customHeight="1">
      <c r="B23" s="717">
        <v>16</v>
      </c>
      <c r="C23" s="716" t="s">
        <v>1595</v>
      </c>
      <c r="D23" s="715" t="s">
        <v>1594</v>
      </c>
      <c r="E23" s="714">
        <v>10</v>
      </c>
      <c r="F23" s="1020"/>
      <c r="G23" s="875"/>
      <c r="H23" s="877">
        <v>16</v>
      </c>
      <c r="I23" s="878" t="s">
        <v>1595</v>
      </c>
      <c r="J23" s="876" t="s">
        <v>1585</v>
      </c>
      <c r="K23" s="1011"/>
    </row>
    <row r="24" spans="2:11" ht="27" customHeight="1">
      <c r="B24" s="717">
        <v>17</v>
      </c>
      <c r="C24" s="716" t="s">
        <v>1593</v>
      </c>
      <c r="D24" s="715" t="s">
        <v>1592</v>
      </c>
      <c r="E24" s="714" t="s">
        <v>1582</v>
      </c>
      <c r="F24" s="1020"/>
      <c r="G24" s="875"/>
      <c r="H24" s="877">
        <v>17</v>
      </c>
      <c r="I24" s="878" t="s">
        <v>1593</v>
      </c>
      <c r="J24" s="876" t="s">
        <v>1585</v>
      </c>
      <c r="K24" s="1011"/>
    </row>
    <row r="25" spans="2:11" ht="15" customHeight="1">
      <c r="B25" s="717">
        <v>18</v>
      </c>
      <c r="C25" s="716" t="s">
        <v>1591</v>
      </c>
      <c r="D25" s="715" t="s">
        <v>1590</v>
      </c>
      <c r="E25" s="714" t="s">
        <v>1582</v>
      </c>
      <c r="F25" s="1020"/>
      <c r="G25" s="875"/>
      <c r="H25" s="877">
        <v>18</v>
      </c>
      <c r="I25" s="878" t="s">
        <v>1591</v>
      </c>
      <c r="J25" s="876" t="s">
        <v>1585</v>
      </c>
      <c r="K25" s="1011"/>
    </row>
    <row r="26" spans="2:11" ht="15" customHeight="1">
      <c r="B26" s="717">
        <v>19</v>
      </c>
      <c r="C26" s="716" t="s">
        <v>1589</v>
      </c>
      <c r="D26" s="715" t="s">
        <v>1588</v>
      </c>
      <c r="E26" s="714">
        <v>10</v>
      </c>
      <c r="F26" s="1020"/>
      <c r="G26" s="875"/>
      <c r="H26" s="877">
        <v>19</v>
      </c>
      <c r="I26" s="878" t="s">
        <v>1589</v>
      </c>
      <c r="J26" s="876" t="s">
        <v>1585</v>
      </c>
      <c r="K26" s="1011"/>
    </row>
    <row r="27" spans="2:11" ht="15" customHeight="1">
      <c r="B27" s="717">
        <v>20</v>
      </c>
      <c r="C27" s="716" t="s">
        <v>1587</v>
      </c>
      <c r="D27" s="715" t="s">
        <v>1586</v>
      </c>
      <c r="E27" s="714" t="s">
        <v>1582</v>
      </c>
      <c r="F27" s="1020"/>
      <c r="G27" s="875"/>
      <c r="H27" s="877">
        <v>20</v>
      </c>
      <c r="I27" s="878" t="s">
        <v>1587</v>
      </c>
      <c r="J27" s="844" t="s">
        <v>1585</v>
      </c>
      <c r="K27" s="1011"/>
    </row>
    <row r="28" spans="2:11" ht="15" customHeight="1">
      <c r="B28" s="717">
        <v>21</v>
      </c>
      <c r="C28" s="716" t="s">
        <v>1584</v>
      </c>
      <c r="D28" s="715" t="s">
        <v>1583</v>
      </c>
      <c r="E28" s="714" t="s">
        <v>1582</v>
      </c>
      <c r="F28" s="1021"/>
      <c r="G28" s="875"/>
      <c r="H28" s="877">
        <v>21</v>
      </c>
      <c r="I28" s="878" t="s">
        <v>1584</v>
      </c>
      <c r="J28" s="876" t="s">
        <v>1581</v>
      </c>
      <c r="K28" s="1012"/>
    </row>
    <row r="29" spans="2:11" ht="13.5" customHeight="1">
      <c r="B29" s="713" t="s">
        <v>1580</v>
      </c>
    </row>
  </sheetData>
  <mergeCells count="9">
    <mergeCell ref="K8:K28"/>
    <mergeCell ref="B5:B7"/>
    <mergeCell ref="C5:C7"/>
    <mergeCell ref="D5:D7"/>
    <mergeCell ref="E5:E6"/>
    <mergeCell ref="F5:F6"/>
    <mergeCell ref="F8:F28"/>
    <mergeCell ref="H5:H7"/>
    <mergeCell ref="I5:I7"/>
  </mergeCells>
  <phoneticPr fontId="1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1653-B557-4628-9A0B-7849B9BE09E9}">
  <sheetPr>
    <tabColor rgb="FFFFFF99"/>
  </sheetPr>
  <dimension ref="B1:J15"/>
  <sheetViews>
    <sheetView showGridLines="0" view="pageBreakPreview" zoomScaleNormal="160" zoomScaleSheetLayoutView="100" workbookViewId="0">
      <selection activeCell="B2" sqref="B2"/>
    </sheetView>
  </sheetViews>
  <sheetFormatPr defaultColWidth="9" defaultRowHeight="11.25"/>
  <cols>
    <col min="1" max="1" width="9" style="726"/>
    <col min="2" max="2" width="8.625" style="726" customWidth="1"/>
    <col min="3" max="3" width="18.625" style="726" customWidth="1"/>
    <col min="4" max="4" width="13.875" style="726" bestFit="1" customWidth="1"/>
    <col min="5" max="5" width="26.625" style="726" customWidth="1"/>
    <col min="6" max="6" width="2.375" style="726" customWidth="1"/>
    <col min="7" max="7" width="8.625" style="726" customWidth="1"/>
    <col min="8" max="8" width="18.625" style="726" customWidth="1"/>
    <col min="9" max="9" width="15.625" style="726" customWidth="1"/>
    <col min="10" max="10" width="26.625" style="726" customWidth="1"/>
    <col min="11" max="16384" width="9" style="726"/>
  </cols>
  <sheetData>
    <row r="1" spans="2:10" ht="15" customHeight="1">
      <c r="B1" s="905" t="s">
        <v>1845</v>
      </c>
      <c r="C1" s="692"/>
      <c r="D1" s="817" t="s">
        <v>1857</v>
      </c>
    </row>
    <row r="2" spans="2:10" ht="15" customHeight="1">
      <c r="C2" s="692"/>
      <c r="D2" s="817" t="s">
        <v>1858</v>
      </c>
    </row>
    <row r="3" spans="2:10" ht="15" customHeight="1">
      <c r="B3" s="725"/>
      <c r="C3" s="692"/>
      <c r="D3" s="879" t="s">
        <v>1861</v>
      </c>
    </row>
    <row r="4" spans="2:10" ht="15.75" customHeight="1">
      <c r="B4" t="s">
        <v>1664</v>
      </c>
      <c r="C4"/>
    </row>
    <row r="5" spans="2:10" ht="20.25" customHeight="1">
      <c r="B5" s="1025" t="s">
        <v>1663</v>
      </c>
      <c r="C5" s="1026"/>
      <c r="D5" s="855" t="s">
        <v>1662</v>
      </c>
      <c r="E5" s="856" t="s">
        <v>1519</v>
      </c>
      <c r="F5" s="884"/>
      <c r="G5" s="1032" t="s">
        <v>1663</v>
      </c>
      <c r="H5" s="1033"/>
      <c r="I5" s="880" t="s">
        <v>1855</v>
      </c>
      <c r="J5" s="758" t="s">
        <v>1519</v>
      </c>
    </row>
    <row r="6" spans="2:10" ht="27" customHeight="1">
      <c r="B6" s="1027" t="s">
        <v>1661</v>
      </c>
      <c r="C6" s="885" t="s">
        <v>1660</v>
      </c>
      <c r="D6" s="854" t="s">
        <v>1659</v>
      </c>
      <c r="E6" s="857" t="s">
        <v>1658</v>
      </c>
      <c r="F6" s="882"/>
      <c r="G6" s="1034" t="s">
        <v>1661</v>
      </c>
      <c r="H6" s="887" t="s">
        <v>1660</v>
      </c>
      <c r="I6" s="881"/>
      <c r="J6" s="873"/>
    </row>
    <row r="7" spans="2:10" ht="27" customHeight="1">
      <c r="B7" s="1028"/>
      <c r="C7" s="885" t="s">
        <v>1657</v>
      </c>
      <c r="D7" s="854" t="s">
        <v>1656</v>
      </c>
      <c r="E7" s="857" t="s">
        <v>1655</v>
      </c>
      <c r="F7" s="882"/>
      <c r="G7" s="1035"/>
      <c r="H7" s="887" t="s">
        <v>1657</v>
      </c>
      <c r="I7" s="881"/>
      <c r="J7" s="873"/>
    </row>
    <row r="8" spans="2:10" ht="27" customHeight="1">
      <c r="B8" s="1027" t="s">
        <v>1654</v>
      </c>
      <c r="C8" s="885" t="s">
        <v>1653</v>
      </c>
      <c r="D8" s="854" t="s">
        <v>1637</v>
      </c>
      <c r="E8" s="857" t="s">
        <v>1652</v>
      </c>
      <c r="F8" s="882"/>
      <c r="G8" s="1034" t="s">
        <v>1654</v>
      </c>
      <c r="H8" s="887" t="s">
        <v>1653</v>
      </c>
      <c r="I8" s="881"/>
      <c r="J8" s="873"/>
    </row>
    <row r="9" spans="2:10" ht="27" customHeight="1">
      <c r="B9" s="1029"/>
      <c r="C9" s="885" t="s">
        <v>1651</v>
      </c>
      <c r="D9" s="854" t="s">
        <v>1650</v>
      </c>
      <c r="E9" s="857" t="s">
        <v>1649</v>
      </c>
      <c r="F9" s="882"/>
      <c r="G9" s="1036"/>
      <c r="H9" s="887" t="s">
        <v>1651</v>
      </c>
      <c r="I9" s="881"/>
      <c r="J9" s="873"/>
    </row>
    <row r="10" spans="2:10" ht="27" customHeight="1">
      <c r="B10" s="1028"/>
      <c r="C10" s="885" t="s">
        <v>1648</v>
      </c>
      <c r="D10" s="854" t="s">
        <v>1644</v>
      </c>
      <c r="E10" s="857" t="s">
        <v>1647</v>
      </c>
      <c r="F10" s="882"/>
      <c r="G10" s="1035"/>
      <c r="H10" s="887" t="s">
        <v>1648</v>
      </c>
      <c r="I10" s="881"/>
      <c r="J10" s="873"/>
    </row>
    <row r="11" spans="2:10" ht="27" customHeight="1">
      <c r="B11" s="727" t="s">
        <v>1646</v>
      </c>
      <c r="C11" s="885" t="s">
        <v>1645</v>
      </c>
      <c r="D11" s="854" t="s">
        <v>1644</v>
      </c>
      <c r="E11" s="857" t="s">
        <v>1643</v>
      </c>
      <c r="F11" s="882"/>
      <c r="G11" s="890" t="s">
        <v>1646</v>
      </c>
      <c r="H11" s="887" t="s">
        <v>1645</v>
      </c>
      <c r="I11" s="881"/>
      <c r="J11" s="873"/>
    </row>
    <row r="12" spans="2:10" ht="27" customHeight="1">
      <c r="B12" s="730" t="s">
        <v>1642</v>
      </c>
      <c r="C12" s="885" t="s">
        <v>1641</v>
      </c>
      <c r="D12" s="854" t="s">
        <v>1639</v>
      </c>
      <c r="E12" s="858" t="s">
        <v>1633</v>
      </c>
      <c r="F12" s="883"/>
      <c r="G12" s="886" t="s">
        <v>1642</v>
      </c>
      <c r="H12" s="887" t="s">
        <v>1641</v>
      </c>
      <c r="I12" s="881"/>
      <c r="J12" s="873"/>
    </row>
    <row r="13" spans="2:10" ht="27" customHeight="1">
      <c r="B13" s="729"/>
      <c r="C13" s="885" t="s">
        <v>1640</v>
      </c>
      <c r="D13" s="854" t="s">
        <v>1639</v>
      </c>
      <c r="E13" s="857" t="s">
        <v>1636</v>
      </c>
      <c r="F13" s="882"/>
      <c r="G13" s="889"/>
      <c r="H13" s="887" t="s">
        <v>1640</v>
      </c>
      <c r="I13" s="881"/>
      <c r="J13" s="873"/>
    </row>
    <row r="14" spans="2:10" ht="27" customHeight="1">
      <c r="B14" s="728"/>
      <c r="C14" s="885" t="s">
        <v>1638</v>
      </c>
      <c r="D14" s="854" t="s">
        <v>1637</v>
      </c>
      <c r="E14" s="857" t="s">
        <v>1636</v>
      </c>
      <c r="F14" s="882"/>
      <c r="G14" s="888"/>
      <c r="H14" s="887" t="s">
        <v>1638</v>
      </c>
      <c r="I14" s="881"/>
      <c r="J14" s="873"/>
    </row>
    <row r="15" spans="2:10" ht="27" customHeight="1">
      <c r="B15" s="1030" t="s">
        <v>1635</v>
      </c>
      <c r="C15" s="1031"/>
      <c r="D15" s="854" t="s">
        <v>1634</v>
      </c>
      <c r="E15" s="858" t="s">
        <v>1633</v>
      </c>
      <c r="F15" s="883"/>
      <c r="G15" s="1037" t="s">
        <v>1635</v>
      </c>
      <c r="H15" s="1038"/>
      <c r="I15" s="881"/>
      <c r="J15" s="873"/>
    </row>
  </sheetData>
  <mergeCells count="8">
    <mergeCell ref="B5:C5"/>
    <mergeCell ref="B6:B7"/>
    <mergeCell ref="B8:B10"/>
    <mergeCell ref="B15:C15"/>
    <mergeCell ref="G5:H5"/>
    <mergeCell ref="G6:G7"/>
    <mergeCell ref="G8:G10"/>
    <mergeCell ref="G15:H15"/>
  </mergeCells>
  <phoneticPr fontId="11"/>
  <printOptions horizontalCentered="1"/>
  <pageMargins left="0.39370078740157483" right="0.39370078740157483" top="0.59055118110236227"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27</vt:i4>
      </vt:variant>
    </vt:vector>
  </HeadingPairs>
  <TitlesOfParts>
    <vt:vector size="52" baseType="lpstr">
      <vt:lpstr>表紙</vt:lpstr>
      <vt:lpstr>提案書提出資料一覧表 </vt:lpstr>
      <vt:lpstr>様式第1号</vt:lpstr>
      <vt:lpstr>様式第11号-2</vt:lpstr>
      <vt:lpstr>様式第13号-1</vt:lpstr>
      <vt:lpstr>様式第13号-1（表2-24、25）</vt:lpstr>
      <vt:lpstr>様式第13号ｰ1（表2-26、27）</vt:lpstr>
      <vt:lpstr>様式第13号-1（表2-29）</vt:lpstr>
      <vt:lpstr>様式第13号-1（表2-30）</vt:lpstr>
      <vt:lpstr>様式第13号-1（表2-31）</vt:lpstr>
      <vt:lpstr>様式第13号-1（表2-32）</vt:lpstr>
      <vt:lpstr>様式第14号（別紙1）</vt:lpstr>
      <vt:lpstr>様式第14号（別紙2）</vt:lpstr>
      <vt:lpstr>様式第14号（別紙3）</vt:lpstr>
      <vt:lpstr>様式第15号-1-3（別紙1）</vt:lpstr>
      <vt:lpstr>様式第15号-1-3（別紙2）</vt:lpstr>
      <vt:lpstr>様式第15号-2-1（別紙1）</vt:lpstr>
      <vt:lpstr>様式第15号-2-3（別紙1）</vt:lpstr>
      <vt:lpstr>様式第15号-2-3（別紙2）</vt:lpstr>
      <vt:lpstr>様式第15号-2-3（別紙3）</vt:lpstr>
      <vt:lpstr>様式第15号-2-3（別紙4）</vt:lpstr>
      <vt:lpstr>様式第15号-2-3（別紙5）</vt:lpstr>
      <vt:lpstr>様式第15号-2-3（別紙6）</vt:lpstr>
      <vt:lpstr>様式第15号-2-4（別紙1）</vt:lpstr>
      <vt:lpstr>様式第15号-2-6（別紙1）</vt:lpstr>
      <vt:lpstr>'提案書提出資料一覧表 '!Print_Area</vt:lpstr>
      <vt:lpstr>表紙!Print_Area</vt:lpstr>
      <vt:lpstr>'様式第11号-2'!Print_Area</vt:lpstr>
      <vt:lpstr>'様式第13号-1'!Print_Area</vt:lpstr>
      <vt:lpstr>'様式第13号-1（表2-24、25）'!Print_Area</vt:lpstr>
      <vt:lpstr>'様式第13号-1（表2-29）'!Print_Area</vt:lpstr>
      <vt:lpstr>'様式第13号-1（表2-30）'!Print_Area</vt:lpstr>
      <vt:lpstr>'様式第13号-1（表2-31）'!Print_Area</vt:lpstr>
      <vt:lpstr>'様式第13号-1（表2-32）'!Print_Area</vt:lpstr>
      <vt:lpstr>'様式第13号ｰ1（表2-26、27）'!Print_Area</vt:lpstr>
      <vt:lpstr>'様式第14号（別紙1）'!Print_Area</vt:lpstr>
      <vt:lpstr>'様式第14号（別紙2）'!Print_Area</vt:lpstr>
      <vt:lpstr>'様式第14号（別紙3）'!Print_Area</vt:lpstr>
      <vt:lpstr>'様式第15号-1-3（別紙1）'!Print_Area</vt:lpstr>
      <vt:lpstr>'様式第15号-1-3（別紙2）'!Print_Area</vt:lpstr>
      <vt:lpstr>'様式第15号-2-1（別紙1）'!Print_Area</vt:lpstr>
      <vt:lpstr>'様式第15号-2-3（別紙1）'!Print_Area</vt:lpstr>
      <vt:lpstr>'様式第15号-2-3（別紙2）'!Print_Area</vt:lpstr>
      <vt:lpstr>'様式第15号-2-3（別紙3）'!Print_Area</vt:lpstr>
      <vt:lpstr>'様式第15号-2-3（別紙4）'!Print_Area</vt:lpstr>
      <vt:lpstr>'様式第15号-2-3（別紙5）'!Print_Area</vt:lpstr>
      <vt:lpstr>'様式第15号-2-3（別紙6）'!Print_Area</vt:lpstr>
      <vt:lpstr>'様式第15号-2-4（別紙1）'!Print_Area</vt:lpstr>
      <vt:lpstr>'様式第15号-2-6（別紙1）'!Print_Area</vt:lpstr>
      <vt:lpstr>様式第1号!Print_Area</vt:lpstr>
      <vt:lpstr>'様式第13号-1（表2-31）'!Print_Titles</vt:lpstr>
      <vt:lpstr>'様式第15号-2-1（別紙1）'!Print_Titles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籠谷 純一</cp:lastModifiedBy>
  <cp:lastPrinted>2023-03-23T10:52:36Z</cp:lastPrinted>
  <dcterms:created xsi:type="dcterms:W3CDTF">2015-05-10T10:37:30Z</dcterms:created>
  <dcterms:modified xsi:type="dcterms:W3CDTF">2023-06-02T05:09:01Z</dcterms:modified>
</cp:coreProperties>
</file>