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shi-doboku-3\02管理係\◇街路灯\街路灯関係\★修繕関係\街路灯修繕関係\Ｒ１年度\01　設計書ひな形等\"/>
    </mc:Choice>
  </mc:AlternateContent>
  <bookViews>
    <workbookView xWindow="-4140" yWindow="615" windowWidth="21555" windowHeight="8910" activeTab="1"/>
  </bookViews>
  <sheets>
    <sheet name="報告書（様式9）" sheetId="2" r:id="rId1"/>
    <sheet name="業務実施数量集計表（様式10）" sheetId="9" r:id="rId2"/>
  </sheets>
  <externalReferences>
    <externalReference r:id="rId3"/>
    <externalReference r:id="rId4"/>
  </externalReferences>
  <definedNames>
    <definedName name="_Order1" hidden="1">255</definedName>
    <definedName name="_Order2" hidden="1">255</definedName>
    <definedName name="①" localSheetId="1">#REF!</definedName>
    <definedName name="①">#REF!</definedName>
    <definedName name="②">[1]下赤塚定期計測・追加変更!#REF!</definedName>
    <definedName name="③">[1]小余綾高架橋・追加変更!#REF!</definedName>
    <definedName name="④">[1]小余綾高架橋・追加変更!#REF!</definedName>
    <definedName name="⑤" localSheetId="1">#REF!</definedName>
    <definedName name="⑤">#REF!</definedName>
    <definedName name="_xlnm.Print_Area" localSheetId="1">'業務実施数量集計表（様式10）'!$A$1:$M$109</definedName>
    <definedName name="_xlnm.Print_Area" localSheetId="0">'報告書（様式9）'!$A$1:$L$41</definedName>
    <definedName name="印刷" localSheetId="1">#REF!</definedName>
    <definedName name="印刷">#REF!</definedName>
    <definedName name="印刷範囲" localSheetId="1">#REF!</definedName>
    <definedName name="印刷範囲">#REF!</definedName>
    <definedName name="完了内わっ毛" localSheetId="1">#REF!</definedName>
    <definedName name="完了内わっ毛">#REF!</definedName>
    <definedName name="完了内訳">#REF!</definedName>
    <definedName name="完了内訳０２">#REF!</definedName>
    <definedName name="完了内訳０３">#REF!</definedName>
    <definedName name="試し打ち">#REF!</definedName>
    <definedName name="単価表打ち出し">#REF!</definedName>
    <definedName name="内訳書1">#REF!</definedName>
    <definedName name="内訳書2">#REF!</definedName>
    <definedName name="内訳書3">#REF!</definedName>
  </definedNames>
  <calcPr calcId="152511"/>
</workbook>
</file>

<file path=xl/calcChain.xml><?xml version="1.0" encoding="utf-8"?>
<calcChain xmlns="http://schemas.openxmlformats.org/spreadsheetml/2006/main">
  <c r="B64" i="9" l="1"/>
  <c r="A67" i="9" l="1"/>
  <c r="B37" i="9" l="1"/>
  <c r="A5" i="9"/>
  <c r="A6" i="9" l="1"/>
  <c r="A7" i="9" s="1"/>
  <c r="A8" i="9" s="1"/>
  <c r="A9" i="9" s="1"/>
  <c r="A10" i="9" s="1"/>
  <c r="A11" i="9" l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9" i="9" s="1"/>
  <c r="A40" i="9" s="1"/>
  <c r="A41" i="9" s="1"/>
  <c r="A42" i="9" s="1"/>
  <c r="A43" i="9" s="1"/>
  <c r="A44" i="9" s="1"/>
  <c r="A45" i="9" s="1"/>
  <c r="A46" i="9" s="1"/>
  <c r="A47" i="9" l="1"/>
  <c r="A48" i="9" s="1"/>
  <c r="A49" i="9" s="1"/>
  <c r="J41" i="2"/>
  <c r="K41" i="2"/>
  <c r="G41" i="2"/>
  <c r="H41" i="2"/>
  <c r="A50" i="9" l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l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</calcChain>
</file>

<file path=xl/sharedStrings.xml><?xml version="1.0" encoding="utf-8"?>
<sst xmlns="http://schemas.openxmlformats.org/spreadsheetml/2006/main" count="449" uniqueCount="190">
  <si>
    <t>単価No.</t>
    <rPh sb="0" eb="2">
      <t>タンカ</t>
    </rPh>
    <phoneticPr fontId="3"/>
  </si>
  <si>
    <t>名　　　　称</t>
    <rPh sb="0" eb="6">
      <t>メイショウ</t>
    </rPh>
    <phoneticPr fontId="3"/>
  </si>
  <si>
    <t>型　　　　式</t>
    <rPh sb="0" eb="1">
      <t>カタ</t>
    </rPh>
    <rPh sb="5" eb="6">
      <t>シキ</t>
    </rPh>
    <phoneticPr fontId="3"/>
  </si>
  <si>
    <t>単　位</t>
    <rPh sb="0" eb="1">
      <t>タン</t>
    </rPh>
    <rPh sb="2" eb="3">
      <t>クライ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</si>
  <si>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</si>
  <si>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</si>
  <si>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適　用</t>
    <rPh sb="0" eb="1">
      <t>テキ</t>
    </rPh>
    <rPh sb="2" eb="3">
      <t>ヨウ</t>
    </rPh>
    <phoneticPr fontId="3"/>
  </si>
  <si>
    <t>箇所</t>
    <rPh sb="0" eb="2">
      <t>カショ</t>
    </rPh>
    <phoneticPr fontId="3"/>
  </si>
  <si>
    <t>材料費込</t>
    <rPh sb="0" eb="3">
      <t>ザイリョウヒ</t>
    </rPh>
    <rPh sb="3" eb="4">
      <t>コ</t>
    </rPh>
    <phoneticPr fontId="3"/>
  </si>
  <si>
    <t>Ｈ29新単価</t>
    <rPh sb="3" eb="4">
      <t>シン</t>
    </rPh>
    <rPh sb="4" eb="6">
      <t>タンカ</t>
    </rPh>
    <phoneticPr fontId="3"/>
  </si>
  <si>
    <t>FML１３EX</t>
  </si>
  <si>
    <t>EFD１５</t>
  </si>
  <si>
    <t>FPL３６EX</t>
  </si>
  <si>
    <t>FHP４５</t>
  </si>
  <si>
    <t>H30より単価策定不可のため手間のみ</t>
    <rPh sb="5" eb="7">
      <t>タンカ</t>
    </rPh>
    <rPh sb="7" eb="9">
      <t>サクテイ</t>
    </rPh>
    <rPh sb="9" eb="11">
      <t>フカ</t>
    </rPh>
    <rPh sb="14" eb="16">
      <t>テマ</t>
    </rPh>
    <phoneticPr fontId="3"/>
  </si>
  <si>
    <t>IBT-312のバンド：2本を、支給から業者用意に変更</t>
    <rPh sb="13" eb="14">
      <t>ホン</t>
    </rPh>
    <rPh sb="16" eb="18">
      <t>シキュウ</t>
    </rPh>
    <rPh sb="20" eb="22">
      <t>ギョウシャ</t>
    </rPh>
    <rPh sb="22" eb="24">
      <t>ヨウイ</t>
    </rPh>
    <rPh sb="25" eb="27">
      <t>ヘンコウ</t>
    </rPh>
    <phoneticPr fontId="3"/>
  </si>
  <si>
    <t>単位を昨年当初案の“ｋｇ”にしてほしいとの要望については、業者から“入札の積算時に混乱を招くとの理由”で、受入先の単位に合わせて欲しいとの要望により“ｔ”のまま</t>
    <rPh sb="0" eb="2">
      <t>タンイ</t>
    </rPh>
    <rPh sb="3" eb="5">
      <t>サクネン</t>
    </rPh>
    <rPh sb="5" eb="7">
      <t>トウショ</t>
    </rPh>
    <rPh sb="7" eb="8">
      <t>アン</t>
    </rPh>
    <rPh sb="21" eb="23">
      <t>ヨウボウ</t>
    </rPh>
    <rPh sb="29" eb="31">
      <t>ギョウシャ</t>
    </rPh>
    <rPh sb="34" eb="36">
      <t>ニュウサツ</t>
    </rPh>
    <rPh sb="37" eb="39">
      <t>セキサン</t>
    </rPh>
    <rPh sb="39" eb="40">
      <t>ジ</t>
    </rPh>
    <rPh sb="41" eb="43">
      <t>コンラン</t>
    </rPh>
    <rPh sb="44" eb="45">
      <t>マネ</t>
    </rPh>
    <rPh sb="48" eb="50">
      <t>リユウ</t>
    </rPh>
    <rPh sb="53" eb="55">
      <t>ウケイレ</t>
    </rPh>
    <rPh sb="55" eb="56">
      <t>サキ</t>
    </rPh>
    <rPh sb="57" eb="59">
      <t>タンイ</t>
    </rPh>
    <rPh sb="60" eb="61">
      <t>ア</t>
    </rPh>
    <rPh sb="64" eb="65">
      <t>ホ</t>
    </rPh>
    <rPh sb="69" eb="71">
      <t>ヨウボウ</t>
    </rPh>
    <phoneticPr fontId="3"/>
  </si>
  <si>
    <t>No.</t>
    <phoneticPr fontId="3"/>
  </si>
  <si>
    <t>指示日</t>
    <rPh sb="0" eb="2">
      <t>シジ</t>
    </rPh>
    <rPh sb="2" eb="3">
      <t>ビ</t>
    </rPh>
    <phoneticPr fontId="3"/>
  </si>
  <si>
    <t>修繕日</t>
    <rPh sb="0" eb="2">
      <t>シュウゼン</t>
    </rPh>
    <rPh sb="2" eb="3">
      <t>ビ</t>
    </rPh>
    <phoneticPr fontId="3"/>
  </si>
  <si>
    <t>管理番号</t>
    <rPh sb="0" eb="2">
      <t>カンリ</t>
    </rPh>
    <rPh sb="2" eb="4">
      <t>バンゴウ</t>
    </rPh>
    <phoneticPr fontId="3"/>
  </si>
  <si>
    <t>名称</t>
    <rPh sb="0" eb="2">
      <t>メイショウ</t>
    </rPh>
    <phoneticPr fontId="3"/>
  </si>
  <si>
    <t>数量</t>
    <rPh sb="0" eb="2">
      <t>スウリョウ</t>
    </rPh>
    <phoneticPr fontId="3"/>
  </si>
  <si>
    <t>（様式9）</t>
    <rPh sb="1" eb="3">
      <t>ヨウシキ</t>
    </rPh>
    <phoneticPr fontId="3"/>
  </si>
  <si>
    <t>単価
番号</t>
    <rPh sb="0" eb="2">
      <t>タンカ</t>
    </rPh>
    <rPh sb="3" eb="5">
      <t>バンゴウ</t>
    </rPh>
    <phoneticPr fontId="3"/>
  </si>
  <si>
    <t>形　　式</t>
    <rPh sb="0" eb="1">
      <t>カタチ</t>
    </rPh>
    <rPh sb="3" eb="4">
      <t>シキ</t>
    </rPh>
    <phoneticPr fontId="3"/>
  </si>
  <si>
    <t>備　　考</t>
    <rPh sb="0" eb="1">
      <t>ソナエ</t>
    </rPh>
    <rPh sb="3" eb="4">
      <t>コウ</t>
    </rPh>
    <phoneticPr fontId="3"/>
  </si>
  <si>
    <t>金　　額</t>
    <rPh sb="0" eb="1">
      <t>キン</t>
    </rPh>
    <rPh sb="3" eb="4">
      <t>ガク</t>
    </rPh>
    <phoneticPr fontId="3"/>
  </si>
  <si>
    <t>修繕名称</t>
    <rPh sb="0" eb="2">
      <t>シュウゼン</t>
    </rPh>
    <rPh sb="2" eb="4">
      <t>メイショウ</t>
    </rPh>
    <phoneticPr fontId="3"/>
  </si>
  <si>
    <t>住　　所</t>
    <rPh sb="0" eb="1">
      <t>ジュウ</t>
    </rPh>
    <rPh sb="3" eb="4">
      <t>ショ</t>
    </rPh>
    <phoneticPr fontId="3"/>
  </si>
  <si>
    <t>合計金額</t>
    <rPh sb="0" eb="2">
      <t>ゴウケイ</t>
    </rPh>
    <rPh sb="2" eb="4">
      <t>キンガク</t>
    </rPh>
    <phoneticPr fontId="3"/>
  </si>
  <si>
    <t>税込金額</t>
    <rPh sb="0" eb="2">
      <t>ゼイコミ</t>
    </rPh>
    <rPh sb="2" eb="4">
      <t>キンガク</t>
    </rPh>
    <phoneticPr fontId="3"/>
  </si>
  <si>
    <t>受託者　所在地</t>
    <rPh sb="0" eb="3">
      <t>ジュタクシャ</t>
    </rPh>
    <rPh sb="4" eb="7">
      <t>ショザイチ</t>
    </rPh>
    <phoneticPr fontId="3"/>
  </si>
  <si>
    <t>　　　　　代表者</t>
    <rPh sb="5" eb="7">
      <t>ダイヒョウ</t>
    </rPh>
    <rPh sb="7" eb="8">
      <t>シャ</t>
    </rPh>
    <phoneticPr fontId="3"/>
  </si>
  <si>
    <t>印</t>
    <rPh sb="0" eb="1">
      <t>イン</t>
    </rPh>
    <phoneticPr fontId="3"/>
  </si>
  <si>
    <t>単　価</t>
    <rPh sb="0" eb="1">
      <t>タン</t>
    </rPh>
    <rPh sb="2" eb="3">
      <t>カ</t>
    </rPh>
    <phoneticPr fontId="3"/>
  </si>
  <si>
    <t>市 設 街 路 灯 修 繕 業 務 内 容 報 告 書 （　　月分）</t>
    <rPh sb="0" eb="1">
      <t>シ</t>
    </rPh>
    <rPh sb="2" eb="3">
      <t>セツ</t>
    </rPh>
    <rPh sb="4" eb="5">
      <t>マチ</t>
    </rPh>
    <rPh sb="6" eb="7">
      <t>ジ</t>
    </rPh>
    <rPh sb="8" eb="9">
      <t>トウ</t>
    </rPh>
    <rPh sb="10" eb="11">
      <t>オサム</t>
    </rPh>
    <rPh sb="12" eb="13">
      <t>ゼン</t>
    </rPh>
    <rPh sb="14" eb="15">
      <t>ギョウ</t>
    </rPh>
    <rPh sb="16" eb="17">
      <t>ツトム</t>
    </rPh>
    <rPh sb="18" eb="19">
      <t>ナイ</t>
    </rPh>
    <rPh sb="20" eb="21">
      <t>カタチ</t>
    </rPh>
    <rPh sb="22" eb="23">
      <t>ホウ</t>
    </rPh>
    <rPh sb="24" eb="25">
      <t>コク</t>
    </rPh>
    <rPh sb="26" eb="27">
      <t>ショ</t>
    </rPh>
    <rPh sb="31" eb="32">
      <t>ガツ</t>
    </rPh>
    <rPh sb="32" eb="33">
      <t>ブン</t>
    </rPh>
    <phoneticPr fontId="3"/>
  </si>
  <si>
    <t>札幌市長　　　秋元　克広　　　　様</t>
    <rPh sb="0" eb="4">
      <t>サッポロシチョウ</t>
    </rPh>
    <rPh sb="7" eb="9">
      <t>アキモト</t>
    </rPh>
    <rPh sb="10" eb="12">
      <t>カツヒロ</t>
    </rPh>
    <rPh sb="16" eb="17">
      <t>サマ</t>
    </rPh>
    <phoneticPr fontId="3"/>
  </si>
  <si>
    <t>No.2</t>
    <phoneticPr fontId="3"/>
  </si>
  <si>
    <t>No.3</t>
    <phoneticPr fontId="3"/>
  </si>
  <si>
    <t>ｔ</t>
    <phoneticPr fontId="3"/>
  </si>
  <si>
    <t>計</t>
    <rPh sb="0" eb="1">
      <t>ケイ</t>
    </rPh>
    <phoneticPr fontId="3"/>
  </si>
  <si>
    <t>円</t>
    <rPh sb="0" eb="1">
      <t>エン</t>
    </rPh>
    <phoneticPr fontId="3"/>
  </si>
  <si>
    <t>再計</t>
    <rPh sb="0" eb="2">
      <t>サイケイ</t>
    </rPh>
    <phoneticPr fontId="3"/>
  </si>
  <si>
    <t>消費税</t>
    <rPh sb="0" eb="3">
      <t>ショウヒゼイ</t>
    </rPh>
    <phoneticPr fontId="3"/>
  </si>
  <si>
    <t>総計</t>
    <rPh sb="0" eb="2">
      <t>ソウケイ</t>
    </rPh>
    <phoneticPr fontId="3"/>
  </si>
  <si>
    <t>●●区▲▲地区市設街路灯修繕業務</t>
    <phoneticPr fontId="3"/>
  </si>
  <si>
    <t>4・5月分</t>
    <rPh sb="3" eb="5">
      <t>ガツブン</t>
    </rPh>
    <phoneticPr fontId="3"/>
  </si>
  <si>
    <t>6・7月分</t>
    <rPh sb="3" eb="5">
      <t>ガツブン</t>
    </rPh>
    <phoneticPr fontId="3"/>
  </si>
  <si>
    <t>8・9月分</t>
    <rPh sb="3" eb="5">
      <t>ガツブン</t>
    </rPh>
    <phoneticPr fontId="3"/>
  </si>
  <si>
    <t>10・11月分</t>
    <rPh sb="5" eb="7">
      <t>ガツブン</t>
    </rPh>
    <phoneticPr fontId="3"/>
  </si>
  <si>
    <t>12・1月分</t>
    <rPh sb="4" eb="6">
      <t>ガツブン</t>
    </rPh>
    <phoneticPr fontId="3"/>
  </si>
  <si>
    <t>2・3月分</t>
    <rPh sb="3" eb="5">
      <t>ガツブン</t>
    </rPh>
    <phoneticPr fontId="3"/>
  </si>
  <si>
    <t>(様式10)</t>
    <rPh sb="1" eb="3">
      <t>ヨウシキ</t>
    </rPh>
    <phoneticPr fontId="3"/>
  </si>
  <si>
    <t>(様式10)</t>
    <phoneticPr fontId="3"/>
  </si>
  <si>
    <t>注意：受託者から提出される書類です（月報からこちらに変更となりました）</t>
    <phoneticPr fontId="3"/>
  </si>
  <si>
    <t>安定器取替　（ｾﾗﾐｯｸﾒﾀﾙﾊﾗｲﾄﾞ）</t>
  </si>
  <si>
    <t>高圧ﾅﾄﾘｳﾑﾗﾝﾌﾟ取替
安定器取替</t>
    <rPh sb="0" eb="2">
      <t>コウアツ</t>
    </rPh>
    <rPh sb="11" eb="13">
      <t>トリカエ</t>
    </rPh>
    <rPh sb="14" eb="17">
      <t>アンテイキ</t>
    </rPh>
    <rPh sb="17" eb="19">
      <t>トリカエ</t>
    </rPh>
    <phoneticPr fontId="2"/>
  </si>
  <si>
    <t>ＮＨ　７０W
　　　〃　　高力率１００Ｖ</t>
  </si>
  <si>
    <t>ＮＨ　１１０W　（長寿命型）
　　　〃　　高力率１００Ｖ</t>
  </si>
  <si>
    <t>ＮＨ　１８０W　（長寿命型）
　　　〃　　高力率１００Ｖ</t>
  </si>
  <si>
    <t>ＮＨ　１１０W　（長寿命型）
　　　〃　　高力率２００Ｖ</t>
  </si>
  <si>
    <t>ＮＨ　１８０W　（長寿命型）
　　　〃　　高力率２００Ｖ</t>
  </si>
  <si>
    <t>ＮＨ　２２０W　（長寿命型）
　　　〃　　高力率２００Ｖ</t>
  </si>
  <si>
    <t>ＮＨ　２７０W　（長寿命型）
　　　〃　　高力率２００Ｖ</t>
  </si>
  <si>
    <t>ｾﾗﾐｯｸﾒﾀﾙﾊﾗｲﾄﾞﾗﾝﾌﾟ取替
安定器取替</t>
    <rPh sb="20" eb="23">
      <t>アンテイキ</t>
    </rPh>
    <rPh sb="23" eb="25">
      <t>トリカエ</t>
    </rPh>
    <phoneticPr fontId="2"/>
  </si>
  <si>
    <t>CMF　１１０Ｗ
　　　〃　　高力率２００Ｖ</t>
  </si>
  <si>
    <t>CMF　１５０Ｗ
　　　〃　　高力率２００Ｖ</t>
  </si>
  <si>
    <t>CMF　１８０・１９０Ｗ
　　　〃　　高力率２００Ｖ</t>
  </si>
  <si>
    <t>CMF　２２０・２３０Ｗ
　　　〃　　高力率２００Ｖ</t>
  </si>
  <si>
    <t>CMF　２７０Ｗ
　　　〃　　高力率２００Ｖ</t>
  </si>
  <si>
    <t>CMF　３６０Ｗ
　　　〃　　高力率２００Ｖ</t>
  </si>
  <si>
    <t>CMF　６６０Ｗ
　　　〃　　高力率２００Ｖ</t>
  </si>
  <si>
    <t>HIDﾗﾝﾌﾟ取替（ランプ支給）</t>
    <rPh sb="7" eb="9">
      <t>トリカエ</t>
    </rPh>
    <rPh sb="13" eb="15">
      <t>シキュウ</t>
    </rPh>
    <phoneticPr fontId="2"/>
  </si>
  <si>
    <t>単独柱・共架式アーム型</t>
    <rPh sb="0" eb="2">
      <t>タンドク</t>
    </rPh>
    <rPh sb="2" eb="3">
      <t>チュウ</t>
    </rPh>
    <rPh sb="4" eb="5">
      <t>キョウ</t>
    </rPh>
    <rPh sb="5" eb="6">
      <t>カ</t>
    </rPh>
    <rPh sb="6" eb="7">
      <t>シキ</t>
    </rPh>
    <rPh sb="10" eb="11">
      <t>カタ</t>
    </rPh>
    <phoneticPr fontId="2"/>
  </si>
  <si>
    <t>共架式アームレス型</t>
    <rPh sb="0" eb="1">
      <t>キョウ</t>
    </rPh>
    <rPh sb="1" eb="2">
      <t>カ</t>
    </rPh>
    <rPh sb="2" eb="3">
      <t>シキ</t>
    </rPh>
    <rPh sb="8" eb="9">
      <t>カタ</t>
    </rPh>
    <phoneticPr fontId="2"/>
  </si>
  <si>
    <t>蛍光ランプﾟ取替</t>
  </si>
  <si>
    <t>FLR－４０</t>
  </si>
  <si>
    <t>FLR－１１０</t>
  </si>
  <si>
    <t>ＬＥＤライトバルブ</t>
  </si>
  <si>
    <t>ＨＦ100Ｗ相当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</si>
  <si>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ＨＦ200Ｗ相当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</si>
  <si>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ＨＦ250Ｗ相当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</si>
  <si>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安定器取替（蛍光ランプ）</t>
    <rPh sb="0" eb="3">
      <t>アンテイキ</t>
    </rPh>
    <rPh sb="3" eb="5">
      <t>トリカエ</t>
    </rPh>
    <rPh sb="6" eb="8">
      <t>ケイコウ</t>
    </rPh>
    <phoneticPr fontId="2"/>
  </si>
  <si>
    <t>ＦＬ４０　低力率100V</t>
    <rPh sb="5" eb="6">
      <t>テイ</t>
    </rPh>
    <rPh sb="6" eb="7">
      <t>リキ</t>
    </rPh>
    <rPh sb="7" eb="8">
      <t>リツ</t>
    </rPh>
    <phoneticPr fontId="2"/>
  </si>
  <si>
    <t>蛍光ランプﾟ取替
安定器取替</t>
    <rPh sb="0" eb="2">
      <t>ケイコウ</t>
    </rPh>
    <rPh sb="9" eb="12">
      <t>アンテイキ</t>
    </rPh>
    <rPh sb="12" eb="14">
      <t>トリカエ</t>
    </rPh>
    <phoneticPr fontId="2"/>
  </si>
  <si>
    <t>ＦＨＰ４５
ＦＬ４０　低力率100V</t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</si>
  <si>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</si>
  <si>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２００Ｖ／１０Ａ</t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</si>
  <si>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</si>
  <si>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</si>
  <si>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小型2灯用　ＭＣＢ2Ｐ　送端子付</t>
    <rPh sb="0" eb="2">
      <t>コガタ</t>
    </rPh>
    <rPh sb="3" eb="4">
      <t>トウ</t>
    </rPh>
    <rPh sb="4" eb="5">
      <t>ヨウ</t>
    </rPh>
    <rPh sb="12" eb="13">
      <t>オク</t>
    </rPh>
    <rPh sb="13" eb="15">
      <t>タンシ</t>
    </rPh>
    <rPh sb="15" eb="16">
      <t>ツ</t>
    </rPh>
    <phoneticPr fontId="2"/>
  </si>
  <si>
    <t>安全ブレーカ取替</t>
    <rPh sb="0" eb="2">
      <t>アンゼン</t>
    </rPh>
    <rPh sb="6" eb="8">
      <t>トリカエ</t>
    </rPh>
    <phoneticPr fontId="2"/>
  </si>
  <si>
    <t>１１０Ｖ／２２０Ｖ　２Ｐ２Ｅ</t>
  </si>
  <si>
    <t>引込線移設</t>
    <rPh sb="0" eb="2">
      <t>ヒキコミ</t>
    </rPh>
    <rPh sb="2" eb="3">
      <t>セン</t>
    </rPh>
    <rPh sb="3" eb="5">
      <t>イセツ</t>
    </rPh>
    <phoneticPr fontId="2"/>
  </si>
  <si>
    <t>8m㎡×2C</t>
  </si>
  <si>
    <t>グローブ取替</t>
    <rPh sb="4" eb="6">
      <t>トリカエ</t>
    </rPh>
    <phoneticPr fontId="2"/>
  </si>
  <si>
    <t>３００Ｗ以下　共架式</t>
    <rPh sb="4" eb="6">
      <t>イカ</t>
    </rPh>
    <rPh sb="7" eb="9">
      <t>キョウガ</t>
    </rPh>
    <rPh sb="9" eb="10">
      <t>シキ</t>
    </rPh>
    <phoneticPr fontId="2"/>
  </si>
  <si>
    <t>ＫＳＣ－４型用</t>
    <rPh sb="5" eb="6">
      <t>カタ</t>
    </rPh>
    <rPh sb="6" eb="7">
      <t>ヨウ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</si>
  <si>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</si>
  <si>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</si>
  <si>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</si>
  <si>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</si>
  <si>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共架式アームレス型（再利用あり）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</si>
  <si>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</si>
  <si>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単独柱撤去</t>
    <rPh sb="0" eb="2">
      <t>タンドク</t>
    </rPh>
    <rPh sb="2" eb="3">
      <t>チュウ</t>
    </rPh>
    <rPh sb="3" eb="5">
      <t>テッキョ</t>
    </rPh>
    <phoneticPr fontId="2"/>
  </si>
  <si>
    <t>GL：12m以下、重量：350kg以下</t>
    <rPh sb="6" eb="8">
      <t>イカ</t>
    </rPh>
    <rPh sb="9" eb="11">
      <t>ジュウリョウ</t>
    </rPh>
    <rPh sb="17" eb="19">
      <t>イカ</t>
    </rPh>
    <phoneticPr fontId="2"/>
  </si>
  <si>
    <t>GL：12m以下、重量：350kg超～1000kg以下</t>
    <rPh sb="6" eb="8">
      <t>イカ</t>
    </rPh>
    <rPh sb="9" eb="11">
      <t>ジュウリョウ</t>
    </rPh>
    <rPh sb="17" eb="18">
      <t>チョウ</t>
    </rPh>
    <rPh sb="25" eb="27">
      <t>イカ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</si>
  <si>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</si>
  <si>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</si>
  <si>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</si>
  <si>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</si>
  <si>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rPh sb="6" eb="7">
      <t>ア</t>
    </rPh>
    <phoneticPr fontId="3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</si>
  <si>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</si>
  <si>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2.0ｋｍ以下、2ｔトラック使用、2.0ｔ以下、1回当り</t>
    <rPh sb="14" eb="16">
      <t>シヨウ</t>
    </rPh>
    <phoneticPr fontId="2"/>
  </si>
  <si>
    <t>箇所</t>
    <rPh sb="0" eb="2">
      <t>カショ</t>
    </rPh>
    <phoneticPr fontId="2"/>
  </si>
  <si>
    <t>本</t>
    <rPh sb="0" eb="1">
      <t>ホン</t>
    </rPh>
    <phoneticPr fontId="2"/>
  </si>
  <si>
    <t>ｔ</t>
  </si>
  <si>
    <t>回</t>
    <rPh sb="0" eb="1">
      <t>カイ</t>
    </rPh>
    <phoneticPr fontId="2"/>
  </si>
  <si>
    <t>径間</t>
    <rPh sb="0" eb="2">
      <t>ケイカン</t>
    </rPh>
    <phoneticPr fontId="2"/>
  </si>
  <si>
    <t>材料費含まず
※グローブは支給</t>
    <rPh sb="0" eb="3">
      <t>ザイリョウヒ</t>
    </rPh>
    <rPh sb="3" eb="4">
      <t>フク</t>
    </rPh>
    <phoneticPr fontId="2"/>
  </si>
  <si>
    <t>材料費込</t>
    <rPh sb="0" eb="3">
      <t>ザイリョウヒ</t>
    </rPh>
    <rPh sb="3" eb="4">
      <t>コ</t>
    </rPh>
    <phoneticPr fontId="2"/>
  </si>
  <si>
    <t>材料費込（バンド2本含む）
※灯具は支給（移設の場合を除く）</t>
    <rPh sb="9" eb="10">
      <t>ホン</t>
    </rPh>
    <rPh sb="10" eb="11">
      <t>フク</t>
    </rPh>
    <rPh sb="15" eb="16">
      <t>トウ</t>
    </rPh>
    <rPh sb="16" eb="17">
      <t>グ</t>
    </rPh>
    <rPh sb="18" eb="20">
      <t>シキュウ</t>
    </rPh>
    <phoneticPr fontId="2"/>
  </si>
  <si>
    <t>材料費込（バンド2本含む）
※灯具は支給</t>
    <rPh sb="15" eb="16">
      <t>トウ</t>
    </rPh>
    <rPh sb="16" eb="17">
      <t>グ</t>
    </rPh>
    <rPh sb="18" eb="20">
      <t>シキュウ</t>
    </rPh>
    <phoneticPr fontId="2"/>
  </si>
  <si>
    <t>材料費込（バンド1本含む）
※灯具は支給（移設の場合を除く）</t>
    <rPh sb="15" eb="16">
      <t>トウ</t>
    </rPh>
    <rPh sb="16" eb="17">
      <t>グ</t>
    </rPh>
    <rPh sb="18" eb="20">
      <t>シキュウ</t>
    </rPh>
    <rPh sb="21" eb="23">
      <t>イセツ</t>
    </rPh>
    <rPh sb="24" eb="26">
      <t>バアイ</t>
    </rPh>
    <rPh sb="27" eb="28">
      <t>ノゾ</t>
    </rPh>
    <phoneticPr fontId="2"/>
  </si>
  <si>
    <t>材料費込（バンド1本含む）
※灯具は支給</t>
    <rPh sb="15" eb="16">
      <t>トウ</t>
    </rPh>
    <rPh sb="16" eb="17">
      <t>グ</t>
    </rPh>
    <rPh sb="18" eb="20">
      <t>シキュウ</t>
    </rPh>
    <phoneticPr fontId="2"/>
  </si>
  <si>
    <t>ステッカー支給
（電柱共架はプレートとバンドも支給）</t>
    <rPh sb="9" eb="10">
      <t>デン</t>
    </rPh>
    <rPh sb="10" eb="11">
      <t>チュウ</t>
    </rPh>
    <rPh sb="11" eb="13">
      <t>キョウガ</t>
    </rPh>
    <rPh sb="23" eb="25">
      <t>シキュウ</t>
    </rPh>
    <phoneticPr fontId="2"/>
  </si>
  <si>
    <t>産廃灯具、安定器、蛍光管類</t>
    <rPh sb="5" eb="8">
      <t>アンテイキ</t>
    </rPh>
    <rPh sb="9" eb="11">
      <t>ケイコウ</t>
    </rPh>
    <rPh sb="11" eb="12">
      <t>カン</t>
    </rPh>
    <rPh sb="12" eb="13">
      <t>ルイ</t>
    </rPh>
    <phoneticPr fontId="2"/>
  </si>
  <si>
    <t>産廃灯具、安定器、蛍光管類</t>
    <rPh sb="0" eb="2">
      <t>サンパイ</t>
    </rPh>
    <rPh sb="2" eb="4">
      <t>トウグ</t>
    </rPh>
    <rPh sb="5" eb="8">
      <t>アンテイキ</t>
    </rPh>
    <rPh sb="9" eb="11">
      <t>ケイコウ</t>
    </rPh>
    <rPh sb="11" eb="12">
      <t>カン</t>
    </rPh>
    <rPh sb="12" eb="13">
      <t>タグイ</t>
    </rPh>
    <phoneticPr fontId="2"/>
  </si>
  <si>
    <t>令和２年度　市設街路灯修繕業務　業務実施数量集計表</t>
    <rPh sb="0" eb="2">
      <t>レイワ</t>
    </rPh>
    <rPh sb="3" eb="5">
      <t>ネンド</t>
    </rPh>
    <rPh sb="5" eb="7">
      <t>ヘイネンド</t>
    </rPh>
    <rPh sb="6" eb="7">
      <t>シ</t>
    </rPh>
    <rPh sb="7" eb="8">
      <t>セツ</t>
    </rPh>
    <rPh sb="8" eb="11">
      <t>ガイロトウ</t>
    </rPh>
    <rPh sb="11" eb="13">
      <t>シュウゼン</t>
    </rPh>
    <rPh sb="13" eb="15">
      <t>ギョウム</t>
    </rPh>
    <rPh sb="16" eb="18">
      <t>ギョウム</t>
    </rPh>
    <rPh sb="18" eb="20">
      <t>ジッシ</t>
    </rPh>
    <rPh sb="20" eb="22">
      <t>スウリョウ</t>
    </rPh>
    <rPh sb="22" eb="25">
      <t>シュウケイヒョウ</t>
    </rPh>
    <phoneticPr fontId="3"/>
  </si>
  <si>
    <t>R1削除</t>
    <rPh sb="2" eb="4">
      <t>サクジョ</t>
    </rPh>
    <phoneticPr fontId="3"/>
  </si>
  <si>
    <t>箇所</t>
    <rPh sb="0" eb="2">
      <t>カショ</t>
    </rPh>
    <phoneticPr fontId="3"/>
  </si>
  <si>
    <t>材料費込（バンド1本含む）</t>
    <phoneticPr fontId="2"/>
  </si>
  <si>
    <t xml:space="preserve">材料費込（バンド1本含む）
</t>
    <phoneticPr fontId="2"/>
  </si>
  <si>
    <t>R1追加</t>
    <rPh sb="2" eb="4">
      <t>ツイカ</t>
    </rPh>
    <phoneticPr fontId="3"/>
  </si>
  <si>
    <t>高圧ﾅﾄﾘｳﾑﾗﾝﾌﾟ取替</t>
    <rPh sb="0" eb="2">
      <t>コウアツ</t>
    </rPh>
    <rPh sb="11" eb="13">
      <t>トリカエ</t>
    </rPh>
    <phoneticPr fontId="3"/>
  </si>
  <si>
    <t>NH　７０W</t>
    <phoneticPr fontId="3"/>
  </si>
  <si>
    <t>高圧ﾅﾄﾘｳﾑﾗﾝﾌﾟ取替</t>
    <phoneticPr fontId="3"/>
  </si>
  <si>
    <t>NH　１１０W　（長寿命型）</t>
    <rPh sb="9" eb="10">
      <t>チョウ</t>
    </rPh>
    <rPh sb="10" eb="12">
      <t>ジュミョウ</t>
    </rPh>
    <rPh sb="12" eb="13">
      <t>カタ</t>
    </rPh>
    <phoneticPr fontId="3"/>
  </si>
  <si>
    <t>NH　１８０W　（長寿命型）</t>
    <rPh sb="9" eb="10">
      <t>チョウ</t>
    </rPh>
    <rPh sb="10" eb="12">
      <t>ジュミョウ</t>
    </rPh>
    <rPh sb="12" eb="13">
      <t>カタ</t>
    </rPh>
    <phoneticPr fontId="3"/>
  </si>
  <si>
    <t>NH　２２０W　（長寿命型）</t>
    <rPh sb="9" eb="10">
      <t>チョウ</t>
    </rPh>
    <rPh sb="10" eb="12">
      <t>ジュミョウ</t>
    </rPh>
    <rPh sb="12" eb="13">
      <t>カタ</t>
    </rPh>
    <phoneticPr fontId="3"/>
  </si>
  <si>
    <t>NH　２７０W　（長寿命型）</t>
    <phoneticPr fontId="3"/>
  </si>
  <si>
    <t>札幌市開発型 NH　７５W　</t>
    <phoneticPr fontId="3"/>
  </si>
  <si>
    <t>札幌市開発型 NH１１０W（長寿命型） 　</t>
    <phoneticPr fontId="3"/>
  </si>
  <si>
    <t>ｾﾗﾐｯｸﾒﾀﾙﾊﾗｲﾄﾞﾗﾝﾌﾟ取替</t>
    <rPh sb="17" eb="19">
      <t>トリカエ</t>
    </rPh>
    <phoneticPr fontId="3"/>
  </si>
  <si>
    <t>CMＦ １１０Ｗ</t>
    <phoneticPr fontId="3"/>
  </si>
  <si>
    <t>CMF １５０Ｗ</t>
    <phoneticPr fontId="3"/>
  </si>
  <si>
    <t>CMF １８０・１９０Ｗ</t>
    <phoneticPr fontId="3"/>
  </si>
  <si>
    <t>CMF ２２０・２３０Ｗ</t>
    <phoneticPr fontId="3"/>
  </si>
  <si>
    <t>CMF ２７０Ｗ</t>
    <phoneticPr fontId="3"/>
  </si>
  <si>
    <t>CMF ３６０Ｗ</t>
    <phoneticPr fontId="3"/>
  </si>
  <si>
    <t>CMF ６６０Ｗ</t>
    <phoneticPr fontId="3"/>
  </si>
  <si>
    <t>ﾒﾀﾙﾊﾗｲﾄﾞﾗﾝﾌﾟ取替</t>
    <rPh sb="12" eb="13">
      <t>ト</t>
    </rPh>
    <rPh sb="13" eb="14">
      <t>カ</t>
    </rPh>
    <phoneticPr fontId="3"/>
  </si>
  <si>
    <t>ＭＦ400ＬＥ/Ｇ</t>
    <phoneticPr fontId="3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</si>
  <si>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3"/>
  </si>
  <si>
    <t>ＮＨ　７０W　高力率１００Ｖ</t>
    <rPh sb="7" eb="8">
      <t>コウ</t>
    </rPh>
    <rPh sb="8" eb="10">
      <t>リキリツ</t>
    </rPh>
    <phoneticPr fontId="3"/>
  </si>
  <si>
    <t>ＮＨ　１１０W　高力率１００Ｖ</t>
    <phoneticPr fontId="3"/>
  </si>
  <si>
    <t>ＮＨ　１８０W　高力率１００Ｖ</t>
    <phoneticPr fontId="3"/>
  </si>
  <si>
    <t>ＮＨ　７０W　高力率２００Ｖ</t>
    <phoneticPr fontId="3"/>
  </si>
  <si>
    <t>ＮＨ　１１０W　高力率２００Ｖ</t>
    <phoneticPr fontId="3"/>
  </si>
  <si>
    <t>ＮＨ　１８０W　高力率２００Ｖ</t>
    <phoneticPr fontId="3"/>
  </si>
  <si>
    <t>ＮＨ　２２０W　高力率２００Ｖ</t>
    <phoneticPr fontId="3"/>
  </si>
  <si>
    <t>ＮＨ　２７０W　高力率２００Ｖ</t>
    <phoneticPr fontId="3"/>
  </si>
  <si>
    <t>安定器取替（低圧ﾅﾄﾘｳﾑ）</t>
    <rPh sb="6" eb="8">
      <t>テイアツ</t>
    </rPh>
    <phoneticPr fontId="3"/>
  </si>
  <si>
    <t>ＮＸ　３５W　高力率２００Ｖ</t>
    <rPh sb="7" eb="8">
      <t>コウ</t>
    </rPh>
    <rPh sb="8" eb="10">
      <t>リキリツ</t>
    </rPh>
    <phoneticPr fontId="3"/>
  </si>
  <si>
    <t>ＮＸ　５５W　高力率２００Ｖ</t>
    <phoneticPr fontId="3"/>
  </si>
  <si>
    <t>ＮＸ　９０W　高力率２００Ｖ</t>
    <phoneticPr fontId="3"/>
  </si>
  <si>
    <t>安定器取替（ｾﾗﾐｯｸﾒﾀﾙﾊﾗｲﾄﾞ）</t>
    <phoneticPr fontId="3"/>
  </si>
  <si>
    <t>CMF　１１０Ｗ　高力率２００Ｖ</t>
    <phoneticPr fontId="3"/>
  </si>
  <si>
    <t>CMF　１５０Ｗ　高力率２００Ｖ</t>
    <phoneticPr fontId="3"/>
  </si>
  <si>
    <t>CMF　１８０・１９０Ｗ　高力率２００Ｖ</t>
    <phoneticPr fontId="3"/>
  </si>
  <si>
    <t>CMF　２２０・２３０Ｗ　高力率２００Ｖ</t>
  </si>
  <si>
    <t>CMF　２７０Ｗ　高力率２００Ｖ</t>
  </si>
  <si>
    <t>CMF　３６０Ｗ　高力率２００Ｖ</t>
  </si>
  <si>
    <t>CMF　６６０Ｗ　高力率２００Ｖ</t>
  </si>
  <si>
    <t>FHP105</t>
  </si>
  <si>
    <t>共架式アーム型（再利用なし）</t>
  </si>
  <si>
    <t>共架式アーム型（再利用あり）</t>
    <rPh sb="9" eb="11">
      <t>リヨウ</t>
    </rPh>
    <phoneticPr fontId="2"/>
  </si>
  <si>
    <t>共架式アーム型（アーム600型　材料込）</t>
    <rPh sb="14" eb="15">
      <t>ガタ</t>
    </rPh>
    <rPh sb="16" eb="18">
      <t>ザイリョウ</t>
    </rPh>
    <rPh sb="18" eb="19">
      <t>コ</t>
    </rPh>
    <phoneticPr fontId="2"/>
  </si>
  <si>
    <t>共架式アーム型（アーム1200型　材料込）</t>
    <rPh sb="15" eb="16">
      <t>ガタ</t>
    </rPh>
    <rPh sb="17" eb="19">
      <t>ザイリョウ</t>
    </rPh>
    <rPh sb="19" eb="20">
      <t>コ</t>
    </rPh>
    <phoneticPr fontId="2"/>
  </si>
  <si>
    <t>共架式アームレス型（再利用なし）</t>
  </si>
  <si>
    <t>共架式アームレス型（再利用あり）</t>
  </si>
  <si>
    <t>共架式アームレス型（アームレス40型　材料込）</t>
    <rPh sb="17" eb="18">
      <t>ガタ</t>
    </rPh>
    <rPh sb="19" eb="21">
      <t>ザイリョウ</t>
    </rPh>
    <rPh sb="21" eb="22">
      <t>コ</t>
    </rPh>
    <phoneticPr fontId="2"/>
  </si>
  <si>
    <t>共架式アームレス型（アームレス60型　材料込）</t>
    <rPh sb="17" eb="18">
      <t>ガタ</t>
    </rPh>
    <rPh sb="19" eb="21">
      <t>ザイリョウ</t>
    </rPh>
    <rPh sb="21" eb="22">
      <t>コ</t>
    </rPh>
    <phoneticPr fontId="2"/>
  </si>
  <si>
    <t>5.0ｋｍ以下、2ｔトラック使用、2.0ｔ以下、1回当り</t>
    <rPh sb="5" eb="7">
      <t>イカ</t>
    </rPh>
    <phoneticPr fontId="2"/>
  </si>
  <si>
    <t>9.0ｋｍ以下、2ｔトラック使用、2.0ｔ以下、1回当り</t>
    <rPh sb="5" eb="7">
      <t>イカ</t>
    </rPh>
    <phoneticPr fontId="2"/>
  </si>
  <si>
    <t>14.0ｋｍ以下、2ｔトラック使用、2.0ｔ以下、1回当り</t>
    <rPh sb="6" eb="8">
      <t>イカ</t>
    </rPh>
    <phoneticPr fontId="2"/>
  </si>
  <si>
    <t>20.0ｋｍ以下、2ｔトラック使用、2.0ｔ以下、1回当り</t>
    <rPh sb="6" eb="8">
      <t>イカ</t>
    </rPh>
    <phoneticPr fontId="2"/>
  </si>
  <si>
    <t>現場発生品運搬</t>
  </si>
  <si>
    <t>27.0ｋｍ以下、2ｔトラック使用、2.0ｔ以下、1回当り</t>
    <rPh sb="6" eb="8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</si>
</sst>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平成&quot;#&quot;年度　市設街路灯修繕単価契約設計書&quot;"/>
    <numFmt numFmtId="177" formatCode="0.000_ "/>
    <numFmt numFmtId="178" formatCode="\ 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color indexed="12"/>
      <name val="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6" fillId="0" borderId="25" applyFont="0" applyFill="0" applyBorder="0" applyAlignment="0" applyProtection="0">
      <alignment horizontal="center" vertical="center"/>
      <protection locked="0"/>
    </xf>
    <xf numFmtId="0" fontId="7" fillId="0" borderId="26" applyNumberFormat="0" applyBorder="0" applyAlignment="0" applyProtection="0">
      <alignment horizontal="center" vertical="center"/>
      <protection locked="0"/>
    </xf>
    <xf numFmtId="178" fontId="6" fillId="0" borderId="27">
      <alignment vertical="center"/>
      <protection locked="0"/>
    </xf>
    <xf numFmtId="0" fontId="8" fillId="0" borderId="0"/>
    <xf numFmtId="0" fontId="1" fillId="0" borderId="0"/>
    <xf numFmtId="0" fontId="9" fillId="0" borderId="0"/>
    <xf numFmtId="0" fontId="10" fillId="0" borderId="0"/>
  </cellStyleXfs>
  <cellXfs count="12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NumberFormat="1"/>
    <xf numFmtId="38" fontId="0" fillId="0" borderId="0" xfId="1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8" fontId="0" fillId="0" borderId="6" xfId="1" applyFont="1" applyBorder="1" applyAlignment="1">
      <alignment horizontal="right" vertical="center"/>
    </xf>
    <xf numFmtId="177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8" fontId="0" fillId="0" borderId="9" xfId="1" applyFon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12" xfId="1" applyFon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38" fontId="1" fillId="0" borderId="9" xfId="1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8" fontId="0" fillId="0" borderId="15" xfId="1" applyFont="1" applyBorder="1" applyAlignment="1">
      <alignment horizontal="right"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18" xfId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8" fontId="1" fillId="0" borderId="18" xfId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38" fontId="1" fillId="0" borderId="23" xfId="1" applyFont="1" applyFill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177" fontId="0" fillId="0" borderId="24" xfId="0" applyNumberForma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56" fontId="0" fillId="0" borderId="9" xfId="0" applyNumberFormat="1" applyBorder="1"/>
    <xf numFmtId="0" fontId="0" fillId="0" borderId="9" xfId="0" applyBorder="1" applyAlignment="1">
      <alignment shrinkToFit="1"/>
    </xf>
    <xf numFmtId="38" fontId="0" fillId="0" borderId="0" xfId="1" applyFont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9" xfId="1" applyFont="1" applyBorder="1"/>
    <xf numFmtId="38" fontId="0" fillId="0" borderId="32" xfId="0" applyNumberFormat="1" applyBorder="1" applyAlignment="1">
      <alignment vertical="center"/>
    </xf>
    <xf numFmtId="38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38" fontId="1" fillId="0" borderId="39" xfId="1" applyFont="1" applyFill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177" fontId="0" fillId="0" borderId="40" xfId="0" applyNumberFormat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38" fontId="1" fillId="0" borderId="42" xfId="1" applyFont="1" applyFill="1" applyBorder="1" applyAlignment="1">
      <alignment horizontal="right" vertical="center"/>
    </xf>
    <xf numFmtId="38" fontId="1" fillId="0" borderId="12" xfId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vertical="center"/>
    </xf>
    <xf numFmtId="38" fontId="0" fillId="0" borderId="6" xfId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" fillId="0" borderId="34" xfId="2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37" xfId="0" applyNumberForma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4" fillId="0" borderId="21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28" xfId="0" applyNumberFormat="1" applyBorder="1" applyAlignment="1">
      <alignment vertical="center"/>
    </xf>
    <xf numFmtId="38" fontId="0" fillId="0" borderId="34" xfId="0" applyNumberFormat="1" applyBorder="1" applyAlignment="1">
      <alignment vertical="center"/>
    </xf>
    <xf numFmtId="177" fontId="5" fillId="0" borderId="10" xfId="0" applyNumberFormat="1" applyFont="1" applyBorder="1" applyAlignment="1">
      <alignment horizontal="left" vertical="center" wrapText="1"/>
    </xf>
  </cellXfs>
  <cellStyles count="11">
    <cellStyle name="パーセント 2" xfId="3"/>
    <cellStyle name="金額" xfId="4"/>
    <cellStyle name="桁区切り" xfId="1" builtinId="6"/>
    <cellStyle name="桁区切り 2" xfId="2"/>
    <cellStyle name="見出し" xfId="5"/>
    <cellStyle name="種類" xfId="6"/>
    <cellStyle name="標準" xfId="0" builtinId="0"/>
    <cellStyle name="標準 2" xfId="7"/>
    <cellStyle name="標準 2 2" xfId="8"/>
    <cellStyle name="標準 3" xfId="9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iety01\asset\DOCUME~1\ishida\LOCALS~1\Temp\ALGlance\H16&#12514;&#12491;&#12479;&#12522;&#12531;&#12464;&#22793;&#26356;&#35211;&#31309;&#12426;12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jitanto-s-001\02&#36947;&#36335;&#32173;&#25345;&#35506;\13&#26045;&#35373;&#20418;\01&#26045;&#35373;&#31649;&#29702;&#38306;&#20418;\&#34903;&#36335;&#28783;\01&#20462;&#32341;&#26989;&#21209;&#38306;&#20418;\&#32207;&#20385;&#22865;&#32004;&#65288;H28&#65374;&#65289;\H30&#20107;&#21209;\&#65320;30%20&#24066;&#35373;&#34903;&#36335;&#28783;&#20462;&#32341;&#21336;&#20385;&#35373;&#3533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増減表 (2)"/>
      <sheetName val="特記との対応"/>
      <sheetName val="増減表"/>
      <sheetName val="総額"/>
      <sheetName val="人件合計"/>
      <sheetName val="人1"/>
      <sheetName val="人2"/>
      <sheetName val="人3"/>
      <sheetName val="人4"/>
      <sheetName val="人5"/>
      <sheetName val="小余綾高架橋・追加変更"/>
      <sheetName val="下赤塚定期計測・追加変更"/>
      <sheetName val="桁変位計測"/>
      <sheetName val="BOTDR見積内訳"/>
      <sheetName val="参考（機器追加（BOTDR））"/>
      <sheetName val="参考（ｿﾌﾄ改善案）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施行伺い【印刷】"/>
      <sheetName val="１次伺い【印刷】"/>
      <sheetName val="目次"/>
      <sheetName val="表紙【印刷】"/>
      <sheetName val="積算書【印刷】"/>
      <sheetName val="〔参考〕産廃運搬距離及び予定トン数"/>
      <sheetName val="落札データ・執行目標"/>
      <sheetName val="２次伺い【印刷】"/>
      <sheetName val="修繕実績"/>
      <sheetName val="第１回支払【印刷】"/>
      <sheetName val="第２回支払【印刷】"/>
      <sheetName val="第３回支払【印刷】"/>
      <sheetName val="第４回支払【印刷】"/>
      <sheetName val="第５回支払【印刷】 "/>
      <sheetName val="第６回支払【印刷】"/>
      <sheetName val="完了検査・基本データ"/>
      <sheetName val="完了届【印刷】"/>
      <sheetName val="報告書【印刷】"/>
      <sheetName val="単価ﾃﾞｰﾀ"/>
      <sheetName val="単価策定書"/>
      <sheetName val="NH70"/>
      <sheetName val="NH110長"/>
      <sheetName val="NH180長"/>
      <sheetName val="NH220長"/>
      <sheetName val="NH270長"/>
      <sheetName val="NH75ｱｰﾑﾚｽ"/>
      <sheetName val="NH110長ｱｰﾑﾚｽ"/>
      <sheetName val="NX35"/>
      <sheetName val="NX55"/>
      <sheetName val="NX90"/>
      <sheetName val="CM110"/>
      <sheetName val="CM150"/>
      <sheetName val="CM180"/>
      <sheetName val="CM220"/>
      <sheetName val="CM270"/>
      <sheetName val="CM360"/>
      <sheetName val="CM660"/>
      <sheetName val="安NH70"/>
      <sheetName val="安NH110"/>
      <sheetName val="安NH180"/>
      <sheetName val="安NH70(200)"/>
      <sheetName val="安NH110(200)"/>
      <sheetName val="安NH180(200)"/>
      <sheetName val="安NH220"/>
      <sheetName val="安NH270"/>
      <sheetName val="安NX35"/>
      <sheetName val="安NX55"/>
      <sheetName val="安NX90"/>
      <sheetName val="安CM110"/>
      <sheetName val="安CM150"/>
      <sheetName val="安CM180"/>
      <sheetName val="安CM220"/>
      <sheetName val="安CM270"/>
      <sheetName val="安CM360"/>
      <sheetName val="安CM660"/>
      <sheetName val="灯・安NH70"/>
      <sheetName val="灯・安NH110"/>
      <sheetName val="灯・安NH180"/>
      <sheetName val="灯・安NH110長(200)"/>
      <sheetName val="灯・安NH180長(200)"/>
      <sheetName val="灯・安NH220長"/>
      <sheetName val="灯・安NH270長"/>
      <sheetName val="灯・安NX35"/>
      <sheetName val="灯・安NX55"/>
      <sheetName val="灯・安NX90"/>
      <sheetName val="灯・安CM110"/>
      <sheetName val="灯・安CM150"/>
      <sheetName val="灯・安CM180"/>
      <sheetName val="灯・安CM220"/>
      <sheetName val="灯・安CM270"/>
      <sheetName val="灯・安CM360"/>
      <sheetName val="灯・安CM660"/>
      <sheetName val="HIDﾗﾝﾌﾟ(単独・ｱｰﾑ)"/>
      <sheetName val="HIDﾗﾝﾌﾟ(ｱｰﾑﾚｽ)"/>
      <sheetName val="蛍FLR-40"/>
      <sheetName val="蛍FLR-110"/>
      <sheetName val="蛍FML13EX"/>
      <sheetName val="蛍EFD15"/>
      <sheetName val="蛍FPL36EX"/>
      <sheetName val="蛍FHP45"/>
      <sheetName val="安FL-40"/>
      <sheetName val="蛍FHP45・安FL-40"/>
      <sheetName val="自動点滅器"/>
      <sheetName val="ﾎﾟｰﾙ内ﾎﾞｯｸｽ(1灯用)"/>
      <sheetName val="ﾎﾟｰﾙ内ﾎﾞｯｸｽ(2灯用)"/>
      <sheetName val="安全ﾌﾞﾚｰｶｰ"/>
      <sheetName val="ｸﾞﾛｰﾌﾞ(1)"/>
      <sheetName val="ｸﾞﾛｰﾌﾞ(2)"/>
      <sheetName val="交換共架(A再) "/>
      <sheetName val="交換共架(A廃) "/>
      <sheetName val="撤去共架(A再)"/>
      <sheetName val="撤去共架(A廃)"/>
      <sheetName val="取付共架(A)"/>
      <sheetName val="交換共架(B再)"/>
      <sheetName val="交換共架(B廃)"/>
      <sheetName val="撤去共架(B再)"/>
      <sheetName val="撤去共架(B廃)"/>
      <sheetName val="取付共架(B)"/>
      <sheetName val="不点調査補修(A)"/>
      <sheetName val="不点調査補修(B)"/>
      <sheetName val="単独柱撤去(1)"/>
      <sheetName val="単独柱撤去(2)"/>
      <sheetName val="管理番号取付"/>
      <sheetName val="産廃灯具処理（安定器除く）"/>
      <sheetName val="安定器処理"/>
      <sheetName val="蛍光管類処理"/>
      <sheetName val="運搬2km"/>
      <sheetName val="運搬5km"/>
      <sheetName val="運搬9km"/>
      <sheetName val="運搬14km"/>
      <sheetName val="運搬20km"/>
      <sheetName val="運搬27km"/>
    </sheetNames>
    <sheetDataSet>
      <sheetData sheetId="0"/>
      <sheetData sheetId="1">
        <row r="8">
          <cell r="G8" t="str">
            <v>●●区▲▲地区市設街路灯修繕業務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N2" sqref="N2"/>
    </sheetView>
  </sheetViews>
  <sheetFormatPr defaultRowHeight="13.5"/>
  <cols>
    <col min="1" max="1" width="4.125" customWidth="1"/>
    <col min="2" max="3" width="7.5" customWidth="1"/>
    <col min="4" max="4" width="8" customWidth="1"/>
    <col min="5" max="5" width="16" customWidth="1"/>
    <col min="6" max="6" width="5.25" customWidth="1"/>
    <col min="7" max="7" width="17.75" customWidth="1"/>
    <col min="8" max="8" width="17.875" customWidth="1"/>
    <col min="10" max="10" width="9" style="3"/>
    <col min="11" max="11" width="11.75" style="3" customWidth="1"/>
    <col min="12" max="12" width="13.625" customWidth="1"/>
  </cols>
  <sheetData>
    <row r="1" spans="1:14" ht="27" customHeight="1">
      <c r="B1" s="111" t="s">
        <v>36</v>
      </c>
      <c r="C1" s="111"/>
      <c r="D1" s="111"/>
      <c r="E1" s="111"/>
      <c r="F1" s="111"/>
      <c r="G1" s="111"/>
      <c r="H1" s="111"/>
      <c r="I1" s="111"/>
      <c r="J1" s="111"/>
      <c r="K1" s="111"/>
      <c r="L1" s="83" t="s">
        <v>23</v>
      </c>
    </row>
    <row r="2" spans="1:14" ht="13.5" customHeight="1">
      <c r="A2" t="s">
        <v>37</v>
      </c>
      <c r="B2" s="81"/>
      <c r="C2" s="82"/>
      <c r="D2" s="82"/>
      <c r="E2" s="82"/>
      <c r="F2" s="82"/>
      <c r="G2" s="84" t="s">
        <v>32</v>
      </c>
      <c r="I2" s="82"/>
      <c r="J2" s="89"/>
      <c r="K2" s="89"/>
      <c r="N2" t="s">
        <v>55</v>
      </c>
    </row>
    <row r="3" spans="1:14" ht="13.5" customHeight="1">
      <c r="B3" s="81"/>
      <c r="C3" s="82"/>
      <c r="D3" s="82"/>
      <c r="E3" s="82"/>
      <c r="F3" s="82"/>
      <c r="G3" s="82" t="s">
        <v>21</v>
      </c>
      <c r="I3" s="82"/>
      <c r="J3" s="89"/>
      <c r="K3" s="90" t="s">
        <v>30</v>
      </c>
      <c r="L3" s="86" t="s">
        <v>31</v>
      </c>
    </row>
    <row r="4" spans="1:14">
      <c r="G4" s="84" t="s">
        <v>33</v>
      </c>
      <c r="H4" s="82"/>
      <c r="I4" s="82"/>
      <c r="J4" s="89" t="s">
        <v>34</v>
      </c>
      <c r="K4" s="91"/>
      <c r="L4" s="91"/>
    </row>
    <row r="5" spans="1:14" ht="27" customHeight="1">
      <c r="A5" s="16" t="s">
        <v>17</v>
      </c>
      <c r="B5" s="16" t="s">
        <v>18</v>
      </c>
      <c r="C5" s="16" t="s">
        <v>19</v>
      </c>
      <c r="D5" s="16" t="s">
        <v>20</v>
      </c>
      <c r="E5" s="16" t="s">
        <v>29</v>
      </c>
      <c r="F5" s="47" t="s">
        <v>24</v>
      </c>
      <c r="G5" s="16" t="s">
        <v>28</v>
      </c>
      <c r="H5" s="16" t="s">
        <v>25</v>
      </c>
      <c r="I5" s="16" t="s">
        <v>22</v>
      </c>
      <c r="J5" s="90" t="s">
        <v>35</v>
      </c>
      <c r="K5" s="90" t="s">
        <v>27</v>
      </c>
      <c r="L5" s="16" t="s">
        <v>26</v>
      </c>
    </row>
    <row r="6" spans="1:14">
      <c r="A6" s="85">
        <v>1</v>
      </c>
      <c r="B6" s="87"/>
      <c r="C6" s="87"/>
      <c r="D6" s="85"/>
      <c r="E6" s="85"/>
      <c r="F6" s="85"/>
      <c r="G6" s="88"/>
      <c r="H6" s="88"/>
      <c r="I6" s="85"/>
      <c r="J6" s="91"/>
      <c r="K6" s="91"/>
      <c r="L6" s="85"/>
    </row>
    <row r="7" spans="1:14">
      <c r="A7" s="85">
        <v>2</v>
      </c>
      <c r="B7" s="87"/>
      <c r="C7" s="87"/>
      <c r="D7" s="85"/>
      <c r="E7" s="85"/>
      <c r="F7" s="85"/>
      <c r="G7" s="88"/>
      <c r="H7" s="88"/>
      <c r="I7" s="85"/>
      <c r="J7" s="91"/>
      <c r="K7" s="91"/>
      <c r="L7" s="85"/>
    </row>
    <row r="8" spans="1:14">
      <c r="A8" s="85">
        <v>3</v>
      </c>
      <c r="B8" s="87"/>
      <c r="C8" s="87"/>
      <c r="D8" s="85"/>
      <c r="E8" s="85"/>
      <c r="F8" s="85"/>
      <c r="G8" s="88"/>
      <c r="H8" s="88"/>
      <c r="I8" s="85"/>
      <c r="J8" s="91"/>
      <c r="K8" s="91"/>
      <c r="L8" s="85"/>
    </row>
    <row r="9" spans="1:14">
      <c r="A9" s="85">
        <v>4</v>
      </c>
      <c r="B9" s="87"/>
      <c r="C9" s="87"/>
      <c r="D9" s="85"/>
      <c r="E9" s="85"/>
      <c r="F9" s="85"/>
      <c r="G9" s="88"/>
      <c r="H9" s="88"/>
      <c r="I9" s="85"/>
      <c r="J9" s="91"/>
      <c r="K9" s="91"/>
      <c r="L9" s="85"/>
    </row>
    <row r="10" spans="1:14">
      <c r="A10" s="85">
        <v>5</v>
      </c>
      <c r="B10" s="87"/>
      <c r="C10" s="87"/>
      <c r="D10" s="85"/>
      <c r="E10" s="85"/>
      <c r="F10" s="85"/>
      <c r="G10" s="88"/>
      <c r="H10" s="88"/>
      <c r="I10" s="85"/>
      <c r="J10" s="91"/>
      <c r="K10" s="91"/>
      <c r="L10" s="85"/>
    </row>
    <row r="11" spans="1:14">
      <c r="A11" s="85">
        <v>6</v>
      </c>
      <c r="B11" s="87"/>
      <c r="C11" s="87"/>
      <c r="D11" s="85"/>
      <c r="E11" s="85"/>
      <c r="F11" s="85"/>
      <c r="G11" s="88"/>
      <c r="H11" s="88"/>
      <c r="I11" s="85"/>
      <c r="J11" s="91"/>
      <c r="K11" s="91"/>
      <c r="L11" s="85"/>
    </row>
    <row r="12" spans="1:14">
      <c r="A12" s="85">
        <v>7</v>
      </c>
      <c r="B12" s="87"/>
      <c r="C12" s="87"/>
      <c r="D12" s="85"/>
      <c r="E12" s="85"/>
      <c r="F12" s="85"/>
      <c r="G12" s="88"/>
      <c r="H12" s="88"/>
      <c r="I12" s="85"/>
      <c r="J12" s="91"/>
      <c r="K12" s="91"/>
      <c r="L12" s="85"/>
    </row>
    <row r="13" spans="1:14">
      <c r="A13" s="85">
        <v>8</v>
      </c>
      <c r="B13" s="87"/>
      <c r="C13" s="87"/>
      <c r="D13" s="85"/>
      <c r="E13" s="85"/>
      <c r="F13" s="85"/>
      <c r="G13" s="88"/>
      <c r="H13" s="88"/>
      <c r="I13" s="85"/>
      <c r="J13" s="91"/>
      <c r="K13" s="91"/>
      <c r="L13" s="85"/>
    </row>
    <row r="14" spans="1:14">
      <c r="A14" s="85">
        <v>9</v>
      </c>
      <c r="B14" s="87"/>
      <c r="C14" s="87"/>
      <c r="D14" s="85"/>
      <c r="E14" s="85"/>
      <c r="F14" s="85"/>
      <c r="G14" s="88"/>
      <c r="H14" s="88"/>
      <c r="I14" s="85"/>
      <c r="J14" s="91"/>
      <c r="K14" s="91"/>
      <c r="L14" s="85"/>
    </row>
    <row r="15" spans="1:14">
      <c r="A15" s="85">
        <v>10</v>
      </c>
      <c r="B15" s="87"/>
      <c r="C15" s="87"/>
      <c r="D15" s="85"/>
      <c r="E15" s="85"/>
      <c r="F15" s="85"/>
      <c r="G15" s="88"/>
      <c r="H15" s="88"/>
      <c r="I15" s="85"/>
      <c r="J15" s="91"/>
      <c r="K15" s="91"/>
      <c r="L15" s="85"/>
    </row>
    <row r="16" spans="1:14">
      <c r="A16" s="85">
        <v>11</v>
      </c>
      <c r="B16" s="87"/>
      <c r="C16" s="87"/>
      <c r="D16" s="85"/>
      <c r="E16" s="85"/>
      <c r="F16" s="85"/>
      <c r="G16" s="88"/>
      <c r="H16" s="88"/>
      <c r="I16" s="85"/>
      <c r="J16" s="91"/>
      <c r="K16" s="91"/>
      <c r="L16" s="85"/>
    </row>
    <row r="17" spans="1:12">
      <c r="A17" s="85">
        <v>12</v>
      </c>
      <c r="B17" s="87"/>
      <c r="C17" s="87"/>
      <c r="D17" s="85"/>
      <c r="E17" s="85"/>
      <c r="F17" s="85"/>
      <c r="G17" s="88"/>
      <c r="H17" s="88"/>
      <c r="I17" s="85"/>
      <c r="J17" s="91"/>
      <c r="K17" s="91"/>
      <c r="L17" s="85"/>
    </row>
    <row r="18" spans="1:12">
      <c r="A18" s="85">
        <v>13</v>
      </c>
      <c r="B18" s="87"/>
      <c r="C18" s="87"/>
      <c r="D18" s="85"/>
      <c r="E18" s="85"/>
      <c r="F18" s="85"/>
      <c r="G18" s="88"/>
      <c r="H18" s="88"/>
      <c r="I18" s="85"/>
      <c r="J18" s="91"/>
      <c r="K18" s="91"/>
      <c r="L18" s="85"/>
    </row>
    <row r="19" spans="1:12">
      <c r="A19" s="85">
        <v>14</v>
      </c>
      <c r="B19" s="87"/>
      <c r="C19" s="87"/>
      <c r="D19" s="85"/>
      <c r="E19" s="85"/>
      <c r="F19" s="85"/>
      <c r="G19" s="88"/>
      <c r="H19" s="88"/>
      <c r="I19" s="85"/>
      <c r="J19" s="91"/>
      <c r="K19" s="91"/>
      <c r="L19" s="85"/>
    </row>
    <row r="20" spans="1:12">
      <c r="A20" s="85">
        <v>15</v>
      </c>
      <c r="B20" s="87"/>
      <c r="C20" s="87"/>
      <c r="D20" s="85"/>
      <c r="E20" s="85"/>
      <c r="F20" s="85"/>
      <c r="G20" s="88"/>
      <c r="H20" s="88"/>
      <c r="I20" s="85"/>
      <c r="J20" s="91"/>
      <c r="K20" s="91"/>
      <c r="L20" s="85"/>
    </row>
    <row r="21" spans="1:12">
      <c r="A21" s="85">
        <v>16</v>
      </c>
      <c r="B21" s="87"/>
      <c r="C21" s="87"/>
      <c r="D21" s="85"/>
      <c r="E21" s="85"/>
      <c r="F21" s="85"/>
      <c r="G21" s="88"/>
      <c r="H21" s="88"/>
      <c r="I21" s="85"/>
      <c r="J21" s="91"/>
      <c r="K21" s="91"/>
      <c r="L21" s="85"/>
    </row>
    <row r="22" spans="1:12">
      <c r="A22" s="85">
        <v>17</v>
      </c>
      <c r="B22" s="87"/>
      <c r="C22" s="87"/>
      <c r="D22" s="85"/>
      <c r="E22" s="85"/>
      <c r="F22" s="85"/>
      <c r="G22" s="88"/>
      <c r="H22" s="88"/>
      <c r="I22" s="85"/>
      <c r="J22" s="91"/>
      <c r="K22" s="91"/>
      <c r="L22" s="85"/>
    </row>
    <row r="23" spans="1:12">
      <c r="A23" s="85">
        <v>18</v>
      </c>
      <c r="B23" s="87"/>
      <c r="C23" s="87"/>
      <c r="D23" s="85"/>
      <c r="E23" s="85"/>
      <c r="F23" s="85"/>
      <c r="G23" s="88"/>
      <c r="H23" s="88"/>
      <c r="I23" s="85"/>
      <c r="J23" s="91"/>
      <c r="K23" s="91"/>
      <c r="L23" s="85"/>
    </row>
    <row r="24" spans="1:12">
      <c r="A24" s="85">
        <v>19</v>
      </c>
      <c r="B24" s="87"/>
      <c r="C24" s="87"/>
      <c r="D24" s="85"/>
      <c r="E24" s="85"/>
      <c r="F24" s="85"/>
      <c r="G24" s="88"/>
      <c r="H24" s="88"/>
      <c r="I24" s="85"/>
      <c r="J24" s="91"/>
      <c r="K24" s="91"/>
      <c r="L24" s="85"/>
    </row>
    <row r="25" spans="1:12">
      <c r="A25" s="85">
        <v>20</v>
      </c>
      <c r="B25" s="87"/>
      <c r="C25" s="87"/>
      <c r="D25" s="85"/>
      <c r="E25" s="85"/>
      <c r="F25" s="85"/>
      <c r="G25" s="88"/>
      <c r="H25" s="88"/>
      <c r="I25" s="85"/>
      <c r="J25" s="91"/>
      <c r="K25" s="91"/>
      <c r="L25" s="85"/>
    </row>
    <row r="26" spans="1:12">
      <c r="A26" s="85">
        <v>16</v>
      </c>
      <c r="B26" s="87"/>
      <c r="C26" s="87"/>
      <c r="D26" s="85"/>
      <c r="E26" s="85"/>
      <c r="F26" s="85"/>
      <c r="G26" s="88"/>
      <c r="H26" s="88"/>
      <c r="I26" s="85"/>
      <c r="J26" s="91"/>
      <c r="K26" s="91"/>
      <c r="L26" s="85"/>
    </row>
    <row r="27" spans="1:12">
      <c r="A27" s="85">
        <v>17</v>
      </c>
      <c r="B27" s="87"/>
      <c r="C27" s="87"/>
      <c r="D27" s="85"/>
      <c r="E27" s="85"/>
      <c r="F27" s="85"/>
      <c r="G27" s="88"/>
      <c r="H27" s="88"/>
      <c r="I27" s="85"/>
      <c r="J27" s="91"/>
      <c r="K27" s="91"/>
      <c r="L27" s="85"/>
    </row>
    <row r="28" spans="1:12">
      <c r="A28" s="85">
        <v>18</v>
      </c>
      <c r="B28" s="87"/>
      <c r="C28" s="87"/>
      <c r="D28" s="85"/>
      <c r="E28" s="85"/>
      <c r="F28" s="85"/>
      <c r="G28" s="88"/>
      <c r="H28" s="88"/>
      <c r="I28" s="85"/>
      <c r="J28" s="91"/>
      <c r="K28" s="91"/>
      <c r="L28" s="85"/>
    </row>
    <row r="29" spans="1:12">
      <c r="A29" s="85">
        <v>19</v>
      </c>
      <c r="B29" s="87"/>
      <c r="C29" s="87"/>
      <c r="D29" s="85"/>
      <c r="E29" s="85"/>
      <c r="F29" s="85"/>
      <c r="G29" s="88"/>
      <c r="H29" s="88"/>
      <c r="I29" s="85"/>
      <c r="J29" s="91"/>
      <c r="K29" s="91"/>
      <c r="L29" s="85"/>
    </row>
    <row r="30" spans="1:12">
      <c r="A30" s="85">
        <v>20</v>
      </c>
      <c r="B30" s="87"/>
      <c r="C30" s="87"/>
      <c r="D30" s="85"/>
      <c r="E30" s="85"/>
      <c r="F30" s="85"/>
      <c r="G30" s="88"/>
      <c r="H30" s="88"/>
      <c r="I30" s="85"/>
      <c r="J30" s="91"/>
      <c r="K30" s="91"/>
      <c r="L30" s="85"/>
    </row>
    <row r="31" spans="1:12">
      <c r="A31" s="85">
        <v>16</v>
      </c>
      <c r="B31" s="87"/>
      <c r="C31" s="87"/>
      <c r="D31" s="85"/>
      <c r="E31" s="85"/>
      <c r="F31" s="85"/>
      <c r="G31" s="88"/>
      <c r="H31" s="88"/>
      <c r="I31" s="85"/>
      <c r="J31" s="91"/>
      <c r="K31" s="91"/>
      <c r="L31" s="85"/>
    </row>
    <row r="32" spans="1:12">
      <c r="A32" s="85">
        <v>17</v>
      </c>
      <c r="B32" s="87"/>
      <c r="C32" s="87"/>
      <c r="D32" s="85"/>
      <c r="E32" s="85"/>
      <c r="F32" s="85"/>
      <c r="G32" s="88"/>
      <c r="H32" s="88"/>
      <c r="I32" s="85"/>
      <c r="J32" s="91"/>
      <c r="K32" s="91"/>
      <c r="L32" s="85"/>
    </row>
    <row r="33" spans="1:12">
      <c r="A33" s="85">
        <v>18</v>
      </c>
      <c r="B33" s="87"/>
      <c r="C33" s="87"/>
      <c r="D33" s="85"/>
      <c r="E33" s="85"/>
      <c r="F33" s="85"/>
      <c r="G33" s="88"/>
      <c r="H33" s="88"/>
      <c r="I33" s="85"/>
      <c r="J33" s="91"/>
      <c r="K33" s="91"/>
      <c r="L33" s="85"/>
    </row>
    <row r="34" spans="1:12">
      <c r="A34" s="85">
        <v>19</v>
      </c>
      <c r="B34" s="87"/>
      <c r="C34" s="87"/>
      <c r="D34" s="85"/>
      <c r="E34" s="85"/>
      <c r="F34" s="85"/>
      <c r="G34" s="88"/>
      <c r="H34" s="88"/>
      <c r="I34" s="85"/>
      <c r="J34" s="91"/>
      <c r="K34" s="91"/>
      <c r="L34" s="85"/>
    </row>
    <row r="35" spans="1:12">
      <c r="A35" s="85">
        <v>20</v>
      </c>
      <c r="B35" s="87"/>
      <c r="C35" s="87"/>
      <c r="D35" s="85"/>
      <c r="E35" s="85"/>
      <c r="F35" s="85"/>
      <c r="G35" s="88"/>
      <c r="H35" s="88"/>
      <c r="I35" s="85"/>
      <c r="J35" s="91"/>
      <c r="K35" s="91"/>
      <c r="L35" s="85"/>
    </row>
    <row r="36" spans="1:12">
      <c r="A36" s="85">
        <v>16</v>
      </c>
      <c r="B36" s="87"/>
      <c r="C36" s="87"/>
      <c r="D36" s="85"/>
      <c r="E36" s="85"/>
      <c r="F36" s="85"/>
      <c r="G36" s="88"/>
      <c r="H36" s="88"/>
      <c r="I36" s="85"/>
      <c r="J36" s="91"/>
      <c r="K36" s="91"/>
      <c r="L36" s="85"/>
    </row>
    <row r="37" spans="1:12">
      <c r="A37" s="85">
        <v>17</v>
      </c>
      <c r="B37" s="87"/>
      <c r="C37" s="87"/>
      <c r="D37" s="85"/>
      <c r="E37" s="85"/>
      <c r="F37" s="85"/>
      <c r="G37" s="88"/>
      <c r="H37" s="88"/>
      <c r="I37" s="85"/>
      <c r="J37" s="91"/>
      <c r="K37" s="91"/>
      <c r="L37" s="85"/>
    </row>
    <row r="38" spans="1:12">
      <c r="A38" s="85">
        <v>18</v>
      </c>
      <c r="B38" s="87"/>
      <c r="C38" s="87"/>
      <c r="D38" s="85"/>
      <c r="E38" s="85"/>
      <c r="F38" s="85"/>
      <c r="G38" s="88"/>
      <c r="H38" s="88"/>
      <c r="I38" s="85"/>
      <c r="J38" s="91"/>
      <c r="K38" s="91"/>
      <c r="L38" s="85"/>
    </row>
    <row r="39" spans="1:12">
      <c r="A39" s="85">
        <v>19</v>
      </c>
      <c r="B39" s="87"/>
      <c r="C39" s="87"/>
      <c r="D39" s="85"/>
      <c r="E39" s="85"/>
      <c r="F39" s="85"/>
      <c r="G39" s="88"/>
      <c r="H39" s="88"/>
      <c r="I39" s="85"/>
      <c r="J39" s="91"/>
      <c r="K39" s="91"/>
      <c r="L39" s="85"/>
    </row>
    <row r="40" spans="1:12">
      <c r="A40" s="85">
        <v>20</v>
      </c>
      <c r="B40" s="87"/>
      <c r="C40" s="87"/>
      <c r="D40" s="85"/>
      <c r="E40" s="85"/>
      <c r="F40" s="85"/>
      <c r="G40" s="88"/>
      <c r="H40" s="88"/>
      <c r="I40" s="85"/>
      <c r="J40" s="91"/>
      <c r="K40" s="91"/>
      <c r="L40" s="85"/>
    </row>
    <row r="41" spans="1:12">
      <c r="A41" s="85"/>
      <c r="B41" s="85"/>
      <c r="C41" s="85"/>
      <c r="D41" s="85"/>
      <c r="E41" s="85"/>
      <c r="F41" s="85"/>
      <c r="G41" s="88" t="str">
        <f>IF(F41="","",VLOOKUP(F41,#REF!,2))</f>
        <v/>
      </c>
      <c r="H41" s="88" t="str">
        <f>IF(F41="","",VLOOKUP(F41,#REF!,3))</f>
        <v/>
      </c>
      <c r="I41" s="85"/>
      <c r="J41" s="91" t="str">
        <f>IF(F41="","",VLOOKUP(F41,#REF!,6))</f>
        <v/>
      </c>
      <c r="K41" s="91" t="str">
        <f t="shared" ref="K41" si="0">IF(F41="","",INT(I41*J41))</f>
        <v/>
      </c>
      <c r="L41" s="85"/>
    </row>
    <row r="46" spans="1:12">
      <c r="G46" s="82"/>
      <c r="I46" s="82"/>
      <c r="J46" s="89"/>
    </row>
    <row r="47" spans="1:12">
      <c r="G47" s="84"/>
      <c r="H47" s="82"/>
      <c r="I47" s="82"/>
      <c r="J47" s="89"/>
    </row>
  </sheetData>
  <mergeCells count="1">
    <mergeCell ref="B1:K1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109"/>
  <sheetViews>
    <sheetView tabSelected="1" view="pageBreakPreview" zoomScale="70" zoomScaleNormal="100" zoomScaleSheetLayoutView="70" workbookViewId="0">
      <selection activeCell="G9" sqref="G9"/>
    </sheetView>
  </sheetViews>
  <sheetFormatPr defaultRowHeight="13.5"/>
  <cols>
    <col min="1" max="1" width="7.125" customWidth="1"/>
    <col min="2" max="2" width="25" customWidth="1"/>
    <col min="3" max="3" width="41" bestFit="1" customWidth="1"/>
    <col min="4" max="4" width="6.875" bestFit="1" customWidth="1"/>
    <col min="5" max="11" width="7.625" style="3" customWidth="1"/>
    <col min="12" max="12" width="11.125" customWidth="1"/>
    <col min="13" max="13" width="31.25" bestFit="1" customWidth="1"/>
    <col min="14" max="14" width="45.5" style="1" bestFit="1" customWidth="1"/>
    <col min="15" max="15" width="16.5" customWidth="1"/>
    <col min="16" max="16" width="11.25" bestFit="1" customWidth="1"/>
    <col min="17" max="17" width="9.25" bestFit="1" customWidth="1"/>
    <col min="18" max="18" width="13.375" bestFit="1" customWidth="1"/>
    <col min="19" max="19" width="15.5" bestFit="1" customWidth="1"/>
    <col min="20" max="20" width="7.75" customWidth="1"/>
    <col min="21" max="21" width="11.25" bestFit="1" customWidth="1"/>
  </cols>
  <sheetData>
    <row r="1" spans="1:13" ht="21" customHeight="1">
      <c r="A1" s="120" t="s">
        <v>129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1" customHeight="1" thickBot="1">
      <c r="B2" s="2" t="s">
        <v>46</v>
      </c>
      <c r="M2" s="4" t="s">
        <v>53</v>
      </c>
    </row>
    <row r="3" spans="1:13" ht="22.5" customHeight="1" thickBot="1">
      <c r="A3" s="5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96" t="s">
        <v>47</v>
      </c>
      <c r="G3" s="96" t="s">
        <v>48</v>
      </c>
      <c r="H3" s="96" t="s">
        <v>49</v>
      </c>
      <c r="I3" s="96" t="s">
        <v>50</v>
      </c>
      <c r="J3" s="96" t="s">
        <v>51</v>
      </c>
      <c r="K3" s="96" t="s">
        <v>52</v>
      </c>
      <c r="L3" s="7" t="s">
        <v>5</v>
      </c>
      <c r="M3" s="9" t="s">
        <v>6</v>
      </c>
    </row>
    <row r="4" spans="1:13" ht="33.75" customHeight="1" thickTop="1">
      <c r="A4" s="10">
        <v>1</v>
      </c>
      <c r="B4" s="11" t="s">
        <v>135</v>
      </c>
      <c r="C4" s="12" t="s">
        <v>136</v>
      </c>
      <c r="D4" s="11" t="s">
        <v>115</v>
      </c>
      <c r="E4" s="13"/>
      <c r="F4" s="13"/>
      <c r="G4" s="13"/>
      <c r="H4" s="13"/>
      <c r="I4" s="13"/>
      <c r="J4" s="13"/>
      <c r="K4" s="13"/>
      <c r="L4" s="13"/>
      <c r="M4" s="14" t="s">
        <v>8</v>
      </c>
    </row>
    <row r="5" spans="1:13" ht="33.75" customHeight="1">
      <c r="A5" s="15">
        <f>A4+1</f>
        <v>2</v>
      </c>
      <c r="B5" s="16" t="s">
        <v>137</v>
      </c>
      <c r="C5" s="17" t="s">
        <v>138</v>
      </c>
      <c r="D5" s="16" t="s">
        <v>115</v>
      </c>
      <c r="E5" s="18"/>
      <c r="F5" s="18"/>
      <c r="G5" s="18"/>
      <c r="H5" s="18"/>
      <c r="I5" s="18"/>
      <c r="J5" s="18"/>
      <c r="K5" s="18"/>
      <c r="L5" s="18"/>
      <c r="M5" s="19" t="s">
        <v>8</v>
      </c>
    </row>
    <row r="6" spans="1:13" ht="33.75" customHeight="1">
      <c r="A6" s="20">
        <f>A5+1</f>
        <v>3</v>
      </c>
      <c r="B6" s="16" t="s">
        <v>137</v>
      </c>
      <c r="C6" s="22" t="s">
        <v>139</v>
      </c>
      <c r="D6" s="21" t="s">
        <v>115</v>
      </c>
      <c r="E6" s="23"/>
      <c r="F6" s="23"/>
      <c r="G6" s="23"/>
      <c r="H6" s="23"/>
      <c r="I6" s="23"/>
      <c r="J6" s="23"/>
      <c r="K6" s="23"/>
      <c r="L6" s="23"/>
      <c r="M6" s="24" t="s">
        <v>8</v>
      </c>
    </row>
    <row r="7" spans="1:13" ht="33.75" customHeight="1">
      <c r="A7" s="20">
        <f>A6+1</f>
        <v>4</v>
      </c>
      <c r="B7" s="16" t="s">
        <v>137</v>
      </c>
      <c r="C7" s="17" t="s">
        <v>140</v>
      </c>
      <c r="D7" s="16" t="s">
        <v>115</v>
      </c>
      <c r="E7" s="18"/>
      <c r="F7" s="18"/>
      <c r="G7" s="18"/>
      <c r="H7" s="18"/>
      <c r="I7" s="18"/>
      <c r="J7" s="18"/>
      <c r="K7" s="18"/>
      <c r="L7" s="18"/>
      <c r="M7" s="19" t="s">
        <v>8</v>
      </c>
    </row>
    <row r="8" spans="1:13" ht="33.75" customHeight="1">
      <c r="A8" s="20">
        <f>A7+1</f>
        <v>5</v>
      </c>
      <c r="B8" s="16" t="s">
        <v>137</v>
      </c>
      <c r="C8" s="17" t="s">
        <v>141</v>
      </c>
      <c r="D8" s="16" t="s">
        <v>115</v>
      </c>
      <c r="E8" s="18"/>
      <c r="F8" s="18"/>
      <c r="G8" s="18"/>
      <c r="H8" s="18"/>
      <c r="I8" s="18"/>
      <c r="J8" s="18"/>
      <c r="K8" s="18"/>
      <c r="L8" s="18"/>
      <c r="M8" s="19" t="s">
        <v>8</v>
      </c>
    </row>
    <row r="9" spans="1:13" ht="33.75" customHeight="1">
      <c r="A9" s="20">
        <f t="shared" ref="A9:A32" si="0">A8+1</f>
        <v>6</v>
      </c>
      <c r="B9" s="16" t="s">
        <v>137</v>
      </c>
      <c r="C9" s="17" t="s">
        <v>142</v>
      </c>
      <c r="D9" s="16" t="s">
        <v>115</v>
      </c>
      <c r="E9" s="18"/>
      <c r="F9" s="18"/>
      <c r="G9" s="18"/>
      <c r="H9" s="18"/>
      <c r="I9" s="18"/>
      <c r="J9" s="18"/>
      <c r="K9" s="18"/>
      <c r="L9" s="18"/>
      <c r="M9" s="19" t="s">
        <v>8</v>
      </c>
    </row>
    <row r="10" spans="1:13" ht="33.75" customHeight="1">
      <c r="A10" s="20">
        <f t="shared" si="0"/>
        <v>7</v>
      </c>
      <c r="B10" s="16" t="s">
        <v>137</v>
      </c>
      <c r="C10" s="17" t="s">
        <v>143</v>
      </c>
      <c r="D10" s="16" t="s">
        <v>115</v>
      </c>
      <c r="E10" s="18"/>
      <c r="F10" s="18"/>
      <c r="G10" s="18"/>
      <c r="H10" s="18"/>
      <c r="I10" s="18"/>
      <c r="J10" s="18"/>
      <c r="K10" s="18"/>
      <c r="L10" s="18"/>
      <c r="M10" s="19" t="s">
        <v>8</v>
      </c>
    </row>
    <row r="11" spans="1:13" ht="33.75" customHeight="1">
      <c r="A11" s="20">
        <f>A10+1</f>
        <v>8</v>
      </c>
      <c r="B11" s="16" t="s">
        <v>144</v>
      </c>
      <c r="C11" s="17" t="s">
        <v>145</v>
      </c>
      <c r="D11" s="16" t="s">
        <v>115</v>
      </c>
      <c r="E11" s="18"/>
      <c r="F11" s="18"/>
      <c r="G11" s="18"/>
      <c r="H11" s="18"/>
      <c r="I11" s="18"/>
      <c r="J11" s="18"/>
      <c r="K11" s="18"/>
      <c r="L11" s="18"/>
      <c r="M11" s="19" t="s">
        <v>8</v>
      </c>
    </row>
    <row r="12" spans="1:13" ht="33.75" customHeight="1">
      <c r="A12" s="20">
        <f t="shared" si="0"/>
        <v>9</v>
      </c>
      <c r="B12" s="16" t="s">
        <v>144</v>
      </c>
      <c r="C12" s="17" t="s">
        <v>146</v>
      </c>
      <c r="D12" s="16" t="s">
        <v>115</v>
      </c>
      <c r="E12" s="18"/>
      <c r="F12" s="18"/>
      <c r="G12" s="18"/>
      <c r="H12" s="18"/>
      <c r="I12" s="18"/>
      <c r="J12" s="18"/>
      <c r="K12" s="18"/>
      <c r="L12" s="18"/>
      <c r="M12" s="19" t="s">
        <v>8</v>
      </c>
    </row>
    <row r="13" spans="1:13" ht="33.75" customHeight="1">
      <c r="A13" s="20">
        <f t="shared" si="0"/>
        <v>10</v>
      </c>
      <c r="B13" s="16" t="s">
        <v>144</v>
      </c>
      <c r="C13" s="17" t="s">
        <v>147</v>
      </c>
      <c r="D13" s="16" t="s">
        <v>115</v>
      </c>
      <c r="E13" s="18"/>
      <c r="F13" s="18"/>
      <c r="G13" s="18"/>
      <c r="H13" s="18"/>
      <c r="I13" s="18"/>
      <c r="J13" s="18"/>
      <c r="K13" s="18"/>
      <c r="L13" s="18"/>
      <c r="M13" s="19" t="s">
        <v>8</v>
      </c>
    </row>
    <row r="14" spans="1:13" ht="33.75" customHeight="1">
      <c r="A14" s="20">
        <f t="shared" si="0"/>
        <v>11</v>
      </c>
      <c r="B14" s="16" t="s">
        <v>144</v>
      </c>
      <c r="C14" s="17" t="s">
        <v>148</v>
      </c>
      <c r="D14" s="16" t="s">
        <v>115</v>
      </c>
      <c r="E14" s="18"/>
      <c r="F14" s="18"/>
      <c r="G14" s="18"/>
      <c r="H14" s="18"/>
      <c r="I14" s="18"/>
      <c r="J14" s="18"/>
      <c r="K14" s="18"/>
      <c r="L14" s="18"/>
      <c r="M14" s="19" t="s">
        <v>8</v>
      </c>
    </row>
    <row r="15" spans="1:13" ht="33.75" customHeight="1">
      <c r="A15" s="20">
        <f t="shared" si="0"/>
        <v>12</v>
      </c>
      <c r="B15" s="16" t="s">
        <v>144</v>
      </c>
      <c r="C15" s="17" t="s">
        <v>149</v>
      </c>
      <c r="D15" s="16" t="s">
        <v>115</v>
      </c>
      <c r="E15" s="18"/>
      <c r="F15" s="18"/>
      <c r="G15" s="18"/>
      <c r="H15" s="18"/>
      <c r="I15" s="18"/>
      <c r="J15" s="18"/>
      <c r="K15" s="18"/>
      <c r="L15" s="18"/>
      <c r="M15" s="19" t="s">
        <v>8</v>
      </c>
    </row>
    <row r="16" spans="1:13" ht="33.75" customHeight="1">
      <c r="A16" s="20">
        <f t="shared" si="0"/>
        <v>13</v>
      </c>
      <c r="B16" s="16" t="s">
        <v>144</v>
      </c>
      <c r="C16" s="17" t="s">
        <v>150</v>
      </c>
      <c r="D16" s="16" t="s">
        <v>115</v>
      </c>
      <c r="E16" s="18"/>
      <c r="F16" s="18"/>
      <c r="G16" s="18"/>
      <c r="H16" s="18"/>
      <c r="I16" s="18"/>
      <c r="J16" s="18"/>
      <c r="K16" s="18"/>
      <c r="L16" s="18"/>
      <c r="M16" s="19" t="s">
        <v>8</v>
      </c>
    </row>
    <row r="17" spans="1:14" ht="33.75" customHeight="1">
      <c r="A17" s="20">
        <f t="shared" si="0"/>
        <v>14</v>
      </c>
      <c r="B17" s="16" t="s">
        <v>144</v>
      </c>
      <c r="C17" s="30" t="s">
        <v>151</v>
      </c>
      <c r="D17" s="31" t="s">
        <v>115</v>
      </c>
      <c r="E17" s="32"/>
      <c r="F17" s="32"/>
      <c r="G17" s="32"/>
      <c r="H17" s="32"/>
      <c r="I17" s="32"/>
      <c r="J17" s="32"/>
      <c r="K17" s="32"/>
      <c r="L17" s="32"/>
      <c r="M17" s="33" t="s">
        <v>8</v>
      </c>
    </row>
    <row r="18" spans="1:14" ht="33.75" customHeight="1">
      <c r="A18" s="20">
        <f t="shared" si="0"/>
        <v>15</v>
      </c>
      <c r="B18" s="29" t="s">
        <v>152</v>
      </c>
      <c r="C18" s="30" t="s">
        <v>153</v>
      </c>
      <c r="D18" s="16" t="s">
        <v>115</v>
      </c>
      <c r="E18" s="18"/>
      <c r="F18" s="18"/>
      <c r="G18" s="18"/>
      <c r="H18" s="18"/>
      <c r="I18" s="18"/>
      <c r="J18" s="18"/>
      <c r="K18" s="18"/>
      <c r="L18" s="18"/>
      <c r="M18" s="19" t="s">
        <v>8</v>
      </c>
    </row>
    <row r="19" spans="1:14" ht="33.75" customHeight="1">
      <c r="A19" s="20">
        <f>A18+1</f>
        <v>16</v>
      </c>
      <c r="B19" s="16" t="s">
        <v>154</v>
      </c>
      <c r="C19" s="17" t="s">
        <v>155</v>
      </c>
      <c r="D19" s="16" t="s">
        <v>115</v>
      </c>
      <c r="E19" s="18"/>
      <c r="F19" s="18"/>
      <c r="G19" s="18"/>
      <c r="H19" s="18"/>
      <c r="I19" s="18"/>
      <c r="J19" s="18"/>
      <c r="K19" s="18"/>
      <c r="L19" s="18"/>
      <c r="M19" s="19" t="s">
        <v>8</v>
      </c>
    </row>
    <row r="20" spans="1:14" ht="33.75" customHeight="1">
      <c r="A20" s="34">
        <f>A19+1</f>
        <v>17</v>
      </c>
      <c r="B20" s="16" t="s">
        <v>154</v>
      </c>
      <c r="C20" s="17" t="s">
        <v>156</v>
      </c>
      <c r="D20" s="25" t="s">
        <v>115</v>
      </c>
      <c r="E20" s="32"/>
      <c r="F20" s="32"/>
      <c r="G20" s="32"/>
      <c r="H20" s="32"/>
      <c r="I20" s="32"/>
      <c r="J20" s="32"/>
      <c r="K20" s="32"/>
      <c r="L20" s="32"/>
      <c r="M20" s="28" t="s">
        <v>8</v>
      </c>
      <c r="N20" s="1" t="s">
        <v>9</v>
      </c>
    </row>
    <row r="21" spans="1:14" ht="33.75" customHeight="1">
      <c r="A21" s="34">
        <f>A20+1</f>
        <v>18</v>
      </c>
      <c r="B21" s="16" t="s">
        <v>154</v>
      </c>
      <c r="C21" s="26" t="s">
        <v>157</v>
      </c>
      <c r="D21" s="25" t="s">
        <v>115</v>
      </c>
      <c r="E21" s="32"/>
      <c r="F21" s="32"/>
      <c r="G21" s="32"/>
      <c r="H21" s="32"/>
      <c r="I21" s="32"/>
      <c r="J21" s="32"/>
      <c r="K21" s="32"/>
      <c r="L21" s="32"/>
      <c r="M21" s="28" t="s">
        <v>8</v>
      </c>
      <c r="N21" s="1" t="s">
        <v>9</v>
      </c>
    </row>
    <row r="22" spans="1:14" ht="33.75" customHeight="1">
      <c r="A22" s="20">
        <f>A21+1</f>
        <v>19</v>
      </c>
      <c r="B22" s="16" t="s">
        <v>154</v>
      </c>
      <c r="C22" s="26" t="s">
        <v>158</v>
      </c>
      <c r="D22" s="16" t="s">
        <v>115</v>
      </c>
      <c r="E22" s="18"/>
      <c r="F22" s="18"/>
      <c r="G22" s="18"/>
      <c r="H22" s="18"/>
      <c r="I22" s="18"/>
      <c r="J22" s="18"/>
      <c r="K22" s="18"/>
      <c r="L22" s="18"/>
      <c r="M22" s="19" t="s">
        <v>8</v>
      </c>
    </row>
    <row r="23" spans="1:14" ht="33.75" customHeight="1">
      <c r="A23" s="20">
        <f t="shared" si="0"/>
        <v>20</v>
      </c>
      <c r="B23" s="16" t="s">
        <v>154</v>
      </c>
      <c r="C23" s="17" t="s">
        <v>159</v>
      </c>
      <c r="D23" s="36" t="s">
        <v>115</v>
      </c>
      <c r="E23" s="18"/>
      <c r="F23" s="18"/>
      <c r="G23" s="18"/>
      <c r="H23" s="18"/>
      <c r="I23" s="18"/>
      <c r="J23" s="18"/>
      <c r="K23" s="18"/>
      <c r="L23" s="18"/>
      <c r="M23" s="19" t="s">
        <v>8</v>
      </c>
    </row>
    <row r="24" spans="1:14" ht="33.75" customHeight="1">
      <c r="A24" s="20">
        <f t="shared" si="0"/>
        <v>21</v>
      </c>
      <c r="B24" s="16" t="s">
        <v>154</v>
      </c>
      <c r="C24" s="35" t="s">
        <v>160</v>
      </c>
      <c r="D24" s="21" t="s">
        <v>115</v>
      </c>
      <c r="E24" s="18"/>
      <c r="F24" s="18"/>
      <c r="G24" s="18"/>
      <c r="H24" s="18"/>
      <c r="I24" s="18"/>
      <c r="J24" s="18"/>
      <c r="K24" s="18"/>
      <c r="L24" s="18"/>
      <c r="M24" s="19" t="s">
        <v>8</v>
      </c>
    </row>
    <row r="25" spans="1:14" ht="33.75" customHeight="1">
      <c r="A25" s="20">
        <f t="shared" si="0"/>
        <v>22</v>
      </c>
      <c r="B25" s="16" t="s">
        <v>154</v>
      </c>
      <c r="C25" s="22" t="s">
        <v>161</v>
      </c>
      <c r="D25" s="16" t="s">
        <v>115</v>
      </c>
      <c r="E25" s="18"/>
      <c r="F25" s="18"/>
      <c r="G25" s="18"/>
      <c r="H25" s="18"/>
      <c r="I25" s="18"/>
      <c r="J25" s="18"/>
      <c r="K25" s="18"/>
      <c r="L25" s="18"/>
      <c r="M25" s="19" t="s">
        <v>8</v>
      </c>
    </row>
    <row r="26" spans="1:14" ht="33.75" customHeight="1">
      <c r="A26" s="20">
        <f t="shared" si="0"/>
        <v>23</v>
      </c>
      <c r="B26" s="16" t="s">
        <v>154</v>
      </c>
      <c r="C26" s="17" t="s">
        <v>162</v>
      </c>
      <c r="D26" s="16" t="s">
        <v>115</v>
      </c>
      <c r="E26" s="18"/>
      <c r="F26" s="18"/>
      <c r="G26" s="18"/>
      <c r="H26" s="18"/>
      <c r="I26" s="18"/>
      <c r="J26" s="18"/>
      <c r="K26" s="18"/>
      <c r="L26" s="18"/>
      <c r="M26" s="19" t="s">
        <v>8</v>
      </c>
    </row>
    <row r="27" spans="1:14" ht="33.75" customHeight="1">
      <c r="A27" s="20">
        <f t="shared" si="0"/>
        <v>24</v>
      </c>
      <c r="B27" s="16" t="s">
        <v>163</v>
      </c>
      <c r="C27" s="17" t="s">
        <v>164</v>
      </c>
      <c r="D27" s="16" t="s">
        <v>115</v>
      </c>
      <c r="E27" s="18"/>
      <c r="F27" s="18"/>
      <c r="G27" s="18"/>
      <c r="H27" s="18"/>
      <c r="I27" s="18"/>
      <c r="J27" s="18"/>
      <c r="K27" s="18"/>
      <c r="L27" s="18"/>
      <c r="M27" s="19" t="s">
        <v>8</v>
      </c>
    </row>
    <row r="28" spans="1:14" ht="33.75" customHeight="1">
      <c r="A28" s="20">
        <f t="shared" si="0"/>
        <v>25</v>
      </c>
      <c r="B28" s="16" t="s">
        <v>163</v>
      </c>
      <c r="C28" s="17" t="s">
        <v>165</v>
      </c>
      <c r="D28" s="25" t="s">
        <v>115</v>
      </c>
      <c r="E28" s="27"/>
      <c r="F28" s="27"/>
      <c r="G28" s="27"/>
      <c r="H28" s="27"/>
      <c r="I28" s="27"/>
      <c r="J28" s="27"/>
      <c r="K28" s="27"/>
      <c r="L28" s="27"/>
      <c r="M28" s="28" t="s">
        <v>8</v>
      </c>
    </row>
    <row r="29" spans="1:14" ht="33.75" customHeight="1">
      <c r="A29" s="20">
        <f t="shared" si="0"/>
        <v>26</v>
      </c>
      <c r="B29" s="16" t="s">
        <v>163</v>
      </c>
      <c r="C29" s="26" t="s">
        <v>166</v>
      </c>
      <c r="D29" s="16" t="s">
        <v>115</v>
      </c>
      <c r="E29" s="18"/>
      <c r="F29" s="18"/>
      <c r="G29" s="18"/>
      <c r="H29" s="18"/>
      <c r="I29" s="18"/>
      <c r="J29" s="18"/>
      <c r="K29" s="18"/>
      <c r="L29" s="18"/>
      <c r="M29" s="19" t="s">
        <v>8</v>
      </c>
    </row>
    <row r="30" spans="1:14" ht="33.75" customHeight="1">
      <c r="A30" s="20">
        <f t="shared" si="0"/>
        <v>27</v>
      </c>
      <c r="B30" s="16" t="s">
        <v>167</v>
      </c>
      <c r="C30" s="17" t="s">
        <v>168</v>
      </c>
      <c r="D30" s="16" t="s">
        <v>115</v>
      </c>
      <c r="E30" s="18"/>
      <c r="F30" s="18"/>
      <c r="G30" s="18"/>
      <c r="H30" s="18"/>
      <c r="I30" s="18"/>
      <c r="J30" s="18"/>
      <c r="K30" s="18"/>
      <c r="L30" s="18"/>
      <c r="M30" s="19" t="s">
        <v>8</v>
      </c>
    </row>
    <row r="31" spans="1:14" ht="33.75" customHeight="1">
      <c r="A31" s="20">
        <f t="shared" si="0"/>
        <v>28</v>
      </c>
      <c r="B31" s="16" t="s">
        <v>167</v>
      </c>
      <c r="C31" s="17" t="s">
        <v>169</v>
      </c>
      <c r="D31" s="16" t="s">
        <v>115</v>
      </c>
      <c r="E31" s="18"/>
      <c r="F31" s="18"/>
      <c r="G31" s="18"/>
      <c r="H31" s="18"/>
      <c r="I31" s="18"/>
      <c r="J31" s="18"/>
      <c r="K31" s="18"/>
      <c r="L31" s="18"/>
      <c r="M31" s="19" t="s">
        <v>8</v>
      </c>
    </row>
    <row r="32" spans="1:14" ht="33.75" customHeight="1" thickBot="1">
      <c r="A32" s="20">
        <f t="shared" si="0"/>
        <v>29</v>
      </c>
      <c r="B32" s="40" t="s">
        <v>167</v>
      </c>
      <c r="C32" s="39" t="s">
        <v>170</v>
      </c>
      <c r="D32" s="16" t="s">
        <v>115</v>
      </c>
      <c r="E32" s="18"/>
      <c r="F32" s="18"/>
      <c r="G32" s="18"/>
      <c r="H32" s="18"/>
      <c r="I32" s="18"/>
      <c r="J32" s="18"/>
      <c r="K32" s="18"/>
      <c r="L32" s="18"/>
      <c r="M32" s="19" t="s">
        <v>8</v>
      </c>
    </row>
    <row r="33" spans="1:13" ht="33.75" customHeight="1">
      <c r="A33" s="15">
        <f>A32+1</f>
        <v>30</v>
      </c>
      <c r="B33" s="16" t="s">
        <v>56</v>
      </c>
      <c r="C33" s="17" t="s">
        <v>171</v>
      </c>
      <c r="D33" s="16" t="s">
        <v>7</v>
      </c>
      <c r="E33" s="18"/>
      <c r="F33" s="18"/>
      <c r="G33" s="18"/>
      <c r="H33" s="18"/>
      <c r="I33" s="18"/>
      <c r="J33" s="18"/>
      <c r="K33" s="18"/>
      <c r="L33" s="18"/>
      <c r="M33" s="24" t="s">
        <v>8</v>
      </c>
    </row>
    <row r="34" spans="1:13" ht="33.75" customHeight="1">
      <c r="A34" s="15">
        <f>A33+1</f>
        <v>31</v>
      </c>
      <c r="B34" s="16" t="s">
        <v>56</v>
      </c>
      <c r="C34" s="17" t="s">
        <v>172</v>
      </c>
      <c r="D34" s="16" t="s">
        <v>7</v>
      </c>
      <c r="E34" s="18"/>
      <c r="F34" s="18"/>
      <c r="G34" s="18"/>
      <c r="H34" s="18"/>
      <c r="I34" s="18"/>
      <c r="J34" s="18"/>
      <c r="K34" s="18"/>
      <c r="L34" s="18"/>
      <c r="M34" s="19" t="s">
        <v>8</v>
      </c>
    </row>
    <row r="35" spans="1:13" ht="33.75" customHeight="1" thickBot="1">
      <c r="A35" s="37">
        <f>A34+1</f>
        <v>32</v>
      </c>
      <c r="B35" s="38" t="s">
        <v>56</v>
      </c>
      <c r="C35" s="39" t="s">
        <v>173</v>
      </c>
      <c r="D35" s="40" t="s">
        <v>7</v>
      </c>
      <c r="E35" s="41"/>
      <c r="F35" s="41"/>
      <c r="G35" s="41"/>
      <c r="H35" s="41"/>
      <c r="I35" s="41"/>
      <c r="J35" s="41"/>
      <c r="K35" s="41"/>
      <c r="L35" s="41"/>
      <c r="M35" s="42" t="s">
        <v>8</v>
      </c>
    </row>
    <row r="36" spans="1:13" ht="21" customHeight="1">
      <c r="A36" s="43"/>
      <c r="B36" s="43"/>
      <c r="C36" s="44"/>
      <c r="D36" s="44"/>
      <c r="E36" s="45"/>
      <c r="F36" s="45"/>
      <c r="G36" s="45"/>
      <c r="H36" s="45"/>
      <c r="I36" s="45"/>
      <c r="J36" s="45"/>
      <c r="K36" s="45"/>
      <c r="L36" s="46"/>
      <c r="M36" s="46" t="s">
        <v>54</v>
      </c>
    </row>
    <row r="37" spans="1:13" ht="21" customHeight="1" thickBot="1">
      <c r="B37" s="2" t="str">
        <f>[2]施行伺い【印刷】!$G$8</f>
        <v>●●区▲▲地区市設街路灯修繕業務</v>
      </c>
      <c r="M37" s="4" t="s">
        <v>38</v>
      </c>
    </row>
    <row r="38" spans="1:13" ht="22.5" customHeight="1" thickBot="1">
      <c r="A38" s="5" t="s">
        <v>0</v>
      </c>
      <c r="B38" s="6" t="s">
        <v>1</v>
      </c>
      <c r="C38" s="6" t="s">
        <v>2</v>
      </c>
      <c r="D38" s="7" t="s">
        <v>3</v>
      </c>
      <c r="E38" s="8" t="s">
        <v>4</v>
      </c>
      <c r="F38" s="96"/>
      <c r="G38" s="96"/>
      <c r="H38" s="96"/>
      <c r="I38" s="96"/>
      <c r="J38" s="96"/>
      <c r="K38" s="96"/>
      <c r="L38" s="7" t="s">
        <v>5</v>
      </c>
      <c r="M38" s="9" t="s">
        <v>6</v>
      </c>
    </row>
    <row r="39" spans="1:13" ht="45" customHeight="1" thickTop="1">
      <c r="A39" s="15">
        <f>A35+1</f>
        <v>33</v>
      </c>
      <c r="B39" s="47" t="s">
        <v>56</v>
      </c>
      <c r="C39" s="48" t="s">
        <v>174</v>
      </c>
      <c r="D39" s="49" t="s">
        <v>7</v>
      </c>
      <c r="E39" s="18"/>
      <c r="F39" s="18"/>
      <c r="G39" s="18"/>
      <c r="H39" s="18"/>
      <c r="I39" s="18"/>
      <c r="J39" s="18"/>
      <c r="K39" s="18"/>
      <c r="L39" s="18"/>
      <c r="M39" s="19" t="s">
        <v>8</v>
      </c>
    </row>
    <row r="40" spans="1:13" ht="45" customHeight="1">
      <c r="A40" s="15">
        <f t="shared" ref="A40:A60" si="1">A39+1</f>
        <v>34</v>
      </c>
      <c r="B40" s="16" t="s">
        <v>57</v>
      </c>
      <c r="C40" s="48" t="s">
        <v>58</v>
      </c>
      <c r="D40" s="47" t="s">
        <v>7</v>
      </c>
      <c r="E40" s="18"/>
      <c r="F40" s="18"/>
      <c r="G40" s="18"/>
      <c r="H40" s="18"/>
      <c r="I40" s="18"/>
      <c r="J40" s="18"/>
      <c r="K40" s="18"/>
      <c r="L40" s="18"/>
      <c r="M40" s="19" t="s">
        <v>8</v>
      </c>
    </row>
    <row r="41" spans="1:13" ht="45" customHeight="1">
      <c r="A41" s="34">
        <f>A40+1</f>
        <v>35</v>
      </c>
      <c r="B41" s="25" t="s">
        <v>57</v>
      </c>
      <c r="C41" s="50" t="s">
        <v>59</v>
      </c>
      <c r="D41" s="51" t="s">
        <v>7</v>
      </c>
      <c r="E41" s="32"/>
      <c r="F41" s="32"/>
      <c r="G41" s="32"/>
      <c r="H41" s="32"/>
      <c r="I41" s="32"/>
      <c r="J41" s="32"/>
      <c r="K41" s="32"/>
      <c r="L41" s="32"/>
      <c r="M41" s="28" t="s">
        <v>8</v>
      </c>
    </row>
    <row r="42" spans="1:13" ht="45" customHeight="1">
      <c r="A42" s="34">
        <f>A41+1</f>
        <v>36</v>
      </c>
      <c r="B42" s="25" t="s">
        <v>57</v>
      </c>
      <c r="C42" s="50" t="s">
        <v>60</v>
      </c>
      <c r="D42" s="51" t="s">
        <v>7</v>
      </c>
      <c r="E42" s="18"/>
      <c r="F42" s="18"/>
      <c r="G42" s="18"/>
      <c r="H42" s="18"/>
      <c r="I42" s="18"/>
      <c r="J42" s="18"/>
      <c r="K42" s="18"/>
      <c r="L42" s="18"/>
      <c r="M42" s="19" t="s">
        <v>8</v>
      </c>
    </row>
    <row r="43" spans="1:13" ht="45" customHeight="1">
      <c r="A43" s="15">
        <f t="shared" si="1"/>
        <v>37</v>
      </c>
      <c r="B43" s="16" t="s">
        <v>57</v>
      </c>
      <c r="C43" s="48" t="s">
        <v>61</v>
      </c>
      <c r="D43" s="47" t="s">
        <v>7</v>
      </c>
      <c r="E43" s="18"/>
      <c r="F43" s="18"/>
      <c r="G43" s="18"/>
      <c r="H43" s="18"/>
      <c r="I43" s="18"/>
      <c r="J43" s="18"/>
      <c r="K43" s="18"/>
      <c r="L43" s="18"/>
      <c r="M43" s="19" t="s">
        <v>8</v>
      </c>
    </row>
    <row r="44" spans="1:13" ht="45" customHeight="1">
      <c r="A44" s="15">
        <f t="shared" si="1"/>
        <v>38</v>
      </c>
      <c r="B44" s="16" t="s">
        <v>57</v>
      </c>
      <c r="C44" s="48" t="s">
        <v>62</v>
      </c>
      <c r="D44" s="47" t="s">
        <v>7</v>
      </c>
      <c r="E44" s="18"/>
      <c r="F44" s="18"/>
      <c r="G44" s="18"/>
      <c r="H44" s="18"/>
      <c r="I44" s="18"/>
      <c r="J44" s="18"/>
      <c r="K44" s="18"/>
      <c r="L44" s="18"/>
      <c r="M44" s="19" t="s">
        <v>8</v>
      </c>
    </row>
    <row r="45" spans="1:13" ht="45" customHeight="1">
      <c r="A45" s="15">
        <f t="shared" si="1"/>
        <v>39</v>
      </c>
      <c r="B45" s="16" t="s">
        <v>57</v>
      </c>
      <c r="C45" s="48" t="s">
        <v>63</v>
      </c>
      <c r="D45" s="47" t="s">
        <v>7</v>
      </c>
      <c r="E45" s="18"/>
      <c r="F45" s="18"/>
      <c r="G45" s="18"/>
      <c r="H45" s="18"/>
      <c r="I45" s="18"/>
      <c r="J45" s="18"/>
      <c r="K45" s="18"/>
      <c r="L45" s="18"/>
      <c r="M45" s="19" t="s">
        <v>8</v>
      </c>
    </row>
    <row r="46" spans="1:13" ht="45" customHeight="1">
      <c r="A46" s="15">
        <f t="shared" si="1"/>
        <v>40</v>
      </c>
      <c r="B46" s="47" t="s">
        <v>57</v>
      </c>
      <c r="C46" s="48" t="s">
        <v>64</v>
      </c>
      <c r="D46" s="47" t="s">
        <v>7</v>
      </c>
      <c r="E46" s="18"/>
      <c r="F46" s="18"/>
      <c r="G46" s="18"/>
      <c r="H46" s="18"/>
      <c r="I46" s="18"/>
      <c r="J46" s="18"/>
      <c r="K46" s="18"/>
      <c r="L46" s="18"/>
      <c r="M46" s="19" t="s">
        <v>8</v>
      </c>
    </row>
    <row r="47" spans="1:13" ht="45" customHeight="1">
      <c r="A47" s="15">
        <f>A46+1</f>
        <v>41</v>
      </c>
      <c r="B47" s="16" t="s">
        <v>65</v>
      </c>
      <c r="C47" s="48" t="s">
        <v>66</v>
      </c>
      <c r="D47" s="47" t="s">
        <v>7</v>
      </c>
      <c r="E47" s="18"/>
      <c r="F47" s="18"/>
      <c r="G47" s="18"/>
      <c r="H47" s="18"/>
      <c r="I47" s="18"/>
      <c r="J47" s="18"/>
      <c r="K47" s="18"/>
      <c r="L47" s="18"/>
      <c r="M47" s="19" t="s">
        <v>8</v>
      </c>
    </row>
    <row r="48" spans="1:13" ht="45" customHeight="1">
      <c r="A48" s="15">
        <f t="shared" si="1"/>
        <v>42</v>
      </c>
      <c r="B48" s="16" t="s">
        <v>65</v>
      </c>
      <c r="C48" s="48" t="s">
        <v>67</v>
      </c>
      <c r="D48" s="47" t="s">
        <v>7</v>
      </c>
      <c r="E48" s="18"/>
      <c r="F48" s="18"/>
      <c r="G48" s="18"/>
      <c r="H48" s="18"/>
      <c r="I48" s="18"/>
      <c r="J48" s="18"/>
      <c r="K48" s="18"/>
      <c r="L48" s="18"/>
      <c r="M48" s="19" t="s">
        <v>8</v>
      </c>
    </row>
    <row r="49" spans="1:14" ht="45" customHeight="1">
      <c r="A49" s="15">
        <f t="shared" si="1"/>
        <v>43</v>
      </c>
      <c r="B49" s="16" t="s">
        <v>65</v>
      </c>
      <c r="C49" s="48" t="s">
        <v>68</v>
      </c>
      <c r="D49" s="47" t="s">
        <v>7</v>
      </c>
      <c r="E49" s="18"/>
      <c r="F49" s="18"/>
      <c r="G49" s="18"/>
      <c r="H49" s="18"/>
      <c r="I49" s="18"/>
      <c r="J49" s="18"/>
      <c r="K49" s="18"/>
      <c r="L49" s="18"/>
      <c r="M49" s="19" t="s">
        <v>8</v>
      </c>
    </row>
    <row r="50" spans="1:14" ht="45" customHeight="1">
      <c r="A50" s="20">
        <f t="shared" si="1"/>
        <v>44</v>
      </c>
      <c r="B50" s="16" t="s">
        <v>65</v>
      </c>
      <c r="C50" s="52" t="s">
        <v>69</v>
      </c>
      <c r="D50" s="53" t="s">
        <v>7</v>
      </c>
      <c r="E50" s="23"/>
      <c r="F50" s="23"/>
      <c r="G50" s="23"/>
      <c r="H50" s="23"/>
      <c r="I50" s="23"/>
      <c r="J50" s="23"/>
      <c r="K50" s="23"/>
      <c r="L50" s="23"/>
      <c r="M50" s="24" t="s">
        <v>8</v>
      </c>
    </row>
    <row r="51" spans="1:14" ht="45" customHeight="1">
      <c r="A51" s="15">
        <f t="shared" si="1"/>
        <v>45</v>
      </c>
      <c r="B51" s="16" t="s">
        <v>65</v>
      </c>
      <c r="C51" s="48" t="s">
        <v>70</v>
      </c>
      <c r="D51" s="47" t="s">
        <v>7</v>
      </c>
      <c r="E51" s="18"/>
      <c r="F51" s="18"/>
      <c r="G51" s="18"/>
      <c r="H51" s="18"/>
      <c r="I51" s="18"/>
      <c r="J51" s="18"/>
      <c r="K51" s="18"/>
      <c r="L51" s="18"/>
      <c r="M51" s="19" t="s">
        <v>8</v>
      </c>
    </row>
    <row r="52" spans="1:14" ht="45" customHeight="1">
      <c r="A52" s="15">
        <f t="shared" si="1"/>
        <v>46</v>
      </c>
      <c r="B52" s="29" t="s">
        <v>65</v>
      </c>
      <c r="C52" s="48" t="s">
        <v>71</v>
      </c>
      <c r="D52" s="47" t="s">
        <v>7</v>
      </c>
      <c r="E52" s="18"/>
      <c r="F52" s="18"/>
      <c r="G52" s="18"/>
      <c r="H52" s="18"/>
      <c r="I52" s="18"/>
      <c r="J52" s="18"/>
      <c r="K52" s="18"/>
      <c r="L52" s="18"/>
      <c r="M52" s="33" t="s">
        <v>8</v>
      </c>
    </row>
    <row r="53" spans="1:14" ht="33" customHeight="1">
      <c r="A53" s="15">
        <f t="shared" si="1"/>
        <v>47</v>
      </c>
      <c r="B53" s="16" t="s">
        <v>65</v>
      </c>
      <c r="C53" s="17" t="s">
        <v>72</v>
      </c>
      <c r="D53" s="16" t="s">
        <v>7</v>
      </c>
      <c r="E53" s="54"/>
      <c r="F53" s="54"/>
      <c r="G53" s="54"/>
      <c r="H53" s="54"/>
      <c r="I53" s="54"/>
      <c r="J53" s="54"/>
      <c r="K53" s="54"/>
      <c r="L53" s="18"/>
      <c r="M53" s="19" t="s">
        <v>8</v>
      </c>
    </row>
    <row r="54" spans="1:14" ht="33" customHeight="1">
      <c r="A54" s="15">
        <f t="shared" si="1"/>
        <v>48</v>
      </c>
      <c r="B54" s="16" t="s">
        <v>73</v>
      </c>
      <c r="C54" s="17" t="s">
        <v>74</v>
      </c>
      <c r="D54" s="16" t="s">
        <v>7</v>
      </c>
      <c r="E54" s="54"/>
      <c r="F54" s="54"/>
      <c r="G54" s="54"/>
      <c r="H54" s="54"/>
      <c r="I54" s="54"/>
      <c r="J54" s="54"/>
      <c r="K54" s="54"/>
      <c r="L54" s="18"/>
      <c r="M54" s="19" t="s">
        <v>8</v>
      </c>
    </row>
    <row r="55" spans="1:14" ht="33" customHeight="1">
      <c r="A55" s="15">
        <f t="shared" si="1"/>
        <v>49</v>
      </c>
      <c r="B55" s="16" t="s">
        <v>73</v>
      </c>
      <c r="C55" s="17" t="s">
        <v>75</v>
      </c>
      <c r="D55" s="16" t="s">
        <v>7</v>
      </c>
      <c r="E55" s="54"/>
      <c r="F55" s="54"/>
      <c r="G55" s="54"/>
      <c r="H55" s="54"/>
      <c r="I55" s="54"/>
      <c r="J55" s="54"/>
      <c r="K55" s="54"/>
      <c r="L55" s="18"/>
      <c r="M55" s="19" t="s">
        <v>8</v>
      </c>
    </row>
    <row r="56" spans="1:14" ht="33" customHeight="1">
      <c r="A56" s="15">
        <f t="shared" si="1"/>
        <v>50</v>
      </c>
      <c r="B56" s="16" t="s">
        <v>76</v>
      </c>
      <c r="C56" s="17" t="s">
        <v>77</v>
      </c>
      <c r="D56" s="16" t="s">
        <v>7</v>
      </c>
      <c r="E56" s="54"/>
      <c r="F56" s="54"/>
      <c r="G56" s="54"/>
      <c r="H56" s="54"/>
      <c r="I56" s="54"/>
      <c r="J56" s="54"/>
      <c r="K56" s="54"/>
      <c r="L56" s="18"/>
      <c r="M56" s="19" t="s">
        <v>8</v>
      </c>
    </row>
    <row r="57" spans="1:14" ht="33" customHeight="1">
      <c r="A57" s="15">
        <f t="shared" si="1"/>
        <v>51</v>
      </c>
      <c r="B57" s="16" t="s">
        <v>76</v>
      </c>
      <c r="C57" s="17" t="s">
        <v>78</v>
      </c>
      <c r="D57" s="16" t="s">
        <v>7</v>
      </c>
      <c r="E57" s="54"/>
      <c r="F57" s="54"/>
      <c r="G57" s="54"/>
      <c r="H57" s="54"/>
      <c r="I57" s="54"/>
      <c r="J57" s="54"/>
      <c r="K57" s="54"/>
      <c r="L57" s="18"/>
      <c r="M57" s="19" t="s">
        <v>8</v>
      </c>
    </row>
    <row r="58" spans="1:14" ht="33" customHeight="1">
      <c r="A58" s="15">
        <f t="shared" si="1"/>
        <v>52</v>
      </c>
      <c r="B58" s="16" t="s">
        <v>76</v>
      </c>
      <c r="C58" s="17" t="s">
        <v>10</v>
      </c>
      <c r="D58" s="16" t="s">
        <v>7</v>
      </c>
      <c r="E58" s="54"/>
      <c r="F58" s="54"/>
      <c r="G58" s="54"/>
      <c r="H58" s="54"/>
      <c r="I58" s="54"/>
      <c r="J58" s="54"/>
      <c r="K58" s="54"/>
      <c r="L58" s="18"/>
      <c r="M58" s="19" t="s">
        <v>8</v>
      </c>
    </row>
    <row r="59" spans="1:14" ht="33" customHeight="1">
      <c r="A59" s="15">
        <f t="shared" si="1"/>
        <v>53</v>
      </c>
      <c r="B59" s="55" t="s">
        <v>76</v>
      </c>
      <c r="C59" s="56" t="s">
        <v>11</v>
      </c>
      <c r="D59" s="57" t="s">
        <v>7</v>
      </c>
      <c r="E59" s="58"/>
      <c r="F59" s="58"/>
      <c r="G59" s="58"/>
      <c r="H59" s="58"/>
      <c r="I59" s="58"/>
      <c r="J59" s="58"/>
      <c r="K59" s="58"/>
      <c r="L59" s="27"/>
      <c r="M59" s="59" t="s">
        <v>8</v>
      </c>
    </row>
    <row r="60" spans="1:14" ht="33" customHeight="1">
      <c r="A60" s="15">
        <f t="shared" si="1"/>
        <v>54</v>
      </c>
      <c r="B60" s="55" t="s">
        <v>76</v>
      </c>
      <c r="C60" s="56" t="s">
        <v>12</v>
      </c>
      <c r="D60" s="57" t="s">
        <v>7</v>
      </c>
      <c r="E60" s="58"/>
      <c r="F60" s="58"/>
      <c r="G60" s="58"/>
      <c r="H60" s="58"/>
      <c r="I60" s="58"/>
      <c r="J60" s="58"/>
      <c r="K60" s="58"/>
      <c r="L60" s="27"/>
      <c r="M60" s="59" t="s">
        <v>8</v>
      </c>
    </row>
    <row r="61" spans="1:14" ht="33" customHeight="1">
      <c r="A61" s="15">
        <f>A60+1</f>
        <v>55</v>
      </c>
      <c r="B61" s="55" t="s">
        <v>76</v>
      </c>
      <c r="C61" s="56" t="s">
        <v>13</v>
      </c>
      <c r="D61" s="57" t="s">
        <v>7</v>
      </c>
      <c r="E61" s="58"/>
      <c r="F61" s="58"/>
      <c r="G61" s="58"/>
      <c r="H61" s="58"/>
      <c r="I61" s="58"/>
      <c r="J61" s="58"/>
      <c r="K61" s="58"/>
      <c r="L61" s="27"/>
      <c r="M61" s="59" t="s">
        <v>8</v>
      </c>
    </row>
    <row r="62" spans="1:14" ht="45" customHeight="1" thickBot="1">
      <c r="A62" s="37">
        <f>A61+1</f>
        <v>56</v>
      </c>
      <c r="B62" s="55" t="s">
        <v>76</v>
      </c>
      <c r="C62" s="30" t="s">
        <v>175</v>
      </c>
      <c r="D62" s="57" t="s">
        <v>7</v>
      </c>
      <c r="E62" s="58"/>
      <c r="F62" s="58"/>
      <c r="G62" s="58"/>
      <c r="H62" s="58"/>
      <c r="I62" s="58"/>
      <c r="J62" s="58"/>
      <c r="K62" s="58"/>
      <c r="L62" s="27"/>
      <c r="M62" s="59" t="s">
        <v>8</v>
      </c>
      <c r="N62" s="1" t="s">
        <v>130</v>
      </c>
    </row>
    <row r="63" spans="1:14" ht="21" customHeight="1">
      <c r="A63" s="43"/>
      <c r="B63" s="43"/>
      <c r="C63" s="60"/>
      <c r="D63" s="60"/>
      <c r="E63" s="45"/>
      <c r="F63" s="45"/>
      <c r="G63" s="45"/>
      <c r="H63" s="45"/>
      <c r="I63" s="45"/>
      <c r="J63" s="45"/>
      <c r="K63" s="45"/>
      <c r="L63" s="46"/>
      <c r="M63" s="46" t="s">
        <v>54</v>
      </c>
    </row>
    <row r="64" spans="1:14" ht="21.75" customHeight="1" thickBot="1">
      <c r="B64" s="2" t="str">
        <f>[2]施行伺い【印刷】!$G$8</f>
        <v>●●区▲▲地区市設街路灯修繕業務</v>
      </c>
      <c r="M64" s="4" t="s">
        <v>39</v>
      </c>
    </row>
    <row r="65" spans="1:14" ht="22.5" customHeight="1" thickBot="1">
      <c r="A65" s="5" t="s">
        <v>0</v>
      </c>
      <c r="B65" s="6" t="s">
        <v>1</v>
      </c>
      <c r="C65" s="6" t="s">
        <v>2</v>
      </c>
      <c r="D65" s="7" t="s">
        <v>3</v>
      </c>
      <c r="E65" s="8" t="s">
        <v>4</v>
      </c>
      <c r="F65" s="96"/>
      <c r="G65" s="96"/>
      <c r="H65" s="96"/>
      <c r="I65" s="96"/>
      <c r="J65" s="96"/>
      <c r="K65" s="96"/>
      <c r="L65" s="7" t="s">
        <v>5</v>
      </c>
      <c r="M65" s="9" t="s">
        <v>6</v>
      </c>
    </row>
    <row r="66" spans="1:14" ht="33" customHeight="1" thickTop="1">
      <c r="A66" s="103">
        <v>57</v>
      </c>
      <c r="B66" s="11" t="s">
        <v>79</v>
      </c>
      <c r="C66" s="108" t="s">
        <v>80</v>
      </c>
      <c r="D66" s="11" t="s">
        <v>115</v>
      </c>
      <c r="E66" s="107"/>
      <c r="F66" s="107"/>
      <c r="G66" s="107"/>
      <c r="H66" s="107"/>
      <c r="I66" s="107"/>
      <c r="J66" s="107"/>
      <c r="K66" s="107"/>
      <c r="L66" s="110"/>
      <c r="M66" s="109" t="s">
        <v>8</v>
      </c>
    </row>
    <row r="67" spans="1:14" ht="33" customHeight="1">
      <c r="A67" s="15">
        <f>A66+1</f>
        <v>58</v>
      </c>
      <c r="B67" s="29" t="s">
        <v>79</v>
      </c>
      <c r="C67" s="61" t="s">
        <v>81</v>
      </c>
      <c r="D67" s="49" t="s">
        <v>115</v>
      </c>
      <c r="E67" s="104"/>
      <c r="F67" s="104"/>
      <c r="G67" s="104"/>
      <c r="H67" s="104"/>
      <c r="I67" s="104"/>
      <c r="J67" s="104"/>
      <c r="K67" s="104"/>
      <c r="L67" s="105"/>
      <c r="M67" s="106" t="s">
        <v>8</v>
      </c>
      <c r="N67" s="1" t="s">
        <v>9</v>
      </c>
    </row>
    <row r="68" spans="1:14" ht="33" customHeight="1">
      <c r="A68" s="34">
        <f t="shared" ref="A68:A105" si="2">A67+1</f>
        <v>59</v>
      </c>
      <c r="B68" s="29" t="s">
        <v>79</v>
      </c>
      <c r="C68" s="62" t="s">
        <v>82</v>
      </c>
      <c r="D68" s="57" t="s">
        <v>115</v>
      </c>
      <c r="E68" s="58"/>
      <c r="F68" s="58"/>
      <c r="G68" s="58"/>
      <c r="H68" s="58"/>
      <c r="I68" s="58"/>
      <c r="J68" s="58"/>
      <c r="K68" s="58"/>
      <c r="L68" s="27"/>
      <c r="M68" s="59" t="s">
        <v>8</v>
      </c>
      <c r="N68" s="1" t="s">
        <v>9</v>
      </c>
    </row>
    <row r="69" spans="1:14" ht="33" customHeight="1">
      <c r="A69" s="34">
        <f t="shared" si="2"/>
        <v>60</v>
      </c>
      <c r="B69" s="29" t="s">
        <v>83</v>
      </c>
      <c r="C69" s="62" t="s">
        <v>84</v>
      </c>
      <c r="D69" s="57" t="s">
        <v>115</v>
      </c>
      <c r="E69" s="58"/>
      <c r="F69" s="58"/>
      <c r="G69" s="58"/>
      <c r="H69" s="58"/>
      <c r="I69" s="58"/>
      <c r="J69" s="58"/>
      <c r="K69" s="58"/>
      <c r="L69" s="27"/>
      <c r="M69" s="59" t="s">
        <v>8</v>
      </c>
    </row>
    <row r="70" spans="1:14" ht="33" customHeight="1">
      <c r="A70" s="15">
        <f t="shared" si="2"/>
        <v>61</v>
      </c>
      <c r="B70" s="57" t="s">
        <v>85</v>
      </c>
      <c r="C70" s="56" t="s">
        <v>86</v>
      </c>
      <c r="D70" s="57" t="s">
        <v>115</v>
      </c>
      <c r="E70" s="58"/>
      <c r="F70" s="58"/>
      <c r="G70" s="58"/>
      <c r="H70" s="58"/>
      <c r="I70" s="58"/>
      <c r="J70" s="58"/>
      <c r="K70" s="58"/>
      <c r="L70" s="27"/>
      <c r="M70" s="59" t="s">
        <v>8</v>
      </c>
      <c r="N70" s="1" t="s">
        <v>14</v>
      </c>
    </row>
    <row r="71" spans="1:14" ht="33" customHeight="1">
      <c r="A71" s="15">
        <f t="shared" si="2"/>
        <v>62</v>
      </c>
      <c r="B71" s="57" t="s">
        <v>87</v>
      </c>
      <c r="C71" s="56" t="s">
        <v>88</v>
      </c>
      <c r="D71" s="57" t="s">
        <v>115</v>
      </c>
      <c r="E71" s="58"/>
      <c r="F71" s="58"/>
      <c r="G71" s="58"/>
      <c r="H71" s="58"/>
      <c r="I71" s="58"/>
      <c r="J71" s="58"/>
      <c r="K71" s="58"/>
      <c r="L71" s="27"/>
      <c r="M71" s="63" t="s">
        <v>8</v>
      </c>
    </row>
    <row r="72" spans="1:14" ht="33" customHeight="1">
      <c r="A72" s="15">
        <f t="shared" si="2"/>
        <v>63</v>
      </c>
      <c r="B72" s="57" t="s">
        <v>89</v>
      </c>
      <c r="C72" s="56" t="s">
        <v>90</v>
      </c>
      <c r="D72" s="57" t="s">
        <v>115</v>
      </c>
      <c r="E72" s="58"/>
      <c r="F72" s="58"/>
      <c r="G72" s="58"/>
      <c r="H72" s="58"/>
      <c r="I72" s="58"/>
      <c r="J72" s="58"/>
      <c r="K72" s="58"/>
      <c r="L72" s="27"/>
      <c r="M72" s="33" t="s">
        <v>8</v>
      </c>
      <c r="N72" s="1" t="s">
        <v>15</v>
      </c>
    </row>
    <row r="73" spans="1:14" ht="33" customHeight="1">
      <c r="A73" s="15">
        <f t="shared" si="2"/>
        <v>64</v>
      </c>
      <c r="B73" s="57" t="s">
        <v>89</v>
      </c>
      <c r="C73" s="30" t="s">
        <v>91</v>
      </c>
      <c r="D73" s="31" t="s">
        <v>115</v>
      </c>
      <c r="E73" s="58"/>
      <c r="F73" s="58"/>
      <c r="G73" s="58"/>
      <c r="H73" s="58"/>
      <c r="I73" s="58"/>
      <c r="J73" s="58"/>
      <c r="K73" s="58"/>
      <c r="L73" s="27"/>
      <c r="M73" s="64" t="s">
        <v>8</v>
      </c>
      <c r="N73" s="1" t="s">
        <v>15</v>
      </c>
    </row>
    <row r="74" spans="1:14" ht="33" customHeight="1">
      <c r="A74" s="15">
        <f t="shared" si="2"/>
        <v>65</v>
      </c>
      <c r="B74" s="57" t="s">
        <v>92</v>
      </c>
      <c r="C74" s="30" t="s">
        <v>93</v>
      </c>
      <c r="D74" s="31" t="s">
        <v>115</v>
      </c>
      <c r="E74" s="58"/>
      <c r="F74" s="58"/>
      <c r="G74" s="58"/>
      <c r="H74" s="58"/>
      <c r="I74" s="58"/>
      <c r="J74" s="58"/>
      <c r="K74" s="58"/>
      <c r="L74" s="27"/>
      <c r="M74" s="64" t="s">
        <v>8</v>
      </c>
    </row>
    <row r="75" spans="1:14" ht="33" customHeight="1">
      <c r="A75" s="15">
        <f t="shared" si="2"/>
        <v>66</v>
      </c>
      <c r="B75" s="57" t="s">
        <v>94</v>
      </c>
      <c r="C75" s="30" t="s">
        <v>95</v>
      </c>
      <c r="D75" s="31" t="s">
        <v>119</v>
      </c>
      <c r="E75" s="54"/>
      <c r="F75" s="54"/>
      <c r="G75" s="54"/>
      <c r="H75" s="54"/>
      <c r="I75" s="54"/>
      <c r="J75" s="54"/>
      <c r="K75" s="54"/>
      <c r="L75" s="18"/>
      <c r="M75" s="65"/>
    </row>
    <row r="76" spans="1:14" ht="33" customHeight="1">
      <c r="A76" s="15">
        <f t="shared" si="2"/>
        <v>67</v>
      </c>
      <c r="B76" s="57" t="s">
        <v>96</v>
      </c>
      <c r="C76" s="30" t="s">
        <v>97</v>
      </c>
      <c r="D76" s="31" t="s">
        <v>115</v>
      </c>
      <c r="E76" s="54"/>
      <c r="F76" s="54"/>
      <c r="G76" s="54"/>
      <c r="H76" s="54"/>
      <c r="I76" s="54"/>
      <c r="J76" s="54"/>
      <c r="K76" s="54"/>
      <c r="L76" s="18"/>
      <c r="M76" s="65" t="s">
        <v>120</v>
      </c>
      <c r="N76" s="1" t="s">
        <v>15</v>
      </c>
    </row>
    <row r="77" spans="1:14" ht="33" customHeight="1">
      <c r="A77" s="15">
        <f t="shared" si="2"/>
        <v>68</v>
      </c>
      <c r="B77" s="16" t="s">
        <v>96</v>
      </c>
      <c r="C77" s="17" t="s">
        <v>98</v>
      </c>
      <c r="D77" s="16" t="s">
        <v>115</v>
      </c>
      <c r="E77" s="54"/>
      <c r="F77" s="54"/>
      <c r="G77" s="54"/>
      <c r="H77" s="54"/>
      <c r="I77" s="54"/>
      <c r="J77" s="54"/>
      <c r="K77" s="54"/>
      <c r="L77" s="18"/>
      <c r="M77" s="64" t="s">
        <v>121</v>
      </c>
    </row>
    <row r="78" spans="1:14" ht="33" customHeight="1">
      <c r="A78" s="15">
        <f t="shared" si="2"/>
        <v>69</v>
      </c>
      <c r="B78" s="16" t="s">
        <v>99</v>
      </c>
      <c r="C78" s="17" t="s">
        <v>100</v>
      </c>
      <c r="D78" s="16" t="s">
        <v>115</v>
      </c>
      <c r="E78" s="54"/>
      <c r="F78" s="54"/>
      <c r="G78" s="54"/>
      <c r="H78" s="54"/>
      <c r="I78" s="54"/>
      <c r="J78" s="54"/>
      <c r="K78" s="54"/>
      <c r="L78" s="18"/>
      <c r="M78" s="64" t="s">
        <v>122</v>
      </c>
    </row>
    <row r="79" spans="1:14" ht="33" customHeight="1">
      <c r="A79" s="15">
        <f t="shared" si="2"/>
        <v>70</v>
      </c>
      <c r="B79" s="16" t="s">
        <v>99</v>
      </c>
      <c r="C79" s="30" t="s">
        <v>176</v>
      </c>
      <c r="D79" s="31" t="s">
        <v>115</v>
      </c>
      <c r="E79" s="54"/>
      <c r="F79" s="54"/>
      <c r="G79" s="54"/>
      <c r="H79" s="54"/>
      <c r="I79" s="54"/>
      <c r="J79" s="54"/>
      <c r="K79" s="54"/>
      <c r="L79" s="18"/>
      <c r="M79" s="64" t="s">
        <v>123</v>
      </c>
    </row>
    <row r="80" spans="1:14" ht="33" customHeight="1">
      <c r="A80" s="15">
        <f t="shared" si="2"/>
        <v>71</v>
      </c>
      <c r="B80" s="16" t="s">
        <v>101</v>
      </c>
      <c r="C80" s="17" t="s">
        <v>177</v>
      </c>
      <c r="D80" s="16" t="s">
        <v>115</v>
      </c>
      <c r="E80" s="54"/>
      <c r="F80" s="54"/>
      <c r="G80" s="54"/>
      <c r="H80" s="54"/>
      <c r="I80" s="54"/>
      <c r="J80" s="54"/>
      <c r="K80" s="54"/>
      <c r="L80" s="18"/>
      <c r="M80" s="65"/>
    </row>
    <row r="81" spans="1:14" ht="33" customHeight="1">
      <c r="A81" s="15">
        <f t="shared" si="2"/>
        <v>72</v>
      </c>
      <c r="B81" s="16" t="s">
        <v>101</v>
      </c>
      <c r="C81" s="30" t="s">
        <v>176</v>
      </c>
      <c r="D81" s="31" t="s">
        <v>115</v>
      </c>
      <c r="E81" s="54"/>
      <c r="F81" s="54"/>
      <c r="G81" s="54"/>
      <c r="H81" s="54"/>
      <c r="I81" s="54"/>
      <c r="J81" s="54"/>
      <c r="K81" s="54"/>
      <c r="L81" s="18"/>
      <c r="M81" s="65"/>
    </row>
    <row r="82" spans="1:14" ht="33" customHeight="1">
      <c r="A82" s="15">
        <f t="shared" si="2"/>
        <v>73</v>
      </c>
      <c r="B82" s="16" t="s">
        <v>102</v>
      </c>
      <c r="C82" s="17" t="s">
        <v>176</v>
      </c>
      <c r="D82" s="16" t="s">
        <v>115</v>
      </c>
      <c r="E82" s="54"/>
      <c r="F82" s="54"/>
      <c r="G82" s="54"/>
      <c r="H82" s="54"/>
      <c r="I82" s="54"/>
      <c r="J82" s="54"/>
      <c r="K82" s="54"/>
      <c r="L82" s="18"/>
      <c r="M82" s="64" t="s">
        <v>123</v>
      </c>
    </row>
    <row r="83" spans="1:14" ht="33" customHeight="1">
      <c r="A83" s="15">
        <f t="shared" si="2"/>
        <v>74</v>
      </c>
      <c r="B83" s="16" t="s">
        <v>102</v>
      </c>
      <c r="C83" s="30" t="s">
        <v>178</v>
      </c>
      <c r="D83" s="66" t="s">
        <v>131</v>
      </c>
      <c r="E83" s="54"/>
      <c r="F83" s="54"/>
      <c r="G83" s="54"/>
      <c r="H83" s="54"/>
      <c r="I83" s="54"/>
      <c r="J83" s="54"/>
      <c r="K83" s="54"/>
      <c r="L83" s="18"/>
      <c r="M83" s="70" t="s">
        <v>132</v>
      </c>
      <c r="N83" s="1" t="s">
        <v>134</v>
      </c>
    </row>
    <row r="84" spans="1:14" ht="33" customHeight="1">
      <c r="A84" s="15">
        <f t="shared" si="2"/>
        <v>75</v>
      </c>
      <c r="B84" s="16" t="s">
        <v>102</v>
      </c>
      <c r="C84" s="30" t="s">
        <v>179</v>
      </c>
      <c r="D84" s="66" t="s">
        <v>131</v>
      </c>
      <c r="E84" s="54"/>
      <c r="F84" s="54"/>
      <c r="G84" s="54"/>
      <c r="H84" s="54"/>
      <c r="I84" s="54"/>
      <c r="J84" s="54"/>
      <c r="K84" s="54"/>
      <c r="L84" s="18"/>
      <c r="M84" s="70" t="s">
        <v>133</v>
      </c>
      <c r="N84" s="1" t="s">
        <v>134</v>
      </c>
    </row>
    <row r="85" spans="1:14" ht="33" customHeight="1">
      <c r="A85" s="15">
        <f t="shared" si="2"/>
        <v>76</v>
      </c>
      <c r="B85" s="66" t="s">
        <v>99</v>
      </c>
      <c r="C85" s="17" t="s">
        <v>103</v>
      </c>
      <c r="D85" s="66" t="s">
        <v>115</v>
      </c>
      <c r="E85" s="54"/>
      <c r="F85" s="54"/>
      <c r="G85" s="54"/>
      <c r="H85" s="54"/>
      <c r="I85" s="54"/>
      <c r="J85" s="54"/>
      <c r="K85" s="54"/>
      <c r="L85" s="18"/>
      <c r="M85" s="127" t="s">
        <v>124</v>
      </c>
    </row>
    <row r="86" spans="1:14" ht="33" customHeight="1">
      <c r="A86" s="15">
        <f t="shared" si="2"/>
        <v>77</v>
      </c>
      <c r="B86" s="57" t="s">
        <v>99</v>
      </c>
      <c r="C86" s="56" t="s">
        <v>180</v>
      </c>
      <c r="D86" s="57" t="s">
        <v>115</v>
      </c>
      <c r="E86" s="54"/>
      <c r="F86" s="54"/>
      <c r="G86" s="54"/>
      <c r="H86" s="54"/>
      <c r="I86" s="54"/>
      <c r="J86" s="54"/>
      <c r="K86" s="54"/>
      <c r="L86" s="18"/>
      <c r="M86" s="67" t="s">
        <v>125</v>
      </c>
    </row>
    <row r="87" spans="1:14" ht="33" customHeight="1">
      <c r="A87" s="15">
        <f t="shared" si="2"/>
        <v>78</v>
      </c>
      <c r="B87" s="68" t="s">
        <v>101</v>
      </c>
      <c r="C87" s="56" t="s">
        <v>181</v>
      </c>
      <c r="D87" s="31" t="s">
        <v>115</v>
      </c>
      <c r="E87" s="54"/>
      <c r="F87" s="54"/>
      <c r="G87" s="54"/>
      <c r="H87" s="54"/>
      <c r="I87" s="54"/>
      <c r="J87" s="54"/>
      <c r="K87" s="54"/>
      <c r="L87" s="18"/>
      <c r="M87" s="67"/>
      <c r="N87" s="121" t="s">
        <v>16</v>
      </c>
    </row>
    <row r="88" spans="1:14" ht="33" customHeight="1">
      <c r="A88" s="15">
        <f t="shared" si="2"/>
        <v>79</v>
      </c>
      <c r="B88" s="68" t="s">
        <v>101</v>
      </c>
      <c r="C88" s="56" t="s">
        <v>180</v>
      </c>
      <c r="D88" s="31" t="s">
        <v>115</v>
      </c>
      <c r="E88" s="58"/>
      <c r="F88" s="58"/>
      <c r="G88" s="58"/>
      <c r="H88" s="58"/>
      <c r="I88" s="58"/>
      <c r="J88" s="58"/>
      <c r="K88" s="58"/>
      <c r="L88" s="18"/>
      <c r="M88" s="67"/>
      <c r="N88" s="121"/>
    </row>
    <row r="89" spans="1:14" ht="33" customHeight="1">
      <c r="A89" s="15">
        <f t="shared" si="2"/>
        <v>80</v>
      </c>
      <c r="B89" s="69" t="s">
        <v>102</v>
      </c>
      <c r="C89" s="17" t="s">
        <v>180</v>
      </c>
      <c r="D89" s="16" t="s">
        <v>115</v>
      </c>
      <c r="E89" s="54"/>
      <c r="F89" s="54"/>
      <c r="G89" s="54"/>
      <c r="H89" s="54"/>
      <c r="I89" s="54"/>
      <c r="J89" s="54"/>
      <c r="K89" s="54"/>
      <c r="L89" s="18"/>
      <c r="M89" s="70" t="s">
        <v>125</v>
      </c>
      <c r="N89" s="121"/>
    </row>
    <row r="90" spans="1:14" ht="33" customHeight="1">
      <c r="A90" s="15">
        <f t="shared" si="2"/>
        <v>81</v>
      </c>
      <c r="B90" s="16" t="s">
        <v>102</v>
      </c>
      <c r="C90" s="30" t="s">
        <v>182</v>
      </c>
      <c r="D90" s="16" t="s">
        <v>131</v>
      </c>
      <c r="E90" s="54"/>
      <c r="F90" s="54"/>
      <c r="G90" s="54"/>
      <c r="H90" s="54"/>
      <c r="I90" s="54"/>
      <c r="J90" s="54"/>
      <c r="K90" s="54"/>
      <c r="L90" s="18"/>
      <c r="M90" s="70" t="s">
        <v>133</v>
      </c>
      <c r="N90" s="1" t="s">
        <v>134</v>
      </c>
    </row>
    <row r="91" spans="1:14" ht="33" customHeight="1">
      <c r="A91" s="15">
        <f t="shared" si="2"/>
        <v>82</v>
      </c>
      <c r="B91" s="16" t="s">
        <v>102</v>
      </c>
      <c r="C91" s="30" t="s">
        <v>183</v>
      </c>
      <c r="D91" s="16" t="s">
        <v>131</v>
      </c>
      <c r="E91" s="54"/>
      <c r="F91" s="54"/>
      <c r="G91" s="54"/>
      <c r="H91" s="54"/>
      <c r="I91" s="54"/>
      <c r="J91" s="54"/>
      <c r="K91" s="54"/>
      <c r="L91" s="18"/>
      <c r="M91" s="70" t="s">
        <v>133</v>
      </c>
      <c r="N91" s="1" t="s">
        <v>134</v>
      </c>
    </row>
    <row r="92" spans="1:14" ht="33" customHeight="1">
      <c r="A92" s="15">
        <f>A91+1</f>
        <v>83</v>
      </c>
      <c r="B92" s="71" t="s">
        <v>104</v>
      </c>
      <c r="C92" s="72" t="s">
        <v>74</v>
      </c>
      <c r="D92" s="71" t="s">
        <v>40</v>
      </c>
      <c r="E92" s="58"/>
      <c r="F92" s="58"/>
      <c r="G92" s="58"/>
      <c r="H92" s="58"/>
      <c r="I92" s="58"/>
      <c r="J92" s="58"/>
      <c r="K92" s="58"/>
      <c r="L92" s="18"/>
      <c r="M92" s="73"/>
    </row>
    <row r="93" spans="1:14" ht="33" customHeight="1">
      <c r="A93" s="15">
        <f t="shared" si="2"/>
        <v>84</v>
      </c>
      <c r="B93" s="57" t="s">
        <v>104</v>
      </c>
      <c r="C93" s="72" t="s">
        <v>75</v>
      </c>
      <c r="D93" s="71" t="s">
        <v>40</v>
      </c>
      <c r="E93" s="58"/>
      <c r="F93" s="58"/>
      <c r="G93" s="58"/>
      <c r="H93" s="58"/>
      <c r="I93" s="58"/>
      <c r="J93" s="58"/>
      <c r="K93" s="58"/>
      <c r="L93" s="18"/>
      <c r="M93" s="73"/>
    </row>
    <row r="94" spans="1:14" ht="33" customHeight="1">
      <c r="A94" s="15">
        <f t="shared" si="2"/>
        <v>85</v>
      </c>
      <c r="B94" s="57" t="s">
        <v>105</v>
      </c>
      <c r="C94" s="72" t="s">
        <v>106</v>
      </c>
      <c r="D94" s="71" t="s">
        <v>116</v>
      </c>
      <c r="E94" s="58"/>
      <c r="F94" s="58"/>
      <c r="G94" s="58"/>
      <c r="H94" s="58"/>
      <c r="I94" s="58"/>
      <c r="J94" s="58"/>
      <c r="K94" s="58"/>
      <c r="L94" s="18"/>
      <c r="M94" s="73"/>
    </row>
    <row r="95" spans="1:14" ht="33" customHeight="1">
      <c r="A95" s="15">
        <f t="shared" si="2"/>
        <v>86</v>
      </c>
      <c r="B95" s="71" t="s">
        <v>105</v>
      </c>
      <c r="C95" s="72" t="s">
        <v>107</v>
      </c>
      <c r="D95" s="71" t="s">
        <v>116</v>
      </c>
      <c r="E95" s="58"/>
      <c r="F95" s="58"/>
      <c r="G95" s="58"/>
      <c r="H95" s="58"/>
      <c r="I95" s="58"/>
      <c r="J95" s="58"/>
      <c r="K95" s="58"/>
      <c r="L95" s="18"/>
      <c r="M95" s="74"/>
    </row>
    <row r="96" spans="1:14" ht="33" customHeight="1">
      <c r="A96" s="15">
        <f t="shared" si="2"/>
        <v>87</v>
      </c>
      <c r="B96" s="57" t="s">
        <v>108</v>
      </c>
      <c r="C96" s="72"/>
      <c r="D96" s="71" t="s">
        <v>115</v>
      </c>
      <c r="E96" s="58"/>
      <c r="F96" s="58"/>
      <c r="G96" s="58"/>
      <c r="H96" s="58"/>
      <c r="I96" s="58"/>
      <c r="J96" s="58"/>
      <c r="K96" s="58"/>
      <c r="L96" s="18"/>
      <c r="M96" s="74" t="s">
        <v>126</v>
      </c>
    </row>
    <row r="97" spans="1:13" ht="33" customHeight="1">
      <c r="A97" s="15">
        <f t="shared" si="2"/>
        <v>88</v>
      </c>
      <c r="B97" s="57" t="s">
        <v>109</v>
      </c>
      <c r="C97" s="72" t="s">
        <v>110</v>
      </c>
      <c r="D97" s="71" t="s">
        <v>117</v>
      </c>
      <c r="E97" s="58"/>
      <c r="F97" s="58"/>
      <c r="G97" s="58"/>
      <c r="H97" s="58"/>
      <c r="I97" s="58"/>
      <c r="J97" s="58"/>
      <c r="K97" s="58"/>
      <c r="L97" s="18"/>
      <c r="M97" s="74"/>
    </row>
    <row r="98" spans="1:13" ht="33" customHeight="1">
      <c r="A98" s="15">
        <f t="shared" si="2"/>
        <v>89</v>
      </c>
      <c r="B98" s="57" t="s">
        <v>109</v>
      </c>
      <c r="C98" s="72" t="s">
        <v>111</v>
      </c>
      <c r="D98" s="71" t="s">
        <v>117</v>
      </c>
      <c r="E98" s="58"/>
      <c r="F98" s="58"/>
      <c r="G98" s="58"/>
      <c r="H98" s="58"/>
      <c r="I98" s="58"/>
      <c r="J98" s="58"/>
      <c r="K98" s="58"/>
      <c r="L98" s="18"/>
      <c r="M98" s="74"/>
    </row>
    <row r="99" spans="1:13" ht="33" customHeight="1">
      <c r="A99" s="15">
        <f t="shared" si="2"/>
        <v>90</v>
      </c>
      <c r="B99" s="57" t="s">
        <v>109</v>
      </c>
      <c r="C99" s="72" t="s">
        <v>112</v>
      </c>
      <c r="D99" s="71" t="s">
        <v>117</v>
      </c>
      <c r="E99" s="58"/>
      <c r="F99" s="58"/>
      <c r="G99" s="58"/>
      <c r="H99" s="58"/>
      <c r="I99" s="58"/>
      <c r="J99" s="58"/>
      <c r="K99" s="58"/>
      <c r="L99" s="18"/>
      <c r="M99" s="74"/>
    </row>
    <row r="100" spans="1:13" ht="33" customHeight="1">
      <c r="A100" s="15">
        <f t="shared" si="2"/>
        <v>91</v>
      </c>
      <c r="B100" s="97" t="s">
        <v>113</v>
      </c>
      <c r="C100" s="98" t="s">
        <v>114</v>
      </c>
      <c r="D100" s="99" t="s">
        <v>118</v>
      </c>
      <c r="E100" s="100"/>
      <c r="F100" s="100"/>
      <c r="G100" s="100"/>
      <c r="H100" s="100"/>
      <c r="I100" s="100"/>
      <c r="J100" s="100"/>
      <c r="K100" s="100"/>
      <c r="L100" s="101"/>
      <c r="M100" s="102" t="s">
        <v>127</v>
      </c>
    </row>
    <row r="101" spans="1:13" ht="45" customHeight="1">
      <c r="A101" s="15">
        <f t="shared" si="2"/>
        <v>92</v>
      </c>
      <c r="B101" s="57" t="s">
        <v>113</v>
      </c>
      <c r="C101" s="72" t="s">
        <v>184</v>
      </c>
      <c r="D101" s="71" t="s">
        <v>118</v>
      </c>
      <c r="E101" s="58"/>
      <c r="F101" s="58"/>
      <c r="G101" s="58"/>
      <c r="H101" s="58"/>
      <c r="I101" s="58"/>
      <c r="J101" s="58"/>
      <c r="K101" s="58"/>
      <c r="L101" s="18"/>
      <c r="M101" s="74" t="s">
        <v>128</v>
      </c>
    </row>
    <row r="102" spans="1:13" ht="45" customHeight="1">
      <c r="A102" s="15">
        <f t="shared" si="2"/>
        <v>93</v>
      </c>
      <c r="B102" s="57" t="s">
        <v>113</v>
      </c>
      <c r="C102" s="72" t="s">
        <v>185</v>
      </c>
      <c r="D102" s="71" t="s">
        <v>118</v>
      </c>
      <c r="E102" s="58"/>
      <c r="F102" s="58"/>
      <c r="G102" s="58"/>
      <c r="H102" s="58"/>
      <c r="I102" s="58"/>
      <c r="J102" s="58"/>
      <c r="K102" s="58"/>
      <c r="L102" s="18"/>
      <c r="M102" s="74" t="s">
        <v>128</v>
      </c>
    </row>
    <row r="103" spans="1:13" ht="45" customHeight="1">
      <c r="A103" s="15">
        <f t="shared" si="2"/>
        <v>94</v>
      </c>
      <c r="B103" s="57" t="s">
        <v>113</v>
      </c>
      <c r="C103" s="72" t="s">
        <v>186</v>
      </c>
      <c r="D103" s="71" t="s">
        <v>118</v>
      </c>
      <c r="E103" s="58"/>
      <c r="F103" s="58"/>
      <c r="G103" s="58"/>
      <c r="H103" s="58"/>
      <c r="I103" s="58"/>
      <c r="J103" s="58"/>
      <c r="K103" s="58"/>
      <c r="L103" s="18"/>
      <c r="M103" s="74" t="s">
        <v>128</v>
      </c>
    </row>
    <row r="104" spans="1:13" ht="45" customHeight="1">
      <c r="A104" s="15">
        <f t="shared" si="2"/>
        <v>95</v>
      </c>
      <c r="B104" s="57" t="s">
        <v>113</v>
      </c>
      <c r="C104" s="72" t="s">
        <v>187</v>
      </c>
      <c r="D104" s="71" t="s">
        <v>118</v>
      </c>
      <c r="E104" s="58"/>
      <c r="F104" s="58"/>
      <c r="G104" s="58"/>
      <c r="H104" s="58"/>
      <c r="I104" s="58"/>
      <c r="J104" s="58"/>
      <c r="K104" s="58"/>
      <c r="L104" s="18"/>
      <c r="M104" s="74" t="s">
        <v>128</v>
      </c>
    </row>
    <row r="105" spans="1:13" ht="35.25" customHeight="1" thickBot="1">
      <c r="A105" s="15">
        <f t="shared" si="2"/>
        <v>96</v>
      </c>
      <c r="B105" s="75" t="s">
        <v>188</v>
      </c>
      <c r="C105" s="76" t="s">
        <v>189</v>
      </c>
      <c r="D105" s="77" t="s">
        <v>118</v>
      </c>
      <c r="E105" s="78"/>
      <c r="F105" s="78"/>
      <c r="G105" s="78"/>
      <c r="H105" s="78"/>
      <c r="I105" s="78"/>
      <c r="J105" s="78"/>
      <c r="K105" s="78"/>
      <c r="L105" s="79"/>
      <c r="M105" s="80" t="s">
        <v>128</v>
      </c>
    </row>
    <row r="106" spans="1:13" ht="14.25" thickTop="1">
      <c r="A106" s="122" t="s">
        <v>41</v>
      </c>
      <c r="B106" s="123"/>
      <c r="C106" s="123"/>
      <c r="D106" s="124"/>
      <c r="E106" s="125"/>
      <c r="F106" s="125"/>
      <c r="G106" s="125"/>
      <c r="H106" s="125"/>
      <c r="I106" s="125"/>
      <c r="J106" s="125"/>
      <c r="K106" s="125"/>
      <c r="L106" s="125"/>
      <c r="M106" s="92" t="s">
        <v>42</v>
      </c>
    </row>
    <row r="107" spans="1:13">
      <c r="A107" s="112" t="s">
        <v>43</v>
      </c>
      <c r="B107" s="113"/>
      <c r="C107" s="113"/>
      <c r="D107" s="114"/>
      <c r="E107" s="126"/>
      <c r="F107" s="126"/>
      <c r="G107" s="126"/>
      <c r="H107" s="126"/>
      <c r="I107" s="126"/>
      <c r="J107" s="126"/>
      <c r="K107" s="126"/>
      <c r="L107" s="126"/>
      <c r="M107" s="93" t="s">
        <v>42</v>
      </c>
    </row>
    <row r="108" spans="1:13">
      <c r="A108" s="112" t="s">
        <v>44</v>
      </c>
      <c r="B108" s="113"/>
      <c r="C108" s="113"/>
      <c r="D108" s="114"/>
      <c r="E108" s="115"/>
      <c r="F108" s="115"/>
      <c r="G108" s="115"/>
      <c r="H108" s="115"/>
      <c r="I108" s="115"/>
      <c r="J108" s="115"/>
      <c r="K108" s="115"/>
      <c r="L108" s="115"/>
      <c r="M108" s="94" t="s">
        <v>42</v>
      </c>
    </row>
    <row r="109" spans="1:13" ht="14.25" thickBot="1">
      <c r="A109" s="116" t="s">
        <v>45</v>
      </c>
      <c r="B109" s="117"/>
      <c r="C109" s="117"/>
      <c r="D109" s="118"/>
      <c r="E109" s="119"/>
      <c r="F109" s="119"/>
      <c r="G109" s="119"/>
      <c r="H109" s="119"/>
      <c r="I109" s="119"/>
      <c r="J109" s="119"/>
      <c r="K109" s="119"/>
      <c r="L109" s="119"/>
      <c r="M109" s="95" t="s">
        <v>42</v>
      </c>
    </row>
  </sheetData>
  <mergeCells count="10">
    <mergeCell ref="N87:N89"/>
    <mergeCell ref="A106:D106"/>
    <mergeCell ref="E106:L106"/>
    <mergeCell ref="A107:D107"/>
    <mergeCell ref="E107:L107"/>
    <mergeCell ref="A108:D108"/>
    <mergeCell ref="E108:L108"/>
    <mergeCell ref="A109:D109"/>
    <mergeCell ref="E109:L109"/>
    <mergeCell ref="A1:M1"/>
  </mergeCells>
  <phoneticPr fontId="3"/>
  <pageMargins left="0.82" right="0.33" top="0.51181102362204722" bottom="0.55118110236220474" header="0.51181102362204722" footer="0.51181102362204722"/>
  <pageSetup paperSize="9" scale="52" fitToHeight="0" orientation="portrait" r:id="rId1"/>
  <headerFooter alignWithMargins="0"/>
  <rowBreaks count="2" manualBreakCount="2">
    <brk id="35" max="7" man="1"/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報告書（様式9）</vt:lpstr>
      <vt:lpstr>業務実施数量集計表（様式10）</vt:lpstr>
      <vt:lpstr>'業務実施数量集計表（様式10）'!Print_Area</vt:lpstr>
      <vt:lpstr>'報告書（様式9）'!Print_Area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之彦</dc:creator>
  <cp:lastModifiedBy>125.齋藤　仁貴</cp:lastModifiedBy>
  <cp:lastPrinted>2019-12-27T01:12:18Z</cp:lastPrinted>
  <dcterms:created xsi:type="dcterms:W3CDTF">2018-01-09T01:30:58Z</dcterms:created>
  <dcterms:modified xsi:type="dcterms:W3CDTF">2020-01-31T02:57:01Z</dcterms:modified>
</cp:coreProperties>
</file>