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-gakkyo-bk055\職員健康管理担当\05.貸与被服\06.在庫管理\在庫管理業務委託\R03\03.入札告示\030304　ＨＰ公開した書類（部庶務提出）\"/>
    </mc:Choice>
  </mc:AlternateContent>
  <bookViews>
    <workbookView xWindow="0" yWindow="0" windowWidth="28800" windowHeight="11610"/>
  </bookViews>
  <sheets>
    <sheet name="見積書別添" sheetId="1" r:id="rId1"/>
  </sheets>
  <definedNames>
    <definedName name="_xlnm.Print_Area" localSheetId="0">見積書別添!$A$1:$AR$125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89" i="1" l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O114" i="1" l="1"/>
  <c r="AL114" i="1"/>
  <c r="AI114" i="1"/>
  <c r="AF114" i="1"/>
  <c r="AC114" i="1"/>
  <c r="Z114" i="1"/>
  <c r="W114" i="1"/>
  <c r="T114" i="1"/>
  <c r="Q114" i="1"/>
  <c r="N114" i="1"/>
  <c r="K114" i="1"/>
  <c r="H114" i="1"/>
  <c r="CC99" i="1"/>
  <c r="CB99" i="1"/>
  <c r="BZ99" i="1"/>
  <c r="BY99" i="1"/>
  <c r="BW99" i="1"/>
  <c r="BV99" i="1"/>
  <c r="BT99" i="1"/>
  <c r="BS99" i="1"/>
  <c r="BQ99" i="1"/>
  <c r="BP99" i="1"/>
  <c r="BN99" i="1"/>
  <c r="BM99" i="1"/>
  <c r="BK99" i="1"/>
  <c r="BJ99" i="1"/>
  <c r="BH99" i="1"/>
  <c r="BG99" i="1"/>
  <c r="BE99" i="1"/>
  <c r="BD99" i="1"/>
  <c r="BB99" i="1"/>
  <c r="BA99" i="1"/>
  <c r="AY99" i="1"/>
  <c r="AX99" i="1"/>
  <c r="AV99" i="1"/>
  <c r="AU99" i="1"/>
  <c r="AT99" i="1"/>
  <c r="AW99" i="1"/>
  <c r="CC98" i="1"/>
  <c r="CB98" i="1"/>
  <c r="BZ98" i="1"/>
  <c r="BY98" i="1"/>
  <c r="BW98" i="1"/>
  <c r="BV98" i="1"/>
  <c r="BT98" i="1"/>
  <c r="BS98" i="1"/>
  <c r="BQ98" i="1"/>
  <c r="BP98" i="1"/>
  <c r="BN98" i="1"/>
  <c r="BM98" i="1"/>
  <c r="BK98" i="1"/>
  <c r="BJ98" i="1"/>
  <c r="BH98" i="1"/>
  <c r="BG98" i="1"/>
  <c r="BE98" i="1"/>
  <c r="BD98" i="1"/>
  <c r="BB98" i="1"/>
  <c r="BA98" i="1"/>
  <c r="AY98" i="1"/>
  <c r="AX98" i="1"/>
  <c r="AV98" i="1"/>
  <c r="AU98" i="1"/>
  <c r="AT98" i="1"/>
  <c r="AZ98" i="1"/>
  <c r="CC97" i="1"/>
  <c r="CB97" i="1"/>
  <c r="BZ97" i="1"/>
  <c r="BY97" i="1"/>
  <c r="BW97" i="1"/>
  <c r="BV97" i="1"/>
  <c r="BT97" i="1"/>
  <c r="BS97" i="1"/>
  <c r="BQ97" i="1"/>
  <c r="BP97" i="1"/>
  <c r="BN97" i="1"/>
  <c r="BM97" i="1"/>
  <c r="BK97" i="1"/>
  <c r="BJ97" i="1"/>
  <c r="BH97" i="1"/>
  <c r="BG97" i="1"/>
  <c r="BE97" i="1"/>
  <c r="BD97" i="1"/>
  <c r="BB97" i="1"/>
  <c r="BA97" i="1"/>
  <c r="AY97" i="1"/>
  <c r="AX97" i="1"/>
  <c r="AV97" i="1"/>
  <c r="AU97" i="1"/>
  <c r="AT97" i="1"/>
  <c r="AW97" i="1"/>
  <c r="CC96" i="1"/>
  <c r="CB96" i="1"/>
  <c r="BZ96" i="1"/>
  <c r="BY96" i="1"/>
  <c r="BW96" i="1"/>
  <c r="BV96" i="1"/>
  <c r="BT96" i="1"/>
  <c r="BS96" i="1"/>
  <c r="BQ96" i="1"/>
  <c r="BP96" i="1"/>
  <c r="BN96" i="1"/>
  <c r="BM96" i="1"/>
  <c r="BK96" i="1"/>
  <c r="BJ96" i="1"/>
  <c r="BH96" i="1"/>
  <c r="BG96" i="1"/>
  <c r="BE96" i="1"/>
  <c r="BD96" i="1"/>
  <c r="BB96" i="1"/>
  <c r="BA96" i="1"/>
  <c r="AY96" i="1"/>
  <c r="AX96" i="1"/>
  <c r="AV96" i="1"/>
  <c r="AU96" i="1"/>
  <c r="AT96" i="1"/>
  <c r="CC95" i="1"/>
  <c r="CB95" i="1"/>
  <c r="BZ95" i="1"/>
  <c r="BY95" i="1"/>
  <c r="BW95" i="1"/>
  <c r="BV95" i="1"/>
  <c r="BT95" i="1"/>
  <c r="BS95" i="1"/>
  <c r="BQ95" i="1"/>
  <c r="BP95" i="1"/>
  <c r="BN95" i="1"/>
  <c r="BM95" i="1"/>
  <c r="BK95" i="1"/>
  <c r="BJ95" i="1"/>
  <c r="BH95" i="1"/>
  <c r="BG95" i="1"/>
  <c r="BE95" i="1"/>
  <c r="BD95" i="1"/>
  <c r="BB95" i="1"/>
  <c r="BA95" i="1"/>
  <c r="AY95" i="1"/>
  <c r="AX95" i="1"/>
  <c r="AV95" i="1"/>
  <c r="AU95" i="1"/>
  <c r="AT95" i="1"/>
  <c r="AW95" i="1"/>
  <c r="CC94" i="1"/>
  <c r="CB94" i="1"/>
  <c r="BZ94" i="1"/>
  <c r="BY94" i="1"/>
  <c r="BW94" i="1"/>
  <c r="BV94" i="1"/>
  <c r="BT94" i="1"/>
  <c r="BS94" i="1"/>
  <c r="BQ94" i="1"/>
  <c r="BP94" i="1"/>
  <c r="BN94" i="1"/>
  <c r="BM94" i="1"/>
  <c r="BK94" i="1"/>
  <c r="BJ94" i="1"/>
  <c r="BH94" i="1"/>
  <c r="BG94" i="1"/>
  <c r="BE94" i="1"/>
  <c r="BD94" i="1"/>
  <c r="BB94" i="1"/>
  <c r="BA94" i="1"/>
  <c r="AY94" i="1"/>
  <c r="AX94" i="1"/>
  <c r="AV94" i="1"/>
  <c r="AU94" i="1"/>
  <c r="AT94" i="1"/>
  <c r="AZ94" i="1"/>
  <c r="CC93" i="1"/>
  <c r="CB93" i="1"/>
  <c r="BZ93" i="1"/>
  <c r="BY93" i="1"/>
  <c r="BW93" i="1"/>
  <c r="BV93" i="1"/>
  <c r="BT93" i="1"/>
  <c r="BS93" i="1"/>
  <c r="BQ93" i="1"/>
  <c r="BP93" i="1"/>
  <c r="BN93" i="1"/>
  <c r="BM93" i="1"/>
  <c r="BK93" i="1"/>
  <c r="BJ93" i="1"/>
  <c r="BH93" i="1"/>
  <c r="BG93" i="1"/>
  <c r="BE93" i="1"/>
  <c r="BD93" i="1"/>
  <c r="BB93" i="1"/>
  <c r="BA93" i="1"/>
  <c r="AY93" i="1"/>
  <c r="AX93" i="1"/>
  <c r="AV93" i="1"/>
  <c r="AU93" i="1"/>
  <c r="AT93" i="1"/>
  <c r="AW93" i="1"/>
  <c r="CC92" i="1"/>
  <c r="CB92" i="1"/>
  <c r="BZ92" i="1"/>
  <c r="BY92" i="1"/>
  <c r="BW92" i="1"/>
  <c r="BV92" i="1"/>
  <c r="BT92" i="1"/>
  <c r="BS92" i="1"/>
  <c r="BQ92" i="1"/>
  <c r="BP92" i="1"/>
  <c r="BN92" i="1"/>
  <c r="BM92" i="1"/>
  <c r="BK92" i="1"/>
  <c r="BJ92" i="1"/>
  <c r="BH92" i="1"/>
  <c r="BG92" i="1"/>
  <c r="BE92" i="1"/>
  <c r="BD92" i="1"/>
  <c r="BB92" i="1"/>
  <c r="BA92" i="1"/>
  <c r="AY92" i="1"/>
  <c r="AX92" i="1"/>
  <c r="AV92" i="1"/>
  <c r="AU92" i="1"/>
  <c r="AT92" i="1"/>
  <c r="CC91" i="1"/>
  <c r="CB91" i="1"/>
  <c r="BZ91" i="1"/>
  <c r="BY91" i="1"/>
  <c r="BW91" i="1"/>
  <c r="BV91" i="1"/>
  <c r="BT91" i="1"/>
  <c r="BS91" i="1"/>
  <c r="BQ91" i="1"/>
  <c r="BP91" i="1"/>
  <c r="BN91" i="1"/>
  <c r="BM91" i="1"/>
  <c r="BK91" i="1"/>
  <c r="BJ91" i="1"/>
  <c r="BH91" i="1"/>
  <c r="BG91" i="1"/>
  <c r="BE91" i="1"/>
  <c r="BD91" i="1"/>
  <c r="BB91" i="1"/>
  <c r="BA91" i="1"/>
  <c r="AY91" i="1"/>
  <c r="AX91" i="1"/>
  <c r="AV91" i="1"/>
  <c r="AU91" i="1"/>
  <c r="AT91" i="1"/>
  <c r="AW91" i="1"/>
  <c r="CC90" i="1"/>
  <c r="CB90" i="1"/>
  <c r="BZ90" i="1"/>
  <c r="BY90" i="1"/>
  <c r="BW90" i="1"/>
  <c r="BV90" i="1"/>
  <c r="BT90" i="1"/>
  <c r="BS90" i="1"/>
  <c r="BQ90" i="1"/>
  <c r="BP90" i="1"/>
  <c r="BN90" i="1"/>
  <c r="BM90" i="1"/>
  <c r="BK90" i="1"/>
  <c r="BJ90" i="1"/>
  <c r="BH90" i="1"/>
  <c r="BG90" i="1"/>
  <c r="BE90" i="1"/>
  <c r="BD90" i="1"/>
  <c r="BB90" i="1"/>
  <c r="BA90" i="1"/>
  <c r="AY90" i="1"/>
  <c r="AX90" i="1"/>
  <c r="AV90" i="1"/>
  <c r="AU90" i="1"/>
  <c r="AT90" i="1"/>
  <c r="AZ90" i="1"/>
  <c r="CC77" i="1"/>
  <c r="CB77" i="1"/>
  <c r="BZ77" i="1"/>
  <c r="BY77" i="1"/>
  <c r="BW77" i="1"/>
  <c r="BV77" i="1"/>
  <c r="BT77" i="1"/>
  <c r="BS77" i="1"/>
  <c r="BQ77" i="1"/>
  <c r="BP77" i="1"/>
  <c r="BN77" i="1"/>
  <c r="BM77" i="1"/>
  <c r="BK77" i="1"/>
  <c r="BJ77" i="1"/>
  <c r="BH77" i="1"/>
  <c r="BG77" i="1"/>
  <c r="BE77" i="1"/>
  <c r="BD77" i="1"/>
  <c r="BB77" i="1"/>
  <c r="BA77" i="1"/>
  <c r="AY77" i="1"/>
  <c r="AX77" i="1"/>
  <c r="AV77" i="1"/>
  <c r="AU77" i="1"/>
  <c r="AT77" i="1"/>
  <c r="AW77" i="1"/>
  <c r="CC76" i="1"/>
  <c r="CB76" i="1"/>
  <c r="BZ76" i="1"/>
  <c r="BY76" i="1"/>
  <c r="BW76" i="1"/>
  <c r="BV76" i="1"/>
  <c r="BT76" i="1"/>
  <c r="BS76" i="1"/>
  <c r="BQ76" i="1"/>
  <c r="BP76" i="1"/>
  <c r="BN76" i="1"/>
  <c r="BM76" i="1"/>
  <c r="BK76" i="1"/>
  <c r="BJ76" i="1"/>
  <c r="BH76" i="1"/>
  <c r="BG76" i="1"/>
  <c r="BE76" i="1"/>
  <c r="BD76" i="1"/>
  <c r="BB76" i="1"/>
  <c r="BA76" i="1"/>
  <c r="AY76" i="1"/>
  <c r="AX76" i="1"/>
  <c r="AV76" i="1"/>
  <c r="AU76" i="1"/>
  <c r="AT76" i="1"/>
  <c r="CC75" i="1"/>
  <c r="CB75" i="1"/>
  <c r="BZ75" i="1"/>
  <c r="BY75" i="1"/>
  <c r="BW75" i="1"/>
  <c r="BV75" i="1"/>
  <c r="BT75" i="1"/>
  <c r="BS75" i="1"/>
  <c r="BQ75" i="1"/>
  <c r="BP75" i="1"/>
  <c r="BN75" i="1"/>
  <c r="BM75" i="1"/>
  <c r="BK75" i="1"/>
  <c r="BJ75" i="1"/>
  <c r="BH75" i="1"/>
  <c r="BG75" i="1"/>
  <c r="BE75" i="1"/>
  <c r="BD75" i="1"/>
  <c r="BB75" i="1"/>
  <c r="BA75" i="1"/>
  <c r="AY75" i="1"/>
  <c r="AX75" i="1"/>
  <c r="AV75" i="1"/>
  <c r="AU75" i="1"/>
  <c r="AT75" i="1"/>
  <c r="AW75" i="1"/>
  <c r="CC62" i="1"/>
  <c r="CB62" i="1"/>
  <c r="BZ62" i="1"/>
  <c r="BY62" i="1"/>
  <c r="BW62" i="1"/>
  <c r="BV62" i="1"/>
  <c r="BT62" i="1"/>
  <c r="BS62" i="1"/>
  <c r="BQ62" i="1"/>
  <c r="BP62" i="1"/>
  <c r="BN62" i="1"/>
  <c r="BM62" i="1"/>
  <c r="BK62" i="1"/>
  <c r="BJ62" i="1"/>
  <c r="BH62" i="1"/>
  <c r="BG62" i="1"/>
  <c r="BE62" i="1"/>
  <c r="BD62" i="1"/>
  <c r="BB62" i="1"/>
  <c r="BA62" i="1"/>
  <c r="AY62" i="1"/>
  <c r="AX62" i="1"/>
  <c r="AW62" i="1"/>
  <c r="AV62" i="1"/>
  <c r="AU62" i="1"/>
  <c r="AT62" i="1"/>
  <c r="BF62" i="1"/>
  <c r="AZ62" i="1"/>
  <c r="CC61" i="1"/>
  <c r="CB61" i="1"/>
  <c r="BZ61" i="1"/>
  <c r="BY61" i="1"/>
  <c r="BW61" i="1"/>
  <c r="BV61" i="1"/>
  <c r="BT61" i="1"/>
  <c r="BS61" i="1"/>
  <c r="BQ61" i="1"/>
  <c r="BP61" i="1"/>
  <c r="BN61" i="1"/>
  <c r="BM61" i="1"/>
  <c r="BK61" i="1"/>
  <c r="BJ61" i="1"/>
  <c r="BH61" i="1"/>
  <c r="BG61" i="1"/>
  <c r="BE61" i="1"/>
  <c r="BD61" i="1"/>
  <c r="BB61" i="1"/>
  <c r="BA61" i="1"/>
  <c r="AY61" i="1"/>
  <c r="AX61" i="1"/>
  <c r="AV61" i="1"/>
  <c r="AU61" i="1"/>
  <c r="AT61" i="1"/>
  <c r="AW61" i="1"/>
  <c r="CC60" i="1"/>
  <c r="CB60" i="1"/>
  <c r="BZ60" i="1"/>
  <c r="BY60" i="1"/>
  <c r="BW60" i="1"/>
  <c r="BV60" i="1"/>
  <c r="BT60" i="1"/>
  <c r="BS60" i="1"/>
  <c r="BQ60" i="1"/>
  <c r="BP60" i="1"/>
  <c r="AC66" i="1" s="1"/>
  <c r="BN60" i="1"/>
  <c r="BM60" i="1"/>
  <c r="BK60" i="1"/>
  <c r="BJ60" i="1"/>
  <c r="W66" i="1" s="1"/>
  <c r="BH60" i="1"/>
  <c r="BG60" i="1"/>
  <c r="BE60" i="1"/>
  <c r="BD60" i="1"/>
  <c r="BB60" i="1"/>
  <c r="BA60" i="1"/>
  <c r="AY60" i="1"/>
  <c r="AX60" i="1"/>
  <c r="AV60" i="1"/>
  <c r="AU60" i="1"/>
  <c r="AT60" i="1"/>
  <c r="CC47" i="1"/>
  <c r="CB47" i="1"/>
  <c r="BZ47" i="1"/>
  <c r="BY47" i="1"/>
  <c r="BW47" i="1"/>
  <c r="BV47" i="1"/>
  <c r="BT47" i="1"/>
  <c r="BS47" i="1"/>
  <c r="BQ47" i="1"/>
  <c r="BP47" i="1"/>
  <c r="BN47" i="1"/>
  <c r="BM47" i="1"/>
  <c r="BK47" i="1"/>
  <c r="BJ47" i="1"/>
  <c r="BH47" i="1"/>
  <c r="BG47" i="1"/>
  <c r="BE47" i="1"/>
  <c r="BD47" i="1"/>
  <c r="BB47" i="1"/>
  <c r="BA47" i="1"/>
  <c r="AY47" i="1"/>
  <c r="AX47" i="1"/>
  <c r="AV47" i="1"/>
  <c r="AU47" i="1"/>
  <c r="AT47" i="1"/>
  <c r="AW47" i="1"/>
  <c r="CC46" i="1"/>
  <c r="CB46" i="1"/>
  <c r="BZ46" i="1"/>
  <c r="BY46" i="1"/>
  <c r="BW46" i="1"/>
  <c r="BV46" i="1"/>
  <c r="BT46" i="1"/>
  <c r="BS46" i="1"/>
  <c r="BQ46" i="1"/>
  <c r="BP46" i="1"/>
  <c r="BN46" i="1"/>
  <c r="BM46" i="1"/>
  <c r="BK46" i="1"/>
  <c r="BJ46" i="1"/>
  <c r="BH46" i="1"/>
  <c r="BG46" i="1"/>
  <c r="BE46" i="1"/>
  <c r="BD46" i="1"/>
  <c r="BB46" i="1"/>
  <c r="BA46" i="1"/>
  <c r="AY46" i="1"/>
  <c r="AX46" i="1"/>
  <c r="AV46" i="1"/>
  <c r="AU46" i="1"/>
  <c r="AT46" i="1"/>
  <c r="AW46" i="1"/>
  <c r="CC45" i="1"/>
  <c r="CB45" i="1"/>
  <c r="BZ45" i="1"/>
  <c r="BY45" i="1"/>
  <c r="BW45" i="1"/>
  <c r="BV45" i="1"/>
  <c r="BT45" i="1"/>
  <c r="BS45" i="1"/>
  <c r="BQ45" i="1"/>
  <c r="BP45" i="1"/>
  <c r="BN45" i="1"/>
  <c r="BM45" i="1"/>
  <c r="BK45" i="1"/>
  <c r="BJ45" i="1"/>
  <c r="BH45" i="1"/>
  <c r="BG45" i="1"/>
  <c r="BE45" i="1"/>
  <c r="BD45" i="1"/>
  <c r="BB45" i="1"/>
  <c r="BA45" i="1"/>
  <c r="AY45" i="1"/>
  <c r="AX45" i="1"/>
  <c r="AV45" i="1"/>
  <c r="AU45" i="1"/>
  <c r="AT45" i="1"/>
  <c r="CC44" i="1"/>
  <c r="CB44" i="1"/>
  <c r="BZ44" i="1"/>
  <c r="BY44" i="1"/>
  <c r="BW44" i="1"/>
  <c r="BV44" i="1"/>
  <c r="BT44" i="1"/>
  <c r="BS44" i="1"/>
  <c r="BQ44" i="1"/>
  <c r="BP44" i="1"/>
  <c r="BN44" i="1"/>
  <c r="BM44" i="1"/>
  <c r="BK44" i="1"/>
  <c r="BJ44" i="1"/>
  <c r="BH44" i="1"/>
  <c r="BG44" i="1"/>
  <c r="BE44" i="1"/>
  <c r="BD44" i="1"/>
  <c r="BB44" i="1"/>
  <c r="BA44" i="1"/>
  <c r="AY44" i="1"/>
  <c r="AX44" i="1"/>
  <c r="AV44" i="1"/>
  <c r="AU44" i="1"/>
  <c r="AT44" i="1"/>
  <c r="AW44" i="1"/>
  <c r="CC43" i="1"/>
  <c r="CB43" i="1"/>
  <c r="BZ43" i="1"/>
  <c r="BY43" i="1"/>
  <c r="BW43" i="1"/>
  <c r="BV43" i="1"/>
  <c r="BT43" i="1"/>
  <c r="BS43" i="1"/>
  <c r="BQ43" i="1"/>
  <c r="BP43" i="1"/>
  <c r="BN43" i="1"/>
  <c r="BM43" i="1"/>
  <c r="BK43" i="1"/>
  <c r="BJ43" i="1"/>
  <c r="BH43" i="1"/>
  <c r="BG43" i="1"/>
  <c r="BE43" i="1"/>
  <c r="BD43" i="1"/>
  <c r="BB43" i="1"/>
  <c r="BA43" i="1"/>
  <c r="AY43" i="1"/>
  <c r="AX43" i="1"/>
  <c r="AV43" i="1"/>
  <c r="AU43" i="1"/>
  <c r="AT43" i="1"/>
  <c r="AW43" i="1"/>
  <c r="CC42" i="1"/>
  <c r="CB42" i="1"/>
  <c r="BZ42" i="1"/>
  <c r="BY42" i="1"/>
  <c r="BW42" i="1"/>
  <c r="BV42" i="1"/>
  <c r="BT42" i="1"/>
  <c r="BS42" i="1"/>
  <c r="BQ42" i="1"/>
  <c r="BP42" i="1"/>
  <c r="BN42" i="1"/>
  <c r="BM42" i="1"/>
  <c r="BK42" i="1"/>
  <c r="BJ42" i="1"/>
  <c r="BH42" i="1"/>
  <c r="BG42" i="1"/>
  <c r="BE42" i="1"/>
  <c r="BD42" i="1"/>
  <c r="BB42" i="1"/>
  <c r="BA42" i="1"/>
  <c r="AY42" i="1"/>
  <c r="AX42" i="1"/>
  <c r="AV42" i="1"/>
  <c r="AU42" i="1"/>
  <c r="AT42" i="1"/>
  <c r="CC41" i="1"/>
  <c r="CB41" i="1"/>
  <c r="BZ41" i="1"/>
  <c r="BY41" i="1"/>
  <c r="BW41" i="1"/>
  <c r="BV41" i="1"/>
  <c r="BT41" i="1"/>
  <c r="BS41" i="1"/>
  <c r="BQ41" i="1"/>
  <c r="BP41" i="1"/>
  <c r="BN41" i="1"/>
  <c r="BM41" i="1"/>
  <c r="BK41" i="1"/>
  <c r="BJ41" i="1"/>
  <c r="BH41" i="1"/>
  <c r="BG41" i="1"/>
  <c r="BE41" i="1"/>
  <c r="BD41" i="1"/>
  <c r="BB41" i="1"/>
  <c r="BA41" i="1"/>
  <c r="AY41" i="1"/>
  <c r="AX41" i="1"/>
  <c r="AV41" i="1"/>
  <c r="AU41" i="1"/>
  <c r="AT41" i="1"/>
  <c r="CC40" i="1"/>
  <c r="CB40" i="1"/>
  <c r="BZ40" i="1"/>
  <c r="BY40" i="1"/>
  <c r="BW40" i="1"/>
  <c r="BV40" i="1"/>
  <c r="BT40" i="1"/>
  <c r="BS40" i="1"/>
  <c r="BQ40" i="1"/>
  <c r="BP40" i="1"/>
  <c r="BN40" i="1"/>
  <c r="BM40" i="1"/>
  <c r="BK40" i="1"/>
  <c r="BJ40" i="1"/>
  <c r="BH40" i="1"/>
  <c r="BG40" i="1"/>
  <c r="BE40" i="1"/>
  <c r="BD40" i="1"/>
  <c r="BB40" i="1"/>
  <c r="BA40" i="1"/>
  <c r="AY40" i="1"/>
  <c r="AX40" i="1"/>
  <c r="AV40" i="1"/>
  <c r="AU40" i="1"/>
  <c r="AT40" i="1"/>
  <c r="AZ40" i="1"/>
  <c r="AW40" i="1"/>
  <c r="CC39" i="1"/>
  <c r="CB39" i="1"/>
  <c r="BZ39" i="1"/>
  <c r="BY39" i="1"/>
  <c r="BW39" i="1"/>
  <c r="BV39" i="1"/>
  <c r="BT39" i="1"/>
  <c r="BS39" i="1"/>
  <c r="BQ39" i="1"/>
  <c r="BP39" i="1"/>
  <c r="BN39" i="1"/>
  <c r="BM39" i="1"/>
  <c r="BK39" i="1"/>
  <c r="BJ39" i="1"/>
  <c r="BH39" i="1"/>
  <c r="BG39" i="1"/>
  <c r="BE39" i="1"/>
  <c r="BD39" i="1"/>
  <c r="BB39" i="1"/>
  <c r="BA39" i="1"/>
  <c r="AY39" i="1"/>
  <c r="AX39" i="1"/>
  <c r="AV39" i="1"/>
  <c r="AU39" i="1"/>
  <c r="AT39" i="1"/>
  <c r="AW39" i="1"/>
  <c r="CC38" i="1"/>
  <c r="CB38" i="1"/>
  <c r="BZ38" i="1"/>
  <c r="BY38" i="1"/>
  <c r="BW38" i="1"/>
  <c r="BV38" i="1"/>
  <c r="BT38" i="1"/>
  <c r="BS38" i="1"/>
  <c r="BQ38" i="1"/>
  <c r="BP38" i="1"/>
  <c r="BN38" i="1"/>
  <c r="BM38" i="1"/>
  <c r="BK38" i="1"/>
  <c r="BJ38" i="1"/>
  <c r="BH38" i="1"/>
  <c r="BG38" i="1"/>
  <c r="BE38" i="1"/>
  <c r="BD38" i="1"/>
  <c r="BB38" i="1"/>
  <c r="BA38" i="1"/>
  <c r="AY38" i="1"/>
  <c r="AX38" i="1"/>
  <c r="AU38" i="1"/>
  <c r="AT38" i="1"/>
  <c r="CC37" i="1"/>
  <c r="CB37" i="1"/>
  <c r="BZ37" i="1"/>
  <c r="BY37" i="1"/>
  <c r="BW37" i="1"/>
  <c r="BV37" i="1"/>
  <c r="BT37" i="1"/>
  <c r="BS37" i="1"/>
  <c r="BQ37" i="1"/>
  <c r="BP37" i="1"/>
  <c r="BN37" i="1"/>
  <c r="BM37" i="1"/>
  <c r="BK37" i="1"/>
  <c r="BJ37" i="1"/>
  <c r="BH37" i="1"/>
  <c r="BG37" i="1"/>
  <c r="BE37" i="1"/>
  <c r="BD37" i="1"/>
  <c r="BB37" i="1"/>
  <c r="BA37" i="1"/>
  <c r="AY37" i="1"/>
  <c r="AX37" i="1"/>
  <c r="AV37" i="1"/>
  <c r="AU37" i="1"/>
  <c r="AT37" i="1"/>
  <c r="AW37" i="1"/>
  <c r="CC36" i="1"/>
  <c r="CB36" i="1"/>
  <c r="BZ36" i="1"/>
  <c r="BY36" i="1"/>
  <c r="BW36" i="1"/>
  <c r="BV36" i="1"/>
  <c r="BT36" i="1"/>
  <c r="BS36" i="1"/>
  <c r="BQ36" i="1"/>
  <c r="BP36" i="1"/>
  <c r="BN36" i="1"/>
  <c r="BM36" i="1"/>
  <c r="BK36" i="1"/>
  <c r="BJ36" i="1"/>
  <c r="BH36" i="1"/>
  <c r="BG36" i="1"/>
  <c r="BE36" i="1"/>
  <c r="BD36" i="1"/>
  <c r="BB36" i="1"/>
  <c r="BA36" i="1"/>
  <c r="AY36" i="1"/>
  <c r="AX36" i="1"/>
  <c r="AV36" i="1"/>
  <c r="AU36" i="1"/>
  <c r="AT36" i="1"/>
  <c r="CC35" i="1"/>
  <c r="CB35" i="1"/>
  <c r="BZ35" i="1"/>
  <c r="BY35" i="1"/>
  <c r="BW35" i="1"/>
  <c r="BV35" i="1"/>
  <c r="BT35" i="1"/>
  <c r="BS35" i="1"/>
  <c r="BQ35" i="1"/>
  <c r="BP35" i="1"/>
  <c r="BN35" i="1"/>
  <c r="BM35" i="1"/>
  <c r="BK35" i="1"/>
  <c r="BJ35" i="1"/>
  <c r="BH35" i="1"/>
  <c r="BG35" i="1"/>
  <c r="BE35" i="1"/>
  <c r="BD35" i="1"/>
  <c r="BB35" i="1"/>
  <c r="BA35" i="1"/>
  <c r="AY35" i="1"/>
  <c r="AX35" i="1"/>
  <c r="AV35" i="1"/>
  <c r="AU35" i="1"/>
  <c r="AT35" i="1"/>
  <c r="AW35" i="1"/>
  <c r="CC34" i="1"/>
  <c r="CB34" i="1"/>
  <c r="BZ34" i="1"/>
  <c r="BY34" i="1"/>
  <c r="BW34" i="1"/>
  <c r="BV34" i="1"/>
  <c r="BT34" i="1"/>
  <c r="BS34" i="1"/>
  <c r="BQ34" i="1"/>
  <c r="BP34" i="1"/>
  <c r="BN34" i="1"/>
  <c r="BM34" i="1"/>
  <c r="BK34" i="1"/>
  <c r="BJ34" i="1"/>
  <c r="BH34" i="1"/>
  <c r="BG34" i="1"/>
  <c r="BE34" i="1"/>
  <c r="BD34" i="1"/>
  <c r="BB34" i="1"/>
  <c r="BA34" i="1"/>
  <c r="AY34" i="1"/>
  <c r="AX34" i="1"/>
  <c r="AV34" i="1"/>
  <c r="AU34" i="1"/>
  <c r="AT34" i="1"/>
  <c r="AZ34" i="1"/>
  <c r="AW34" i="1"/>
  <c r="CC33" i="1"/>
  <c r="CB33" i="1"/>
  <c r="BZ33" i="1"/>
  <c r="BY33" i="1"/>
  <c r="BW33" i="1"/>
  <c r="BV33" i="1"/>
  <c r="BT33" i="1"/>
  <c r="BS33" i="1"/>
  <c r="BQ33" i="1"/>
  <c r="BP33" i="1"/>
  <c r="BN33" i="1"/>
  <c r="BM33" i="1"/>
  <c r="BK33" i="1"/>
  <c r="BJ33" i="1"/>
  <c r="BH33" i="1"/>
  <c r="BG33" i="1"/>
  <c r="BE33" i="1"/>
  <c r="BD33" i="1"/>
  <c r="BB33" i="1"/>
  <c r="BA33" i="1"/>
  <c r="AY33" i="1"/>
  <c r="AX33" i="1"/>
  <c r="AV33" i="1"/>
  <c r="AU33" i="1"/>
  <c r="AT33" i="1"/>
  <c r="AW33" i="1"/>
  <c r="CC32" i="1"/>
  <c r="CB32" i="1"/>
  <c r="BZ32" i="1"/>
  <c r="BY32" i="1"/>
  <c r="BW32" i="1"/>
  <c r="BV32" i="1"/>
  <c r="BT32" i="1"/>
  <c r="BS32" i="1"/>
  <c r="BQ32" i="1"/>
  <c r="BP32" i="1"/>
  <c r="BN32" i="1"/>
  <c r="BM32" i="1"/>
  <c r="BK32" i="1"/>
  <c r="BJ32" i="1"/>
  <c r="BH32" i="1"/>
  <c r="BG32" i="1"/>
  <c r="BE32" i="1"/>
  <c r="BD32" i="1"/>
  <c r="BB32" i="1"/>
  <c r="BA32" i="1"/>
  <c r="AY32" i="1"/>
  <c r="AX32" i="1"/>
  <c r="AV32" i="1"/>
  <c r="AU32" i="1"/>
  <c r="AT32" i="1"/>
  <c r="CC31" i="1"/>
  <c r="CB31" i="1"/>
  <c r="BZ31" i="1"/>
  <c r="BY31" i="1"/>
  <c r="BW31" i="1"/>
  <c r="BV31" i="1"/>
  <c r="BT31" i="1"/>
  <c r="BS31" i="1"/>
  <c r="BQ31" i="1"/>
  <c r="BP31" i="1"/>
  <c r="BN31" i="1"/>
  <c r="BM31" i="1"/>
  <c r="BK31" i="1"/>
  <c r="BJ31" i="1"/>
  <c r="BH31" i="1"/>
  <c r="BG31" i="1"/>
  <c r="BE31" i="1"/>
  <c r="BD31" i="1"/>
  <c r="BB31" i="1"/>
  <c r="BA31" i="1"/>
  <c r="AY31" i="1"/>
  <c r="AX31" i="1"/>
  <c r="AV31" i="1"/>
  <c r="AU31" i="1"/>
  <c r="AT31" i="1"/>
  <c r="AW31" i="1"/>
  <c r="CC30" i="1"/>
  <c r="CB30" i="1"/>
  <c r="BZ30" i="1"/>
  <c r="BY30" i="1"/>
  <c r="BW30" i="1"/>
  <c r="BV30" i="1"/>
  <c r="BT30" i="1"/>
  <c r="BS30" i="1"/>
  <c r="BQ30" i="1"/>
  <c r="BP30" i="1"/>
  <c r="BN30" i="1"/>
  <c r="BM30" i="1"/>
  <c r="BK30" i="1"/>
  <c r="BJ30" i="1"/>
  <c r="BH30" i="1"/>
  <c r="BG30" i="1"/>
  <c r="BE30" i="1"/>
  <c r="BD30" i="1"/>
  <c r="BB30" i="1"/>
  <c r="BA30" i="1"/>
  <c r="AY30" i="1"/>
  <c r="AX30" i="1"/>
  <c r="AV30" i="1"/>
  <c r="AU30" i="1"/>
  <c r="AT30" i="1"/>
  <c r="AW30" i="1"/>
  <c r="CC29" i="1"/>
  <c r="CB29" i="1"/>
  <c r="BZ29" i="1"/>
  <c r="BY29" i="1"/>
  <c r="BW29" i="1"/>
  <c r="BV29" i="1"/>
  <c r="BT29" i="1"/>
  <c r="BS29" i="1"/>
  <c r="BQ29" i="1"/>
  <c r="BP29" i="1"/>
  <c r="BN29" i="1"/>
  <c r="BM29" i="1"/>
  <c r="BK29" i="1"/>
  <c r="BJ29" i="1"/>
  <c r="BH29" i="1"/>
  <c r="BG29" i="1"/>
  <c r="BE29" i="1"/>
  <c r="BD29" i="1"/>
  <c r="BB29" i="1"/>
  <c r="BA29" i="1"/>
  <c r="AY29" i="1"/>
  <c r="AX29" i="1"/>
  <c r="AV29" i="1"/>
  <c r="AU29" i="1"/>
  <c r="AT29" i="1"/>
  <c r="AW29" i="1"/>
  <c r="CC28" i="1"/>
  <c r="CB28" i="1"/>
  <c r="BZ28" i="1"/>
  <c r="BY28" i="1"/>
  <c r="BW28" i="1"/>
  <c r="BV28" i="1"/>
  <c r="BT28" i="1"/>
  <c r="BS28" i="1"/>
  <c r="BQ28" i="1"/>
  <c r="BP28" i="1"/>
  <c r="BN28" i="1"/>
  <c r="BM28" i="1"/>
  <c r="BK28" i="1"/>
  <c r="BJ28" i="1"/>
  <c r="BH28" i="1"/>
  <c r="BG28" i="1"/>
  <c r="BE28" i="1"/>
  <c r="BD28" i="1"/>
  <c r="BB28" i="1"/>
  <c r="BA28" i="1"/>
  <c r="AY28" i="1"/>
  <c r="AX28" i="1"/>
  <c r="AV28" i="1"/>
  <c r="AU28" i="1"/>
  <c r="AT28" i="1"/>
  <c r="CC27" i="1"/>
  <c r="CB27" i="1"/>
  <c r="BZ27" i="1"/>
  <c r="BY27" i="1"/>
  <c r="BW27" i="1"/>
  <c r="BV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BA27" i="1"/>
  <c r="AY27" i="1"/>
  <c r="AX27" i="1"/>
  <c r="AV27" i="1"/>
  <c r="AU27" i="1"/>
  <c r="AT27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U26" i="1"/>
  <c r="AT26" i="1"/>
  <c r="E14" i="1"/>
  <c r="K67" i="1" l="1"/>
  <c r="Q82" i="1"/>
  <c r="H66" i="1"/>
  <c r="T66" i="1"/>
  <c r="AF66" i="1"/>
  <c r="AL66" i="1"/>
  <c r="BF33" i="1"/>
  <c r="AC82" i="1"/>
  <c r="AI82" i="1"/>
  <c r="AO82" i="1"/>
  <c r="N81" i="1"/>
  <c r="T81" i="1"/>
  <c r="Z81" i="1"/>
  <c r="AF81" i="1"/>
  <c r="AL81" i="1"/>
  <c r="AL103" i="1"/>
  <c r="AW27" i="1"/>
  <c r="AZ31" i="1"/>
  <c r="BC47" i="1"/>
  <c r="H82" i="1"/>
  <c r="AZ26" i="1"/>
  <c r="AZ27" i="1"/>
  <c r="BC27" i="1"/>
  <c r="AV38" i="1"/>
  <c r="H52" i="1" s="1"/>
  <c r="AZ75" i="1"/>
  <c r="BC90" i="1"/>
  <c r="AW90" i="1"/>
  <c r="AW94" i="1"/>
  <c r="F114" i="1"/>
  <c r="Z51" i="1"/>
  <c r="AZ33" i="1"/>
  <c r="N66" i="1"/>
  <c r="BC62" i="1"/>
  <c r="AL67" i="1"/>
  <c r="N82" i="1"/>
  <c r="T82" i="1"/>
  <c r="Z82" i="1"/>
  <c r="AL82" i="1"/>
  <c r="AZ77" i="1"/>
  <c r="BC98" i="1"/>
  <c r="AW98" i="1"/>
  <c r="H67" i="1"/>
  <c r="N67" i="1"/>
  <c r="AF67" i="1"/>
  <c r="H103" i="1"/>
  <c r="Q104" i="1"/>
  <c r="AC104" i="1"/>
  <c r="H104" i="1"/>
  <c r="T103" i="1"/>
  <c r="N104" i="1"/>
  <c r="AF104" i="1"/>
  <c r="AL104" i="1"/>
  <c r="N103" i="1"/>
  <c r="Z103" i="1"/>
  <c r="K104" i="1"/>
  <c r="AI104" i="1"/>
  <c r="H102" i="1"/>
  <c r="Q103" i="1"/>
  <c r="W103" i="1"/>
  <c r="AO103" i="1"/>
  <c r="H80" i="1"/>
  <c r="K81" i="1"/>
  <c r="W82" i="1"/>
  <c r="W81" i="1"/>
  <c r="AI81" i="1"/>
  <c r="AO81" i="1"/>
  <c r="K66" i="1"/>
  <c r="T67" i="1"/>
  <c r="Z67" i="1"/>
  <c r="Q67" i="1"/>
  <c r="W67" i="1"/>
  <c r="AI67" i="1"/>
  <c r="AO67" i="1"/>
  <c r="H65" i="1"/>
  <c r="Q66" i="1"/>
  <c r="AI66" i="1"/>
  <c r="AO66" i="1"/>
  <c r="Q51" i="1"/>
  <c r="N51" i="1"/>
  <c r="AI51" i="1"/>
  <c r="AC52" i="1"/>
  <c r="AO52" i="1"/>
  <c r="BC26" i="1"/>
  <c r="BC30" i="1"/>
  <c r="AZ30" i="1"/>
  <c r="BC34" i="1"/>
  <c r="AW38" i="1"/>
  <c r="AZ39" i="1"/>
  <c r="AW26" i="1"/>
  <c r="Q52" i="1"/>
  <c r="AF51" i="1"/>
  <c r="AI52" i="1"/>
  <c r="AW36" i="1"/>
  <c r="AW42" i="1"/>
  <c r="AZ46" i="1"/>
  <c r="W52" i="1"/>
  <c r="AW32" i="1"/>
  <c r="BI62" i="1"/>
  <c r="AW60" i="1"/>
  <c r="K65" i="1" s="1"/>
  <c r="K68" i="1" s="1"/>
  <c r="T51" i="1"/>
  <c r="AF52" i="1"/>
  <c r="AO51" i="1"/>
  <c r="H51" i="1"/>
  <c r="K52" i="1"/>
  <c r="T52" i="1"/>
  <c r="AC51" i="1"/>
  <c r="AL51" i="1"/>
  <c r="AW28" i="1"/>
  <c r="BC33" i="1"/>
  <c r="AW45" i="1"/>
  <c r="AW41" i="1"/>
  <c r="W104" i="1"/>
  <c r="H50" i="1"/>
  <c r="K51" i="1"/>
  <c r="N52" i="1"/>
  <c r="W51" i="1"/>
  <c r="Z52" i="1"/>
  <c r="AL52" i="1"/>
  <c r="AF82" i="1"/>
  <c r="AW76" i="1"/>
  <c r="K80" i="1" s="1"/>
  <c r="AC81" i="1"/>
  <c r="BC77" i="1"/>
  <c r="AW96" i="1"/>
  <c r="AZ97" i="1"/>
  <c r="BC99" i="1"/>
  <c r="AC103" i="1"/>
  <c r="BC91" i="1"/>
  <c r="Z66" i="1"/>
  <c r="AC67" i="1"/>
  <c r="H81" i="1"/>
  <c r="K82" i="1"/>
  <c r="Q81" i="1"/>
  <c r="AI103" i="1"/>
  <c r="T104" i="1"/>
  <c r="AF103" i="1"/>
  <c r="AO104" i="1"/>
  <c r="AW92" i="1"/>
  <c r="BC93" i="1"/>
  <c r="AZ93" i="1"/>
  <c r="BC94" i="1"/>
  <c r="K103" i="1"/>
  <c r="Z104" i="1"/>
  <c r="AZ91" i="1"/>
  <c r="AZ95" i="1"/>
  <c r="AZ99" i="1"/>
  <c r="H68" i="1" l="1"/>
  <c r="H105" i="1"/>
  <c r="AZ47" i="1"/>
  <c r="F82" i="1"/>
  <c r="AZ43" i="1"/>
  <c r="AZ35" i="1"/>
  <c r="AZ61" i="1"/>
  <c r="AZ44" i="1"/>
  <c r="BC40" i="1"/>
  <c r="F66" i="1"/>
  <c r="BC95" i="1"/>
  <c r="BC31" i="1"/>
  <c r="F104" i="1"/>
  <c r="F103" i="1"/>
  <c r="K102" i="1"/>
  <c r="K105" i="1" s="1"/>
  <c r="F67" i="1"/>
  <c r="F52" i="1"/>
  <c r="K83" i="1"/>
  <c r="AZ60" i="1"/>
  <c r="BF47" i="1"/>
  <c r="BC97" i="1"/>
  <c r="AZ76" i="1"/>
  <c r="N80" i="1" s="1"/>
  <c r="N83" i="1" s="1"/>
  <c r="BC75" i="1"/>
  <c r="BF90" i="1"/>
  <c r="AZ38" i="1"/>
  <c r="BF93" i="1"/>
  <c r="BF91" i="1"/>
  <c r="BF99" i="1"/>
  <c r="AZ96" i="1"/>
  <c r="H53" i="1"/>
  <c r="AZ45" i="1"/>
  <c r="BI33" i="1"/>
  <c r="BF27" i="1"/>
  <c r="BL62" i="1"/>
  <c r="AZ32" i="1"/>
  <c r="AZ37" i="1"/>
  <c r="K50" i="1"/>
  <c r="K53" i="1" s="1"/>
  <c r="BF30" i="1"/>
  <c r="BF26" i="1"/>
  <c r="AZ92" i="1"/>
  <c r="BF77" i="1"/>
  <c r="AZ28" i="1"/>
  <c r="AZ42" i="1"/>
  <c r="BF94" i="1"/>
  <c r="F81" i="1"/>
  <c r="H83" i="1"/>
  <c r="AZ41" i="1"/>
  <c r="AZ29" i="1"/>
  <c r="F51" i="1"/>
  <c r="BC46" i="1"/>
  <c r="AZ36" i="1"/>
  <c r="BC39" i="1"/>
  <c r="BF34" i="1"/>
  <c r="N65" i="1" l="1"/>
  <c r="BF98" i="1"/>
  <c r="BF95" i="1"/>
  <c r="BC44" i="1"/>
  <c r="BC43" i="1"/>
  <c r="BC61" i="1"/>
  <c r="BF31" i="1"/>
  <c r="BF40" i="1"/>
  <c r="BC35" i="1"/>
  <c r="BC36" i="1"/>
  <c r="N50" i="1"/>
  <c r="N53" i="1" s="1"/>
  <c r="BC92" i="1"/>
  <c r="BC37" i="1"/>
  <c r="BI27" i="1"/>
  <c r="BC76" i="1"/>
  <c r="Q80" i="1" s="1"/>
  <c r="BC29" i="1"/>
  <c r="BI98" i="1"/>
  <c r="BI94" i="1"/>
  <c r="BC28" i="1"/>
  <c r="BI77" i="1"/>
  <c r="BI26" i="1"/>
  <c r="BI30" i="1"/>
  <c r="BL33" i="1"/>
  <c r="BC96" i="1"/>
  <c r="BI91" i="1"/>
  <c r="BF75" i="1"/>
  <c r="BC45" i="1"/>
  <c r="BI47" i="1"/>
  <c r="BF39" i="1"/>
  <c r="BF46" i="1"/>
  <c r="BC32" i="1"/>
  <c r="BC60" i="1"/>
  <c r="Q65" i="1" s="1"/>
  <c r="Q68" i="1" s="1"/>
  <c r="BI34" i="1"/>
  <c r="BC38" i="1"/>
  <c r="BC41" i="1"/>
  <c r="BC42" i="1"/>
  <c r="N102" i="1"/>
  <c r="BO62" i="1"/>
  <c r="BI99" i="1"/>
  <c r="BI93" i="1"/>
  <c r="BI90" i="1"/>
  <c r="BF97" i="1"/>
  <c r="N68" i="1"/>
  <c r="BF44" i="1" l="1"/>
  <c r="BI40" i="1"/>
  <c r="BF61" i="1"/>
  <c r="BF35" i="1"/>
  <c r="BF43" i="1"/>
  <c r="BI31" i="1"/>
  <c r="BI95" i="1"/>
  <c r="Q83" i="1"/>
  <c r="BI97" i="1"/>
  <c r="BL93" i="1"/>
  <c r="N105" i="1"/>
  <c r="BF42" i="1"/>
  <c r="BF32" i="1"/>
  <c r="BF28" i="1"/>
  <c r="BI39" i="1"/>
  <c r="BI75" i="1"/>
  <c r="BO33" i="1"/>
  <c r="Q50" i="1"/>
  <c r="BF76" i="1"/>
  <c r="T80" i="1" s="1"/>
  <c r="T83" i="1" s="1"/>
  <c r="BF37" i="1"/>
  <c r="BL99" i="1"/>
  <c r="BR62" i="1"/>
  <c r="BF41" i="1"/>
  <c r="BL34" i="1"/>
  <c r="BF60" i="1"/>
  <c r="BF45" i="1"/>
  <c r="BL26" i="1"/>
  <c r="BL27" i="1"/>
  <c r="BL47" i="1"/>
  <c r="BL91" i="1"/>
  <c r="BL30" i="1"/>
  <c r="BF92" i="1"/>
  <c r="BF38" i="1"/>
  <c r="BL77" i="1"/>
  <c r="BL98" i="1"/>
  <c r="BL90" i="1"/>
  <c r="BI46" i="1"/>
  <c r="BF96" i="1"/>
  <c r="BL94" i="1"/>
  <c r="BF29" i="1"/>
  <c r="Q102" i="1"/>
  <c r="Q105" i="1" s="1"/>
  <c r="BF36" i="1"/>
  <c r="T65" i="1" l="1"/>
  <c r="T68" i="1" s="1"/>
  <c r="BI35" i="1"/>
  <c r="BL31" i="1"/>
  <c r="BL40" i="1"/>
  <c r="BI44" i="1"/>
  <c r="T102" i="1"/>
  <c r="T105" i="1" s="1"/>
  <c r="BL95" i="1"/>
  <c r="BI43" i="1"/>
  <c r="BI61" i="1"/>
  <c r="BO90" i="1"/>
  <c r="BI38" i="1"/>
  <c r="BI92" i="1"/>
  <c r="BO27" i="1"/>
  <c r="BI60" i="1"/>
  <c r="BU62" i="1"/>
  <c r="BI37" i="1"/>
  <c r="Q53" i="1"/>
  <c r="BL75" i="1"/>
  <c r="BI32" i="1"/>
  <c r="BL97" i="1"/>
  <c r="BI36" i="1"/>
  <c r="BO77" i="1"/>
  <c r="BO91" i="1"/>
  <c r="BI45" i="1"/>
  <c r="BI41" i="1"/>
  <c r="BI96" i="1"/>
  <c r="BO98" i="1"/>
  <c r="BO47" i="1"/>
  <c r="BI76" i="1"/>
  <c r="W80" i="1" s="1"/>
  <c r="W83" i="1" s="1"/>
  <c r="BR33" i="1"/>
  <c r="BI28" i="1"/>
  <c r="BI42" i="1"/>
  <c r="BO94" i="1"/>
  <c r="BI29" i="1"/>
  <c r="BL46" i="1"/>
  <c r="BO30" i="1"/>
  <c r="BO26" i="1"/>
  <c r="BO34" i="1"/>
  <c r="BO99" i="1"/>
  <c r="BL39" i="1"/>
  <c r="T50" i="1"/>
  <c r="T53" i="1" s="1"/>
  <c r="BO93" i="1"/>
  <c r="BL44" i="1" l="1"/>
  <c r="W102" i="1"/>
  <c r="W105" i="1" s="1"/>
  <c r="BL61" i="1"/>
  <c r="BO95" i="1"/>
  <c r="BO40" i="1"/>
  <c r="BO31" i="1"/>
  <c r="W65" i="1"/>
  <c r="W68" i="1" s="1"/>
  <c r="BL43" i="1"/>
  <c r="BL35" i="1"/>
  <c r="BL28" i="1"/>
  <c r="BL76" i="1"/>
  <c r="BR47" i="1"/>
  <c r="BL36" i="1"/>
  <c r="BL32" i="1"/>
  <c r="BO75" i="1"/>
  <c r="BL60" i="1"/>
  <c r="Z65" i="1" s="1"/>
  <c r="Z68" i="1" s="1"/>
  <c r="BL38" i="1"/>
  <c r="BL29" i="1"/>
  <c r="BR98" i="1"/>
  <c r="BL45" i="1"/>
  <c r="BR27" i="1"/>
  <c r="BR99" i="1"/>
  <c r="BO39" i="1"/>
  <c r="BR30" i="1"/>
  <c r="BL42" i="1"/>
  <c r="W50" i="1"/>
  <c r="W53" i="1" s="1"/>
  <c r="BL41" i="1"/>
  <c r="BR91" i="1"/>
  <c r="BL96" i="1"/>
  <c r="BR77" i="1"/>
  <c r="BO97" i="1"/>
  <c r="BL37" i="1"/>
  <c r="BR26" i="1"/>
  <c r="BR93" i="1"/>
  <c r="BR34" i="1"/>
  <c r="BO46" i="1"/>
  <c r="BR94" i="1"/>
  <c r="BU33" i="1"/>
  <c r="Z80" i="1"/>
  <c r="Z83" i="1" s="1"/>
  <c r="BX62" i="1"/>
  <c r="CA62" i="1"/>
  <c r="BL92" i="1"/>
  <c r="BR90" i="1"/>
  <c r="BO35" i="1" l="1"/>
  <c r="BR31" i="1"/>
  <c r="BR95" i="1"/>
  <c r="BO61" i="1"/>
  <c r="BO43" i="1"/>
  <c r="BR40" i="1"/>
  <c r="BO44" i="1"/>
  <c r="BU90" i="1"/>
  <c r="BR97" i="1"/>
  <c r="BU91" i="1"/>
  <c r="BO45" i="1"/>
  <c r="BO76" i="1"/>
  <c r="AC80" i="1" s="1"/>
  <c r="AC83" i="1" s="1"/>
  <c r="BU94" i="1"/>
  <c r="BO96" i="1"/>
  <c r="BU30" i="1"/>
  <c r="Z102" i="1"/>
  <c r="Z105" i="1" s="1"/>
  <c r="CA33" i="1"/>
  <c r="BX33" i="1"/>
  <c r="BU34" i="1"/>
  <c r="BU26" i="1"/>
  <c r="BO41" i="1"/>
  <c r="BU27" i="1"/>
  <c r="BU98" i="1"/>
  <c r="BO38" i="1"/>
  <c r="BR75" i="1"/>
  <c r="BO32" i="1"/>
  <c r="BU47" i="1"/>
  <c r="Z50" i="1"/>
  <c r="Z53" i="1" s="1"/>
  <c r="BU93" i="1"/>
  <c r="BR39" i="1"/>
  <c r="BO29" i="1"/>
  <c r="BO36" i="1"/>
  <c r="BO92" i="1"/>
  <c r="BR46" i="1"/>
  <c r="BO37" i="1"/>
  <c r="BU77" i="1"/>
  <c r="BO42" i="1"/>
  <c r="BU99" i="1"/>
  <c r="BO60" i="1"/>
  <c r="BO28" i="1"/>
  <c r="AC65" i="1" l="1"/>
  <c r="AC68" i="1" s="1"/>
  <c r="BR61" i="1"/>
  <c r="BU40" i="1"/>
  <c r="BU31" i="1"/>
  <c r="BR44" i="1"/>
  <c r="BR43" i="1"/>
  <c r="BU95" i="1"/>
  <c r="BR35" i="1"/>
  <c r="AC102" i="1"/>
  <c r="AC105" i="1" s="1"/>
  <c r="AC50" i="1"/>
  <c r="AC53" i="1" s="1"/>
  <c r="CA47" i="1"/>
  <c r="BX47" i="1"/>
  <c r="BX27" i="1"/>
  <c r="CA27" i="1"/>
  <c r="BR96" i="1"/>
  <c r="BR45" i="1"/>
  <c r="BR28" i="1"/>
  <c r="BR60" i="1"/>
  <c r="AF65" i="1" s="1"/>
  <c r="AF68" i="1" s="1"/>
  <c r="BR42" i="1"/>
  <c r="BU46" i="1"/>
  <c r="BR92" i="1"/>
  <c r="CA93" i="1"/>
  <c r="BX93" i="1"/>
  <c r="CA91" i="1"/>
  <c r="BX91" i="1"/>
  <c r="BR38" i="1"/>
  <c r="CA99" i="1"/>
  <c r="BX99" i="1"/>
  <c r="BR29" i="1"/>
  <c r="BR32" i="1"/>
  <c r="BU75" i="1"/>
  <c r="BX98" i="1"/>
  <c r="CA98" i="1"/>
  <c r="BX26" i="1"/>
  <c r="BX34" i="1"/>
  <c r="CA34" i="1"/>
  <c r="BX94" i="1"/>
  <c r="CA94" i="1"/>
  <c r="BR76" i="1"/>
  <c r="AF80" i="1" s="1"/>
  <c r="AF83" i="1" s="1"/>
  <c r="BX77" i="1"/>
  <c r="CA77" i="1"/>
  <c r="BU97" i="1"/>
  <c r="BR37" i="1"/>
  <c r="BR36" i="1"/>
  <c r="BU39" i="1"/>
  <c r="BR41" i="1"/>
  <c r="BX30" i="1"/>
  <c r="CA30" i="1"/>
  <c r="BX90" i="1"/>
  <c r="CA40" i="1" l="1"/>
  <c r="BX40" i="1"/>
  <c r="CA95" i="1"/>
  <c r="BX95" i="1"/>
  <c r="BU44" i="1"/>
  <c r="BU35" i="1"/>
  <c r="BU43" i="1"/>
  <c r="CA31" i="1"/>
  <c r="BX31" i="1"/>
  <c r="BU61" i="1"/>
  <c r="AF102" i="1"/>
  <c r="AF105" i="1" s="1"/>
  <c r="BU38" i="1"/>
  <c r="BU92" i="1"/>
  <c r="BU42" i="1"/>
  <c r="BU41" i="1"/>
  <c r="CA97" i="1"/>
  <c r="BX97" i="1"/>
  <c r="BU76" i="1"/>
  <c r="AI80" i="1" s="1"/>
  <c r="AI83" i="1" s="1"/>
  <c r="CA26" i="1"/>
  <c r="BU32" i="1"/>
  <c r="CA46" i="1"/>
  <c r="BX46" i="1"/>
  <c r="BU60" i="1"/>
  <c r="AI65" i="1" s="1"/>
  <c r="AI68" i="1" s="1"/>
  <c r="AF50" i="1"/>
  <c r="AF53" i="1" s="1"/>
  <c r="BU96" i="1"/>
  <c r="CA90" i="1"/>
  <c r="BX39" i="1"/>
  <c r="CA39" i="1"/>
  <c r="BU29" i="1"/>
  <c r="BU45" i="1"/>
  <c r="BU36" i="1"/>
  <c r="BU37" i="1"/>
  <c r="BX75" i="1"/>
  <c r="BU28" i="1"/>
  <c r="CA35" i="1" l="1"/>
  <c r="BX35" i="1"/>
  <c r="AI102" i="1"/>
  <c r="AI105" i="1" s="1"/>
  <c r="BX43" i="1"/>
  <c r="CA43" i="1"/>
  <c r="AI50" i="1"/>
  <c r="AI53" i="1" s="1"/>
  <c r="BX61" i="1"/>
  <c r="CA61" i="1"/>
  <c r="CA44" i="1"/>
  <c r="BX44" i="1"/>
  <c r="CA29" i="1"/>
  <c r="BX29" i="1"/>
  <c r="BX92" i="1"/>
  <c r="CA37" i="1"/>
  <c r="BX37" i="1"/>
  <c r="CA45" i="1"/>
  <c r="BX45" i="1"/>
  <c r="CA96" i="1"/>
  <c r="BX96" i="1"/>
  <c r="BX60" i="1"/>
  <c r="CA32" i="1"/>
  <c r="BX32" i="1"/>
  <c r="CA76" i="1"/>
  <c r="BX76" i="1"/>
  <c r="AL80" i="1" s="1"/>
  <c r="AL83" i="1" s="1"/>
  <c r="CA38" i="1"/>
  <c r="BX38" i="1"/>
  <c r="CA42" i="1"/>
  <c r="BX42" i="1"/>
  <c r="BX28" i="1"/>
  <c r="CA75" i="1"/>
  <c r="CA36" i="1"/>
  <c r="BX36" i="1"/>
  <c r="CA41" i="1"/>
  <c r="BX41" i="1"/>
  <c r="AL65" i="1" l="1"/>
  <c r="AL68" i="1" s="1"/>
  <c r="CA28" i="1"/>
  <c r="AO50" i="1" s="1"/>
  <c r="AL102" i="1"/>
  <c r="AL105" i="1" s="1"/>
  <c r="AL50" i="1"/>
  <c r="AL53" i="1" s="1"/>
  <c r="CA60" i="1"/>
  <c r="AO65" i="1" s="1"/>
  <c r="AO80" i="1"/>
  <c r="CA92" i="1"/>
  <c r="AO102" i="1" s="1"/>
  <c r="AO68" i="1" l="1"/>
  <c r="F65" i="1"/>
  <c r="F68" i="1" s="1"/>
  <c r="AO53" i="1"/>
  <c r="F50" i="1"/>
  <c r="F53" i="1" s="1"/>
  <c r="AO83" i="1"/>
  <c r="F80" i="1"/>
  <c r="F83" i="1" s="1"/>
  <c r="AO105" i="1"/>
  <c r="F102" i="1"/>
  <c r="F105" i="1" s="1"/>
  <c r="A122" i="1" l="1"/>
  <c r="K122" i="1" s="1"/>
  <c r="K123" i="1" s="1"/>
</calcChain>
</file>

<file path=xl/sharedStrings.xml><?xml version="1.0" encoding="utf-8"?>
<sst xmlns="http://schemas.openxmlformats.org/spreadsheetml/2006/main" count="836" uniqueCount="300">
  <si>
    <t>１　一括受領・一括返納費用</t>
    <rPh sb="2" eb="4">
      <t>イッカツ</t>
    </rPh>
    <rPh sb="4" eb="6">
      <t>ジュリョウ</t>
    </rPh>
    <rPh sb="7" eb="9">
      <t>イッカツ</t>
    </rPh>
    <rPh sb="9" eb="11">
      <t>ヘンノウ</t>
    </rPh>
    <rPh sb="11" eb="13">
      <t>ヒヨウ</t>
    </rPh>
    <phoneticPr fontId="3"/>
  </si>
  <si>
    <t>項目</t>
    <rPh sb="0" eb="2">
      <t>コウモク</t>
    </rPh>
    <phoneticPr fontId="3"/>
  </si>
  <si>
    <t>単位</t>
    <rPh sb="0" eb="2">
      <t>タンイ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</si>
  <si>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</si>
  <si>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</si>
  <si>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一括受領費用</t>
    <rPh sb="0" eb="2">
      <t>イッカツ</t>
    </rPh>
    <rPh sb="2" eb="4">
      <t>ジュリョウ</t>
    </rPh>
    <rPh sb="4" eb="6">
      <t>ヒヨウ</t>
    </rPh>
    <phoneticPr fontId="3"/>
  </si>
  <si>
    <t>一式</t>
    <rPh sb="0" eb="2">
      <t>イッシキ</t>
    </rPh>
    <phoneticPr fontId="3"/>
  </si>
  <si>
    <t>H31.4上旬</t>
    <rPh sb="5" eb="7">
      <t>ジョウジュン</t>
    </rPh>
    <phoneticPr fontId="3"/>
  </si>
  <si>
    <t>一括返納費用</t>
    <rPh sb="0" eb="2">
      <t>イッカツ</t>
    </rPh>
    <rPh sb="2" eb="4">
      <t>ヘンノウ</t>
    </rPh>
    <rPh sb="4" eb="6">
      <t>ヒヨウ</t>
    </rPh>
    <phoneticPr fontId="3"/>
  </si>
  <si>
    <t>H32.3下旬</t>
    <rPh sb="5" eb="7">
      <t>ゲジュン</t>
    </rPh>
    <phoneticPr fontId="3"/>
  </si>
  <si>
    <t>計</t>
    <rPh sb="0" eb="1">
      <t>ケイ</t>
    </rPh>
    <phoneticPr fontId="3"/>
  </si>
  <si>
    <t>２　倉庫費用</t>
    <rPh sb="2" eb="4">
      <t>ソウコ</t>
    </rPh>
    <rPh sb="4" eb="6">
      <t>ヒヨウ</t>
    </rPh>
    <phoneticPr fontId="3"/>
  </si>
  <si>
    <t>　　保管料・・・（月当初数量＋対象月内入庫数）×保管料単価</t>
    <rPh sb="2" eb="5">
      <t>ホカンリョウ</t>
    </rPh>
    <rPh sb="9" eb="10">
      <t>ツキ</t>
    </rPh>
    <rPh sb="10" eb="12">
      <t>トウショ</t>
    </rPh>
    <rPh sb="12" eb="14">
      <t>スウリョウ</t>
    </rPh>
    <rPh sb="15" eb="17">
      <t>タイショウ</t>
    </rPh>
    <rPh sb="17" eb="18">
      <t>ツキ</t>
    </rPh>
    <rPh sb="18" eb="19">
      <t>ナイ</t>
    </rPh>
    <rPh sb="19" eb="21">
      <t>ニュウコ</t>
    </rPh>
    <rPh sb="21" eb="22">
      <t>カズ</t>
    </rPh>
    <rPh sb="24" eb="27">
      <t>ホカンリョウ</t>
    </rPh>
    <rPh sb="27" eb="29">
      <t>タンカ</t>
    </rPh>
    <phoneticPr fontId="3"/>
  </si>
  <si>
    <t>　　入庫料・・・対象月内入庫数×入庫料単価</t>
    <rPh sb="2" eb="4">
      <t>ニュウコ</t>
    </rPh>
    <rPh sb="4" eb="5">
      <t>リョウ</t>
    </rPh>
    <rPh sb="8" eb="10">
      <t>タイショウ</t>
    </rPh>
    <rPh sb="10" eb="11">
      <t>ツキ</t>
    </rPh>
    <rPh sb="11" eb="12">
      <t>ナイ</t>
    </rPh>
    <rPh sb="12" eb="15">
      <t>ニュウコスウ</t>
    </rPh>
    <rPh sb="16" eb="18">
      <t>ニュウコ</t>
    </rPh>
    <rPh sb="18" eb="19">
      <t>リョウ</t>
    </rPh>
    <rPh sb="19" eb="21">
      <t>タンカ</t>
    </rPh>
    <phoneticPr fontId="3"/>
  </si>
  <si>
    <t>　　出庫料・・・対象月内出庫数×出庫料単価</t>
    <rPh sb="2" eb="4">
      <t>シュッコ</t>
    </rPh>
    <rPh sb="4" eb="5">
      <t>リョウ</t>
    </rPh>
    <rPh sb="8" eb="10">
      <t>タイショウ</t>
    </rPh>
    <rPh sb="10" eb="11">
      <t>ツキ</t>
    </rPh>
    <rPh sb="11" eb="12">
      <t>ナイ</t>
    </rPh>
    <rPh sb="12" eb="14">
      <t>シュッコ</t>
    </rPh>
    <rPh sb="14" eb="15">
      <t>スウ</t>
    </rPh>
    <rPh sb="16" eb="18">
      <t>シュッコ</t>
    </rPh>
    <rPh sb="18" eb="19">
      <t>リョウ</t>
    </rPh>
    <rPh sb="19" eb="21">
      <t>タンカ</t>
    </rPh>
    <phoneticPr fontId="3"/>
  </si>
  <si>
    <t>（１）衣類</t>
    <rPh sb="3" eb="5">
      <t>イルイ</t>
    </rPh>
    <phoneticPr fontId="3"/>
  </si>
  <si>
    <t>大品目</t>
    <rPh sb="0" eb="1">
      <t>ダイ</t>
    </rPh>
    <rPh sb="1" eb="3">
      <t>ヒンモク</t>
    </rPh>
    <phoneticPr fontId="3"/>
  </si>
  <si>
    <t>中品目</t>
    <rPh sb="0" eb="1">
      <t>ナカ</t>
    </rPh>
    <rPh sb="1" eb="3">
      <t>ヒンモク</t>
    </rPh>
    <phoneticPr fontId="3"/>
  </si>
  <si>
    <t>番号</t>
    <rPh sb="0" eb="2">
      <t>バンゴウ</t>
    </rPh>
    <phoneticPr fontId="3"/>
  </si>
  <si>
    <t>単価</t>
    <rPh sb="0" eb="2">
      <t>タンカ</t>
    </rPh>
    <phoneticPr fontId="3"/>
  </si>
  <si>
    <t>月</t>
    <rPh sb="0" eb="1">
      <t>ツキ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</si>
  <si>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</si>
  <si>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</si>
  <si>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</si>
  <si>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</si>
  <si>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</si>
  <si>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</si>
  <si>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</si>
  <si>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</si>
  <si>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</si>
  <si>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</si>
  <si>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</si>
  <si>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</si>
  <si>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</si>
  <si>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</si>
  <si>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</si>
  <si>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</si>
  <si>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</si>
  <si>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</si>
  <si>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</si>
  <si>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</si>
  <si>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</si>
  <si>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</si>
  <si>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</si>
  <si>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</si>
  <si>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</si>
  <si>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</si>
  <si>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</si>
  <si>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</si>
  <si>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</si>
  <si>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</si>
  <si>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</si>
  <si>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</si>
  <si>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</si>
  <si>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</si>
  <si>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</si>
  <si>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</si>
  <si>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</si>
  <si>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</si>
  <si>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AA</t>
    <phoneticPr fontId="3"/>
  </si>
  <si>
    <t>AB</t>
    <phoneticPr fontId="3"/>
  </si>
  <si>
    <t>AC</t>
    <phoneticPr fontId="3"/>
  </si>
  <si>
    <t>AD</t>
    <phoneticPr fontId="3"/>
  </si>
  <si>
    <t>AE</t>
    <phoneticPr fontId="3"/>
  </si>
  <si>
    <t>AF</t>
    <phoneticPr fontId="3"/>
  </si>
  <si>
    <t>AG</t>
    <phoneticPr fontId="3"/>
  </si>
  <si>
    <t>AH</t>
    <phoneticPr fontId="3"/>
  </si>
  <si>
    <t>AI</t>
    <phoneticPr fontId="3"/>
  </si>
  <si>
    <t>AJ</t>
    <phoneticPr fontId="3"/>
  </si>
  <si>
    <t>AK</t>
    <phoneticPr fontId="3"/>
  </si>
  <si>
    <t>AL</t>
    <phoneticPr fontId="3"/>
  </si>
  <si>
    <t>AM</t>
    <phoneticPr fontId="3"/>
  </si>
  <si>
    <t>保管料</t>
    <rPh sb="0" eb="3">
      <t>ホカンリョウ</t>
    </rPh>
    <phoneticPr fontId="3"/>
  </si>
  <si>
    <t>入庫料</t>
    <rPh sb="0" eb="2">
      <t>ニュウコ</t>
    </rPh>
    <rPh sb="2" eb="3">
      <t>リョウ</t>
    </rPh>
    <phoneticPr fontId="3"/>
  </si>
  <si>
    <t>出庫料</t>
    <rPh sb="0" eb="2">
      <t>シュッコ</t>
    </rPh>
    <rPh sb="2" eb="3">
      <t>リョウ</t>
    </rPh>
    <phoneticPr fontId="3"/>
  </si>
  <si>
    <t>当初数量</t>
    <rPh sb="0" eb="2">
      <t>トウショ</t>
    </rPh>
    <rPh sb="2" eb="4">
      <t>スウリョウ</t>
    </rPh>
    <phoneticPr fontId="3"/>
  </si>
  <si>
    <t>入庫数</t>
    <rPh sb="0" eb="3">
      <t>ニュウコスウ</t>
    </rPh>
    <phoneticPr fontId="3"/>
  </si>
  <si>
    <t>出庫数</t>
    <rPh sb="0" eb="2">
      <t>シュッコ</t>
    </rPh>
    <rPh sb="2" eb="3">
      <t>スウ</t>
    </rPh>
    <phoneticPr fontId="3"/>
  </si>
  <si>
    <t>数量計</t>
    <rPh sb="0" eb="2">
      <t>スウリョウ</t>
    </rPh>
    <rPh sb="2" eb="3">
      <t>ケイ</t>
    </rPh>
    <phoneticPr fontId="3"/>
  </si>
  <si>
    <t>4月保管料</t>
    <rPh sb="1" eb="2">
      <t>ガツ</t>
    </rPh>
    <rPh sb="2" eb="5">
      <t>ホカンリョウ</t>
    </rPh>
    <phoneticPr fontId="3"/>
  </si>
  <si>
    <t>4月入庫料</t>
    <rPh sb="1" eb="2">
      <t>ガツ</t>
    </rPh>
    <rPh sb="2" eb="4">
      <t>ニュウコ</t>
    </rPh>
    <rPh sb="4" eb="5">
      <t>リョウ</t>
    </rPh>
    <phoneticPr fontId="3"/>
  </si>
  <si>
    <t>4月出庫料</t>
    <rPh sb="1" eb="2">
      <t>ガツ</t>
    </rPh>
    <rPh sb="2" eb="4">
      <t>シュッコ</t>
    </rPh>
    <rPh sb="4" eb="5">
      <t>リョウ</t>
    </rPh>
    <phoneticPr fontId="3"/>
  </si>
  <si>
    <t>5月保管料</t>
    <rPh sb="1" eb="2">
      <t>ガツ</t>
    </rPh>
    <rPh sb="2" eb="5">
      <t>ホカンリョウ</t>
    </rPh>
    <phoneticPr fontId="3"/>
  </si>
  <si>
    <t>5月入庫料</t>
    <rPh sb="1" eb="2">
      <t>ガツ</t>
    </rPh>
    <rPh sb="2" eb="4">
      <t>ニュウコ</t>
    </rPh>
    <rPh sb="4" eb="5">
      <t>リョウ</t>
    </rPh>
    <phoneticPr fontId="3"/>
  </si>
  <si>
    <t>5月出庫料</t>
    <rPh sb="1" eb="2">
      <t>ガツ</t>
    </rPh>
    <rPh sb="2" eb="4">
      <t>シュッコ</t>
    </rPh>
    <rPh sb="4" eb="5">
      <t>リョウ</t>
    </rPh>
    <phoneticPr fontId="3"/>
  </si>
  <si>
    <t>6月保管料</t>
    <rPh sb="1" eb="2">
      <t>ガツ</t>
    </rPh>
    <rPh sb="2" eb="5">
      <t>ホカンリョウ</t>
    </rPh>
    <phoneticPr fontId="3"/>
  </si>
  <si>
    <t>6月入庫料</t>
    <rPh sb="1" eb="2">
      <t>ガツ</t>
    </rPh>
    <rPh sb="2" eb="4">
      <t>ニュウコ</t>
    </rPh>
    <rPh sb="4" eb="5">
      <t>リョウ</t>
    </rPh>
    <phoneticPr fontId="3"/>
  </si>
  <si>
    <t>6月出庫料</t>
    <rPh sb="1" eb="2">
      <t>ガツ</t>
    </rPh>
    <rPh sb="2" eb="4">
      <t>シュッコ</t>
    </rPh>
    <rPh sb="4" eb="5">
      <t>リョウ</t>
    </rPh>
    <phoneticPr fontId="3"/>
  </si>
  <si>
    <t>7月保管料</t>
    <rPh sb="1" eb="2">
      <t>ガツ</t>
    </rPh>
    <rPh sb="2" eb="5">
      <t>ホカンリョウ</t>
    </rPh>
    <phoneticPr fontId="3"/>
  </si>
  <si>
    <t>7月入庫料</t>
    <rPh sb="1" eb="2">
      <t>ガツ</t>
    </rPh>
    <rPh sb="2" eb="4">
      <t>ニュウコ</t>
    </rPh>
    <rPh sb="4" eb="5">
      <t>リョウ</t>
    </rPh>
    <phoneticPr fontId="3"/>
  </si>
  <si>
    <t>7月出庫料</t>
    <rPh sb="1" eb="2">
      <t>ガツ</t>
    </rPh>
    <rPh sb="2" eb="4">
      <t>シュッコ</t>
    </rPh>
    <rPh sb="4" eb="5">
      <t>リョウ</t>
    </rPh>
    <phoneticPr fontId="3"/>
  </si>
  <si>
    <t>8月保管料</t>
    <rPh sb="1" eb="2">
      <t>ガツ</t>
    </rPh>
    <rPh sb="2" eb="5">
      <t>ホカンリョウ</t>
    </rPh>
    <phoneticPr fontId="3"/>
  </si>
  <si>
    <t>8月入庫料</t>
    <rPh sb="1" eb="2">
      <t>ガツ</t>
    </rPh>
    <rPh sb="2" eb="4">
      <t>ニュウコ</t>
    </rPh>
    <rPh sb="4" eb="5">
      <t>リョウ</t>
    </rPh>
    <phoneticPr fontId="3"/>
  </si>
  <si>
    <t>8月出庫料</t>
    <rPh sb="1" eb="2">
      <t>ガツ</t>
    </rPh>
    <rPh sb="2" eb="4">
      <t>シュッコ</t>
    </rPh>
    <rPh sb="4" eb="5">
      <t>リョウ</t>
    </rPh>
    <phoneticPr fontId="3"/>
  </si>
  <si>
    <t>9月保管料</t>
    <rPh sb="1" eb="2">
      <t>ガツ</t>
    </rPh>
    <rPh sb="2" eb="5">
      <t>ホカンリョウ</t>
    </rPh>
    <phoneticPr fontId="3"/>
  </si>
  <si>
    <t>9月入庫料</t>
    <rPh sb="1" eb="2">
      <t>ガツ</t>
    </rPh>
    <rPh sb="2" eb="4">
      <t>ニュウコ</t>
    </rPh>
    <rPh sb="4" eb="5">
      <t>リョウ</t>
    </rPh>
    <phoneticPr fontId="3"/>
  </si>
  <si>
    <t>9月出庫料</t>
    <rPh sb="1" eb="2">
      <t>ガツ</t>
    </rPh>
    <rPh sb="2" eb="4">
      <t>シュッコ</t>
    </rPh>
    <rPh sb="4" eb="5">
      <t>リョウ</t>
    </rPh>
    <phoneticPr fontId="3"/>
  </si>
  <si>
    <t>10月保管料</t>
    <rPh sb="2" eb="3">
      <t>ガツ</t>
    </rPh>
    <rPh sb="3" eb="6">
      <t>ホカンリョウ</t>
    </rPh>
    <phoneticPr fontId="3"/>
  </si>
  <si>
    <t>10月入庫料</t>
    <rPh sb="2" eb="3">
      <t>ガツ</t>
    </rPh>
    <rPh sb="3" eb="5">
      <t>ニュウコ</t>
    </rPh>
    <rPh sb="5" eb="6">
      <t>リョウ</t>
    </rPh>
    <phoneticPr fontId="3"/>
  </si>
  <si>
    <t>10月出庫料</t>
    <rPh sb="2" eb="3">
      <t>ガツ</t>
    </rPh>
    <rPh sb="3" eb="5">
      <t>シュッコ</t>
    </rPh>
    <rPh sb="5" eb="6">
      <t>リョウ</t>
    </rPh>
    <phoneticPr fontId="3"/>
  </si>
  <si>
    <t>11月保管料</t>
    <rPh sb="2" eb="3">
      <t>ガツ</t>
    </rPh>
    <rPh sb="3" eb="6">
      <t>ホカンリョウ</t>
    </rPh>
    <phoneticPr fontId="3"/>
  </si>
  <si>
    <t>11月入庫料</t>
    <rPh sb="2" eb="3">
      <t>ガツ</t>
    </rPh>
    <rPh sb="3" eb="5">
      <t>ニュウコ</t>
    </rPh>
    <rPh sb="5" eb="6">
      <t>リョウ</t>
    </rPh>
    <phoneticPr fontId="3"/>
  </si>
  <si>
    <t>11月出庫料</t>
    <rPh sb="2" eb="3">
      <t>ガツ</t>
    </rPh>
    <rPh sb="3" eb="5">
      <t>シュッコ</t>
    </rPh>
    <rPh sb="5" eb="6">
      <t>リョウ</t>
    </rPh>
    <phoneticPr fontId="3"/>
  </si>
  <si>
    <t>12月保管料</t>
    <rPh sb="2" eb="3">
      <t>ガツ</t>
    </rPh>
    <rPh sb="3" eb="6">
      <t>ホカンリョウ</t>
    </rPh>
    <phoneticPr fontId="3"/>
  </si>
  <si>
    <t>12月入庫料</t>
    <rPh sb="2" eb="3">
      <t>ガツ</t>
    </rPh>
    <rPh sb="3" eb="5">
      <t>ニュウコ</t>
    </rPh>
    <rPh sb="5" eb="6">
      <t>リョウ</t>
    </rPh>
    <phoneticPr fontId="3"/>
  </si>
  <si>
    <t>12月出庫料</t>
    <rPh sb="2" eb="3">
      <t>ガツ</t>
    </rPh>
    <rPh sb="3" eb="5">
      <t>シュッコ</t>
    </rPh>
    <rPh sb="5" eb="6">
      <t>リョウ</t>
    </rPh>
    <phoneticPr fontId="3"/>
  </si>
  <si>
    <t>1月保管料</t>
    <rPh sb="1" eb="2">
      <t>ガツ</t>
    </rPh>
    <rPh sb="2" eb="5">
      <t>ホカンリョウ</t>
    </rPh>
    <phoneticPr fontId="3"/>
  </si>
  <si>
    <t>1月入庫料</t>
    <rPh sb="1" eb="2">
      <t>ガツ</t>
    </rPh>
    <rPh sb="2" eb="4">
      <t>ニュウコ</t>
    </rPh>
    <rPh sb="4" eb="5">
      <t>リョウ</t>
    </rPh>
    <phoneticPr fontId="3"/>
  </si>
  <si>
    <t>1月出庫料</t>
    <rPh sb="1" eb="2">
      <t>ガツ</t>
    </rPh>
    <rPh sb="2" eb="4">
      <t>シュッコ</t>
    </rPh>
    <rPh sb="4" eb="5">
      <t>リョウ</t>
    </rPh>
    <phoneticPr fontId="3"/>
  </si>
  <si>
    <t>2月保管料</t>
    <rPh sb="1" eb="2">
      <t>ガツ</t>
    </rPh>
    <rPh sb="2" eb="5">
      <t>ホカンリョウ</t>
    </rPh>
    <phoneticPr fontId="3"/>
  </si>
  <si>
    <t>2月入庫料</t>
    <rPh sb="1" eb="2">
      <t>ガツ</t>
    </rPh>
    <rPh sb="2" eb="4">
      <t>ニュウコ</t>
    </rPh>
    <rPh sb="4" eb="5">
      <t>リョウ</t>
    </rPh>
    <phoneticPr fontId="3"/>
  </si>
  <si>
    <t>2月出庫料</t>
    <rPh sb="1" eb="2">
      <t>ガツ</t>
    </rPh>
    <rPh sb="2" eb="4">
      <t>シュッコ</t>
    </rPh>
    <rPh sb="4" eb="5">
      <t>リョウ</t>
    </rPh>
    <phoneticPr fontId="3"/>
  </si>
  <si>
    <t>3月保管料</t>
    <rPh sb="1" eb="2">
      <t>ガツ</t>
    </rPh>
    <rPh sb="2" eb="5">
      <t>ホカンリョウ</t>
    </rPh>
    <phoneticPr fontId="3"/>
  </si>
  <si>
    <t>3月入庫料</t>
    <rPh sb="1" eb="2">
      <t>ガツ</t>
    </rPh>
    <rPh sb="2" eb="4">
      <t>ニュウコ</t>
    </rPh>
    <rPh sb="4" eb="5">
      <t>リョウ</t>
    </rPh>
    <phoneticPr fontId="3"/>
  </si>
  <si>
    <t>3月出庫料</t>
    <rPh sb="1" eb="2">
      <t>ガツ</t>
    </rPh>
    <rPh sb="2" eb="4">
      <t>シュッコ</t>
    </rPh>
    <rPh sb="4" eb="5">
      <t>リョウ</t>
    </rPh>
    <phoneticPr fontId="3"/>
  </si>
  <si>
    <t>衣類</t>
    <rPh sb="0" eb="2">
      <t>イルイ</t>
    </rPh>
    <phoneticPr fontId="3"/>
  </si>
  <si>
    <t>作業衣上衣</t>
    <rPh sb="0" eb="2">
      <t>サギョウ</t>
    </rPh>
    <rPh sb="2" eb="3">
      <t>イ</t>
    </rPh>
    <rPh sb="3" eb="5">
      <t>ジョウイ</t>
    </rPh>
    <phoneticPr fontId="3"/>
  </si>
  <si>
    <t>サイズS/M/L/LL/3L</t>
    <phoneticPr fontId="3"/>
  </si>
  <si>
    <t>作業衣下衣</t>
    <rPh sb="0" eb="2">
      <t>サギョウ</t>
    </rPh>
    <rPh sb="2" eb="3">
      <t>イ</t>
    </rPh>
    <rPh sb="3" eb="5">
      <t>カイ</t>
    </rPh>
    <phoneticPr fontId="3"/>
  </si>
  <si>
    <t>サイズ76/79/82/85/88/91/95/100/105</t>
    <phoneticPr fontId="3"/>
  </si>
  <si>
    <t>盛夏上衣（長袖）</t>
    <rPh sb="0" eb="2">
      <t>セイカ</t>
    </rPh>
    <rPh sb="2" eb="4">
      <t>ジョウイ</t>
    </rPh>
    <rPh sb="5" eb="7">
      <t>ナガソデ</t>
    </rPh>
    <phoneticPr fontId="3"/>
  </si>
  <si>
    <t>サイズM/L/LL/3L</t>
    <phoneticPr fontId="3"/>
  </si>
  <si>
    <t>盛夏上衣（半袖）</t>
    <rPh sb="0" eb="2">
      <t>セイカ</t>
    </rPh>
    <rPh sb="2" eb="4">
      <t>ジョウイ</t>
    </rPh>
    <rPh sb="5" eb="7">
      <t>ハンソデ</t>
    </rPh>
    <phoneticPr fontId="3"/>
  </si>
  <si>
    <t>防寒衣</t>
    <rPh sb="0" eb="2">
      <t>ボウカン</t>
    </rPh>
    <rPh sb="2" eb="3">
      <t>イ</t>
    </rPh>
    <phoneticPr fontId="3"/>
  </si>
  <si>
    <t>サイズSSS/SS/S/M/L/LL/3L/4L</t>
    <phoneticPr fontId="3"/>
  </si>
  <si>
    <t>防寒ズボン</t>
    <rPh sb="0" eb="2">
      <t>ボウカン</t>
    </rPh>
    <phoneticPr fontId="3"/>
  </si>
  <si>
    <t>調理衣</t>
    <rPh sb="0" eb="2">
      <t>チョウリ</t>
    </rPh>
    <rPh sb="2" eb="3">
      <t>イ</t>
    </rPh>
    <phoneticPr fontId="3"/>
  </si>
  <si>
    <t>サイズS/M/L/LL/3L</t>
  </si>
  <si>
    <t>作業衣</t>
    <rPh sb="0" eb="2">
      <t>サギョウ</t>
    </rPh>
    <rPh sb="2" eb="3">
      <t>イ</t>
    </rPh>
    <phoneticPr fontId="3"/>
  </si>
  <si>
    <t>スラックス</t>
    <phoneticPr fontId="3"/>
  </si>
  <si>
    <t>サイズ150/WM/S/M/L/XL/XXL</t>
    <phoneticPr fontId="3"/>
  </si>
  <si>
    <t>ジャージ上衣</t>
    <rPh sb="4" eb="6">
      <t>ジョウイ</t>
    </rPh>
    <phoneticPr fontId="3"/>
  </si>
  <si>
    <t>３色、各サイズSS/S/M/L/O/XO/2XO</t>
    <rPh sb="1" eb="2">
      <t>ショク</t>
    </rPh>
    <rPh sb="3" eb="4">
      <t>カク</t>
    </rPh>
    <phoneticPr fontId="3"/>
  </si>
  <si>
    <t>ジャージ下衣</t>
    <rPh sb="4" eb="6">
      <t>カイ</t>
    </rPh>
    <phoneticPr fontId="3"/>
  </si>
  <si>
    <t>白衣（シングル）</t>
    <rPh sb="0" eb="2">
      <t>ハクイ</t>
    </rPh>
    <phoneticPr fontId="3"/>
  </si>
  <si>
    <t>男子用・女子用、各サイズS/M/L/LL</t>
    <rPh sb="0" eb="3">
      <t>ダンシヨウ</t>
    </rPh>
    <rPh sb="4" eb="7">
      <t>ジョシヨウ</t>
    </rPh>
    <rPh sb="8" eb="9">
      <t>カク</t>
    </rPh>
    <phoneticPr fontId="3"/>
  </si>
  <si>
    <t>白衣（ダブル）</t>
    <rPh sb="0" eb="2">
      <t>ハクイ</t>
    </rPh>
    <phoneticPr fontId="3"/>
  </si>
  <si>
    <t>オーバーオール</t>
    <phoneticPr fontId="3"/>
  </si>
  <si>
    <t>サイズS/M/L/LL/3L/4L</t>
    <phoneticPr fontId="3"/>
  </si>
  <si>
    <t>トレーナー</t>
    <phoneticPr fontId="3"/>
  </si>
  <si>
    <t>２色、各サイズS/M/L/XL/XXL</t>
    <rPh sb="1" eb="2">
      <t>ショク</t>
    </rPh>
    <rPh sb="3" eb="4">
      <t>カク</t>
    </rPh>
    <phoneticPr fontId="3"/>
  </si>
  <si>
    <t>Ｔシャツ</t>
    <phoneticPr fontId="3"/>
  </si>
  <si>
    <t>女子作業服（上衣）</t>
    <rPh sb="0" eb="2">
      <t>ジョシ</t>
    </rPh>
    <rPh sb="2" eb="5">
      <t>サギョウフク</t>
    </rPh>
    <rPh sb="6" eb="8">
      <t>ジョウイ</t>
    </rPh>
    <phoneticPr fontId="3"/>
  </si>
  <si>
    <t>女子作業服（下衣）</t>
    <rPh sb="0" eb="2">
      <t>ジョシ</t>
    </rPh>
    <rPh sb="2" eb="5">
      <t>サギョウフク</t>
    </rPh>
    <rPh sb="6" eb="8">
      <t>カイ</t>
    </rPh>
    <phoneticPr fontId="3"/>
  </si>
  <si>
    <t>エプロン</t>
    <phoneticPr fontId="3"/>
  </si>
  <si>
    <t>栄養指導用エプロン</t>
    <rPh sb="0" eb="2">
      <t>エイヨウ</t>
    </rPh>
    <rPh sb="2" eb="5">
      <t>シドウヨウ</t>
    </rPh>
    <phoneticPr fontId="3"/>
  </si>
  <si>
    <t>１サイズ</t>
    <phoneticPr fontId="3"/>
  </si>
  <si>
    <t>布製前掛</t>
    <rPh sb="0" eb="2">
      <t>ヌノセイ</t>
    </rPh>
    <rPh sb="2" eb="4">
      <t>マエカ</t>
    </rPh>
    <phoneticPr fontId="3"/>
  </si>
  <si>
    <t>ドライエプロン</t>
    <phoneticPr fontId="3"/>
  </si>
  <si>
    <t>５色、各サイズS/M/L/LL/3L</t>
    <rPh sb="1" eb="2">
      <t>ショク</t>
    </rPh>
    <rPh sb="3" eb="4">
      <t>カク</t>
    </rPh>
    <phoneticPr fontId="3"/>
  </si>
  <si>
    <t>防水前掛</t>
    <rPh sb="0" eb="2">
      <t>ボウスイ</t>
    </rPh>
    <rPh sb="2" eb="4">
      <t>マエカ</t>
    </rPh>
    <phoneticPr fontId="3"/>
  </si>
  <si>
    <t>A1×(D1+E1)+A2×(D2+E2)+・・・+A22×(AK22+AL22)</t>
  </si>
  <si>
    <t>B1×E1+B2×E2+・・・+B22×AL22</t>
  </si>
  <si>
    <t>C1×F1+C2×F2+・・・+C22×AM22</t>
  </si>
  <si>
    <t>（２）長靴</t>
    <rPh sb="3" eb="5">
      <t>ナガグツ</t>
    </rPh>
    <phoneticPr fontId="3"/>
  </si>
  <si>
    <t>B</t>
    <phoneticPr fontId="3"/>
  </si>
  <si>
    <t>C</t>
    <phoneticPr fontId="3"/>
  </si>
  <si>
    <t>E</t>
    <phoneticPr fontId="3"/>
  </si>
  <si>
    <t>G</t>
    <phoneticPr fontId="3"/>
  </si>
  <si>
    <t>I</t>
    <phoneticPr fontId="3"/>
  </si>
  <si>
    <t>J</t>
    <phoneticPr fontId="3"/>
  </si>
  <si>
    <t>L</t>
    <phoneticPr fontId="3"/>
  </si>
  <si>
    <t>M</t>
    <phoneticPr fontId="3"/>
  </si>
  <si>
    <t>P</t>
    <phoneticPr fontId="3"/>
  </si>
  <si>
    <t>Q</t>
    <phoneticPr fontId="3"/>
  </si>
  <si>
    <t>R</t>
    <phoneticPr fontId="3"/>
  </si>
  <si>
    <t>T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</si>
  <si>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</si>
  <si>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</si>
  <si>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</si>
  <si>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</si>
  <si>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</si>
  <si>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AD</t>
    <phoneticPr fontId="3"/>
  </si>
  <si>
    <t>AG</t>
    <phoneticPr fontId="3"/>
  </si>
  <si>
    <t>AH</t>
    <phoneticPr fontId="3"/>
  </si>
  <si>
    <t>AI</t>
    <phoneticPr fontId="3"/>
  </si>
  <si>
    <t>AJ</t>
    <phoneticPr fontId="3"/>
  </si>
  <si>
    <t>AK</t>
    <phoneticPr fontId="3"/>
  </si>
  <si>
    <t>AL</t>
    <phoneticPr fontId="3"/>
  </si>
  <si>
    <t>AM</t>
    <phoneticPr fontId="3"/>
  </si>
  <si>
    <t>長靴</t>
    <rPh sb="0" eb="2">
      <t>ナガグツ</t>
    </rPh>
    <phoneticPr fontId="3"/>
  </si>
  <si>
    <t>夏用ゴム長靴</t>
    <rPh sb="0" eb="2">
      <t>ナツヨウ</t>
    </rPh>
    <rPh sb="4" eb="6">
      <t>ナガグツ</t>
    </rPh>
    <phoneticPr fontId="3"/>
  </si>
  <si>
    <t>サイズ23.5/24/24.5/25/25.5/26/27/28</t>
    <phoneticPr fontId="3"/>
  </si>
  <si>
    <t>冬用ゴム長靴</t>
    <rPh sb="0" eb="2">
      <t>フユヨウ</t>
    </rPh>
    <rPh sb="4" eb="6">
      <t>ナガグツ</t>
    </rPh>
    <phoneticPr fontId="3"/>
  </si>
  <si>
    <t>サイズ23.5/24/24.5/25/25.5/26/27/28</t>
  </si>
  <si>
    <t>ゴム長靴（給食用）</t>
    <rPh sb="2" eb="4">
      <t>ナガグツ</t>
    </rPh>
    <rPh sb="5" eb="8">
      <t>キュウショクヨウ</t>
    </rPh>
    <phoneticPr fontId="3"/>
  </si>
  <si>
    <t>サイズ22/22.5/23/23.5/24/24.5/25/25.5/26/27/28</t>
    <phoneticPr fontId="3"/>
  </si>
  <si>
    <t>A23×(D23+E23)+A24×(D24+E24)+A25×(AK25+AL25)</t>
    <phoneticPr fontId="3"/>
  </si>
  <si>
    <t>B23×E23+B24×E24+・・・+B25×AL25</t>
  </si>
  <si>
    <t>C23×F23+C24×F24+・・・+C25×AM25</t>
  </si>
  <si>
    <t>（３）短靴</t>
    <rPh sb="3" eb="5">
      <t>タングツ</t>
    </rPh>
    <phoneticPr fontId="3"/>
  </si>
  <si>
    <t>D</t>
    <phoneticPr fontId="3"/>
  </si>
  <si>
    <t>F</t>
    <phoneticPr fontId="3"/>
  </si>
  <si>
    <t>G</t>
    <phoneticPr fontId="3"/>
  </si>
  <si>
    <t>M</t>
    <phoneticPr fontId="3"/>
  </si>
  <si>
    <t>O</t>
    <phoneticPr fontId="3"/>
  </si>
  <si>
    <t>P</t>
    <phoneticPr fontId="3"/>
  </si>
  <si>
    <t>T</t>
    <phoneticPr fontId="3"/>
  </si>
  <si>
    <t>V</t>
    <phoneticPr fontId="3"/>
  </si>
  <si>
    <t>W</t>
    <phoneticPr fontId="3"/>
  </si>
  <si>
    <t>X</t>
    <phoneticPr fontId="3"/>
  </si>
  <si>
    <t>AB</t>
    <phoneticPr fontId="3"/>
  </si>
  <si>
    <t>AD</t>
    <phoneticPr fontId="3"/>
  </si>
  <si>
    <t>AG</t>
    <phoneticPr fontId="3"/>
  </si>
  <si>
    <t>AM</t>
    <phoneticPr fontId="3"/>
  </si>
  <si>
    <t>短靴</t>
    <rPh sb="0" eb="2">
      <t>タングツ</t>
    </rPh>
    <phoneticPr fontId="3"/>
  </si>
  <si>
    <t>上靴</t>
    <rPh sb="0" eb="2">
      <t>ウワグツ</t>
    </rPh>
    <phoneticPr fontId="3"/>
  </si>
  <si>
    <t>サイズ22/22.5/23/23.5/24/24.5/25/25.5/26/26.5/27/27.5/28/29</t>
    <phoneticPr fontId="3"/>
  </si>
  <si>
    <t>配膳用短靴</t>
    <rPh sb="0" eb="3">
      <t>ハイゼンヨウ</t>
    </rPh>
    <rPh sb="3" eb="5">
      <t>タングツ</t>
    </rPh>
    <phoneticPr fontId="3"/>
  </si>
  <si>
    <t>サイズ22.5/23/23.5/24/24.5/25/25.5/26/26.5/27/28</t>
    <phoneticPr fontId="3"/>
  </si>
  <si>
    <t>短靴（ドライ）</t>
    <rPh sb="0" eb="2">
      <t>タングツ</t>
    </rPh>
    <phoneticPr fontId="3"/>
  </si>
  <si>
    <t>サイズ21.5/22/22.5/23/23.5/24/24.5/25/25.5/26/26.5/27/28</t>
    <phoneticPr fontId="3"/>
  </si>
  <si>
    <t>A26×(D26+E26)+A27×(D27+E27)+A28×(AK28+AL28)</t>
    <phoneticPr fontId="3"/>
  </si>
  <si>
    <t>B26×E26+B27×E27+・・・+B28×AL28</t>
  </si>
  <si>
    <t>C26×F26+C27×F27+・・・+C28×AM28</t>
  </si>
  <si>
    <t>（４）その他被服</t>
    <rPh sb="5" eb="6">
      <t>タ</t>
    </rPh>
    <rPh sb="6" eb="8">
      <t>ヒフク</t>
    </rPh>
    <phoneticPr fontId="3"/>
  </si>
  <si>
    <t>B</t>
    <phoneticPr fontId="3"/>
  </si>
  <si>
    <t>C</t>
    <phoneticPr fontId="3"/>
  </si>
  <si>
    <t>D</t>
    <phoneticPr fontId="3"/>
  </si>
  <si>
    <t>J</t>
    <phoneticPr fontId="3"/>
  </si>
  <si>
    <t>K</t>
    <phoneticPr fontId="3"/>
  </si>
  <si>
    <t>L</t>
    <phoneticPr fontId="3"/>
  </si>
  <si>
    <t>N</t>
    <phoneticPr fontId="3"/>
  </si>
  <si>
    <t>R</t>
    <phoneticPr fontId="3"/>
  </si>
  <si>
    <t>U</t>
    <phoneticPr fontId="3"/>
  </si>
  <si>
    <t>V</t>
    <phoneticPr fontId="3"/>
  </si>
  <si>
    <t>Y</t>
    <phoneticPr fontId="3"/>
  </si>
  <si>
    <t>Z</t>
    <phoneticPr fontId="3"/>
  </si>
  <si>
    <t>AA</t>
    <phoneticPr fontId="3"/>
  </si>
  <si>
    <t>AC</t>
    <phoneticPr fontId="3"/>
  </si>
  <si>
    <t>AD</t>
    <phoneticPr fontId="3"/>
  </si>
  <si>
    <t>AE</t>
    <phoneticPr fontId="3"/>
  </si>
  <si>
    <t>AF</t>
    <phoneticPr fontId="3"/>
  </si>
  <si>
    <t>AG</t>
    <phoneticPr fontId="3"/>
  </si>
  <si>
    <t>AH</t>
    <phoneticPr fontId="3"/>
  </si>
  <si>
    <t>AI</t>
    <phoneticPr fontId="3"/>
  </si>
  <si>
    <t>AK</t>
    <phoneticPr fontId="3"/>
  </si>
  <si>
    <t>その他</t>
    <rPh sb="2" eb="3">
      <t>タ</t>
    </rPh>
    <phoneticPr fontId="3"/>
  </si>
  <si>
    <t>手袋</t>
    <rPh sb="0" eb="2">
      <t>テブクロ</t>
    </rPh>
    <phoneticPr fontId="3"/>
  </si>
  <si>
    <t>軍手（ゴム付）</t>
    <rPh sb="0" eb="2">
      <t>グンテ</t>
    </rPh>
    <rPh sb="5" eb="6">
      <t>ツ</t>
    </rPh>
    <phoneticPr fontId="3"/>
  </si>
  <si>
    <t>１サイズ</t>
    <phoneticPr fontId="3"/>
  </si>
  <si>
    <t>軍手（綿）</t>
    <rPh sb="0" eb="2">
      <t>グンテ</t>
    </rPh>
    <rPh sb="3" eb="4">
      <t>メン</t>
    </rPh>
    <phoneticPr fontId="3"/>
  </si>
  <si>
    <t>軍手（厚）Ｌサイズと同一品。１サイズ</t>
    <rPh sb="0" eb="2">
      <t>グンテ</t>
    </rPh>
    <rPh sb="3" eb="4">
      <t>アツ</t>
    </rPh>
    <rPh sb="10" eb="12">
      <t>ドウイツ</t>
    </rPh>
    <rPh sb="12" eb="13">
      <t>ヒン</t>
    </rPh>
    <phoneticPr fontId="3"/>
  </si>
  <si>
    <t>ゴム手袋（短）</t>
    <rPh sb="2" eb="4">
      <t>テブクロ</t>
    </rPh>
    <rPh sb="5" eb="6">
      <t>タン</t>
    </rPh>
    <phoneticPr fontId="3"/>
  </si>
  <si>
    <t>サイズM/L</t>
    <phoneticPr fontId="3"/>
  </si>
  <si>
    <t>ゴム手袋（長）</t>
    <rPh sb="2" eb="4">
      <t>テブクロ</t>
    </rPh>
    <rPh sb="5" eb="6">
      <t>ナガ</t>
    </rPh>
    <phoneticPr fontId="3"/>
  </si>
  <si>
    <t>サイズM/L</t>
    <phoneticPr fontId="3"/>
  </si>
  <si>
    <t>ゴム手袋（薄）</t>
    <rPh sb="2" eb="4">
      <t>テブクロ</t>
    </rPh>
    <rPh sb="5" eb="6">
      <t>ウス</t>
    </rPh>
    <phoneticPr fontId="3"/>
  </si>
  <si>
    <t>サイズM/L</t>
    <phoneticPr fontId="3"/>
  </si>
  <si>
    <t>軍手（厚）Ｍサイズ</t>
    <rPh sb="0" eb="2">
      <t>グンテ</t>
    </rPh>
    <rPh sb="3" eb="4">
      <t>アツ</t>
    </rPh>
    <phoneticPr fontId="3"/>
  </si>
  <si>
    <t>サイズM/L。Ｌサイズは軍手（綿）と同一品</t>
    <rPh sb="12" eb="14">
      <t>グンテ</t>
    </rPh>
    <rPh sb="15" eb="16">
      <t>メン</t>
    </rPh>
    <rPh sb="18" eb="20">
      <t>ドウイツ</t>
    </rPh>
    <rPh sb="20" eb="21">
      <t>ヒン</t>
    </rPh>
    <phoneticPr fontId="3"/>
  </si>
  <si>
    <t>軍手（薄）</t>
    <rPh sb="0" eb="2">
      <t>グンテ</t>
    </rPh>
    <rPh sb="3" eb="4">
      <t>ウス</t>
    </rPh>
    <phoneticPr fontId="3"/>
  </si>
  <si>
    <t>硬質ゴム手袋</t>
    <rPh sb="0" eb="2">
      <t>コウシツ</t>
    </rPh>
    <rPh sb="4" eb="6">
      <t>テブクロ</t>
    </rPh>
    <phoneticPr fontId="3"/>
  </si>
  <si>
    <t>１サイズ</t>
    <phoneticPr fontId="3"/>
  </si>
  <si>
    <t>帽子</t>
    <rPh sb="0" eb="2">
      <t>ボウシ</t>
    </rPh>
    <phoneticPr fontId="3"/>
  </si>
  <si>
    <t>作業帽</t>
    <rPh sb="0" eb="2">
      <t>サギョウ</t>
    </rPh>
    <rPh sb="2" eb="3">
      <t>ボウ</t>
    </rPh>
    <phoneticPr fontId="3"/>
  </si>
  <si>
    <t>サイズF/O</t>
    <phoneticPr fontId="3"/>
  </si>
  <si>
    <t>調理帽</t>
    <rPh sb="0" eb="2">
      <t>チョウリ</t>
    </rPh>
    <rPh sb="2" eb="3">
      <t>ボウ</t>
    </rPh>
    <phoneticPr fontId="3"/>
  </si>
  <si>
    <t>サイズS/M/L</t>
    <phoneticPr fontId="3"/>
  </si>
  <si>
    <t>A29×(D29+E29)+A30×(D30+E30)+・・・+A38×(AK38+AL38)</t>
    <phoneticPr fontId="3"/>
  </si>
  <si>
    <t>B29×E29+B30×E30+・・・+B38×AL38</t>
    <phoneticPr fontId="3"/>
  </si>
  <si>
    <t>C29×F29+C30×F30+・・・+C38×AM38</t>
    <phoneticPr fontId="3"/>
  </si>
  <si>
    <t>３　配送費用</t>
    <rPh sb="2" eb="4">
      <t>ハイソウ</t>
    </rPh>
    <rPh sb="4" eb="6">
      <t>ヒヨウ</t>
    </rPh>
    <phoneticPr fontId="3"/>
  </si>
  <si>
    <t>配送件数・単価</t>
    <rPh sb="0" eb="2">
      <t>ハイソウ</t>
    </rPh>
    <rPh sb="2" eb="4">
      <t>ケンスウ</t>
    </rPh>
    <rPh sb="5" eb="7">
      <t>タンカ</t>
    </rPh>
    <phoneticPr fontId="3"/>
  </si>
  <si>
    <t>１件１箱単価</t>
    <rPh sb="1" eb="2">
      <t>ケン</t>
    </rPh>
    <rPh sb="3" eb="4">
      <t>ハコ</t>
    </rPh>
    <rPh sb="4" eb="6">
      <t>タンカ</t>
    </rPh>
    <phoneticPr fontId="3"/>
  </si>
  <si>
    <t>追加単価</t>
    <rPh sb="0" eb="2">
      <t>ツイカ</t>
    </rPh>
    <rPh sb="2" eb="4">
      <t>タンカ</t>
    </rPh>
    <phoneticPr fontId="3"/>
  </si>
  <si>
    <t>C</t>
    <phoneticPr fontId="3"/>
  </si>
  <si>
    <t>D</t>
    <phoneticPr fontId="3"/>
  </si>
  <si>
    <t>F</t>
    <phoneticPr fontId="3"/>
  </si>
  <si>
    <t>H</t>
    <phoneticPr fontId="3"/>
  </si>
  <si>
    <t>N</t>
    <phoneticPr fontId="3"/>
  </si>
  <si>
    <t>Q</t>
    <phoneticPr fontId="3"/>
  </si>
  <si>
    <t>U</t>
    <phoneticPr fontId="3"/>
  </si>
  <si>
    <t>配送校数</t>
    <rPh sb="0" eb="2">
      <t>ハイソウ</t>
    </rPh>
    <rPh sb="2" eb="4">
      <t>コウスウ</t>
    </rPh>
    <phoneticPr fontId="3"/>
  </si>
  <si>
    <t>追加</t>
    <phoneticPr fontId="3"/>
  </si>
  <si>
    <t>追加</t>
    <phoneticPr fontId="3"/>
  </si>
  <si>
    <t>追加</t>
    <phoneticPr fontId="3"/>
  </si>
  <si>
    <t>「追加」は同じ学校に２つ目以降の箱を送付が想定される箱数</t>
    <rPh sb="1" eb="3">
      <t>ツイカ</t>
    </rPh>
    <rPh sb="5" eb="6">
      <t>オナ</t>
    </rPh>
    <rPh sb="7" eb="9">
      <t>ガッコウ</t>
    </rPh>
    <rPh sb="12" eb="13">
      <t>メ</t>
    </rPh>
    <rPh sb="13" eb="15">
      <t>イコウ</t>
    </rPh>
    <rPh sb="16" eb="17">
      <t>ハコ</t>
    </rPh>
    <rPh sb="18" eb="20">
      <t>ソウフ</t>
    </rPh>
    <rPh sb="21" eb="23">
      <t>ソウテイ</t>
    </rPh>
    <rPh sb="26" eb="27">
      <t>ハコ</t>
    </rPh>
    <rPh sb="27" eb="28">
      <t>スウ</t>
    </rPh>
    <phoneticPr fontId="3"/>
  </si>
  <si>
    <t>見込み件数</t>
    <rPh sb="0" eb="2">
      <t>ミコ</t>
    </rPh>
    <rPh sb="3" eb="5">
      <t>ケンスウ</t>
    </rPh>
    <phoneticPr fontId="3"/>
  </si>
  <si>
    <t>(A×C+B×D)+(A×E+B×F)+(A×Y+B×Z)</t>
    <phoneticPr fontId="3"/>
  </si>
  <si>
    <t>４　その他経費</t>
    <rPh sb="4" eb="5">
      <t>タ</t>
    </rPh>
    <rPh sb="5" eb="7">
      <t>ケイヒ</t>
    </rPh>
    <phoneticPr fontId="3"/>
  </si>
  <si>
    <t>上記１～３に含むことができない経費一式</t>
    <rPh sb="0" eb="2">
      <t>ジョウキ</t>
    </rPh>
    <rPh sb="6" eb="7">
      <t>フク</t>
    </rPh>
    <rPh sb="15" eb="17">
      <t>ケイヒ</t>
    </rPh>
    <rPh sb="17" eb="19">
      <t>イッシキ</t>
    </rPh>
    <phoneticPr fontId="3"/>
  </si>
  <si>
    <t>５　上記１～４の合計</t>
    <rPh sb="2" eb="4">
      <t>ジョウキ</t>
    </rPh>
    <rPh sb="8" eb="10">
      <t>ゴウケイ</t>
    </rPh>
    <phoneticPr fontId="3"/>
  </si>
  <si>
    <t>円</t>
    <rPh sb="0" eb="1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</si>
  <si>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</si>
  <si>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※下記１及び４については総価、下記２及び３については、単価を記載すること。</t>
    <rPh sb="1" eb="3">
      <t>カキ</t>
    </rPh>
    <rPh sb="4" eb="5">
      <t>オヨ</t>
    </rPh>
    <rPh sb="12" eb="13">
      <t>ソウ</t>
    </rPh>
    <rPh sb="13" eb="14">
      <t>アタイ</t>
    </rPh>
    <rPh sb="15" eb="17">
      <t>カキ</t>
    </rPh>
    <rPh sb="18" eb="19">
      <t>オヨ</t>
    </rPh>
    <rPh sb="27" eb="29">
      <t>タンカ</t>
    </rPh>
    <rPh sb="30" eb="32">
      <t>キサイ</t>
    </rPh>
    <phoneticPr fontId="3"/>
  </si>
  <si>
    <t>※下記５については、１～４の合計額（税抜）を記載すること。</t>
    <rPh sb="1" eb="3">
      <t>カキ</t>
    </rPh>
    <rPh sb="14" eb="16">
      <t>ゴウケイ</t>
    </rPh>
    <rPh sb="16" eb="17">
      <t>ガク</t>
    </rPh>
    <rPh sb="18" eb="19">
      <t>ゼイ</t>
    </rPh>
    <rPh sb="19" eb="20">
      <t>ヌ</t>
    </rPh>
    <rPh sb="22" eb="24">
      <t>キサイ</t>
    </rPh>
    <phoneticPr fontId="3"/>
  </si>
  <si>
    <t>※本表における貸与被服の数量は見込み数量であり、実際には数量が変更される場合がある。</t>
    <rPh sb="1" eb="2">
      <t>ホン</t>
    </rPh>
    <rPh sb="2" eb="3">
      <t>ヒョウ</t>
    </rPh>
    <rPh sb="7" eb="9">
      <t>タイヨ</t>
    </rPh>
    <rPh sb="9" eb="11">
      <t>ヒフク</t>
    </rPh>
    <rPh sb="12" eb="14">
      <t>スウリョウ</t>
    </rPh>
    <rPh sb="15" eb="17">
      <t>ミコ</t>
    </rPh>
    <rPh sb="18" eb="20">
      <t>スウリョウ</t>
    </rPh>
    <rPh sb="24" eb="26">
      <t>ジッサイ</t>
    </rPh>
    <rPh sb="28" eb="30">
      <t>スウリョウ</t>
    </rPh>
    <rPh sb="31" eb="33">
      <t>ヘンコウ</t>
    </rPh>
    <rPh sb="36" eb="38">
      <t>バアイ</t>
    </rPh>
    <phoneticPr fontId="1"/>
  </si>
  <si>
    <t>※下記１～４の金額については、税抜の金額を記載すること。</t>
    <rPh sb="1" eb="3">
      <t>カキ</t>
    </rPh>
    <rPh sb="7" eb="9">
      <t>キンガク</t>
    </rPh>
    <rPh sb="15" eb="16">
      <t>ゼイ</t>
    </rPh>
    <rPh sb="16" eb="17">
      <t>ヌ</t>
    </rPh>
    <rPh sb="18" eb="20">
      <t>キンガク</t>
    </rPh>
    <rPh sb="21" eb="23">
      <t>キサイ</t>
    </rPh>
    <phoneticPr fontId="1"/>
  </si>
  <si>
    <t>※入札書及び別表はホチキスで２箇所を綴じ、つなぎ目に入札者（入札代理人）の印で契印を押すこと。</t>
    <phoneticPr fontId="1"/>
  </si>
  <si>
    <t>入札書別表</t>
    <rPh sb="0" eb="2">
      <t>ニュウサツ</t>
    </rPh>
    <rPh sb="2" eb="3">
      <t>ショ</t>
    </rPh>
    <rPh sb="3" eb="5">
      <t>ベッピョウ</t>
    </rPh>
    <phoneticPr fontId="3"/>
  </si>
  <si>
    <t>&lt;衣類見積額&gt;</t>
    <rPh sb="1" eb="3">
      <t>イルイ</t>
    </rPh>
    <rPh sb="5" eb="6">
      <t>ガク</t>
    </rPh>
    <phoneticPr fontId="3"/>
  </si>
  <si>
    <t>&lt;長靴見積額&gt;</t>
    <rPh sb="1" eb="3">
      <t>ナガグツ</t>
    </rPh>
    <rPh sb="5" eb="6">
      <t>ガク</t>
    </rPh>
    <phoneticPr fontId="3"/>
  </si>
  <si>
    <t>&lt;短靴見積額&gt;</t>
    <rPh sb="1" eb="3">
      <t>タングツ</t>
    </rPh>
    <rPh sb="5" eb="6">
      <t>ガク</t>
    </rPh>
    <phoneticPr fontId="3"/>
  </si>
  <si>
    <t>&lt;その他被服見積額&gt;</t>
    <rPh sb="3" eb="4">
      <t>タ</t>
    </rPh>
    <rPh sb="4" eb="6">
      <t>ヒフク</t>
    </rPh>
    <rPh sb="8" eb="9">
      <t>ガク</t>
    </rPh>
    <phoneticPr fontId="3"/>
  </si>
  <si>
    <t>&lt;配送見積額&gt;</t>
    <rPh sb="1" eb="3">
      <t>ハイソウ</t>
    </rPh>
    <rPh sb="5" eb="6">
      <t>ガク</t>
    </rPh>
    <phoneticPr fontId="3"/>
  </si>
  <si>
    <t>（１）税抜見積額</t>
    <rPh sb="3" eb="4">
      <t>ゼイ</t>
    </rPh>
    <rPh sb="4" eb="5">
      <t>ヌ</t>
    </rPh>
    <rPh sb="7" eb="8">
      <t>ガク</t>
    </rPh>
    <phoneticPr fontId="3"/>
  </si>
  <si>
    <t>（２）消費税及び地方消費税の額、税込見積額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ガク</t>
    </rPh>
    <rPh sb="16" eb="18">
      <t>ゼイコ</t>
    </rPh>
    <rPh sb="20" eb="21">
      <t>ガク</t>
    </rPh>
    <phoneticPr fontId="3"/>
  </si>
  <si>
    <t>税込見積額</t>
    <rPh sb="0" eb="2">
      <t>ゼイコ</t>
    </rPh>
    <rPh sb="4" eb="5">
      <t>ガク</t>
    </rPh>
    <phoneticPr fontId="3"/>
  </si>
  <si>
    <t>※本表における貸与被服の数量は変更せず、単価のみ見積を行うこと。</t>
    <rPh sb="1" eb="2">
      <t>ホン</t>
    </rPh>
    <rPh sb="2" eb="3">
      <t>ヒョウ</t>
    </rPh>
    <rPh sb="7" eb="9">
      <t>タイヨ</t>
    </rPh>
    <rPh sb="9" eb="11">
      <t>ヒフク</t>
    </rPh>
    <rPh sb="12" eb="14">
      <t>スウリョウ</t>
    </rPh>
    <rPh sb="15" eb="17">
      <t>ヘンコウ</t>
    </rPh>
    <rPh sb="20" eb="22">
      <t>タンカ</t>
    </rPh>
    <rPh sb="27" eb="2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</si>
</sst>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210">
    <xf numFmtId="0" fontId="0" fillId="0" borderId="0" xfId="0"/>
    <xf numFmtId="3" fontId="2" fillId="0" borderId="0" xfId="0" applyNumberFormat="1" applyFont="1" applyAlignment="1" applyProtection="1">
      <alignment vertical="center"/>
    </xf>
    <xf numFmtId="3" fontId="4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3" fontId="4" fillId="0" borderId="0" xfId="0" applyNumberFormat="1" applyFont="1" applyAlignment="1" applyProtection="1">
      <alignment vertical="center" shrinkToFit="1"/>
    </xf>
    <xf numFmtId="3" fontId="4" fillId="0" borderId="2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vertical="center"/>
    </xf>
    <xf numFmtId="3" fontId="4" fillId="0" borderId="8" xfId="0" applyNumberFormat="1" applyFont="1" applyFill="1" applyBorder="1" applyAlignment="1" applyProtection="1">
      <alignment vertical="center"/>
    </xf>
    <xf numFmtId="3" fontId="4" fillId="0" borderId="9" xfId="0" applyNumberFormat="1" applyFont="1" applyFill="1" applyBorder="1" applyAlignment="1" applyProtection="1">
      <alignment vertical="center"/>
    </xf>
    <xf numFmtId="3" fontId="4" fillId="0" borderId="11" xfId="0" applyNumberFormat="1" applyFont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vertical="center"/>
    </xf>
    <xf numFmtId="3" fontId="4" fillId="0" borderId="5" xfId="0" applyNumberFormat="1" applyFont="1" applyBorder="1" applyAlignment="1" applyProtection="1">
      <alignment vertical="center"/>
    </xf>
    <xf numFmtId="3" fontId="4" fillId="0" borderId="6" xfId="0" applyNumberFormat="1" applyFont="1" applyBorder="1" applyAlignment="1" applyProtection="1">
      <alignment vertical="center" shrinkToFit="1"/>
    </xf>
    <xf numFmtId="3" fontId="5" fillId="0" borderId="24" xfId="0" applyNumberFormat="1" applyFont="1" applyBorder="1" applyAlignment="1" applyProtection="1">
      <alignment horizontal="center" vertical="center"/>
    </xf>
    <xf numFmtId="3" fontId="5" fillId="0" borderId="25" xfId="0" applyNumberFormat="1" applyFont="1" applyBorder="1" applyAlignment="1" applyProtection="1">
      <alignment horizontal="center" vertical="center"/>
    </xf>
    <xf numFmtId="3" fontId="5" fillId="0" borderId="26" xfId="0" applyNumberFormat="1" applyFont="1" applyBorder="1" applyAlignment="1" applyProtection="1">
      <alignment horizontal="center" vertical="center"/>
    </xf>
    <xf numFmtId="3" fontId="4" fillId="0" borderId="25" xfId="0" applyNumberFormat="1" applyFont="1" applyBorder="1" applyAlignment="1" applyProtection="1">
      <alignment vertical="center"/>
    </xf>
    <xf numFmtId="3" fontId="5" fillId="0" borderId="27" xfId="0" applyNumberFormat="1" applyFont="1" applyBorder="1" applyAlignment="1" applyProtection="1">
      <alignment vertical="center" shrinkToFit="1"/>
    </xf>
    <xf numFmtId="3" fontId="5" fillId="0" borderId="25" xfId="0" applyNumberFormat="1" applyFont="1" applyFill="1" applyBorder="1" applyAlignment="1" applyProtection="1">
      <alignment horizontal="center" vertical="center"/>
    </xf>
    <xf numFmtId="3" fontId="4" fillId="0" borderId="32" xfId="0" applyNumberFormat="1" applyFont="1" applyFill="1" applyBorder="1" applyAlignment="1" applyProtection="1">
      <alignment vertical="center"/>
    </xf>
    <xf numFmtId="3" fontId="5" fillId="0" borderId="105" xfId="0" applyNumberFormat="1" applyFont="1" applyFill="1" applyBorder="1" applyAlignment="1" applyProtection="1">
      <alignment vertical="center"/>
    </xf>
    <xf numFmtId="3" fontId="5" fillId="0" borderId="32" xfId="0" applyNumberFormat="1" applyFont="1" applyFill="1" applyBorder="1" applyAlignment="1" applyProtection="1">
      <alignment vertical="center"/>
    </xf>
    <xf numFmtId="3" fontId="5" fillId="0" borderId="32" xfId="0" applyNumberFormat="1" applyFont="1" applyBorder="1" applyAlignment="1" applyProtection="1">
      <alignment vertical="center"/>
    </xf>
    <xf numFmtId="3" fontId="5" fillId="0" borderId="34" xfId="0" applyNumberFormat="1" applyFont="1" applyBorder="1" applyAlignment="1" applyProtection="1">
      <alignment vertical="center" shrinkToFit="1"/>
    </xf>
    <xf numFmtId="3" fontId="4" fillId="0" borderId="36" xfId="0" applyNumberFormat="1" applyFont="1" applyBorder="1" applyAlignment="1" applyProtection="1">
      <alignment vertical="center"/>
    </xf>
    <xf numFmtId="3" fontId="4" fillId="0" borderId="38" xfId="0" applyNumberFormat="1" applyFont="1" applyBorder="1" applyAlignment="1" applyProtection="1">
      <alignment vertical="center"/>
    </xf>
    <xf numFmtId="3" fontId="4" fillId="0" borderId="39" xfId="0" applyNumberFormat="1" applyFont="1" applyFill="1" applyBorder="1" applyAlignment="1" applyProtection="1">
      <alignment vertical="center"/>
    </xf>
    <xf numFmtId="3" fontId="4" fillId="0" borderId="38" xfId="0" applyNumberFormat="1" applyFont="1" applyFill="1" applyBorder="1" applyAlignment="1" applyProtection="1">
      <alignment vertical="center"/>
    </xf>
    <xf numFmtId="3" fontId="4" fillId="0" borderId="40" xfId="0" applyNumberFormat="1" applyFont="1" applyBorder="1" applyAlignment="1" applyProtection="1">
      <alignment vertical="center"/>
    </xf>
    <xf numFmtId="3" fontId="4" fillId="0" borderId="41" xfId="0" applyNumberFormat="1" applyFont="1" applyBorder="1" applyAlignment="1" applyProtection="1">
      <alignment vertical="center" shrinkToFit="1"/>
    </xf>
    <xf numFmtId="3" fontId="4" fillId="0" borderId="26" xfId="0" applyNumberFormat="1" applyFont="1" applyBorder="1" applyAlignment="1" applyProtection="1">
      <alignment vertical="center"/>
    </xf>
    <xf numFmtId="3" fontId="4" fillId="0" borderId="43" xfId="0" applyNumberFormat="1" applyFont="1" applyFill="1" applyBorder="1" applyAlignment="1" applyProtection="1">
      <alignment vertical="center"/>
    </xf>
    <xf numFmtId="3" fontId="4" fillId="0" borderId="25" xfId="0" applyNumberFormat="1" applyFont="1" applyFill="1" applyBorder="1" applyAlignment="1" applyProtection="1">
      <alignment vertical="center"/>
    </xf>
    <xf numFmtId="3" fontId="4" fillId="0" borderId="27" xfId="0" applyNumberFormat="1" applyFont="1" applyBorder="1" applyAlignment="1" applyProtection="1">
      <alignment vertical="center" shrinkToFit="1"/>
    </xf>
    <xf numFmtId="3" fontId="4" fillId="0" borderId="46" xfId="0" applyNumberFormat="1" applyFont="1" applyBorder="1" applyAlignment="1" applyProtection="1">
      <alignment vertical="center"/>
    </xf>
    <xf numFmtId="3" fontId="4" fillId="0" borderId="48" xfId="0" applyNumberFormat="1" applyFont="1" applyBorder="1" applyAlignment="1" applyProtection="1">
      <alignment vertical="center"/>
    </xf>
    <xf numFmtId="3" fontId="4" fillId="0" borderId="49" xfId="0" applyNumberFormat="1" applyFont="1" applyFill="1" applyBorder="1" applyAlignment="1" applyProtection="1">
      <alignment vertical="center"/>
    </xf>
    <xf numFmtId="3" fontId="4" fillId="0" borderId="48" xfId="0" applyNumberFormat="1" applyFont="1" applyFill="1" applyBorder="1" applyAlignment="1" applyProtection="1">
      <alignment vertical="center"/>
    </xf>
    <xf numFmtId="3" fontId="4" fillId="0" borderId="50" xfId="0" applyNumberFormat="1" applyFont="1" applyBorder="1" applyAlignment="1" applyProtection="1">
      <alignment vertical="center" shrinkToFit="1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 shrinkToFit="1"/>
    </xf>
    <xf numFmtId="3" fontId="5" fillId="0" borderId="54" xfId="0" applyNumberFormat="1" applyFont="1" applyBorder="1" applyAlignment="1" applyProtection="1">
      <alignment vertical="center" shrinkToFit="1"/>
    </xf>
    <xf numFmtId="3" fontId="5" fillId="0" borderId="59" xfId="0" applyNumberFormat="1" applyFont="1" applyBorder="1" applyAlignment="1" applyProtection="1">
      <alignment vertical="center" shrinkToFit="1"/>
    </xf>
    <xf numFmtId="3" fontId="5" fillId="0" borderId="50" xfId="0" applyNumberFormat="1" applyFont="1" applyBorder="1" applyAlignment="1" applyProtection="1">
      <alignment vertical="center" shrinkToFit="1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 shrinkToFit="1"/>
    </xf>
    <xf numFmtId="3" fontId="4" fillId="0" borderId="105" xfId="0" applyNumberFormat="1" applyFont="1" applyFill="1" applyBorder="1" applyAlignment="1" applyProtection="1">
      <alignment vertical="center"/>
    </xf>
    <xf numFmtId="3" fontId="4" fillId="0" borderId="34" xfId="0" applyNumberFormat="1" applyFont="1" applyBorder="1" applyAlignment="1" applyProtection="1">
      <alignment vertical="center" shrinkToFit="1"/>
    </xf>
    <xf numFmtId="3" fontId="4" fillId="0" borderId="72" xfId="0" applyNumberFormat="1" applyFont="1" applyFill="1" applyBorder="1" applyAlignment="1" applyProtection="1">
      <alignment vertical="center"/>
    </xf>
    <xf numFmtId="3" fontId="4" fillId="0" borderId="40" xfId="0" applyNumberFormat="1" applyFont="1" applyFill="1" applyBorder="1" applyAlignment="1" applyProtection="1">
      <alignment vertical="center"/>
    </xf>
    <xf numFmtId="3" fontId="4" fillId="0" borderId="59" xfId="0" applyNumberFormat="1" applyFont="1" applyBorder="1" applyAlignment="1" applyProtection="1">
      <alignment vertical="center" shrinkToFit="1"/>
    </xf>
    <xf numFmtId="3" fontId="4" fillId="0" borderId="26" xfId="0" applyNumberFormat="1" applyFont="1" applyFill="1" applyBorder="1" applyAlignment="1" applyProtection="1">
      <alignment vertical="center"/>
    </xf>
    <xf numFmtId="3" fontId="4" fillId="0" borderId="46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Alignment="1" applyProtection="1">
      <alignment vertical="center"/>
    </xf>
    <xf numFmtId="3" fontId="5" fillId="0" borderId="0" xfId="0" applyNumberFormat="1" applyFont="1" applyBorder="1" applyAlignment="1" applyProtection="1">
      <alignment horizontal="center" vertical="center"/>
    </xf>
    <xf numFmtId="3" fontId="4" fillId="0" borderId="15" xfId="0" applyNumberFormat="1" applyFont="1" applyBorder="1" applyAlignment="1" applyProtection="1">
      <alignment horizontal="center" vertical="center"/>
    </xf>
    <xf numFmtId="3" fontId="4" fillId="0" borderId="82" xfId="0" applyNumberFormat="1" applyFont="1" applyBorder="1" applyAlignment="1" applyProtection="1">
      <alignment horizontal="center" vertical="center"/>
    </xf>
    <xf numFmtId="3" fontId="4" fillId="0" borderId="83" xfId="0" applyNumberFormat="1" applyFont="1" applyBorder="1" applyAlignment="1" applyProtection="1">
      <alignment vertical="center" shrinkToFit="1"/>
    </xf>
    <xf numFmtId="3" fontId="5" fillId="0" borderId="33" xfId="0" applyNumberFormat="1" applyFont="1" applyBorder="1" applyAlignment="1" applyProtection="1">
      <alignment horizontal="center" vertical="center"/>
    </xf>
    <xf numFmtId="3" fontId="5" fillId="0" borderId="86" xfId="0" applyNumberFormat="1" applyFont="1" applyBorder="1" applyAlignment="1" applyProtection="1">
      <alignment horizontal="center" vertical="center"/>
    </xf>
    <xf numFmtId="3" fontId="5" fillId="0" borderId="32" xfId="0" applyNumberFormat="1" applyFont="1" applyBorder="1" applyAlignment="1" applyProtection="1">
      <alignment horizontal="center" vertical="center"/>
    </xf>
    <xf numFmtId="3" fontId="5" fillId="0" borderId="87" xfId="0" applyNumberFormat="1" applyFont="1" applyBorder="1" applyAlignment="1" applyProtection="1">
      <alignment vertical="center" shrinkToFit="1"/>
    </xf>
    <xf numFmtId="3" fontId="4" fillId="0" borderId="90" xfId="0" applyNumberFormat="1" applyFont="1" applyBorder="1" applyAlignment="1" applyProtection="1">
      <alignment horizontal="center" vertical="center"/>
    </xf>
    <xf numFmtId="3" fontId="4" fillId="0" borderId="38" xfId="0" applyNumberFormat="1" applyFont="1" applyBorder="1" applyAlignment="1" applyProtection="1">
      <alignment horizontal="center" vertical="center"/>
    </xf>
    <xf numFmtId="3" fontId="4" fillId="0" borderId="97" xfId="0" applyNumberFormat="1" applyFont="1" applyBorder="1" applyAlignment="1" applyProtection="1">
      <alignment horizontal="center" vertical="center"/>
    </xf>
    <xf numFmtId="3" fontId="5" fillId="0" borderId="12" xfId="0" applyNumberFormat="1" applyFont="1" applyBorder="1" applyAlignment="1" applyProtection="1">
      <alignment vertical="center" shrinkToFit="1"/>
    </xf>
    <xf numFmtId="3" fontId="4" fillId="0" borderId="0" xfId="0" applyNumberFormat="1" applyFont="1" applyFill="1" applyBorder="1" applyAlignment="1" applyProtection="1">
      <alignment vertical="center" shrinkToFit="1"/>
    </xf>
    <xf numFmtId="3" fontId="4" fillId="0" borderId="103" xfId="0" applyNumberFormat="1" applyFont="1" applyBorder="1" applyAlignment="1" applyProtection="1">
      <alignment vertical="center"/>
    </xf>
    <xf numFmtId="3" fontId="4" fillId="0" borderId="64" xfId="0" applyNumberFormat="1" applyFont="1" applyBorder="1" applyAlignment="1" applyProtection="1">
      <alignment vertical="center"/>
    </xf>
    <xf numFmtId="3" fontId="5" fillId="2" borderId="37" xfId="0" applyNumberFormat="1" applyFont="1" applyFill="1" applyBorder="1" applyAlignment="1" applyProtection="1">
      <alignment vertical="center"/>
      <protection locked="0"/>
    </xf>
    <xf numFmtId="3" fontId="5" fillId="2" borderId="38" xfId="0" applyNumberFormat="1" applyFont="1" applyFill="1" applyBorder="1" applyAlignment="1" applyProtection="1">
      <alignment vertical="center"/>
      <protection locked="0"/>
    </xf>
    <xf numFmtId="3" fontId="5" fillId="2" borderId="36" xfId="0" applyNumberFormat="1" applyFont="1" applyFill="1" applyBorder="1" applyAlignment="1" applyProtection="1">
      <alignment vertical="center"/>
      <protection locked="0"/>
    </xf>
    <xf numFmtId="3" fontId="5" fillId="2" borderId="24" xfId="0" applyNumberFormat="1" applyFont="1" applyFill="1" applyBorder="1" applyAlignment="1" applyProtection="1">
      <alignment vertical="center"/>
      <protection locked="0"/>
    </xf>
    <xf numFmtId="3" fontId="5" fillId="2" borderId="25" xfId="0" applyNumberFormat="1" applyFont="1" applyFill="1" applyBorder="1" applyAlignment="1" applyProtection="1">
      <alignment vertical="center"/>
      <protection locked="0"/>
    </xf>
    <xf numFmtId="3" fontId="5" fillId="2" borderId="26" xfId="0" applyNumberFormat="1" applyFont="1" applyFill="1" applyBorder="1" applyAlignment="1" applyProtection="1">
      <alignment vertical="center"/>
      <protection locked="0"/>
    </xf>
    <xf numFmtId="3" fontId="5" fillId="2" borderId="47" xfId="0" applyNumberFormat="1" applyFont="1" applyFill="1" applyBorder="1" applyAlignment="1" applyProtection="1">
      <alignment vertical="center"/>
      <protection locked="0"/>
    </xf>
    <xf numFmtId="3" fontId="5" fillId="2" borderId="48" xfId="0" applyNumberFormat="1" applyFont="1" applyFill="1" applyBorder="1" applyAlignment="1" applyProtection="1">
      <alignment vertical="center"/>
      <protection locked="0"/>
    </xf>
    <xf numFmtId="3" fontId="5" fillId="2" borderId="46" xfId="0" applyNumberFormat="1" applyFont="1" applyFill="1" applyBorder="1" applyAlignment="1" applyProtection="1">
      <alignment vertical="center"/>
      <protection locked="0"/>
    </xf>
    <xf numFmtId="3" fontId="5" fillId="2" borderId="58" xfId="0" applyNumberFormat="1" applyFont="1" applyFill="1" applyBorder="1" applyAlignment="1" applyProtection="1">
      <alignment vertical="center"/>
      <protection locked="0"/>
    </xf>
    <xf numFmtId="3" fontId="5" fillId="2" borderId="40" xfId="0" applyNumberFormat="1" applyFont="1" applyFill="1" applyBorder="1" applyAlignment="1" applyProtection="1">
      <alignment vertical="center"/>
      <protection locked="0"/>
    </xf>
    <xf numFmtId="3" fontId="5" fillId="2" borderId="72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/>
    </xf>
    <xf numFmtId="3" fontId="4" fillId="0" borderId="74" xfId="0" applyNumberFormat="1" applyFont="1" applyBorder="1" applyAlignment="1" applyProtection="1">
      <alignment horizontal="center" vertical="center"/>
    </xf>
    <xf numFmtId="3" fontId="4" fillId="0" borderId="48" xfId="0" applyNumberFormat="1" applyFont="1" applyBorder="1" applyAlignment="1" applyProtection="1">
      <alignment horizontal="center" vertical="center"/>
    </xf>
    <xf numFmtId="3" fontId="5" fillId="2" borderId="48" xfId="0" applyNumberFormat="1" applyFont="1" applyFill="1" applyBorder="1" applyAlignment="1" applyProtection="1">
      <alignment vertical="center"/>
    </xf>
    <xf numFmtId="3" fontId="5" fillId="2" borderId="45" xfId="0" applyNumberFormat="1" applyFont="1" applyFill="1" applyBorder="1" applyAlignment="1" applyProtection="1">
      <alignment vertical="center"/>
    </xf>
    <xf numFmtId="3" fontId="4" fillId="0" borderId="102" xfId="0" applyNumberFormat="1" applyFont="1" applyBorder="1" applyAlignment="1" applyProtection="1">
      <alignment horizontal="center" vertical="center"/>
    </xf>
    <xf numFmtId="3" fontId="4" fillId="0" borderId="19" xfId="0" applyNumberFormat="1" applyFont="1" applyBorder="1" applyAlignment="1" applyProtection="1">
      <alignment horizontal="center" vertical="center"/>
    </xf>
    <xf numFmtId="3" fontId="4" fillId="0" borderId="20" xfId="0" applyNumberFormat="1" applyFont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vertical="center"/>
    </xf>
    <xf numFmtId="3" fontId="5" fillId="2" borderId="19" xfId="0" applyNumberFormat="1" applyFont="1" applyFill="1" applyBorder="1" applyAlignment="1" applyProtection="1">
      <alignment vertical="center"/>
    </xf>
    <xf numFmtId="3" fontId="4" fillId="0" borderId="4" xfId="0" applyNumberFormat="1" applyFont="1" applyBorder="1" applyAlignment="1" applyProtection="1">
      <alignment horizontal="center" vertical="center" shrinkToFit="1"/>
    </xf>
    <xf numFmtId="3" fontId="4" fillId="0" borderId="5" xfId="0" applyNumberFormat="1" applyFont="1" applyBorder="1" applyAlignment="1" applyProtection="1">
      <alignment horizontal="center" vertical="center" shrinkToFit="1"/>
    </xf>
    <xf numFmtId="3" fontId="4" fillId="0" borderId="6" xfId="0" applyNumberFormat="1" applyFont="1" applyBorder="1" applyAlignment="1" applyProtection="1">
      <alignment horizontal="center" vertical="center" shrinkToFit="1"/>
    </xf>
    <xf numFmtId="3" fontId="5" fillId="2" borderId="48" xfId="0" applyNumberFormat="1" applyFont="1" applyFill="1" applyBorder="1" applyAlignment="1" applyProtection="1">
      <alignment vertical="center"/>
      <protection locked="0"/>
    </xf>
    <xf numFmtId="3" fontId="5" fillId="2" borderId="50" xfId="0" applyNumberFormat="1" applyFont="1" applyFill="1" applyBorder="1" applyAlignment="1" applyProtection="1">
      <alignment vertical="center"/>
      <protection locked="0"/>
    </xf>
    <xf numFmtId="3" fontId="6" fillId="2" borderId="78" xfId="0" applyNumberFormat="1" applyFont="1" applyFill="1" applyBorder="1" applyAlignment="1" applyProtection="1">
      <alignment horizontal="center" vertical="center"/>
    </xf>
    <xf numFmtId="3" fontId="6" fillId="2" borderId="79" xfId="0" applyNumberFormat="1" applyFont="1" applyFill="1" applyBorder="1" applyAlignment="1" applyProtection="1">
      <alignment horizontal="center" vertical="center"/>
    </xf>
    <xf numFmtId="3" fontId="6" fillId="2" borderId="84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6" fillId="2" borderId="92" xfId="0" applyNumberFormat="1" applyFont="1" applyFill="1" applyBorder="1" applyAlignment="1" applyProtection="1">
      <alignment horizontal="center" vertical="center"/>
    </xf>
    <xf numFmtId="3" fontId="6" fillId="2" borderId="93" xfId="0" applyNumberFormat="1" applyFont="1" applyFill="1" applyBorder="1" applyAlignment="1" applyProtection="1">
      <alignment horizontal="center" vertical="center"/>
    </xf>
    <xf numFmtId="3" fontId="6" fillId="0" borderId="83" xfId="0" applyNumberFormat="1" applyFont="1" applyBorder="1" applyAlignment="1" applyProtection="1">
      <alignment vertical="center"/>
    </xf>
    <xf numFmtId="3" fontId="6" fillId="0" borderId="104" xfId="0" applyNumberFormat="1" applyFont="1" applyBorder="1" applyAlignment="1" applyProtection="1">
      <alignment vertical="center"/>
    </xf>
    <xf numFmtId="3" fontId="6" fillId="0" borderId="99" xfId="0" applyNumberFormat="1" applyFont="1" applyBorder="1" applyAlignment="1" applyProtection="1">
      <alignment vertical="center"/>
    </xf>
    <xf numFmtId="3" fontId="5" fillId="2" borderId="2" xfId="0" applyNumberFormat="1" applyFont="1" applyFill="1" applyBorder="1" applyAlignment="1" applyProtection="1">
      <alignment vertical="center"/>
    </xf>
    <xf numFmtId="3" fontId="5" fillId="0" borderId="78" xfId="0" applyNumberFormat="1" applyFont="1" applyFill="1" applyBorder="1" applyAlignment="1" applyProtection="1">
      <alignment horizontal="center" vertical="center"/>
    </xf>
    <xf numFmtId="3" fontId="5" fillId="0" borderId="83" xfId="0" applyNumberFormat="1" applyFont="1" applyFill="1" applyBorder="1" applyAlignment="1" applyProtection="1">
      <alignment horizontal="center" vertical="center"/>
    </xf>
    <xf numFmtId="3" fontId="5" fillId="0" borderId="92" xfId="0" applyNumberFormat="1" applyFont="1" applyFill="1" applyBorder="1" applyAlignment="1" applyProtection="1">
      <alignment horizontal="center" vertical="center"/>
    </xf>
    <xf numFmtId="3" fontId="5" fillId="0" borderId="99" xfId="0" applyNumberFormat="1" applyFont="1" applyFill="1" applyBorder="1" applyAlignment="1" applyProtection="1">
      <alignment horizontal="center" vertical="center"/>
    </xf>
    <xf numFmtId="3" fontId="5" fillId="0" borderId="13" xfId="0" applyNumberFormat="1" applyFont="1" applyFill="1" applyBorder="1" applyAlignment="1" applyProtection="1">
      <alignment horizontal="center" vertical="center"/>
    </xf>
    <xf numFmtId="3" fontId="5" fillId="0" borderId="15" xfId="0" applyNumberFormat="1" applyFont="1" applyFill="1" applyBorder="1" applyAlignment="1" applyProtection="1">
      <alignment horizontal="center" vertical="center"/>
    </xf>
    <xf numFmtId="3" fontId="4" fillId="0" borderId="18" xfId="0" applyNumberFormat="1" applyFont="1" applyBorder="1" applyAlignment="1" applyProtection="1">
      <alignment horizontal="center" vertical="center"/>
    </xf>
    <xf numFmtId="3" fontId="5" fillId="2" borderId="66" xfId="0" applyNumberFormat="1" applyFont="1" applyFill="1" applyBorder="1" applyAlignment="1" applyProtection="1">
      <alignment vertical="center"/>
    </xf>
    <xf numFmtId="3" fontId="5" fillId="2" borderId="100" xfId="0" applyNumberFormat="1" applyFont="1" applyFill="1" applyBorder="1" applyAlignment="1" applyProtection="1">
      <alignment vertical="center"/>
    </xf>
    <xf numFmtId="3" fontId="5" fillId="2" borderId="101" xfId="0" applyNumberFormat="1" applyFont="1" applyFill="1" applyBorder="1" applyAlignment="1" applyProtection="1">
      <alignment vertical="center"/>
    </xf>
    <xf numFmtId="3" fontId="4" fillId="0" borderId="91" xfId="0" applyNumberFormat="1" applyFont="1" applyBorder="1" applyAlignment="1" applyProtection="1">
      <alignment vertical="center" shrinkToFit="1"/>
    </xf>
    <xf numFmtId="3" fontId="4" fillId="0" borderId="98" xfId="0" applyNumberFormat="1" applyFont="1" applyBorder="1" applyAlignment="1" applyProtection="1">
      <alignment vertical="center" shrinkToFit="1"/>
    </xf>
    <xf numFmtId="3" fontId="4" fillId="0" borderId="25" xfId="0" applyNumberFormat="1" applyFont="1" applyBorder="1" applyAlignment="1" applyProtection="1">
      <alignment vertical="center"/>
    </xf>
    <xf numFmtId="3" fontId="4" fillId="0" borderId="35" xfId="0" applyNumberFormat="1" applyFont="1" applyBorder="1" applyAlignment="1" applyProtection="1">
      <alignment horizontal="center" vertical="center"/>
    </xf>
    <xf numFmtId="3" fontId="4" fillId="0" borderId="90" xfId="0" applyNumberFormat="1" applyFont="1" applyBorder="1" applyAlignment="1" applyProtection="1">
      <alignment horizontal="center" vertical="center"/>
    </xf>
    <xf numFmtId="3" fontId="5" fillId="0" borderId="32" xfId="0" applyNumberFormat="1" applyFont="1" applyBorder="1" applyAlignment="1" applyProtection="1">
      <alignment horizontal="center" vertical="center"/>
    </xf>
    <xf numFmtId="3" fontId="5" fillId="2" borderId="88" xfId="0" applyNumberFormat="1" applyFont="1" applyFill="1" applyBorder="1" applyAlignment="1" applyProtection="1">
      <alignment vertical="center"/>
      <protection locked="0"/>
    </xf>
    <xf numFmtId="3" fontId="5" fillId="2" borderId="89" xfId="0" applyNumberFormat="1" applyFont="1" applyFill="1" applyBorder="1" applyAlignment="1" applyProtection="1">
      <alignment vertical="center"/>
      <protection locked="0"/>
    </xf>
    <xf numFmtId="3" fontId="5" fillId="2" borderId="94" xfId="0" applyNumberFormat="1" applyFont="1" applyFill="1" applyBorder="1" applyAlignment="1" applyProtection="1">
      <alignment vertical="center"/>
      <protection locked="0"/>
    </xf>
    <xf numFmtId="3" fontId="5" fillId="2" borderId="95" xfId="0" applyNumberFormat="1" applyFont="1" applyFill="1" applyBorder="1" applyAlignment="1" applyProtection="1">
      <alignment vertical="center"/>
      <protection locked="0"/>
    </xf>
    <xf numFmtId="3" fontId="5" fillId="2" borderId="23" xfId="0" applyNumberFormat="1" applyFont="1" applyFill="1" applyBorder="1" applyAlignment="1" applyProtection="1">
      <alignment vertical="center"/>
      <protection locked="0"/>
    </xf>
    <xf numFmtId="3" fontId="5" fillId="2" borderId="96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horizontal="center" vertical="center"/>
    </xf>
    <xf numFmtId="3" fontId="5" fillId="0" borderId="67" xfId="0" applyNumberFormat="1" applyFont="1" applyFill="1" applyBorder="1" applyAlignment="1" applyProtection="1">
      <alignment horizontal="center" vertical="center"/>
    </xf>
    <xf numFmtId="3" fontId="5" fillId="2" borderId="68" xfId="0" applyNumberFormat="1" applyFont="1" applyFill="1" applyBorder="1" applyAlignment="1" applyProtection="1">
      <alignment vertical="center"/>
    </xf>
    <xf numFmtId="3" fontId="5" fillId="2" borderId="69" xfId="0" applyNumberFormat="1" applyFont="1" applyFill="1" applyBorder="1" applyAlignment="1" applyProtection="1">
      <alignment vertical="center"/>
    </xf>
    <xf numFmtId="3" fontId="4" fillId="0" borderId="78" xfId="0" applyNumberFormat="1" applyFont="1" applyBorder="1" applyAlignment="1" applyProtection="1">
      <alignment horizontal="center" vertical="center"/>
    </xf>
    <xf numFmtId="3" fontId="4" fillId="0" borderId="79" xfId="0" applyNumberFormat="1" applyFont="1" applyBorder="1" applyAlignment="1" applyProtection="1">
      <alignment horizontal="center" vertical="center"/>
    </xf>
    <xf numFmtId="3" fontId="4" fillId="0" borderId="84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92" xfId="0" applyNumberFormat="1" applyFont="1" applyBorder="1" applyAlignment="1" applyProtection="1">
      <alignment horizontal="center" vertical="center"/>
    </xf>
    <xf numFmtId="3" fontId="4" fillId="0" borderId="93" xfId="0" applyNumberFormat="1" applyFont="1" applyBorder="1" applyAlignment="1" applyProtection="1">
      <alignment horizontal="center" vertical="center"/>
    </xf>
    <xf numFmtId="3" fontId="4" fillId="0" borderId="80" xfId="0" applyNumberFormat="1" applyFont="1" applyBorder="1" applyAlignment="1" applyProtection="1">
      <alignment horizontal="center" vertical="center"/>
    </xf>
    <xf numFmtId="3" fontId="4" fillId="0" borderId="81" xfId="0" applyNumberFormat="1" applyFont="1" applyBorder="1" applyAlignment="1" applyProtection="1">
      <alignment horizontal="center" vertical="center"/>
    </xf>
    <xf numFmtId="3" fontId="5" fillId="0" borderId="85" xfId="0" applyNumberFormat="1" applyFont="1" applyBorder="1" applyAlignment="1" applyProtection="1">
      <alignment horizontal="center" vertical="center"/>
    </xf>
    <xf numFmtId="3" fontId="5" fillId="0" borderId="86" xfId="0" applyNumberFormat="1" applyFont="1" applyBorder="1" applyAlignment="1" applyProtection="1">
      <alignment horizontal="center" vertical="center"/>
    </xf>
    <xf numFmtId="3" fontId="5" fillId="2" borderId="25" xfId="0" applyNumberFormat="1" applyFont="1" applyFill="1" applyBorder="1" applyAlignment="1" applyProtection="1">
      <alignment vertical="center"/>
    </xf>
    <xf numFmtId="3" fontId="5" fillId="0" borderId="63" xfId="0" applyNumberFormat="1" applyFont="1" applyFill="1" applyBorder="1" applyAlignment="1" applyProtection="1">
      <alignment horizontal="center" vertical="center"/>
    </xf>
    <xf numFmtId="3" fontId="5" fillId="0" borderId="64" xfId="0" applyNumberFormat="1" applyFont="1" applyFill="1" applyBorder="1" applyAlignment="1" applyProtection="1">
      <alignment horizontal="center" vertical="center"/>
    </xf>
    <xf numFmtId="3" fontId="5" fillId="2" borderId="63" xfId="0" applyNumberFormat="1" applyFont="1" applyFill="1" applyBorder="1" applyAlignment="1" applyProtection="1">
      <alignment vertical="center"/>
    </xf>
    <xf numFmtId="3" fontId="5" fillId="2" borderId="65" xfId="0" applyNumberFormat="1" applyFont="1" applyFill="1" applyBorder="1" applyAlignment="1" applyProtection="1">
      <alignment vertical="center"/>
    </xf>
    <xf numFmtId="3" fontId="5" fillId="2" borderId="47" xfId="0" applyNumberFormat="1" applyFont="1" applyFill="1" applyBorder="1" applyAlignment="1" applyProtection="1">
      <alignment vertical="center"/>
    </xf>
    <xf numFmtId="3" fontId="5" fillId="0" borderId="60" xfId="0" applyNumberFormat="1" applyFont="1" applyFill="1" applyBorder="1" applyAlignment="1" applyProtection="1">
      <alignment horizontal="center" vertical="center"/>
    </xf>
    <xf numFmtId="3" fontId="5" fillId="0" borderId="61" xfId="0" applyNumberFormat="1" applyFont="1" applyFill="1" applyBorder="1" applyAlignment="1" applyProtection="1">
      <alignment horizontal="center" vertical="center"/>
    </xf>
    <xf numFmtId="3" fontId="5" fillId="2" borderId="60" xfId="0" applyNumberFormat="1" applyFont="1" applyFill="1" applyBorder="1" applyAlignment="1" applyProtection="1">
      <alignment vertical="center"/>
    </xf>
    <xf numFmtId="3" fontId="5" fillId="2" borderId="62" xfId="0" applyNumberFormat="1" applyFont="1" applyFill="1" applyBorder="1" applyAlignment="1" applyProtection="1">
      <alignment vertical="center"/>
    </xf>
    <xf numFmtId="3" fontId="5" fillId="2" borderId="24" xfId="0" applyNumberFormat="1" applyFont="1" applyFill="1" applyBorder="1" applyAlignment="1" applyProtection="1">
      <alignment vertical="center"/>
    </xf>
    <xf numFmtId="3" fontId="5" fillId="2" borderId="40" xfId="0" applyNumberFormat="1" applyFont="1" applyFill="1" applyBorder="1" applyAlignment="1" applyProtection="1">
      <alignment vertical="center"/>
    </xf>
    <xf numFmtId="3" fontId="4" fillId="0" borderId="5" xfId="0" applyNumberFormat="1" applyFont="1" applyBorder="1" applyAlignment="1" applyProtection="1">
      <alignment horizontal="center" vertical="center"/>
    </xf>
    <xf numFmtId="3" fontId="5" fillId="0" borderId="55" xfId="0" applyNumberFormat="1" applyFont="1" applyFill="1" applyBorder="1" applyAlignment="1" applyProtection="1">
      <alignment horizontal="center" vertical="center"/>
    </xf>
    <xf numFmtId="3" fontId="5" fillId="0" borderId="56" xfId="0" applyNumberFormat="1" applyFont="1" applyFill="1" applyBorder="1" applyAlignment="1" applyProtection="1">
      <alignment horizontal="center" vertical="center"/>
    </xf>
    <xf numFmtId="3" fontId="5" fillId="2" borderId="55" xfId="0" applyNumberFormat="1" applyFont="1" applyFill="1" applyBorder="1" applyAlignment="1" applyProtection="1">
      <alignment vertical="center"/>
    </xf>
    <xf numFmtId="3" fontId="5" fillId="2" borderId="57" xfId="0" applyNumberFormat="1" applyFont="1" applyFill="1" applyBorder="1" applyAlignment="1" applyProtection="1">
      <alignment vertical="center"/>
    </xf>
    <xf numFmtId="3" fontId="5" fillId="2" borderId="58" xfId="0" applyNumberFormat="1" applyFont="1" applyFill="1" applyBorder="1" applyAlignment="1" applyProtection="1">
      <alignment vertical="center"/>
    </xf>
    <xf numFmtId="3" fontId="4" fillId="0" borderId="77" xfId="0" applyNumberFormat="1" applyFont="1" applyBorder="1" applyAlignment="1" applyProtection="1">
      <alignment horizontal="center" vertical="center"/>
    </xf>
    <xf numFmtId="3" fontId="4" fillId="0" borderId="21" xfId="0" applyNumberFormat="1" applyFont="1" applyBorder="1" applyAlignment="1" applyProtection="1">
      <alignment horizontal="center" vertical="center"/>
    </xf>
    <xf numFmtId="3" fontId="4" fillId="0" borderId="44" xfId="0" applyNumberFormat="1" applyFont="1" applyBorder="1" applyAlignment="1" applyProtection="1">
      <alignment horizontal="center" vertical="center"/>
    </xf>
    <xf numFmtId="3" fontId="4" fillId="0" borderId="71" xfId="0" applyNumberFormat="1" applyFont="1" applyBorder="1" applyAlignment="1" applyProtection="1">
      <alignment vertical="center"/>
    </xf>
    <xf numFmtId="3" fontId="4" fillId="0" borderId="42" xfId="0" applyNumberFormat="1" applyFont="1" applyBorder="1" applyAlignment="1" applyProtection="1">
      <alignment vertical="center"/>
    </xf>
    <xf numFmtId="3" fontId="4" fillId="0" borderId="45" xfId="0" applyNumberFormat="1" applyFont="1" applyBorder="1" applyAlignment="1" applyProtection="1">
      <alignment vertical="center"/>
    </xf>
    <xf numFmtId="3" fontId="5" fillId="0" borderId="51" xfId="0" applyNumberFormat="1" applyFont="1" applyFill="1" applyBorder="1" applyAlignment="1" applyProtection="1">
      <alignment horizontal="center" vertical="center"/>
    </xf>
    <xf numFmtId="3" fontId="5" fillId="0" borderId="52" xfId="0" applyNumberFormat="1" applyFont="1" applyFill="1" applyBorder="1" applyAlignment="1" applyProtection="1">
      <alignment horizontal="center" vertical="center"/>
    </xf>
    <xf numFmtId="3" fontId="5" fillId="0" borderId="53" xfId="0" applyNumberFormat="1" applyFont="1" applyFill="1" applyBorder="1" applyAlignment="1" applyProtection="1">
      <alignment horizontal="center" vertical="center"/>
    </xf>
    <xf numFmtId="3" fontId="4" fillId="0" borderId="16" xfId="0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</xf>
    <xf numFmtId="3" fontId="4" fillId="0" borderId="14" xfId="0" applyNumberFormat="1" applyFont="1" applyBorder="1" applyAlignment="1" applyProtection="1">
      <alignment horizontal="center" vertical="center"/>
    </xf>
    <xf numFmtId="3" fontId="4" fillId="0" borderId="22" xfId="0" applyNumberFormat="1" applyFont="1" applyBorder="1" applyAlignment="1" applyProtection="1">
      <alignment horizontal="center" vertical="center"/>
    </xf>
    <xf numFmtId="3" fontId="4" fillId="0" borderId="29" xfId="0" applyNumberFormat="1" applyFont="1" applyBorder="1" applyAlignment="1" applyProtection="1">
      <alignment horizontal="center" vertical="center"/>
    </xf>
    <xf numFmtId="3" fontId="4" fillId="0" borderId="15" xfId="0" applyNumberFormat="1" applyFont="1" applyBorder="1" applyAlignment="1" applyProtection="1">
      <alignment horizontal="center" vertical="center"/>
    </xf>
    <xf numFmtId="3" fontId="4" fillId="0" borderId="23" xfId="0" applyNumberFormat="1" applyFont="1" applyBorder="1" applyAlignment="1" applyProtection="1">
      <alignment horizontal="center" vertical="center"/>
    </xf>
    <xf numFmtId="3" fontId="4" fillId="0" borderId="30" xfId="0" applyNumberFormat="1" applyFont="1" applyBorder="1" applyAlignment="1" applyProtection="1">
      <alignment horizontal="center" vertical="center"/>
    </xf>
    <xf numFmtId="3" fontId="5" fillId="0" borderId="24" xfId="0" applyNumberFormat="1" applyFont="1" applyBorder="1" applyAlignment="1" applyProtection="1">
      <alignment horizontal="center" vertical="center"/>
    </xf>
    <xf numFmtId="3" fontId="5" fillId="0" borderId="31" xfId="0" applyNumberFormat="1" applyFont="1" applyBorder="1" applyAlignment="1" applyProtection="1">
      <alignment horizontal="center" vertical="center"/>
    </xf>
    <xf numFmtId="3" fontId="5" fillId="0" borderId="25" xfId="0" applyNumberFormat="1" applyFont="1" applyBorder="1" applyAlignment="1" applyProtection="1">
      <alignment horizontal="center" vertical="center"/>
    </xf>
    <xf numFmtId="3" fontId="5" fillId="0" borderId="26" xfId="0" applyNumberFormat="1" applyFont="1" applyBorder="1" applyAlignment="1" applyProtection="1">
      <alignment horizontal="center" vertical="center"/>
    </xf>
    <xf numFmtId="3" fontId="5" fillId="0" borderId="33" xfId="0" applyNumberFormat="1" applyFont="1" applyBorder="1" applyAlignment="1" applyProtection="1">
      <alignment horizontal="center" vertical="center"/>
    </xf>
    <xf numFmtId="3" fontId="5" fillId="0" borderId="16" xfId="0" applyNumberFormat="1" applyFont="1" applyBorder="1" applyAlignment="1" applyProtection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</xf>
    <xf numFmtId="3" fontId="5" fillId="0" borderId="17" xfId="0" applyNumberFormat="1" applyFont="1" applyBorder="1" applyAlignment="1" applyProtection="1">
      <alignment horizontal="center" vertical="center"/>
    </xf>
    <xf numFmtId="3" fontId="4" fillId="0" borderId="70" xfId="0" applyNumberFormat="1" applyFont="1" applyBorder="1" applyAlignment="1" applyProtection="1">
      <alignment vertical="center"/>
    </xf>
    <xf numFmtId="3" fontId="4" fillId="0" borderId="73" xfId="0" applyNumberFormat="1" applyFont="1" applyBorder="1" applyAlignment="1" applyProtection="1">
      <alignment vertical="center"/>
    </xf>
    <xf numFmtId="3" fontId="4" fillId="0" borderId="74" xfId="0" applyNumberFormat="1" applyFont="1" applyBorder="1" applyAlignment="1" applyProtection="1">
      <alignment vertical="center"/>
    </xf>
    <xf numFmtId="3" fontId="5" fillId="0" borderId="75" xfId="0" applyNumberFormat="1" applyFont="1" applyBorder="1" applyAlignment="1" applyProtection="1">
      <alignment horizontal="center" vertical="center"/>
    </xf>
    <xf numFmtId="3" fontId="5" fillId="0" borderId="19" xfId="0" applyNumberFormat="1" applyFont="1" applyBorder="1" applyAlignment="1" applyProtection="1">
      <alignment horizontal="center" vertical="center"/>
    </xf>
    <xf numFmtId="3" fontId="5" fillId="0" borderId="76" xfId="0" applyNumberFormat="1" applyFont="1" applyBorder="1" applyAlignment="1" applyProtection="1">
      <alignment horizontal="center" vertical="center"/>
    </xf>
    <xf numFmtId="3" fontId="4" fillId="0" borderId="35" xfId="0" applyNumberFormat="1" applyFont="1" applyBorder="1" applyAlignment="1" applyProtection="1">
      <alignment vertical="center"/>
    </xf>
    <xf numFmtId="3" fontId="4" fillId="0" borderId="1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3" fontId="5" fillId="2" borderId="5" xfId="0" applyNumberFormat="1" applyFont="1" applyFill="1" applyBorder="1" applyAlignment="1" applyProtection="1">
      <alignment vertical="center"/>
      <protection locked="0"/>
    </xf>
    <xf numFmtId="3" fontId="4" fillId="0" borderId="7" xfId="0" applyNumberFormat="1" applyFont="1" applyBorder="1" applyAlignment="1" applyProtection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6"/>
  <sheetViews>
    <sheetView tabSelected="1" view="pageBreakPreview" zoomScale="85" zoomScaleNormal="70" zoomScaleSheetLayoutView="85" workbookViewId="0">
      <pane xSplit="7" topLeftCell="H1" activePane="topRight" state="frozen"/>
      <selection pane="topRight" activeCell="E13" sqref="E13:F13"/>
    </sheetView>
  </sheetViews>
  <sheetFormatPr defaultRowHeight="13.5" x14ac:dyDescent="0.4"/>
  <cols>
    <col min="1" max="3" width="9" style="2"/>
    <col min="4" max="6" width="9.75" style="3" customWidth="1"/>
    <col min="7" max="7" width="17.25" style="2" customWidth="1"/>
    <col min="8" max="43" width="9" style="2" customWidth="1"/>
    <col min="44" max="44" width="46.125" style="4" customWidth="1"/>
    <col min="45" max="71" width="9" style="2" customWidth="1"/>
    <col min="72" max="16384" width="9" style="2"/>
  </cols>
  <sheetData>
    <row r="1" spans="1:44" ht="17.25" x14ac:dyDescent="0.4">
      <c r="A1" s="1" t="s">
        <v>290</v>
      </c>
    </row>
    <row r="2" spans="1:44" ht="17.25" x14ac:dyDescent="0.4">
      <c r="A2" s="1"/>
    </row>
    <row r="3" spans="1:44" ht="17.25" x14ac:dyDescent="0.4">
      <c r="A3" s="1" t="s">
        <v>285</v>
      </c>
      <c r="Q3" s="4"/>
      <c r="AR3" s="2"/>
    </row>
    <row r="4" spans="1:44" ht="17.25" x14ac:dyDescent="0.4">
      <c r="A4" s="1" t="s">
        <v>286</v>
      </c>
      <c r="Q4" s="4"/>
      <c r="AR4" s="2"/>
    </row>
    <row r="5" spans="1:44" ht="17.25" x14ac:dyDescent="0.4">
      <c r="A5" s="1" t="s">
        <v>288</v>
      </c>
      <c r="Q5" s="4"/>
      <c r="AR5" s="2"/>
    </row>
    <row r="6" spans="1:44" ht="17.25" x14ac:dyDescent="0.4">
      <c r="A6" s="1" t="s">
        <v>289</v>
      </c>
      <c r="Q6" s="4"/>
      <c r="AR6" s="2"/>
    </row>
    <row r="7" spans="1:44" ht="17.25" x14ac:dyDescent="0.4">
      <c r="A7" s="1" t="s">
        <v>287</v>
      </c>
      <c r="Q7" s="4"/>
      <c r="AR7" s="2"/>
    </row>
    <row r="8" spans="1:44" ht="17.25" x14ac:dyDescent="0.4">
      <c r="A8" s="1" t="s">
        <v>299</v>
      </c>
      <c r="Q8" s="4"/>
      <c r="AR8" s="2"/>
    </row>
    <row r="9" spans="1:44" ht="15" customHeight="1" x14ac:dyDescent="0.4"/>
    <row r="10" spans="1:44" ht="15" customHeight="1" thickBot="1" x14ac:dyDescent="0.45">
      <c r="A10" s="2" t="s">
        <v>0</v>
      </c>
    </row>
    <row r="11" spans="1:44" ht="15" customHeight="1" thickBot="1" x14ac:dyDescent="0.45">
      <c r="A11" s="200" t="s">
        <v>1</v>
      </c>
      <c r="B11" s="201"/>
      <c r="C11" s="201"/>
      <c r="D11" s="5" t="s">
        <v>2</v>
      </c>
      <c r="E11" s="201" t="s">
        <v>3</v>
      </c>
      <c r="F11" s="201"/>
      <c r="G11" s="6" t="s">
        <v>4</v>
      </c>
    </row>
    <row r="12" spans="1:44" ht="15" customHeight="1" x14ac:dyDescent="0.4">
      <c r="A12" s="202" t="s">
        <v>5</v>
      </c>
      <c r="B12" s="161"/>
      <c r="C12" s="161"/>
      <c r="D12" s="7" t="s">
        <v>6</v>
      </c>
      <c r="E12" s="203"/>
      <c r="F12" s="203"/>
      <c r="G12" s="8" t="s">
        <v>7</v>
      </c>
    </row>
    <row r="13" spans="1:44" ht="15" customHeight="1" thickBot="1" x14ac:dyDescent="0.45">
      <c r="A13" s="204" t="s">
        <v>8</v>
      </c>
      <c r="B13" s="205"/>
      <c r="C13" s="205"/>
      <c r="D13" s="9" t="s">
        <v>6</v>
      </c>
      <c r="E13" s="206"/>
      <c r="F13" s="206"/>
      <c r="G13" s="10" t="s">
        <v>9</v>
      </c>
    </row>
    <row r="14" spans="1:44" ht="15" customHeight="1" thickTop="1" thickBot="1" x14ac:dyDescent="0.45">
      <c r="A14" s="207" t="s">
        <v>10</v>
      </c>
      <c r="B14" s="208"/>
      <c r="C14" s="208"/>
      <c r="D14" s="11"/>
      <c r="E14" s="209">
        <f>SUM(E12:F13)</f>
        <v>0</v>
      </c>
      <c r="F14" s="209"/>
      <c r="G14" s="12"/>
    </row>
    <row r="15" spans="1:44" ht="15" customHeight="1" x14ac:dyDescent="0.4">
      <c r="D15" s="2"/>
      <c r="E15" s="2"/>
      <c r="F15" s="2"/>
    </row>
    <row r="16" spans="1:44" ht="15" customHeight="1" x14ac:dyDescent="0.4">
      <c r="A16" s="2" t="s">
        <v>11</v>
      </c>
    </row>
    <row r="17" spans="1:81" ht="15" customHeight="1" x14ac:dyDescent="0.4">
      <c r="A17" s="2" t="s">
        <v>12</v>
      </c>
    </row>
    <row r="18" spans="1:81" ht="15" customHeight="1" x14ac:dyDescent="0.4">
      <c r="A18" s="2" t="s">
        <v>13</v>
      </c>
    </row>
    <row r="19" spans="1:81" ht="15" customHeight="1" x14ac:dyDescent="0.4">
      <c r="A19" s="2" t="s">
        <v>14</v>
      </c>
    </row>
    <row r="20" spans="1:81" ht="15" customHeight="1" x14ac:dyDescent="0.4"/>
    <row r="21" spans="1:81" ht="15" customHeight="1" thickBot="1" x14ac:dyDescent="0.45">
      <c r="A21" s="2" t="s">
        <v>15</v>
      </c>
    </row>
    <row r="22" spans="1:81" ht="15" customHeight="1" x14ac:dyDescent="0.4">
      <c r="A22" s="177" t="s">
        <v>16</v>
      </c>
      <c r="B22" s="179" t="s">
        <v>17</v>
      </c>
      <c r="C22" s="182" t="s">
        <v>18</v>
      </c>
      <c r="D22" s="190" t="s">
        <v>19</v>
      </c>
      <c r="E22" s="191"/>
      <c r="F22" s="192"/>
      <c r="G22" s="13" t="s">
        <v>20</v>
      </c>
      <c r="H22" s="119" t="s">
        <v>21</v>
      </c>
      <c r="I22" s="94"/>
      <c r="J22" s="95"/>
      <c r="K22" s="119" t="s">
        <v>22</v>
      </c>
      <c r="L22" s="94"/>
      <c r="M22" s="95"/>
      <c r="N22" s="119" t="s">
        <v>23</v>
      </c>
      <c r="O22" s="94"/>
      <c r="P22" s="95"/>
      <c r="Q22" s="119" t="s">
        <v>24</v>
      </c>
      <c r="R22" s="94"/>
      <c r="S22" s="95"/>
      <c r="T22" s="119" t="s">
        <v>25</v>
      </c>
      <c r="U22" s="94"/>
      <c r="V22" s="95"/>
      <c r="W22" s="119" t="s">
        <v>26</v>
      </c>
      <c r="X22" s="94"/>
      <c r="Y22" s="95"/>
      <c r="Z22" s="119" t="s">
        <v>27</v>
      </c>
      <c r="AA22" s="94"/>
      <c r="AB22" s="95"/>
      <c r="AC22" s="119" t="s">
        <v>28</v>
      </c>
      <c r="AD22" s="94"/>
      <c r="AE22" s="95"/>
      <c r="AF22" s="119" t="s">
        <v>29</v>
      </c>
      <c r="AG22" s="94"/>
      <c r="AH22" s="95"/>
      <c r="AI22" s="119" t="s">
        <v>30</v>
      </c>
      <c r="AJ22" s="94"/>
      <c r="AK22" s="95"/>
      <c r="AL22" s="119" t="s">
        <v>31</v>
      </c>
      <c r="AM22" s="94"/>
      <c r="AN22" s="95"/>
      <c r="AO22" s="119" t="s">
        <v>32</v>
      </c>
      <c r="AP22" s="94"/>
      <c r="AQ22" s="95"/>
      <c r="AR22" s="14" t="s">
        <v>4</v>
      </c>
    </row>
    <row r="23" spans="1:81" ht="15" customHeight="1" x14ac:dyDescent="0.4">
      <c r="A23" s="168"/>
      <c r="B23" s="180"/>
      <c r="C23" s="183"/>
      <c r="D23" s="15" t="s">
        <v>33</v>
      </c>
      <c r="E23" s="16" t="s">
        <v>34</v>
      </c>
      <c r="F23" s="17" t="s">
        <v>35</v>
      </c>
      <c r="G23" s="18"/>
      <c r="H23" s="16" t="s">
        <v>36</v>
      </c>
      <c r="I23" s="16" t="s">
        <v>37</v>
      </c>
      <c r="J23" s="16" t="s">
        <v>38</v>
      </c>
      <c r="K23" s="16" t="s">
        <v>39</v>
      </c>
      <c r="L23" s="16" t="s">
        <v>40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  <c r="Y23" s="16" t="s">
        <v>53</v>
      </c>
      <c r="Z23" s="16" t="s">
        <v>54</v>
      </c>
      <c r="AA23" s="16" t="s">
        <v>55</v>
      </c>
      <c r="AB23" s="16" t="s">
        <v>56</v>
      </c>
      <c r="AC23" s="16" t="s">
        <v>57</v>
      </c>
      <c r="AD23" s="16" t="s">
        <v>58</v>
      </c>
      <c r="AE23" s="16" t="s">
        <v>59</v>
      </c>
      <c r="AF23" s="16" t="s">
        <v>60</v>
      </c>
      <c r="AG23" s="16" t="s">
        <v>61</v>
      </c>
      <c r="AH23" s="16" t="s">
        <v>62</v>
      </c>
      <c r="AI23" s="16" t="s">
        <v>63</v>
      </c>
      <c r="AJ23" s="16" t="s">
        <v>64</v>
      </c>
      <c r="AK23" s="16" t="s">
        <v>65</v>
      </c>
      <c r="AL23" s="16" t="s">
        <v>66</v>
      </c>
      <c r="AM23" s="16" t="s">
        <v>67</v>
      </c>
      <c r="AN23" s="16" t="s">
        <v>68</v>
      </c>
      <c r="AO23" s="16" t="s">
        <v>69</v>
      </c>
      <c r="AP23" s="16" t="s">
        <v>70</v>
      </c>
      <c r="AQ23" s="16" t="s">
        <v>71</v>
      </c>
      <c r="AR23" s="19"/>
    </row>
    <row r="24" spans="1:81" ht="15" customHeight="1" x14ac:dyDescent="0.4">
      <c r="A24" s="168"/>
      <c r="B24" s="180"/>
      <c r="C24" s="183"/>
      <c r="D24" s="185" t="s">
        <v>72</v>
      </c>
      <c r="E24" s="187" t="s">
        <v>73</v>
      </c>
      <c r="F24" s="188" t="s">
        <v>74</v>
      </c>
      <c r="G24" s="18" t="s">
        <v>1</v>
      </c>
      <c r="H24" s="20" t="s">
        <v>75</v>
      </c>
      <c r="I24" s="20" t="s">
        <v>76</v>
      </c>
      <c r="J24" s="20" t="s">
        <v>77</v>
      </c>
      <c r="K24" s="16" t="s">
        <v>75</v>
      </c>
      <c r="L24" s="16" t="s">
        <v>76</v>
      </c>
      <c r="M24" s="16" t="s">
        <v>77</v>
      </c>
      <c r="N24" s="16" t="s">
        <v>75</v>
      </c>
      <c r="O24" s="16" t="s">
        <v>76</v>
      </c>
      <c r="P24" s="16" t="s">
        <v>77</v>
      </c>
      <c r="Q24" s="20" t="s">
        <v>75</v>
      </c>
      <c r="R24" s="20" t="s">
        <v>76</v>
      </c>
      <c r="S24" s="20" t="s">
        <v>77</v>
      </c>
      <c r="T24" s="16" t="s">
        <v>75</v>
      </c>
      <c r="U24" s="16" t="s">
        <v>76</v>
      </c>
      <c r="V24" s="16" t="s">
        <v>77</v>
      </c>
      <c r="W24" s="16" t="s">
        <v>75</v>
      </c>
      <c r="X24" s="16" t="s">
        <v>76</v>
      </c>
      <c r="Y24" s="16" t="s">
        <v>77</v>
      </c>
      <c r="Z24" s="20" t="s">
        <v>75</v>
      </c>
      <c r="AA24" s="20" t="s">
        <v>76</v>
      </c>
      <c r="AB24" s="20" t="s">
        <v>77</v>
      </c>
      <c r="AC24" s="16" t="s">
        <v>75</v>
      </c>
      <c r="AD24" s="16" t="s">
        <v>76</v>
      </c>
      <c r="AE24" s="16" t="s">
        <v>77</v>
      </c>
      <c r="AF24" s="16" t="s">
        <v>75</v>
      </c>
      <c r="AG24" s="16" t="s">
        <v>76</v>
      </c>
      <c r="AH24" s="16" t="s">
        <v>77</v>
      </c>
      <c r="AI24" s="20" t="s">
        <v>75</v>
      </c>
      <c r="AJ24" s="20" t="s">
        <v>76</v>
      </c>
      <c r="AK24" s="20" t="s">
        <v>77</v>
      </c>
      <c r="AL24" s="16" t="s">
        <v>75</v>
      </c>
      <c r="AM24" s="16" t="s">
        <v>76</v>
      </c>
      <c r="AN24" s="16" t="s">
        <v>77</v>
      </c>
      <c r="AO24" s="16" t="s">
        <v>75</v>
      </c>
      <c r="AP24" s="16" t="s">
        <v>76</v>
      </c>
      <c r="AQ24" s="16" t="s">
        <v>77</v>
      </c>
      <c r="AR24" s="19"/>
    </row>
    <row r="25" spans="1:81" ht="15" customHeight="1" thickBot="1" x14ac:dyDescent="0.45">
      <c r="A25" s="178"/>
      <c r="B25" s="181"/>
      <c r="C25" s="184"/>
      <c r="D25" s="186"/>
      <c r="E25" s="128"/>
      <c r="F25" s="189"/>
      <c r="G25" s="21" t="s">
        <v>78</v>
      </c>
      <c r="H25" s="22"/>
      <c r="I25" s="23">
        <f>SUM(I26:I47)</f>
        <v>1381</v>
      </c>
      <c r="J25" s="23">
        <f>SUM(J26:J47)</f>
        <v>203</v>
      </c>
      <c r="K25" s="23">
        <f>SUM(K26:K47)</f>
        <v>1192</v>
      </c>
      <c r="L25" s="24">
        <f t="shared" ref="L25" si="0">SUM(L26:L47)</f>
        <v>47</v>
      </c>
      <c r="M25" s="24">
        <f>SUM(M26:M47)</f>
        <v>15</v>
      </c>
      <c r="N25" s="23">
        <f>SUM(N26:N47)</f>
        <v>1224</v>
      </c>
      <c r="O25" s="24">
        <f t="shared" ref="O25" si="1">SUM(O26:O47)</f>
        <v>0</v>
      </c>
      <c r="P25" s="24">
        <f>SUM(P26:P47)</f>
        <v>1</v>
      </c>
      <c r="Q25" s="23">
        <f>SUM(Q26:Q47)</f>
        <v>1222</v>
      </c>
      <c r="R25" s="23">
        <f>SUM(R26:R47)</f>
        <v>0</v>
      </c>
      <c r="S25" s="23">
        <f>SUM(S26:S47)</f>
        <v>22</v>
      </c>
      <c r="T25" s="23">
        <f>SUM(T26:T47)</f>
        <v>1201</v>
      </c>
      <c r="U25" s="24">
        <f t="shared" ref="U25" si="2">SUM(U26:U47)</f>
        <v>271</v>
      </c>
      <c r="V25" s="24">
        <f>SUM(V26:V47)</f>
        <v>26</v>
      </c>
      <c r="W25" s="23">
        <f>SUM(W26:W47)</f>
        <v>1446</v>
      </c>
      <c r="X25" s="24">
        <f t="shared" ref="X25" si="3">SUM(X26:X47)</f>
        <v>2</v>
      </c>
      <c r="Y25" s="24">
        <f>SUM(Y26:Y47)</f>
        <v>30</v>
      </c>
      <c r="Z25" s="23">
        <f>SUM(Z26:Z47)</f>
        <v>1419</v>
      </c>
      <c r="AA25" s="23">
        <f>SUM(AA26:AA47)</f>
        <v>18</v>
      </c>
      <c r="AB25" s="23">
        <f>SUM(AB26:AB47)</f>
        <v>34</v>
      </c>
      <c r="AC25" s="23">
        <f>SUM(AC26:AC47)</f>
        <v>1406</v>
      </c>
      <c r="AD25" s="24">
        <f t="shared" ref="AD25" si="4">SUM(AD26:AD47)</f>
        <v>2</v>
      </c>
      <c r="AE25" s="24">
        <f>SUM(AE26:AE47)</f>
        <v>43</v>
      </c>
      <c r="AF25" s="23">
        <f>SUM(AF26:AF47)</f>
        <v>1370</v>
      </c>
      <c r="AG25" s="24">
        <f t="shared" ref="AG25" si="5">SUM(AG26:AG47)</f>
        <v>6</v>
      </c>
      <c r="AH25" s="24">
        <f>SUM(AH26:AH47)</f>
        <v>21</v>
      </c>
      <c r="AI25" s="23">
        <f>SUM(AI26:AI47)</f>
        <v>1358</v>
      </c>
      <c r="AJ25" s="23">
        <f>SUM(AJ26:AJ47)</f>
        <v>419</v>
      </c>
      <c r="AK25" s="23">
        <f>SUM(AK26:AK47)</f>
        <v>9</v>
      </c>
      <c r="AL25" s="23">
        <f>SUM(AL26:AL47)</f>
        <v>1765</v>
      </c>
      <c r="AM25" s="24">
        <f t="shared" ref="AM25" si="6">SUM(AM26:AM47)</f>
        <v>0</v>
      </c>
      <c r="AN25" s="24">
        <f>SUM(AN26:AN47)</f>
        <v>0</v>
      </c>
      <c r="AO25" s="23">
        <f>SUM(AO26:AO47)</f>
        <v>1765</v>
      </c>
      <c r="AP25" s="24">
        <f t="shared" ref="AP25" si="7">SUM(AP26:AP47)</f>
        <v>0</v>
      </c>
      <c r="AQ25" s="24">
        <f>SUM(AQ26:AQ47)</f>
        <v>1765</v>
      </c>
      <c r="AR25" s="25"/>
      <c r="AT25" s="2" t="s">
        <v>79</v>
      </c>
      <c r="AU25" s="2" t="s">
        <v>80</v>
      </c>
      <c r="AV25" s="2" t="s">
        <v>81</v>
      </c>
      <c r="AW25" s="2" t="s">
        <v>82</v>
      </c>
      <c r="AX25" s="2" t="s">
        <v>83</v>
      </c>
      <c r="AY25" s="2" t="s">
        <v>84</v>
      </c>
      <c r="AZ25" s="2" t="s">
        <v>85</v>
      </c>
      <c r="BA25" s="2" t="s">
        <v>86</v>
      </c>
      <c r="BB25" s="2" t="s">
        <v>87</v>
      </c>
      <c r="BC25" s="2" t="s">
        <v>88</v>
      </c>
      <c r="BD25" s="2" t="s">
        <v>89</v>
      </c>
      <c r="BE25" s="2" t="s">
        <v>90</v>
      </c>
      <c r="BF25" s="2" t="s">
        <v>91</v>
      </c>
      <c r="BG25" s="2" t="s">
        <v>92</v>
      </c>
      <c r="BH25" s="2" t="s">
        <v>93</v>
      </c>
      <c r="BI25" s="2" t="s">
        <v>94</v>
      </c>
      <c r="BJ25" s="2" t="s">
        <v>95</v>
      </c>
      <c r="BK25" s="2" t="s">
        <v>96</v>
      </c>
      <c r="BL25" s="2" t="s">
        <v>97</v>
      </c>
      <c r="BM25" s="2" t="s">
        <v>98</v>
      </c>
      <c r="BN25" s="2" t="s">
        <v>99</v>
      </c>
      <c r="BO25" s="2" t="s">
        <v>100</v>
      </c>
      <c r="BP25" s="2" t="s">
        <v>101</v>
      </c>
      <c r="BQ25" s="2" t="s">
        <v>102</v>
      </c>
      <c r="BR25" s="2" t="s">
        <v>103</v>
      </c>
      <c r="BS25" s="2" t="s">
        <v>104</v>
      </c>
      <c r="BT25" s="2" t="s">
        <v>105</v>
      </c>
      <c r="BU25" s="2" t="s">
        <v>106</v>
      </c>
      <c r="BV25" s="2" t="s">
        <v>107</v>
      </c>
      <c r="BW25" s="2" t="s">
        <v>108</v>
      </c>
      <c r="BX25" s="2" t="s">
        <v>109</v>
      </c>
      <c r="BY25" s="2" t="s">
        <v>110</v>
      </c>
      <c r="BZ25" s="2" t="s">
        <v>111</v>
      </c>
      <c r="CA25" s="2" t="s">
        <v>112</v>
      </c>
      <c r="CB25" s="2" t="s">
        <v>113</v>
      </c>
      <c r="CC25" s="2" t="s">
        <v>114</v>
      </c>
    </row>
    <row r="26" spans="1:81" ht="15" customHeight="1" thickTop="1" x14ac:dyDescent="0.4">
      <c r="A26" s="168" t="s">
        <v>115</v>
      </c>
      <c r="B26" s="199" t="s">
        <v>115</v>
      </c>
      <c r="C26" s="26">
        <v>1</v>
      </c>
      <c r="D26" s="75"/>
      <c r="E26" s="76"/>
      <c r="F26" s="77"/>
      <c r="G26" s="27" t="s">
        <v>116</v>
      </c>
      <c r="H26" s="28"/>
      <c r="I26" s="29">
        <v>97</v>
      </c>
      <c r="J26" s="29">
        <v>35</v>
      </c>
      <c r="K26" s="27">
        <v>68</v>
      </c>
      <c r="L26" s="27">
        <v>0</v>
      </c>
      <c r="M26" s="27">
        <v>1</v>
      </c>
      <c r="N26" s="27">
        <v>67</v>
      </c>
      <c r="O26" s="27">
        <v>0</v>
      </c>
      <c r="P26" s="27">
        <v>0</v>
      </c>
      <c r="Q26" s="27">
        <v>67</v>
      </c>
      <c r="R26" s="29">
        <v>0</v>
      </c>
      <c r="S26" s="27">
        <v>1</v>
      </c>
      <c r="T26" s="27">
        <v>67</v>
      </c>
      <c r="U26" s="27">
        <v>79</v>
      </c>
      <c r="V26" s="27">
        <v>1</v>
      </c>
      <c r="W26" s="27">
        <v>145</v>
      </c>
      <c r="X26" s="27">
        <v>0</v>
      </c>
      <c r="Y26" s="27">
        <v>4</v>
      </c>
      <c r="Z26" s="27">
        <v>141</v>
      </c>
      <c r="AA26" s="29">
        <v>0</v>
      </c>
      <c r="AB26" s="29">
        <v>10</v>
      </c>
      <c r="AC26" s="27">
        <v>131</v>
      </c>
      <c r="AD26" s="27">
        <v>0</v>
      </c>
      <c r="AE26" s="27">
        <v>4</v>
      </c>
      <c r="AF26" s="27">
        <v>127</v>
      </c>
      <c r="AG26" s="27">
        <v>0</v>
      </c>
      <c r="AH26" s="27">
        <v>0</v>
      </c>
      <c r="AI26" s="27">
        <v>127</v>
      </c>
      <c r="AJ26" s="29">
        <v>0</v>
      </c>
      <c r="AK26" s="27">
        <v>1</v>
      </c>
      <c r="AL26" s="27">
        <v>126</v>
      </c>
      <c r="AM26" s="27">
        <v>0</v>
      </c>
      <c r="AN26" s="27">
        <v>0</v>
      </c>
      <c r="AO26" s="27">
        <v>126</v>
      </c>
      <c r="AP26" s="27">
        <v>0</v>
      </c>
      <c r="AQ26" s="30">
        <v>126</v>
      </c>
      <c r="AR26" s="31" t="s">
        <v>117</v>
      </c>
      <c r="AT26" s="2">
        <f>$D26*(H26+I26)</f>
        <v>0</v>
      </c>
      <c r="AU26" s="2">
        <f>$E26*I26</f>
        <v>0</v>
      </c>
      <c r="AV26" s="2">
        <f>$F26*J26</f>
        <v>0</v>
      </c>
      <c r="AW26" s="2">
        <f t="shared" ref="AW26:AW47" si="8">$D26*(K26+L26)</f>
        <v>0</v>
      </c>
      <c r="AX26" s="2">
        <f t="shared" ref="AX26:AX47" si="9">$E26*L26</f>
        <v>0</v>
      </c>
      <c r="AY26" s="2">
        <f t="shared" ref="AY26:AY47" si="10">$F26*M26</f>
        <v>0</v>
      </c>
      <c r="AZ26" s="2">
        <f t="shared" ref="AZ26:AZ47" si="11">$D26*(N26+O26)</f>
        <v>0</v>
      </c>
      <c r="BA26" s="2">
        <f t="shared" ref="BA26:BA47" si="12">$E26*O26</f>
        <v>0</v>
      </c>
      <c r="BB26" s="2">
        <f t="shared" ref="BB26:BB47" si="13">$F26*P26</f>
        <v>0</v>
      </c>
      <c r="BC26" s="2">
        <f t="shared" ref="BC26:BC47" si="14">$D26*(Q26+R26)</f>
        <v>0</v>
      </c>
      <c r="BD26" s="2">
        <f t="shared" ref="BD26:BD47" si="15">$E26*R26</f>
        <v>0</v>
      </c>
      <c r="BE26" s="2">
        <f t="shared" ref="BE26:BE47" si="16">$F26*S26</f>
        <v>0</v>
      </c>
      <c r="BF26" s="2">
        <f t="shared" ref="BF26:BF47" si="17">$D26*(T26+U26)</f>
        <v>0</v>
      </c>
      <c r="BG26" s="2">
        <f t="shared" ref="BG26:BG47" si="18">$E26*U26</f>
        <v>0</v>
      </c>
      <c r="BH26" s="2">
        <f t="shared" ref="BH26:BH47" si="19">$F26*V26</f>
        <v>0</v>
      </c>
      <c r="BI26" s="2">
        <f t="shared" ref="BI26:BI47" si="20">$D26*(W26+X26)</f>
        <v>0</v>
      </c>
      <c r="BJ26" s="2">
        <f t="shared" ref="BJ26:BJ47" si="21">$E26*X26</f>
        <v>0</v>
      </c>
      <c r="BK26" s="2">
        <f t="shared" ref="BK26:BK47" si="22">$F26*Y26</f>
        <v>0</v>
      </c>
      <c r="BL26" s="2">
        <f t="shared" ref="BL26:BL47" si="23">$D26*(Z26+AA26)</f>
        <v>0</v>
      </c>
      <c r="BM26" s="2">
        <f t="shared" ref="BM26:BM47" si="24">$E26*AA26</f>
        <v>0</v>
      </c>
      <c r="BN26" s="2">
        <f t="shared" ref="BN26:BN47" si="25">$F26*AB26</f>
        <v>0</v>
      </c>
      <c r="BO26" s="2">
        <f t="shared" ref="BO26:BO47" si="26">$D26*(AC26+AD26)</f>
        <v>0</v>
      </c>
      <c r="BP26" s="2">
        <f t="shared" ref="BP26:BP47" si="27">$E26*AD26</f>
        <v>0</v>
      </c>
      <c r="BQ26" s="2">
        <f t="shared" ref="BQ26:BQ47" si="28">$F26*AE26</f>
        <v>0</v>
      </c>
      <c r="BR26" s="2">
        <f t="shared" ref="BR26:BR47" si="29">$D26*(AF26+AG26)</f>
        <v>0</v>
      </c>
      <c r="BS26" s="2">
        <f t="shared" ref="BS26:BS47" si="30">$E26*AG26</f>
        <v>0</v>
      </c>
      <c r="BT26" s="2">
        <f t="shared" ref="BT26:BT47" si="31">$F26*AH26</f>
        <v>0</v>
      </c>
      <c r="BU26" s="2">
        <f t="shared" ref="BU26:BU47" si="32">$D26*(AI26+AJ26)</f>
        <v>0</v>
      </c>
      <c r="BV26" s="2">
        <f t="shared" ref="BV26:BV47" si="33">$E26*AJ26</f>
        <v>0</v>
      </c>
      <c r="BW26" s="2">
        <f t="shared" ref="BW26:BW47" si="34">$F26*AK26</f>
        <v>0</v>
      </c>
      <c r="BX26" s="2">
        <f t="shared" ref="BX26:BX47" si="35">$D26*(AL26+AM26)</f>
        <v>0</v>
      </c>
      <c r="BY26" s="2">
        <f t="shared" ref="BY26:BY47" si="36">$E26*AM26</f>
        <v>0</v>
      </c>
      <c r="BZ26" s="2">
        <f t="shared" ref="BZ26:BZ47" si="37">$F26*AN26</f>
        <v>0</v>
      </c>
      <c r="CA26" s="2">
        <f t="shared" ref="CA26:CA47" si="38">$D26*(AO26+AP26)</f>
        <v>0</v>
      </c>
      <c r="CB26" s="2">
        <f t="shared" ref="CB26:CB47" si="39">$E26*AP26</f>
        <v>0</v>
      </c>
      <c r="CC26" s="2">
        <f t="shared" ref="CC26:CC46" si="40">$F26*AQ26</f>
        <v>0</v>
      </c>
    </row>
    <row r="27" spans="1:81" ht="15" customHeight="1" x14ac:dyDescent="0.4">
      <c r="A27" s="168"/>
      <c r="B27" s="171"/>
      <c r="C27" s="32">
        <v>2</v>
      </c>
      <c r="D27" s="78"/>
      <c r="E27" s="79"/>
      <c r="F27" s="80"/>
      <c r="G27" s="18" t="s">
        <v>118</v>
      </c>
      <c r="H27" s="33"/>
      <c r="I27" s="34">
        <v>130</v>
      </c>
      <c r="J27" s="34">
        <v>31</v>
      </c>
      <c r="K27" s="18">
        <v>99</v>
      </c>
      <c r="L27" s="18">
        <v>0</v>
      </c>
      <c r="M27" s="18">
        <v>3</v>
      </c>
      <c r="N27" s="18">
        <v>96</v>
      </c>
      <c r="O27" s="18">
        <v>0</v>
      </c>
      <c r="P27" s="18">
        <v>0</v>
      </c>
      <c r="Q27" s="18">
        <v>96</v>
      </c>
      <c r="R27" s="34">
        <v>0</v>
      </c>
      <c r="S27" s="18">
        <v>2</v>
      </c>
      <c r="T27" s="18">
        <v>94</v>
      </c>
      <c r="U27" s="18">
        <v>95</v>
      </c>
      <c r="V27" s="18">
        <v>0</v>
      </c>
      <c r="W27" s="18">
        <v>189</v>
      </c>
      <c r="X27" s="18">
        <v>0</v>
      </c>
      <c r="Y27" s="18">
        <v>3</v>
      </c>
      <c r="Z27" s="18">
        <v>186</v>
      </c>
      <c r="AA27" s="34">
        <v>0</v>
      </c>
      <c r="AB27" s="34">
        <v>11</v>
      </c>
      <c r="AC27" s="18">
        <v>175</v>
      </c>
      <c r="AD27" s="18">
        <v>0</v>
      </c>
      <c r="AE27" s="18">
        <v>4</v>
      </c>
      <c r="AF27" s="18">
        <v>171</v>
      </c>
      <c r="AG27" s="18">
        <v>0</v>
      </c>
      <c r="AH27" s="18">
        <v>0</v>
      </c>
      <c r="AI27" s="18">
        <v>171</v>
      </c>
      <c r="AJ27" s="34">
        <v>0</v>
      </c>
      <c r="AK27" s="18">
        <v>1</v>
      </c>
      <c r="AL27" s="18">
        <v>170</v>
      </c>
      <c r="AM27" s="18">
        <v>0</v>
      </c>
      <c r="AN27" s="18">
        <v>0</v>
      </c>
      <c r="AO27" s="18">
        <v>170</v>
      </c>
      <c r="AP27" s="18">
        <v>0</v>
      </c>
      <c r="AQ27" s="18">
        <v>170</v>
      </c>
      <c r="AR27" s="35" t="s">
        <v>119</v>
      </c>
      <c r="AT27" s="2">
        <f t="shared" ref="AT27:AT47" si="41">$D27*(H27+I27)</f>
        <v>0</v>
      </c>
      <c r="AU27" s="2">
        <f t="shared" ref="AU27:AU47" si="42">$E27*I27</f>
        <v>0</v>
      </c>
      <c r="AV27" s="2">
        <f t="shared" ref="AV27:AV47" si="43">$F27*J27</f>
        <v>0</v>
      </c>
      <c r="AW27" s="2">
        <f t="shared" si="8"/>
        <v>0</v>
      </c>
      <c r="AX27" s="2">
        <f t="shared" si="9"/>
        <v>0</v>
      </c>
      <c r="AY27" s="2">
        <f t="shared" si="10"/>
        <v>0</v>
      </c>
      <c r="AZ27" s="2">
        <f t="shared" si="11"/>
        <v>0</v>
      </c>
      <c r="BA27" s="2">
        <f t="shared" si="12"/>
        <v>0</v>
      </c>
      <c r="BB27" s="2">
        <f t="shared" si="13"/>
        <v>0</v>
      </c>
      <c r="BC27" s="2">
        <f t="shared" si="14"/>
        <v>0</v>
      </c>
      <c r="BD27" s="2">
        <f t="shared" si="15"/>
        <v>0</v>
      </c>
      <c r="BE27" s="2">
        <f t="shared" si="16"/>
        <v>0</v>
      </c>
      <c r="BF27" s="2">
        <f t="shared" si="17"/>
        <v>0</v>
      </c>
      <c r="BG27" s="2">
        <f t="shared" si="18"/>
        <v>0</v>
      </c>
      <c r="BH27" s="2">
        <f t="shared" si="19"/>
        <v>0</v>
      </c>
      <c r="BI27" s="2">
        <f t="shared" si="20"/>
        <v>0</v>
      </c>
      <c r="BJ27" s="2">
        <f t="shared" si="21"/>
        <v>0</v>
      </c>
      <c r="BK27" s="2">
        <f t="shared" si="22"/>
        <v>0</v>
      </c>
      <c r="BL27" s="2">
        <f t="shared" si="23"/>
        <v>0</v>
      </c>
      <c r="BM27" s="2">
        <f t="shared" si="24"/>
        <v>0</v>
      </c>
      <c r="BN27" s="2">
        <f t="shared" si="25"/>
        <v>0</v>
      </c>
      <c r="BO27" s="2">
        <f t="shared" si="26"/>
        <v>0</v>
      </c>
      <c r="BP27" s="2">
        <f t="shared" si="27"/>
        <v>0</v>
      </c>
      <c r="BQ27" s="2">
        <f t="shared" si="28"/>
        <v>0</v>
      </c>
      <c r="BR27" s="2">
        <f t="shared" si="29"/>
        <v>0</v>
      </c>
      <c r="BS27" s="2">
        <f t="shared" si="30"/>
        <v>0</v>
      </c>
      <c r="BT27" s="2">
        <f t="shared" si="31"/>
        <v>0</v>
      </c>
      <c r="BU27" s="2">
        <f t="shared" si="32"/>
        <v>0</v>
      </c>
      <c r="BV27" s="2">
        <f t="shared" si="33"/>
        <v>0</v>
      </c>
      <c r="BW27" s="2">
        <f t="shared" si="34"/>
        <v>0</v>
      </c>
      <c r="BX27" s="2">
        <f t="shared" si="35"/>
        <v>0</v>
      </c>
      <c r="BY27" s="2">
        <f t="shared" si="36"/>
        <v>0</v>
      </c>
      <c r="BZ27" s="2">
        <f t="shared" si="37"/>
        <v>0</v>
      </c>
      <c r="CA27" s="2">
        <f t="shared" si="38"/>
        <v>0</v>
      </c>
      <c r="CB27" s="2">
        <f t="shared" si="39"/>
        <v>0</v>
      </c>
      <c r="CC27" s="2">
        <f t="shared" si="40"/>
        <v>0</v>
      </c>
    </row>
    <row r="28" spans="1:81" ht="15" customHeight="1" x14ac:dyDescent="0.4">
      <c r="A28" s="168"/>
      <c r="B28" s="171"/>
      <c r="C28" s="32">
        <v>3</v>
      </c>
      <c r="D28" s="78"/>
      <c r="E28" s="79"/>
      <c r="F28" s="80"/>
      <c r="G28" s="18" t="s">
        <v>120</v>
      </c>
      <c r="H28" s="33"/>
      <c r="I28" s="34">
        <v>64</v>
      </c>
      <c r="J28" s="34">
        <v>18</v>
      </c>
      <c r="K28" s="18">
        <v>46</v>
      </c>
      <c r="L28" s="18">
        <v>0</v>
      </c>
      <c r="M28" s="18">
        <v>1</v>
      </c>
      <c r="N28" s="18">
        <v>45</v>
      </c>
      <c r="O28" s="18">
        <v>0</v>
      </c>
      <c r="P28" s="18">
        <v>0</v>
      </c>
      <c r="Q28" s="18">
        <v>45</v>
      </c>
      <c r="R28" s="34">
        <v>0</v>
      </c>
      <c r="S28" s="18">
        <v>0</v>
      </c>
      <c r="T28" s="18">
        <v>45</v>
      </c>
      <c r="U28" s="18">
        <v>29</v>
      </c>
      <c r="V28" s="18">
        <v>0</v>
      </c>
      <c r="W28" s="18">
        <v>74</v>
      </c>
      <c r="X28" s="18">
        <v>0</v>
      </c>
      <c r="Y28" s="18">
        <v>0</v>
      </c>
      <c r="Z28" s="18">
        <v>74</v>
      </c>
      <c r="AA28" s="34">
        <v>0</v>
      </c>
      <c r="AB28" s="34">
        <v>1</v>
      </c>
      <c r="AC28" s="18">
        <v>73</v>
      </c>
      <c r="AD28" s="18">
        <v>0</v>
      </c>
      <c r="AE28" s="18">
        <v>1</v>
      </c>
      <c r="AF28" s="18">
        <v>73</v>
      </c>
      <c r="AG28" s="18">
        <v>0</v>
      </c>
      <c r="AH28" s="18">
        <v>0</v>
      </c>
      <c r="AI28" s="18">
        <v>73</v>
      </c>
      <c r="AJ28" s="34">
        <v>0</v>
      </c>
      <c r="AK28" s="18">
        <v>0</v>
      </c>
      <c r="AL28" s="18">
        <v>73</v>
      </c>
      <c r="AM28" s="18">
        <v>0</v>
      </c>
      <c r="AN28" s="18">
        <v>0</v>
      </c>
      <c r="AO28" s="18">
        <v>73</v>
      </c>
      <c r="AP28" s="18">
        <v>0</v>
      </c>
      <c r="AQ28" s="18">
        <v>73</v>
      </c>
      <c r="AR28" s="35" t="s">
        <v>121</v>
      </c>
      <c r="AT28" s="2">
        <f t="shared" si="41"/>
        <v>0</v>
      </c>
      <c r="AU28" s="2">
        <f t="shared" si="42"/>
        <v>0</v>
      </c>
      <c r="AV28" s="2">
        <f t="shared" si="43"/>
        <v>0</v>
      </c>
      <c r="AW28" s="2">
        <f t="shared" si="8"/>
        <v>0</v>
      </c>
      <c r="AX28" s="2">
        <f t="shared" si="9"/>
        <v>0</v>
      </c>
      <c r="AY28" s="2">
        <f t="shared" si="10"/>
        <v>0</v>
      </c>
      <c r="AZ28" s="2">
        <f t="shared" si="11"/>
        <v>0</v>
      </c>
      <c r="BA28" s="2">
        <f t="shared" si="12"/>
        <v>0</v>
      </c>
      <c r="BB28" s="2">
        <f t="shared" si="13"/>
        <v>0</v>
      </c>
      <c r="BC28" s="2">
        <f t="shared" si="14"/>
        <v>0</v>
      </c>
      <c r="BD28" s="2">
        <f t="shared" si="15"/>
        <v>0</v>
      </c>
      <c r="BE28" s="2">
        <f t="shared" si="16"/>
        <v>0</v>
      </c>
      <c r="BF28" s="2">
        <f t="shared" si="17"/>
        <v>0</v>
      </c>
      <c r="BG28" s="2">
        <f t="shared" si="18"/>
        <v>0</v>
      </c>
      <c r="BH28" s="2">
        <f t="shared" si="19"/>
        <v>0</v>
      </c>
      <c r="BI28" s="2">
        <f t="shared" si="20"/>
        <v>0</v>
      </c>
      <c r="BJ28" s="2">
        <f t="shared" si="21"/>
        <v>0</v>
      </c>
      <c r="BK28" s="2">
        <f t="shared" si="22"/>
        <v>0</v>
      </c>
      <c r="BL28" s="2">
        <f t="shared" si="23"/>
        <v>0</v>
      </c>
      <c r="BM28" s="2">
        <f t="shared" si="24"/>
        <v>0</v>
      </c>
      <c r="BN28" s="2">
        <f t="shared" si="25"/>
        <v>0</v>
      </c>
      <c r="BO28" s="2">
        <f t="shared" si="26"/>
        <v>0</v>
      </c>
      <c r="BP28" s="2">
        <f t="shared" si="27"/>
        <v>0</v>
      </c>
      <c r="BQ28" s="2">
        <f t="shared" si="28"/>
        <v>0</v>
      </c>
      <c r="BR28" s="2">
        <f t="shared" si="29"/>
        <v>0</v>
      </c>
      <c r="BS28" s="2">
        <f t="shared" si="30"/>
        <v>0</v>
      </c>
      <c r="BT28" s="2">
        <f t="shared" si="31"/>
        <v>0</v>
      </c>
      <c r="BU28" s="2">
        <f t="shared" si="32"/>
        <v>0</v>
      </c>
      <c r="BV28" s="2">
        <f t="shared" si="33"/>
        <v>0</v>
      </c>
      <c r="BW28" s="2">
        <f t="shared" si="34"/>
        <v>0</v>
      </c>
      <c r="BX28" s="2">
        <f t="shared" si="35"/>
        <v>0</v>
      </c>
      <c r="BY28" s="2">
        <f t="shared" si="36"/>
        <v>0</v>
      </c>
      <c r="BZ28" s="2">
        <f t="shared" si="37"/>
        <v>0</v>
      </c>
      <c r="CA28" s="2">
        <f t="shared" si="38"/>
        <v>0</v>
      </c>
      <c r="CB28" s="2">
        <f t="shared" si="39"/>
        <v>0</v>
      </c>
      <c r="CC28" s="2">
        <f t="shared" si="40"/>
        <v>0</v>
      </c>
    </row>
    <row r="29" spans="1:81" ht="15" customHeight="1" x14ac:dyDescent="0.4">
      <c r="A29" s="168"/>
      <c r="B29" s="171"/>
      <c r="C29" s="32">
        <v>4</v>
      </c>
      <c r="D29" s="78"/>
      <c r="E29" s="79"/>
      <c r="F29" s="80"/>
      <c r="G29" s="18" t="s">
        <v>122</v>
      </c>
      <c r="H29" s="33"/>
      <c r="I29" s="34">
        <v>29</v>
      </c>
      <c r="J29" s="34">
        <v>7</v>
      </c>
      <c r="K29" s="18">
        <v>22</v>
      </c>
      <c r="L29" s="18">
        <v>31</v>
      </c>
      <c r="M29" s="18">
        <v>1</v>
      </c>
      <c r="N29" s="18">
        <v>52</v>
      </c>
      <c r="O29" s="18">
        <v>0</v>
      </c>
      <c r="P29" s="18">
        <v>0</v>
      </c>
      <c r="Q29" s="18">
        <v>50</v>
      </c>
      <c r="R29" s="34">
        <v>0</v>
      </c>
      <c r="S29" s="18">
        <v>0</v>
      </c>
      <c r="T29" s="18">
        <v>50</v>
      </c>
      <c r="U29" s="18">
        <v>22</v>
      </c>
      <c r="V29" s="18">
        <v>0</v>
      </c>
      <c r="W29" s="18">
        <v>72</v>
      </c>
      <c r="X29" s="18">
        <v>2</v>
      </c>
      <c r="Y29" s="18">
        <v>0</v>
      </c>
      <c r="Z29" s="18">
        <v>74</v>
      </c>
      <c r="AA29" s="34">
        <v>0</v>
      </c>
      <c r="AB29" s="34">
        <v>0</v>
      </c>
      <c r="AC29" s="18">
        <v>74</v>
      </c>
      <c r="AD29" s="18">
        <v>0</v>
      </c>
      <c r="AE29" s="18">
        <v>0</v>
      </c>
      <c r="AF29" s="18">
        <v>74</v>
      </c>
      <c r="AG29" s="18">
        <v>0</v>
      </c>
      <c r="AH29" s="18">
        <v>0</v>
      </c>
      <c r="AI29" s="18">
        <v>74</v>
      </c>
      <c r="AJ29" s="34">
        <v>0</v>
      </c>
      <c r="AK29" s="18">
        <v>0</v>
      </c>
      <c r="AL29" s="18">
        <v>74</v>
      </c>
      <c r="AM29" s="18">
        <v>0</v>
      </c>
      <c r="AN29" s="18">
        <v>0</v>
      </c>
      <c r="AO29" s="18">
        <v>74</v>
      </c>
      <c r="AP29" s="18">
        <v>0</v>
      </c>
      <c r="AQ29" s="18">
        <v>74</v>
      </c>
      <c r="AR29" s="35" t="s">
        <v>121</v>
      </c>
      <c r="AT29" s="2">
        <f t="shared" si="41"/>
        <v>0</v>
      </c>
      <c r="AU29" s="2">
        <f t="shared" si="42"/>
        <v>0</v>
      </c>
      <c r="AV29" s="2">
        <f t="shared" si="43"/>
        <v>0</v>
      </c>
      <c r="AW29" s="2">
        <f t="shared" si="8"/>
        <v>0</v>
      </c>
      <c r="AX29" s="2">
        <f t="shared" si="9"/>
        <v>0</v>
      </c>
      <c r="AY29" s="2">
        <f t="shared" si="10"/>
        <v>0</v>
      </c>
      <c r="AZ29" s="2">
        <f t="shared" si="11"/>
        <v>0</v>
      </c>
      <c r="BA29" s="2">
        <f t="shared" si="12"/>
        <v>0</v>
      </c>
      <c r="BB29" s="2">
        <f t="shared" si="13"/>
        <v>0</v>
      </c>
      <c r="BC29" s="2">
        <f t="shared" si="14"/>
        <v>0</v>
      </c>
      <c r="BD29" s="2">
        <f t="shared" si="15"/>
        <v>0</v>
      </c>
      <c r="BE29" s="2">
        <f t="shared" si="16"/>
        <v>0</v>
      </c>
      <c r="BF29" s="2">
        <f t="shared" si="17"/>
        <v>0</v>
      </c>
      <c r="BG29" s="2">
        <f t="shared" si="18"/>
        <v>0</v>
      </c>
      <c r="BH29" s="2">
        <f t="shared" si="19"/>
        <v>0</v>
      </c>
      <c r="BI29" s="2">
        <f t="shared" si="20"/>
        <v>0</v>
      </c>
      <c r="BJ29" s="2">
        <f t="shared" si="21"/>
        <v>0</v>
      </c>
      <c r="BK29" s="2">
        <f t="shared" si="22"/>
        <v>0</v>
      </c>
      <c r="BL29" s="2">
        <f t="shared" si="23"/>
        <v>0</v>
      </c>
      <c r="BM29" s="2">
        <f t="shared" si="24"/>
        <v>0</v>
      </c>
      <c r="BN29" s="2">
        <f t="shared" si="25"/>
        <v>0</v>
      </c>
      <c r="BO29" s="2">
        <f t="shared" si="26"/>
        <v>0</v>
      </c>
      <c r="BP29" s="2">
        <f t="shared" si="27"/>
        <v>0</v>
      </c>
      <c r="BQ29" s="2">
        <f t="shared" si="28"/>
        <v>0</v>
      </c>
      <c r="BR29" s="2">
        <f t="shared" si="29"/>
        <v>0</v>
      </c>
      <c r="BS29" s="2">
        <f t="shared" si="30"/>
        <v>0</v>
      </c>
      <c r="BT29" s="2">
        <f t="shared" si="31"/>
        <v>0</v>
      </c>
      <c r="BU29" s="2">
        <f t="shared" si="32"/>
        <v>0</v>
      </c>
      <c r="BV29" s="2">
        <f t="shared" si="33"/>
        <v>0</v>
      </c>
      <c r="BW29" s="2">
        <f t="shared" si="34"/>
        <v>0</v>
      </c>
      <c r="BX29" s="2">
        <f t="shared" si="35"/>
        <v>0</v>
      </c>
      <c r="BY29" s="2">
        <f t="shared" si="36"/>
        <v>0</v>
      </c>
      <c r="BZ29" s="2">
        <f t="shared" si="37"/>
        <v>0</v>
      </c>
      <c r="CA29" s="2">
        <f t="shared" si="38"/>
        <v>0</v>
      </c>
      <c r="CB29" s="2">
        <f t="shared" si="39"/>
        <v>0</v>
      </c>
      <c r="CC29" s="2">
        <f t="shared" si="40"/>
        <v>0</v>
      </c>
    </row>
    <row r="30" spans="1:81" ht="15" customHeight="1" x14ac:dyDescent="0.4">
      <c r="A30" s="168"/>
      <c r="B30" s="171"/>
      <c r="C30" s="32">
        <v>5</v>
      </c>
      <c r="D30" s="78"/>
      <c r="E30" s="79"/>
      <c r="F30" s="80"/>
      <c r="G30" s="18" t="s">
        <v>123</v>
      </c>
      <c r="H30" s="33"/>
      <c r="I30" s="34">
        <v>41</v>
      </c>
      <c r="J30" s="34">
        <v>0</v>
      </c>
      <c r="K30" s="18">
        <v>41</v>
      </c>
      <c r="L30" s="18">
        <v>2</v>
      </c>
      <c r="M30" s="18">
        <v>0</v>
      </c>
      <c r="N30" s="18">
        <v>43</v>
      </c>
      <c r="O30" s="18">
        <v>0</v>
      </c>
      <c r="P30" s="18">
        <v>0</v>
      </c>
      <c r="Q30" s="18">
        <v>43</v>
      </c>
      <c r="R30" s="34">
        <v>0</v>
      </c>
      <c r="S30" s="34">
        <v>0</v>
      </c>
      <c r="T30" s="18">
        <v>43</v>
      </c>
      <c r="U30" s="18">
        <v>0</v>
      </c>
      <c r="V30" s="18">
        <v>0</v>
      </c>
      <c r="W30" s="18">
        <v>43</v>
      </c>
      <c r="X30" s="18">
        <v>0</v>
      </c>
      <c r="Y30" s="18">
        <v>1</v>
      </c>
      <c r="Z30" s="18">
        <v>42</v>
      </c>
      <c r="AA30" s="34">
        <v>6</v>
      </c>
      <c r="AB30" s="34">
        <v>1</v>
      </c>
      <c r="AC30" s="18">
        <v>48</v>
      </c>
      <c r="AD30" s="18">
        <v>0</v>
      </c>
      <c r="AE30" s="18">
        <v>8</v>
      </c>
      <c r="AF30" s="18">
        <v>40</v>
      </c>
      <c r="AG30" s="18">
        <v>2</v>
      </c>
      <c r="AH30" s="18">
        <v>2</v>
      </c>
      <c r="AI30" s="18">
        <v>41</v>
      </c>
      <c r="AJ30" s="34">
        <v>53</v>
      </c>
      <c r="AK30" s="34">
        <v>1</v>
      </c>
      <c r="AL30" s="18">
        <v>93</v>
      </c>
      <c r="AM30" s="18">
        <v>0</v>
      </c>
      <c r="AN30" s="18">
        <v>0</v>
      </c>
      <c r="AO30" s="18">
        <v>93</v>
      </c>
      <c r="AP30" s="18">
        <v>0</v>
      </c>
      <c r="AQ30" s="18">
        <v>93</v>
      </c>
      <c r="AR30" s="35" t="s">
        <v>124</v>
      </c>
      <c r="AT30" s="2">
        <f t="shared" si="41"/>
        <v>0</v>
      </c>
      <c r="AU30" s="2">
        <f t="shared" si="42"/>
        <v>0</v>
      </c>
      <c r="AV30" s="2">
        <f t="shared" si="43"/>
        <v>0</v>
      </c>
      <c r="AW30" s="2">
        <f t="shared" si="8"/>
        <v>0</v>
      </c>
      <c r="AX30" s="2">
        <f t="shared" si="9"/>
        <v>0</v>
      </c>
      <c r="AY30" s="2">
        <f t="shared" si="10"/>
        <v>0</v>
      </c>
      <c r="AZ30" s="2">
        <f t="shared" si="11"/>
        <v>0</v>
      </c>
      <c r="BA30" s="2">
        <f t="shared" si="12"/>
        <v>0</v>
      </c>
      <c r="BB30" s="2">
        <f t="shared" si="13"/>
        <v>0</v>
      </c>
      <c r="BC30" s="2">
        <f t="shared" si="14"/>
        <v>0</v>
      </c>
      <c r="BD30" s="2">
        <f t="shared" si="15"/>
        <v>0</v>
      </c>
      <c r="BE30" s="2">
        <f t="shared" si="16"/>
        <v>0</v>
      </c>
      <c r="BF30" s="2">
        <f t="shared" si="17"/>
        <v>0</v>
      </c>
      <c r="BG30" s="2">
        <f t="shared" si="18"/>
        <v>0</v>
      </c>
      <c r="BH30" s="2">
        <f t="shared" si="19"/>
        <v>0</v>
      </c>
      <c r="BI30" s="2">
        <f t="shared" si="20"/>
        <v>0</v>
      </c>
      <c r="BJ30" s="2">
        <f t="shared" si="21"/>
        <v>0</v>
      </c>
      <c r="BK30" s="2">
        <f t="shared" si="22"/>
        <v>0</v>
      </c>
      <c r="BL30" s="2">
        <f t="shared" si="23"/>
        <v>0</v>
      </c>
      <c r="BM30" s="2">
        <f t="shared" si="24"/>
        <v>0</v>
      </c>
      <c r="BN30" s="2">
        <f t="shared" si="25"/>
        <v>0</v>
      </c>
      <c r="BO30" s="2">
        <f t="shared" si="26"/>
        <v>0</v>
      </c>
      <c r="BP30" s="2">
        <f t="shared" si="27"/>
        <v>0</v>
      </c>
      <c r="BQ30" s="2">
        <f t="shared" si="28"/>
        <v>0</v>
      </c>
      <c r="BR30" s="2">
        <f t="shared" si="29"/>
        <v>0</v>
      </c>
      <c r="BS30" s="2">
        <f t="shared" si="30"/>
        <v>0</v>
      </c>
      <c r="BT30" s="2">
        <f t="shared" si="31"/>
        <v>0</v>
      </c>
      <c r="BU30" s="2">
        <f t="shared" si="32"/>
        <v>0</v>
      </c>
      <c r="BV30" s="2">
        <f t="shared" si="33"/>
        <v>0</v>
      </c>
      <c r="BW30" s="2">
        <f t="shared" si="34"/>
        <v>0</v>
      </c>
      <c r="BX30" s="2">
        <f t="shared" si="35"/>
        <v>0</v>
      </c>
      <c r="BY30" s="2">
        <f t="shared" si="36"/>
        <v>0</v>
      </c>
      <c r="BZ30" s="2">
        <f t="shared" si="37"/>
        <v>0</v>
      </c>
      <c r="CA30" s="2">
        <f t="shared" si="38"/>
        <v>0</v>
      </c>
      <c r="CB30" s="2">
        <f t="shared" si="39"/>
        <v>0</v>
      </c>
      <c r="CC30" s="2">
        <f t="shared" si="40"/>
        <v>0</v>
      </c>
    </row>
    <row r="31" spans="1:81" ht="15" customHeight="1" x14ac:dyDescent="0.4">
      <c r="A31" s="168"/>
      <c r="B31" s="171"/>
      <c r="C31" s="32">
        <v>6</v>
      </c>
      <c r="D31" s="78"/>
      <c r="E31" s="79"/>
      <c r="F31" s="80"/>
      <c r="G31" s="18" t="s">
        <v>125</v>
      </c>
      <c r="H31" s="33"/>
      <c r="I31" s="34">
        <v>33</v>
      </c>
      <c r="J31" s="34">
        <v>0</v>
      </c>
      <c r="K31" s="18">
        <v>33</v>
      </c>
      <c r="L31" s="18">
        <v>0</v>
      </c>
      <c r="M31" s="18">
        <v>0</v>
      </c>
      <c r="N31" s="18">
        <v>33</v>
      </c>
      <c r="O31" s="18">
        <v>0</v>
      </c>
      <c r="P31" s="18">
        <v>0</v>
      </c>
      <c r="Q31" s="18">
        <v>33</v>
      </c>
      <c r="R31" s="34">
        <v>0</v>
      </c>
      <c r="S31" s="34">
        <v>1</v>
      </c>
      <c r="T31" s="18">
        <v>33</v>
      </c>
      <c r="U31" s="18">
        <v>0</v>
      </c>
      <c r="V31" s="18">
        <v>0</v>
      </c>
      <c r="W31" s="18">
        <v>33</v>
      </c>
      <c r="X31" s="18">
        <v>0</v>
      </c>
      <c r="Y31" s="18">
        <v>2</v>
      </c>
      <c r="Z31" s="18">
        <v>31</v>
      </c>
      <c r="AA31" s="34">
        <v>9</v>
      </c>
      <c r="AB31" s="34">
        <v>1</v>
      </c>
      <c r="AC31" s="18">
        <v>39</v>
      </c>
      <c r="AD31" s="18">
        <v>2</v>
      </c>
      <c r="AE31" s="18">
        <v>6</v>
      </c>
      <c r="AF31" s="18">
        <v>36</v>
      </c>
      <c r="AG31" s="18">
        <v>4</v>
      </c>
      <c r="AH31" s="18">
        <v>3</v>
      </c>
      <c r="AI31" s="18">
        <v>36</v>
      </c>
      <c r="AJ31" s="34">
        <v>58</v>
      </c>
      <c r="AK31" s="34">
        <v>1</v>
      </c>
      <c r="AL31" s="18">
        <v>94</v>
      </c>
      <c r="AM31" s="18">
        <v>0</v>
      </c>
      <c r="AN31" s="18">
        <v>0</v>
      </c>
      <c r="AO31" s="18">
        <v>94</v>
      </c>
      <c r="AP31" s="18">
        <v>0</v>
      </c>
      <c r="AQ31" s="18">
        <v>94</v>
      </c>
      <c r="AR31" s="35" t="s">
        <v>124</v>
      </c>
      <c r="AT31" s="2">
        <f t="shared" si="41"/>
        <v>0</v>
      </c>
      <c r="AU31" s="2">
        <f t="shared" si="42"/>
        <v>0</v>
      </c>
      <c r="AV31" s="2">
        <f t="shared" si="43"/>
        <v>0</v>
      </c>
      <c r="AW31" s="2">
        <f t="shared" si="8"/>
        <v>0</v>
      </c>
      <c r="AX31" s="2">
        <f t="shared" si="9"/>
        <v>0</v>
      </c>
      <c r="AY31" s="2">
        <f t="shared" si="10"/>
        <v>0</v>
      </c>
      <c r="AZ31" s="2">
        <f t="shared" si="11"/>
        <v>0</v>
      </c>
      <c r="BA31" s="2">
        <f t="shared" si="12"/>
        <v>0</v>
      </c>
      <c r="BB31" s="2">
        <f t="shared" si="13"/>
        <v>0</v>
      </c>
      <c r="BC31" s="2">
        <f t="shared" si="14"/>
        <v>0</v>
      </c>
      <c r="BD31" s="2">
        <f t="shared" si="15"/>
        <v>0</v>
      </c>
      <c r="BE31" s="2">
        <f t="shared" si="16"/>
        <v>0</v>
      </c>
      <c r="BF31" s="2">
        <f t="shared" si="17"/>
        <v>0</v>
      </c>
      <c r="BG31" s="2">
        <f t="shared" si="18"/>
        <v>0</v>
      </c>
      <c r="BH31" s="2">
        <f t="shared" si="19"/>
        <v>0</v>
      </c>
      <c r="BI31" s="2">
        <f t="shared" si="20"/>
        <v>0</v>
      </c>
      <c r="BJ31" s="2">
        <f t="shared" si="21"/>
        <v>0</v>
      </c>
      <c r="BK31" s="2">
        <f t="shared" si="22"/>
        <v>0</v>
      </c>
      <c r="BL31" s="2">
        <f t="shared" si="23"/>
        <v>0</v>
      </c>
      <c r="BM31" s="2">
        <f t="shared" si="24"/>
        <v>0</v>
      </c>
      <c r="BN31" s="2">
        <f t="shared" si="25"/>
        <v>0</v>
      </c>
      <c r="BO31" s="2">
        <f t="shared" si="26"/>
        <v>0</v>
      </c>
      <c r="BP31" s="2">
        <f t="shared" si="27"/>
        <v>0</v>
      </c>
      <c r="BQ31" s="2">
        <f t="shared" si="28"/>
        <v>0</v>
      </c>
      <c r="BR31" s="2">
        <f t="shared" si="29"/>
        <v>0</v>
      </c>
      <c r="BS31" s="2">
        <f t="shared" si="30"/>
        <v>0</v>
      </c>
      <c r="BT31" s="2">
        <f t="shared" si="31"/>
        <v>0</v>
      </c>
      <c r="BU31" s="2">
        <f t="shared" si="32"/>
        <v>0</v>
      </c>
      <c r="BV31" s="2">
        <f t="shared" si="33"/>
        <v>0</v>
      </c>
      <c r="BW31" s="2">
        <f t="shared" si="34"/>
        <v>0</v>
      </c>
      <c r="BX31" s="2">
        <f t="shared" si="35"/>
        <v>0</v>
      </c>
      <c r="BY31" s="2">
        <f t="shared" si="36"/>
        <v>0</v>
      </c>
      <c r="BZ31" s="2">
        <f t="shared" si="37"/>
        <v>0</v>
      </c>
      <c r="CA31" s="2">
        <f t="shared" si="38"/>
        <v>0</v>
      </c>
      <c r="CB31" s="2">
        <f t="shared" si="39"/>
        <v>0</v>
      </c>
      <c r="CC31" s="2">
        <f t="shared" si="40"/>
        <v>0</v>
      </c>
    </row>
    <row r="32" spans="1:81" ht="15" customHeight="1" x14ac:dyDescent="0.4">
      <c r="A32" s="168"/>
      <c r="B32" s="171"/>
      <c r="C32" s="32">
        <v>7</v>
      </c>
      <c r="D32" s="78"/>
      <c r="E32" s="79"/>
      <c r="F32" s="80"/>
      <c r="G32" s="18" t="s">
        <v>126</v>
      </c>
      <c r="H32" s="33"/>
      <c r="I32" s="34">
        <v>67</v>
      </c>
      <c r="J32" s="34">
        <v>7</v>
      </c>
      <c r="K32" s="18">
        <v>60</v>
      </c>
      <c r="L32" s="18">
        <v>0</v>
      </c>
      <c r="M32" s="18">
        <v>1</v>
      </c>
      <c r="N32" s="18">
        <v>60</v>
      </c>
      <c r="O32" s="18">
        <v>0</v>
      </c>
      <c r="P32" s="18">
        <v>0</v>
      </c>
      <c r="Q32" s="18">
        <v>60</v>
      </c>
      <c r="R32" s="34">
        <v>0</v>
      </c>
      <c r="S32" s="34">
        <v>1</v>
      </c>
      <c r="T32" s="18">
        <v>59</v>
      </c>
      <c r="U32" s="18">
        <v>0</v>
      </c>
      <c r="V32" s="18">
        <v>2</v>
      </c>
      <c r="W32" s="18">
        <v>58</v>
      </c>
      <c r="X32" s="18">
        <v>0</v>
      </c>
      <c r="Y32" s="18">
        <v>2</v>
      </c>
      <c r="Z32" s="18">
        <v>56</v>
      </c>
      <c r="AA32" s="34">
        <v>0</v>
      </c>
      <c r="AB32" s="34">
        <v>1</v>
      </c>
      <c r="AC32" s="18">
        <v>55</v>
      </c>
      <c r="AD32" s="18">
        <v>0</v>
      </c>
      <c r="AE32" s="18">
        <v>1</v>
      </c>
      <c r="AF32" s="18">
        <v>54</v>
      </c>
      <c r="AG32" s="18">
        <v>0</v>
      </c>
      <c r="AH32" s="18">
        <v>1</v>
      </c>
      <c r="AI32" s="18">
        <v>53</v>
      </c>
      <c r="AJ32" s="34">
        <v>15</v>
      </c>
      <c r="AK32" s="34">
        <v>1</v>
      </c>
      <c r="AL32" s="18">
        <v>67</v>
      </c>
      <c r="AM32" s="18">
        <v>0</v>
      </c>
      <c r="AN32" s="18">
        <v>0</v>
      </c>
      <c r="AO32" s="18">
        <v>67</v>
      </c>
      <c r="AP32" s="18">
        <v>0</v>
      </c>
      <c r="AQ32" s="18">
        <v>67</v>
      </c>
      <c r="AR32" s="35" t="s">
        <v>127</v>
      </c>
      <c r="AT32" s="2">
        <f t="shared" si="41"/>
        <v>0</v>
      </c>
      <c r="AU32" s="2">
        <f t="shared" si="42"/>
        <v>0</v>
      </c>
      <c r="AV32" s="2">
        <f t="shared" si="43"/>
        <v>0</v>
      </c>
      <c r="AW32" s="2">
        <f t="shared" si="8"/>
        <v>0</v>
      </c>
      <c r="AX32" s="2">
        <f t="shared" si="9"/>
        <v>0</v>
      </c>
      <c r="AY32" s="2">
        <f t="shared" si="10"/>
        <v>0</v>
      </c>
      <c r="AZ32" s="2">
        <f t="shared" si="11"/>
        <v>0</v>
      </c>
      <c r="BA32" s="2">
        <f t="shared" si="12"/>
        <v>0</v>
      </c>
      <c r="BB32" s="2">
        <f t="shared" si="13"/>
        <v>0</v>
      </c>
      <c r="BC32" s="2">
        <f t="shared" si="14"/>
        <v>0</v>
      </c>
      <c r="BD32" s="2">
        <f t="shared" si="15"/>
        <v>0</v>
      </c>
      <c r="BE32" s="2">
        <f t="shared" si="16"/>
        <v>0</v>
      </c>
      <c r="BF32" s="2">
        <f t="shared" si="17"/>
        <v>0</v>
      </c>
      <c r="BG32" s="2">
        <f t="shared" si="18"/>
        <v>0</v>
      </c>
      <c r="BH32" s="2">
        <f t="shared" si="19"/>
        <v>0</v>
      </c>
      <c r="BI32" s="2">
        <f t="shared" si="20"/>
        <v>0</v>
      </c>
      <c r="BJ32" s="2">
        <f t="shared" si="21"/>
        <v>0</v>
      </c>
      <c r="BK32" s="2">
        <f t="shared" si="22"/>
        <v>0</v>
      </c>
      <c r="BL32" s="2">
        <f t="shared" si="23"/>
        <v>0</v>
      </c>
      <c r="BM32" s="2">
        <f t="shared" si="24"/>
        <v>0</v>
      </c>
      <c r="BN32" s="2">
        <f t="shared" si="25"/>
        <v>0</v>
      </c>
      <c r="BO32" s="2">
        <f t="shared" si="26"/>
        <v>0</v>
      </c>
      <c r="BP32" s="2">
        <f t="shared" si="27"/>
        <v>0</v>
      </c>
      <c r="BQ32" s="2">
        <f t="shared" si="28"/>
        <v>0</v>
      </c>
      <c r="BR32" s="2">
        <f t="shared" si="29"/>
        <v>0</v>
      </c>
      <c r="BS32" s="2">
        <f t="shared" si="30"/>
        <v>0</v>
      </c>
      <c r="BT32" s="2">
        <f t="shared" si="31"/>
        <v>0</v>
      </c>
      <c r="BU32" s="2">
        <f t="shared" si="32"/>
        <v>0</v>
      </c>
      <c r="BV32" s="2">
        <f t="shared" si="33"/>
        <v>0</v>
      </c>
      <c r="BW32" s="2">
        <f t="shared" si="34"/>
        <v>0</v>
      </c>
      <c r="BX32" s="2">
        <f t="shared" si="35"/>
        <v>0</v>
      </c>
      <c r="BY32" s="2">
        <f t="shared" si="36"/>
        <v>0</v>
      </c>
      <c r="BZ32" s="2">
        <f t="shared" si="37"/>
        <v>0</v>
      </c>
      <c r="CA32" s="2">
        <f t="shared" si="38"/>
        <v>0</v>
      </c>
      <c r="CB32" s="2">
        <f t="shared" si="39"/>
        <v>0</v>
      </c>
      <c r="CC32" s="2">
        <f t="shared" si="40"/>
        <v>0</v>
      </c>
    </row>
    <row r="33" spans="1:81" ht="15" customHeight="1" x14ac:dyDescent="0.4">
      <c r="A33" s="168"/>
      <c r="B33" s="171"/>
      <c r="C33" s="32">
        <v>8</v>
      </c>
      <c r="D33" s="78"/>
      <c r="E33" s="79"/>
      <c r="F33" s="80"/>
      <c r="G33" s="18" t="s">
        <v>128</v>
      </c>
      <c r="H33" s="33"/>
      <c r="I33" s="34">
        <v>116</v>
      </c>
      <c r="J33" s="34">
        <v>23</v>
      </c>
      <c r="K33" s="18">
        <v>94</v>
      </c>
      <c r="L33" s="18">
        <v>0</v>
      </c>
      <c r="M33" s="18">
        <v>1</v>
      </c>
      <c r="N33" s="18">
        <v>93</v>
      </c>
      <c r="O33" s="18">
        <v>0</v>
      </c>
      <c r="P33" s="18">
        <v>0</v>
      </c>
      <c r="Q33" s="18">
        <v>93</v>
      </c>
      <c r="R33" s="34">
        <v>0</v>
      </c>
      <c r="S33" s="34">
        <v>1</v>
      </c>
      <c r="T33" s="18">
        <v>92</v>
      </c>
      <c r="U33" s="18">
        <v>0</v>
      </c>
      <c r="V33" s="18">
        <v>3</v>
      </c>
      <c r="W33" s="18">
        <v>89</v>
      </c>
      <c r="X33" s="18">
        <v>0</v>
      </c>
      <c r="Y33" s="18">
        <v>4</v>
      </c>
      <c r="Z33" s="18">
        <v>85</v>
      </c>
      <c r="AA33" s="34">
        <v>0</v>
      </c>
      <c r="AB33" s="34">
        <v>2</v>
      </c>
      <c r="AC33" s="18">
        <v>84</v>
      </c>
      <c r="AD33" s="18">
        <v>0</v>
      </c>
      <c r="AE33" s="18">
        <v>2</v>
      </c>
      <c r="AF33" s="18">
        <v>82</v>
      </c>
      <c r="AG33" s="18">
        <v>0</v>
      </c>
      <c r="AH33" s="18">
        <v>2</v>
      </c>
      <c r="AI33" s="18">
        <v>80</v>
      </c>
      <c r="AJ33" s="34">
        <v>13</v>
      </c>
      <c r="AK33" s="34">
        <v>1</v>
      </c>
      <c r="AL33" s="18">
        <v>91</v>
      </c>
      <c r="AM33" s="18">
        <v>0</v>
      </c>
      <c r="AN33" s="18">
        <v>0</v>
      </c>
      <c r="AO33" s="18">
        <v>91</v>
      </c>
      <c r="AP33" s="18">
        <v>0</v>
      </c>
      <c r="AQ33" s="18">
        <v>91</v>
      </c>
      <c r="AR33" s="35" t="s">
        <v>127</v>
      </c>
      <c r="AT33" s="2">
        <f t="shared" si="41"/>
        <v>0</v>
      </c>
      <c r="AU33" s="2">
        <f t="shared" si="42"/>
        <v>0</v>
      </c>
      <c r="AV33" s="2">
        <f t="shared" si="43"/>
        <v>0</v>
      </c>
      <c r="AW33" s="2">
        <f t="shared" si="8"/>
        <v>0</v>
      </c>
      <c r="AX33" s="2">
        <f t="shared" si="9"/>
        <v>0</v>
      </c>
      <c r="AY33" s="2">
        <f t="shared" si="10"/>
        <v>0</v>
      </c>
      <c r="AZ33" s="2">
        <f t="shared" si="11"/>
        <v>0</v>
      </c>
      <c r="BA33" s="2">
        <f t="shared" si="12"/>
        <v>0</v>
      </c>
      <c r="BB33" s="2">
        <f t="shared" si="13"/>
        <v>0</v>
      </c>
      <c r="BC33" s="2">
        <f t="shared" si="14"/>
        <v>0</v>
      </c>
      <c r="BD33" s="2">
        <f t="shared" si="15"/>
        <v>0</v>
      </c>
      <c r="BE33" s="2">
        <f t="shared" si="16"/>
        <v>0</v>
      </c>
      <c r="BF33" s="2">
        <f t="shared" si="17"/>
        <v>0</v>
      </c>
      <c r="BG33" s="2">
        <f t="shared" si="18"/>
        <v>0</v>
      </c>
      <c r="BH33" s="2">
        <f t="shared" si="19"/>
        <v>0</v>
      </c>
      <c r="BI33" s="2">
        <f t="shared" si="20"/>
        <v>0</v>
      </c>
      <c r="BJ33" s="2">
        <f t="shared" si="21"/>
        <v>0</v>
      </c>
      <c r="BK33" s="2">
        <f t="shared" si="22"/>
        <v>0</v>
      </c>
      <c r="BL33" s="2">
        <f t="shared" si="23"/>
        <v>0</v>
      </c>
      <c r="BM33" s="2">
        <f t="shared" si="24"/>
        <v>0</v>
      </c>
      <c r="BN33" s="2">
        <f t="shared" si="25"/>
        <v>0</v>
      </c>
      <c r="BO33" s="2">
        <f t="shared" si="26"/>
        <v>0</v>
      </c>
      <c r="BP33" s="2">
        <f t="shared" si="27"/>
        <v>0</v>
      </c>
      <c r="BQ33" s="2">
        <f t="shared" si="28"/>
        <v>0</v>
      </c>
      <c r="BR33" s="2">
        <f t="shared" si="29"/>
        <v>0</v>
      </c>
      <c r="BS33" s="2">
        <f t="shared" si="30"/>
        <v>0</v>
      </c>
      <c r="BT33" s="2">
        <f t="shared" si="31"/>
        <v>0</v>
      </c>
      <c r="BU33" s="2">
        <f t="shared" si="32"/>
        <v>0</v>
      </c>
      <c r="BV33" s="2">
        <f t="shared" si="33"/>
        <v>0</v>
      </c>
      <c r="BW33" s="2">
        <f t="shared" si="34"/>
        <v>0</v>
      </c>
      <c r="BX33" s="2">
        <f t="shared" si="35"/>
        <v>0</v>
      </c>
      <c r="BY33" s="2">
        <f t="shared" si="36"/>
        <v>0</v>
      </c>
      <c r="BZ33" s="2">
        <f t="shared" si="37"/>
        <v>0</v>
      </c>
      <c r="CA33" s="2">
        <f t="shared" si="38"/>
        <v>0</v>
      </c>
      <c r="CB33" s="2">
        <f t="shared" si="39"/>
        <v>0</v>
      </c>
      <c r="CC33" s="2">
        <f t="shared" si="40"/>
        <v>0</v>
      </c>
    </row>
    <row r="34" spans="1:81" ht="15" customHeight="1" x14ac:dyDescent="0.4">
      <c r="A34" s="168"/>
      <c r="B34" s="171"/>
      <c r="C34" s="32">
        <v>9</v>
      </c>
      <c r="D34" s="78"/>
      <c r="E34" s="79"/>
      <c r="F34" s="80"/>
      <c r="G34" s="18" t="s">
        <v>129</v>
      </c>
      <c r="H34" s="33"/>
      <c r="I34" s="34">
        <v>139</v>
      </c>
      <c r="J34" s="34">
        <v>20</v>
      </c>
      <c r="K34" s="18">
        <v>119</v>
      </c>
      <c r="L34" s="18">
        <v>0</v>
      </c>
      <c r="M34" s="18">
        <v>2</v>
      </c>
      <c r="N34" s="18">
        <v>117</v>
      </c>
      <c r="O34" s="18">
        <v>0</v>
      </c>
      <c r="P34" s="18">
        <v>0</v>
      </c>
      <c r="Q34" s="18">
        <v>117</v>
      </c>
      <c r="R34" s="34">
        <v>0</v>
      </c>
      <c r="S34" s="34">
        <v>0</v>
      </c>
      <c r="T34" s="18">
        <v>117</v>
      </c>
      <c r="U34" s="18">
        <v>0</v>
      </c>
      <c r="V34" s="18">
        <v>4</v>
      </c>
      <c r="W34" s="18">
        <v>113</v>
      </c>
      <c r="X34" s="18">
        <v>0</v>
      </c>
      <c r="Y34" s="18">
        <v>3</v>
      </c>
      <c r="Z34" s="18">
        <v>111</v>
      </c>
      <c r="AA34" s="34">
        <v>0</v>
      </c>
      <c r="AB34" s="34">
        <v>3</v>
      </c>
      <c r="AC34" s="18">
        <v>108</v>
      </c>
      <c r="AD34" s="18">
        <v>0</v>
      </c>
      <c r="AE34" s="18">
        <v>3</v>
      </c>
      <c r="AF34" s="18">
        <v>106</v>
      </c>
      <c r="AG34" s="18">
        <v>0</v>
      </c>
      <c r="AH34" s="18">
        <v>3</v>
      </c>
      <c r="AI34" s="18">
        <v>103</v>
      </c>
      <c r="AJ34" s="34">
        <v>47</v>
      </c>
      <c r="AK34" s="34">
        <v>1</v>
      </c>
      <c r="AL34" s="18">
        <v>149</v>
      </c>
      <c r="AM34" s="18">
        <v>0</v>
      </c>
      <c r="AN34" s="18">
        <v>0</v>
      </c>
      <c r="AO34" s="18">
        <v>149</v>
      </c>
      <c r="AP34" s="18">
        <v>0</v>
      </c>
      <c r="AQ34" s="18">
        <v>149</v>
      </c>
      <c r="AR34" s="35" t="s">
        <v>130</v>
      </c>
      <c r="AT34" s="2">
        <f t="shared" si="41"/>
        <v>0</v>
      </c>
      <c r="AU34" s="2">
        <f t="shared" si="42"/>
        <v>0</v>
      </c>
      <c r="AV34" s="2">
        <f t="shared" si="43"/>
        <v>0</v>
      </c>
      <c r="AW34" s="2">
        <f t="shared" si="8"/>
        <v>0</v>
      </c>
      <c r="AX34" s="2">
        <f t="shared" si="9"/>
        <v>0</v>
      </c>
      <c r="AY34" s="2">
        <f t="shared" si="10"/>
        <v>0</v>
      </c>
      <c r="AZ34" s="2">
        <f t="shared" si="11"/>
        <v>0</v>
      </c>
      <c r="BA34" s="2">
        <f t="shared" si="12"/>
        <v>0</v>
      </c>
      <c r="BB34" s="2">
        <f t="shared" si="13"/>
        <v>0</v>
      </c>
      <c r="BC34" s="2">
        <f t="shared" si="14"/>
        <v>0</v>
      </c>
      <c r="BD34" s="2">
        <f t="shared" si="15"/>
        <v>0</v>
      </c>
      <c r="BE34" s="2">
        <f t="shared" si="16"/>
        <v>0</v>
      </c>
      <c r="BF34" s="2">
        <f t="shared" si="17"/>
        <v>0</v>
      </c>
      <c r="BG34" s="2">
        <f t="shared" si="18"/>
        <v>0</v>
      </c>
      <c r="BH34" s="2">
        <f t="shared" si="19"/>
        <v>0</v>
      </c>
      <c r="BI34" s="2">
        <f t="shared" si="20"/>
        <v>0</v>
      </c>
      <c r="BJ34" s="2">
        <f t="shared" si="21"/>
        <v>0</v>
      </c>
      <c r="BK34" s="2">
        <f t="shared" si="22"/>
        <v>0</v>
      </c>
      <c r="BL34" s="2">
        <f t="shared" si="23"/>
        <v>0</v>
      </c>
      <c r="BM34" s="2">
        <f t="shared" si="24"/>
        <v>0</v>
      </c>
      <c r="BN34" s="2">
        <f t="shared" si="25"/>
        <v>0</v>
      </c>
      <c r="BO34" s="2">
        <f t="shared" si="26"/>
        <v>0</v>
      </c>
      <c r="BP34" s="2">
        <f t="shared" si="27"/>
        <v>0</v>
      </c>
      <c r="BQ34" s="2">
        <f t="shared" si="28"/>
        <v>0</v>
      </c>
      <c r="BR34" s="2">
        <f t="shared" si="29"/>
        <v>0</v>
      </c>
      <c r="BS34" s="2">
        <f t="shared" si="30"/>
        <v>0</v>
      </c>
      <c r="BT34" s="2">
        <f t="shared" si="31"/>
        <v>0</v>
      </c>
      <c r="BU34" s="2">
        <f t="shared" si="32"/>
        <v>0</v>
      </c>
      <c r="BV34" s="2">
        <f t="shared" si="33"/>
        <v>0</v>
      </c>
      <c r="BW34" s="2">
        <f t="shared" si="34"/>
        <v>0</v>
      </c>
      <c r="BX34" s="2">
        <f t="shared" si="35"/>
        <v>0</v>
      </c>
      <c r="BY34" s="2">
        <f t="shared" si="36"/>
        <v>0</v>
      </c>
      <c r="BZ34" s="2">
        <f t="shared" si="37"/>
        <v>0</v>
      </c>
      <c r="CA34" s="2">
        <f>$D34*(AO34+AP34)</f>
        <v>0</v>
      </c>
      <c r="CB34" s="2">
        <f t="shared" si="39"/>
        <v>0</v>
      </c>
      <c r="CC34" s="2">
        <f t="shared" si="40"/>
        <v>0</v>
      </c>
    </row>
    <row r="35" spans="1:81" ht="15" customHeight="1" x14ac:dyDescent="0.4">
      <c r="A35" s="168"/>
      <c r="B35" s="171"/>
      <c r="C35" s="32">
        <v>10</v>
      </c>
      <c r="D35" s="78"/>
      <c r="E35" s="79"/>
      <c r="F35" s="80"/>
      <c r="G35" s="18" t="s">
        <v>131</v>
      </c>
      <c r="H35" s="33"/>
      <c r="I35" s="34">
        <v>47</v>
      </c>
      <c r="J35" s="34">
        <v>12</v>
      </c>
      <c r="K35" s="18">
        <v>35</v>
      </c>
      <c r="L35" s="18">
        <v>9</v>
      </c>
      <c r="M35" s="18">
        <v>1</v>
      </c>
      <c r="N35" s="18">
        <v>43</v>
      </c>
      <c r="O35" s="18">
        <v>0</v>
      </c>
      <c r="P35" s="18">
        <v>0</v>
      </c>
      <c r="Q35" s="18">
        <v>43</v>
      </c>
      <c r="R35" s="34">
        <v>0</v>
      </c>
      <c r="S35" s="34">
        <v>0</v>
      </c>
      <c r="T35" s="18">
        <v>43</v>
      </c>
      <c r="U35" s="18">
        <v>0</v>
      </c>
      <c r="V35" s="18">
        <v>0</v>
      </c>
      <c r="W35" s="18">
        <v>43</v>
      </c>
      <c r="X35" s="18">
        <v>0</v>
      </c>
      <c r="Y35" s="18">
        <v>0</v>
      </c>
      <c r="Z35" s="18">
        <v>43</v>
      </c>
      <c r="AA35" s="34">
        <v>0</v>
      </c>
      <c r="AB35" s="34">
        <v>0</v>
      </c>
      <c r="AC35" s="18">
        <v>43</v>
      </c>
      <c r="AD35" s="18">
        <v>0</v>
      </c>
      <c r="AE35" s="18">
        <v>4</v>
      </c>
      <c r="AF35" s="18">
        <v>39</v>
      </c>
      <c r="AG35" s="18">
        <v>0</v>
      </c>
      <c r="AH35" s="18">
        <v>0</v>
      </c>
      <c r="AI35" s="18">
        <v>39</v>
      </c>
      <c r="AJ35" s="34">
        <v>38</v>
      </c>
      <c r="AK35" s="34">
        <v>0</v>
      </c>
      <c r="AL35" s="18">
        <v>77</v>
      </c>
      <c r="AM35" s="18">
        <v>0</v>
      </c>
      <c r="AN35" s="18">
        <v>0</v>
      </c>
      <c r="AO35" s="18">
        <v>77</v>
      </c>
      <c r="AP35" s="18">
        <v>0</v>
      </c>
      <c r="AQ35" s="18">
        <v>77</v>
      </c>
      <c r="AR35" s="35" t="s">
        <v>132</v>
      </c>
      <c r="AT35" s="2">
        <f t="shared" si="41"/>
        <v>0</v>
      </c>
      <c r="AU35" s="2">
        <f t="shared" si="42"/>
        <v>0</v>
      </c>
      <c r="AV35" s="2">
        <f t="shared" si="43"/>
        <v>0</v>
      </c>
      <c r="AW35" s="2">
        <f t="shared" si="8"/>
        <v>0</v>
      </c>
      <c r="AX35" s="2">
        <f t="shared" si="9"/>
        <v>0</v>
      </c>
      <c r="AY35" s="2">
        <f t="shared" si="10"/>
        <v>0</v>
      </c>
      <c r="AZ35" s="2">
        <f t="shared" si="11"/>
        <v>0</v>
      </c>
      <c r="BA35" s="2">
        <f t="shared" si="12"/>
        <v>0</v>
      </c>
      <c r="BB35" s="2">
        <f t="shared" si="13"/>
        <v>0</v>
      </c>
      <c r="BC35" s="2">
        <f t="shared" si="14"/>
        <v>0</v>
      </c>
      <c r="BD35" s="2">
        <f t="shared" si="15"/>
        <v>0</v>
      </c>
      <c r="BE35" s="2">
        <f t="shared" si="16"/>
        <v>0</v>
      </c>
      <c r="BF35" s="2">
        <f t="shared" si="17"/>
        <v>0</v>
      </c>
      <c r="BG35" s="2">
        <f t="shared" si="18"/>
        <v>0</v>
      </c>
      <c r="BH35" s="2">
        <f t="shared" si="19"/>
        <v>0</v>
      </c>
      <c r="BI35" s="2">
        <f t="shared" si="20"/>
        <v>0</v>
      </c>
      <c r="BJ35" s="2">
        <f t="shared" si="21"/>
        <v>0</v>
      </c>
      <c r="BK35" s="2">
        <f t="shared" si="22"/>
        <v>0</v>
      </c>
      <c r="BL35" s="2">
        <f t="shared" si="23"/>
        <v>0</v>
      </c>
      <c r="BM35" s="2">
        <f t="shared" si="24"/>
        <v>0</v>
      </c>
      <c r="BN35" s="2">
        <f t="shared" si="25"/>
        <v>0</v>
      </c>
      <c r="BO35" s="2">
        <f t="shared" si="26"/>
        <v>0</v>
      </c>
      <c r="BP35" s="2">
        <f t="shared" si="27"/>
        <v>0</v>
      </c>
      <c r="BQ35" s="2">
        <f t="shared" si="28"/>
        <v>0</v>
      </c>
      <c r="BR35" s="2">
        <f t="shared" si="29"/>
        <v>0</v>
      </c>
      <c r="BS35" s="2">
        <f t="shared" si="30"/>
        <v>0</v>
      </c>
      <c r="BT35" s="2">
        <f t="shared" si="31"/>
        <v>0</v>
      </c>
      <c r="BU35" s="2">
        <f t="shared" si="32"/>
        <v>0</v>
      </c>
      <c r="BV35" s="2">
        <f t="shared" si="33"/>
        <v>0</v>
      </c>
      <c r="BW35" s="2">
        <f t="shared" si="34"/>
        <v>0</v>
      </c>
      <c r="BX35" s="2">
        <f t="shared" si="35"/>
        <v>0</v>
      </c>
      <c r="BY35" s="2">
        <f t="shared" si="36"/>
        <v>0</v>
      </c>
      <c r="BZ35" s="2">
        <f t="shared" si="37"/>
        <v>0</v>
      </c>
      <c r="CA35" s="2">
        <f t="shared" si="38"/>
        <v>0</v>
      </c>
      <c r="CB35" s="2">
        <f t="shared" si="39"/>
        <v>0</v>
      </c>
      <c r="CC35" s="2">
        <f t="shared" si="40"/>
        <v>0</v>
      </c>
    </row>
    <row r="36" spans="1:81" ht="15" customHeight="1" x14ac:dyDescent="0.4">
      <c r="A36" s="168"/>
      <c r="B36" s="171"/>
      <c r="C36" s="32">
        <v>11</v>
      </c>
      <c r="D36" s="78"/>
      <c r="E36" s="79"/>
      <c r="F36" s="80"/>
      <c r="G36" s="18" t="s">
        <v>133</v>
      </c>
      <c r="H36" s="33"/>
      <c r="I36" s="34">
        <v>43</v>
      </c>
      <c r="J36" s="34">
        <v>15</v>
      </c>
      <c r="K36" s="18">
        <v>34</v>
      </c>
      <c r="L36" s="18">
        <v>5</v>
      </c>
      <c r="M36" s="18">
        <v>0</v>
      </c>
      <c r="N36" s="18">
        <v>38</v>
      </c>
      <c r="O36" s="18">
        <v>0</v>
      </c>
      <c r="P36" s="18">
        <v>0</v>
      </c>
      <c r="Q36" s="18">
        <v>38</v>
      </c>
      <c r="R36" s="34">
        <v>0</v>
      </c>
      <c r="S36" s="34">
        <v>0</v>
      </c>
      <c r="T36" s="18">
        <v>38</v>
      </c>
      <c r="U36" s="18">
        <v>0</v>
      </c>
      <c r="V36" s="18">
        <v>0</v>
      </c>
      <c r="W36" s="18">
        <v>38</v>
      </c>
      <c r="X36" s="18">
        <v>0</v>
      </c>
      <c r="Y36" s="18">
        <v>0</v>
      </c>
      <c r="Z36" s="18">
        <v>38</v>
      </c>
      <c r="AA36" s="34">
        <v>0</v>
      </c>
      <c r="AB36" s="34">
        <v>0</v>
      </c>
      <c r="AC36" s="18">
        <v>38</v>
      </c>
      <c r="AD36" s="18">
        <v>0</v>
      </c>
      <c r="AE36" s="18">
        <v>4</v>
      </c>
      <c r="AF36" s="18">
        <v>34</v>
      </c>
      <c r="AG36" s="18">
        <v>0</v>
      </c>
      <c r="AH36" s="18">
        <v>0</v>
      </c>
      <c r="AI36" s="18">
        <v>34</v>
      </c>
      <c r="AJ36" s="34">
        <v>36</v>
      </c>
      <c r="AK36" s="34">
        <v>0</v>
      </c>
      <c r="AL36" s="18">
        <v>70</v>
      </c>
      <c r="AM36" s="18">
        <v>0</v>
      </c>
      <c r="AN36" s="18">
        <v>0</v>
      </c>
      <c r="AO36" s="18">
        <v>70</v>
      </c>
      <c r="AP36" s="18">
        <v>0</v>
      </c>
      <c r="AQ36" s="18">
        <v>70</v>
      </c>
      <c r="AR36" s="35" t="s">
        <v>132</v>
      </c>
      <c r="AT36" s="2">
        <f t="shared" si="41"/>
        <v>0</v>
      </c>
      <c r="AU36" s="2">
        <f t="shared" si="42"/>
        <v>0</v>
      </c>
      <c r="AV36" s="2">
        <f t="shared" si="43"/>
        <v>0</v>
      </c>
      <c r="AW36" s="2">
        <f t="shared" si="8"/>
        <v>0</v>
      </c>
      <c r="AX36" s="2">
        <f t="shared" si="9"/>
        <v>0</v>
      </c>
      <c r="AY36" s="2">
        <f t="shared" si="10"/>
        <v>0</v>
      </c>
      <c r="AZ36" s="2">
        <f t="shared" si="11"/>
        <v>0</v>
      </c>
      <c r="BA36" s="2">
        <f t="shared" si="12"/>
        <v>0</v>
      </c>
      <c r="BB36" s="2">
        <f t="shared" si="13"/>
        <v>0</v>
      </c>
      <c r="BC36" s="2">
        <f t="shared" si="14"/>
        <v>0</v>
      </c>
      <c r="BD36" s="2">
        <f t="shared" si="15"/>
        <v>0</v>
      </c>
      <c r="BE36" s="2">
        <f t="shared" si="16"/>
        <v>0</v>
      </c>
      <c r="BF36" s="2">
        <f t="shared" si="17"/>
        <v>0</v>
      </c>
      <c r="BG36" s="2">
        <f t="shared" si="18"/>
        <v>0</v>
      </c>
      <c r="BH36" s="2">
        <f t="shared" si="19"/>
        <v>0</v>
      </c>
      <c r="BI36" s="2">
        <f t="shared" si="20"/>
        <v>0</v>
      </c>
      <c r="BJ36" s="2">
        <f t="shared" si="21"/>
        <v>0</v>
      </c>
      <c r="BK36" s="2">
        <f t="shared" si="22"/>
        <v>0</v>
      </c>
      <c r="BL36" s="2">
        <f t="shared" si="23"/>
        <v>0</v>
      </c>
      <c r="BM36" s="2">
        <f t="shared" si="24"/>
        <v>0</v>
      </c>
      <c r="BN36" s="2">
        <f t="shared" si="25"/>
        <v>0</v>
      </c>
      <c r="BO36" s="2">
        <f t="shared" si="26"/>
        <v>0</v>
      </c>
      <c r="BP36" s="2">
        <f t="shared" si="27"/>
        <v>0</v>
      </c>
      <c r="BQ36" s="2">
        <f t="shared" si="28"/>
        <v>0</v>
      </c>
      <c r="BR36" s="2">
        <f t="shared" si="29"/>
        <v>0</v>
      </c>
      <c r="BS36" s="2">
        <f t="shared" si="30"/>
        <v>0</v>
      </c>
      <c r="BT36" s="2">
        <f t="shared" si="31"/>
        <v>0</v>
      </c>
      <c r="BU36" s="2">
        <f t="shared" si="32"/>
        <v>0</v>
      </c>
      <c r="BV36" s="2">
        <f t="shared" si="33"/>
        <v>0</v>
      </c>
      <c r="BW36" s="2">
        <f t="shared" si="34"/>
        <v>0</v>
      </c>
      <c r="BX36" s="2">
        <f t="shared" si="35"/>
        <v>0</v>
      </c>
      <c r="BY36" s="2">
        <f t="shared" si="36"/>
        <v>0</v>
      </c>
      <c r="BZ36" s="2">
        <f t="shared" si="37"/>
        <v>0</v>
      </c>
      <c r="CA36" s="2">
        <f t="shared" si="38"/>
        <v>0</v>
      </c>
      <c r="CB36" s="2">
        <f t="shared" si="39"/>
        <v>0</v>
      </c>
      <c r="CC36" s="2">
        <f t="shared" si="40"/>
        <v>0</v>
      </c>
    </row>
    <row r="37" spans="1:81" ht="15" customHeight="1" x14ac:dyDescent="0.4">
      <c r="A37" s="168"/>
      <c r="B37" s="171"/>
      <c r="C37" s="32">
        <v>12</v>
      </c>
      <c r="D37" s="78"/>
      <c r="E37" s="79"/>
      <c r="F37" s="80"/>
      <c r="G37" s="18" t="s">
        <v>134</v>
      </c>
      <c r="H37" s="33"/>
      <c r="I37" s="34">
        <v>91</v>
      </c>
      <c r="J37" s="34">
        <v>0</v>
      </c>
      <c r="K37" s="18">
        <v>91</v>
      </c>
      <c r="L37" s="18">
        <v>0</v>
      </c>
      <c r="M37" s="18">
        <v>0</v>
      </c>
      <c r="N37" s="18">
        <v>91</v>
      </c>
      <c r="O37" s="18">
        <v>0</v>
      </c>
      <c r="P37" s="18">
        <v>0</v>
      </c>
      <c r="Q37" s="18">
        <v>91</v>
      </c>
      <c r="R37" s="34">
        <v>0</v>
      </c>
      <c r="S37" s="34">
        <v>0</v>
      </c>
      <c r="T37" s="18">
        <v>91</v>
      </c>
      <c r="U37" s="18">
        <v>0</v>
      </c>
      <c r="V37" s="18">
        <v>0</v>
      </c>
      <c r="W37" s="18">
        <v>91</v>
      </c>
      <c r="X37" s="18">
        <v>0</v>
      </c>
      <c r="Y37" s="18">
        <v>0</v>
      </c>
      <c r="Z37" s="18">
        <v>91</v>
      </c>
      <c r="AA37" s="34">
        <v>0</v>
      </c>
      <c r="AB37" s="34">
        <v>0</v>
      </c>
      <c r="AC37" s="18">
        <v>91</v>
      </c>
      <c r="AD37" s="18">
        <v>0</v>
      </c>
      <c r="AE37" s="18">
        <v>1</v>
      </c>
      <c r="AF37" s="18">
        <v>91</v>
      </c>
      <c r="AG37" s="18">
        <v>0</v>
      </c>
      <c r="AH37" s="18">
        <v>1</v>
      </c>
      <c r="AI37" s="18">
        <v>90</v>
      </c>
      <c r="AJ37" s="34">
        <v>8</v>
      </c>
      <c r="AK37" s="34">
        <v>0</v>
      </c>
      <c r="AL37" s="18">
        <v>98</v>
      </c>
      <c r="AM37" s="18">
        <v>0</v>
      </c>
      <c r="AN37" s="18">
        <v>0</v>
      </c>
      <c r="AO37" s="18">
        <v>98</v>
      </c>
      <c r="AP37" s="18">
        <v>0</v>
      </c>
      <c r="AQ37" s="18">
        <v>98</v>
      </c>
      <c r="AR37" s="35" t="s">
        <v>135</v>
      </c>
      <c r="AT37" s="2">
        <f t="shared" si="41"/>
        <v>0</v>
      </c>
      <c r="AU37" s="2">
        <f t="shared" si="42"/>
        <v>0</v>
      </c>
      <c r="AV37" s="2">
        <f t="shared" si="43"/>
        <v>0</v>
      </c>
      <c r="AW37" s="2">
        <f t="shared" si="8"/>
        <v>0</v>
      </c>
      <c r="AX37" s="2">
        <f t="shared" si="9"/>
        <v>0</v>
      </c>
      <c r="AY37" s="2">
        <f t="shared" si="10"/>
        <v>0</v>
      </c>
      <c r="AZ37" s="2">
        <f t="shared" si="11"/>
        <v>0</v>
      </c>
      <c r="BA37" s="2">
        <f t="shared" si="12"/>
        <v>0</v>
      </c>
      <c r="BB37" s="2">
        <f t="shared" si="13"/>
        <v>0</v>
      </c>
      <c r="BC37" s="2">
        <f t="shared" si="14"/>
        <v>0</v>
      </c>
      <c r="BD37" s="2">
        <f t="shared" si="15"/>
        <v>0</v>
      </c>
      <c r="BE37" s="2">
        <f t="shared" si="16"/>
        <v>0</v>
      </c>
      <c r="BF37" s="2">
        <f t="shared" si="17"/>
        <v>0</v>
      </c>
      <c r="BG37" s="2">
        <f t="shared" si="18"/>
        <v>0</v>
      </c>
      <c r="BH37" s="2">
        <f t="shared" si="19"/>
        <v>0</v>
      </c>
      <c r="BI37" s="2">
        <f t="shared" si="20"/>
        <v>0</v>
      </c>
      <c r="BJ37" s="2">
        <f t="shared" si="21"/>
        <v>0</v>
      </c>
      <c r="BK37" s="2">
        <f t="shared" si="22"/>
        <v>0</v>
      </c>
      <c r="BL37" s="2">
        <f t="shared" si="23"/>
        <v>0</v>
      </c>
      <c r="BM37" s="2">
        <f t="shared" si="24"/>
        <v>0</v>
      </c>
      <c r="BN37" s="2">
        <f t="shared" si="25"/>
        <v>0</v>
      </c>
      <c r="BO37" s="2">
        <f t="shared" si="26"/>
        <v>0</v>
      </c>
      <c r="BP37" s="2">
        <f t="shared" si="27"/>
        <v>0</v>
      </c>
      <c r="BQ37" s="2">
        <f t="shared" si="28"/>
        <v>0</v>
      </c>
      <c r="BR37" s="2">
        <f t="shared" si="29"/>
        <v>0</v>
      </c>
      <c r="BS37" s="2">
        <f t="shared" si="30"/>
        <v>0</v>
      </c>
      <c r="BT37" s="2">
        <f t="shared" si="31"/>
        <v>0</v>
      </c>
      <c r="BU37" s="2">
        <f t="shared" si="32"/>
        <v>0</v>
      </c>
      <c r="BV37" s="2">
        <f t="shared" si="33"/>
        <v>0</v>
      </c>
      <c r="BW37" s="2">
        <f t="shared" si="34"/>
        <v>0</v>
      </c>
      <c r="BX37" s="2">
        <f t="shared" si="35"/>
        <v>0</v>
      </c>
      <c r="BY37" s="2">
        <f t="shared" si="36"/>
        <v>0</v>
      </c>
      <c r="BZ37" s="2">
        <f t="shared" si="37"/>
        <v>0</v>
      </c>
      <c r="CA37" s="2">
        <f t="shared" si="38"/>
        <v>0</v>
      </c>
      <c r="CB37" s="2">
        <f t="shared" si="39"/>
        <v>0</v>
      </c>
      <c r="CC37" s="2">
        <f t="shared" si="40"/>
        <v>0</v>
      </c>
    </row>
    <row r="38" spans="1:81" ht="15" customHeight="1" x14ac:dyDescent="0.4">
      <c r="A38" s="168"/>
      <c r="B38" s="171"/>
      <c r="C38" s="32">
        <v>13</v>
      </c>
      <c r="D38" s="78"/>
      <c r="E38" s="79"/>
      <c r="F38" s="80"/>
      <c r="G38" s="18" t="s">
        <v>136</v>
      </c>
      <c r="H38" s="33"/>
      <c r="I38" s="34">
        <v>104</v>
      </c>
      <c r="J38" s="34">
        <v>7</v>
      </c>
      <c r="K38" s="18">
        <v>98</v>
      </c>
      <c r="L38" s="18">
        <v>0</v>
      </c>
      <c r="M38" s="18">
        <v>1</v>
      </c>
      <c r="N38" s="18">
        <v>97</v>
      </c>
      <c r="O38" s="18">
        <v>0</v>
      </c>
      <c r="P38" s="18">
        <v>0</v>
      </c>
      <c r="Q38" s="18">
        <v>97</v>
      </c>
      <c r="R38" s="34">
        <v>0</v>
      </c>
      <c r="S38" s="34">
        <v>0</v>
      </c>
      <c r="T38" s="18">
        <v>97</v>
      </c>
      <c r="U38" s="18">
        <v>0</v>
      </c>
      <c r="V38" s="18">
        <v>0</v>
      </c>
      <c r="W38" s="18">
        <v>97</v>
      </c>
      <c r="X38" s="18">
        <v>0</v>
      </c>
      <c r="Y38" s="18">
        <v>2</v>
      </c>
      <c r="Z38" s="18">
        <v>95</v>
      </c>
      <c r="AA38" s="34">
        <v>0</v>
      </c>
      <c r="AB38" s="34">
        <v>1</v>
      </c>
      <c r="AC38" s="18">
        <v>94</v>
      </c>
      <c r="AD38" s="18">
        <v>0</v>
      </c>
      <c r="AE38" s="18">
        <v>2</v>
      </c>
      <c r="AF38" s="18">
        <v>92</v>
      </c>
      <c r="AG38" s="18">
        <v>0</v>
      </c>
      <c r="AH38" s="18">
        <v>1</v>
      </c>
      <c r="AI38" s="18">
        <v>92</v>
      </c>
      <c r="AJ38" s="34">
        <v>57</v>
      </c>
      <c r="AK38" s="34">
        <v>0</v>
      </c>
      <c r="AL38" s="18">
        <v>149</v>
      </c>
      <c r="AM38" s="18">
        <v>0</v>
      </c>
      <c r="AN38" s="18">
        <v>0</v>
      </c>
      <c r="AO38" s="18">
        <v>149</v>
      </c>
      <c r="AP38" s="18">
        <v>0</v>
      </c>
      <c r="AQ38" s="18">
        <v>149</v>
      </c>
      <c r="AR38" s="35" t="s">
        <v>135</v>
      </c>
      <c r="AT38" s="2">
        <f t="shared" si="41"/>
        <v>0</v>
      </c>
      <c r="AU38" s="2">
        <f t="shared" si="42"/>
        <v>0</v>
      </c>
      <c r="AV38" s="2">
        <f t="shared" si="43"/>
        <v>0</v>
      </c>
      <c r="AW38" s="2">
        <f t="shared" si="8"/>
        <v>0</v>
      </c>
      <c r="AX38" s="2">
        <f t="shared" si="9"/>
        <v>0</v>
      </c>
      <c r="AY38" s="2">
        <f t="shared" si="10"/>
        <v>0</v>
      </c>
      <c r="AZ38" s="2">
        <f t="shared" si="11"/>
        <v>0</v>
      </c>
      <c r="BA38" s="2">
        <f t="shared" si="12"/>
        <v>0</v>
      </c>
      <c r="BB38" s="2">
        <f t="shared" si="13"/>
        <v>0</v>
      </c>
      <c r="BC38" s="2">
        <f t="shared" si="14"/>
        <v>0</v>
      </c>
      <c r="BD38" s="2">
        <f t="shared" si="15"/>
        <v>0</v>
      </c>
      <c r="BE38" s="2">
        <f t="shared" si="16"/>
        <v>0</v>
      </c>
      <c r="BF38" s="2">
        <f t="shared" si="17"/>
        <v>0</v>
      </c>
      <c r="BG38" s="2">
        <f t="shared" si="18"/>
        <v>0</v>
      </c>
      <c r="BH38" s="2">
        <f t="shared" si="19"/>
        <v>0</v>
      </c>
      <c r="BI38" s="2">
        <f t="shared" si="20"/>
        <v>0</v>
      </c>
      <c r="BJ38" s="2">
        <f t="shared" si="21"/>
        <v>0</v>
      </c>
      <c r="BK38" s="2">
        <f t="shared" si="22"/>
        <v>0</v>
      </c>
      <c r="BL38" s="2">
        <f t="shared" si="23"/>
        <v>0</v>
      </c>
      <c r="BM38" s="2">
        <f t="shared" si="24"/>
        <v>0</v>
      </c>
      <c r="BN38" s="2">
        <f t="shared" si="25"/>
        <v>0</v>
      </c>
      <c r="BO38" s="2">
        <f t="shared" si="26"/>
        <v>0</v>
      </c>
      <c r="BP38" s="2">
        <f t="shared" si="27"/>
        <v>0</v>
      </c>
      <c r="BQ38" s="2">
        <f t="shared" si="28"/>
        <v>0</v>
      </c>
      <c r="BR38" s="2">
        <f t="shared" si="29"/>
        <v>0</v>
      </c>
      <c r="BS38" s="2">
        <f t="shared" si="30"/>
        <v>0</v>
      </c>
      <c r="BT38" s="2">
        <f t="shared" si="31"/>
        <v>0</v>
      </c>
      <c r="BU38" s="2">
        <f t="shared" si="32"/>
        <v>0</v>
      </c>
      <c r="BV38" s="2">
        <f t="shared" si="33"/>
        <v>0</v>
      </c>
      <c r="BW38" s="2">
        <f t="shared" si="34"/>
        <v>0</v>
      </c>
      <c r="BX38" s="2">
        <f t="shared" si="35"/>
        <v>0</v>
      </c>
      <c r="BY38" s="2">
        <f t="shared" si="36"/>
        <v>0</v>
      </c>
      <c r="BZ38" s="2">
        <f t="shared" si="37"/>
        <v>0</v>
      </c>
      <c r="CA38" s="2">
        <f t="shared" si="38"/>
        <v>0</v>
      </c>
      <c r="CB38" s="2">
        <f t="shared" si="39"/>
        <v>0</v>
      </c>
      <c r="CC38" s="2">
        <f t="shared" si="40"/>
        <v>0</v>
      </c>
    </row>
    <row r="39" spans="1:81" ht="15" customHeight="1" x14ac:dyDescent="0.4">
      <c r="A39" s="168"/>
      <c r="B39" s="171"/>
      <c r="C39" s="32">
        <v>14</v>
      </c>
      <c r="D39" s="78"/>
      <c r="E39" s="79"/>
      <c r="F39" s="80"/>
      <c r="G39" s="18" t="s">
        <v>137</v>
      </c>
      <c r="H39" s="33"/>
      <c r="I39" s="34">
        <v>10</v>
      </c>
      <c r="J39" s="34">
        <v>0</v>
      </c>
      <c r="K39" s="18">
        <v>10</v>
      </c>
      <c r="L39" s="18">
        <v>0</v>
      </c>
      <c r="M39" s="18">
        <v>0</v>
      </c>
      <c r="N39" s="18">
        <v>10</v>
      </c>
      <c r="O39" s="18">
        <v>0</v>
      </c>
      <c r="P39" s="18">
        <v>0</v>
      </c>
      <c r="Q39" s="18">
        <v>10</v>
      </c>
      <c r="R39" s="34">
        <v>0</v>
      </c>
      <c r="S39" s="34">
        <v>0</v>
      </c>
      <c r="T39" s="18">
        <v>10</v>
      </c>
      <c r="U39" s="18">
        <v>0</v>
      </c>
      <c r="V39" s="18">
        <v>0</v>
      </c>
      <c r="W39" s="18">
        <v>10</v>
      </c>
      <c r="X39" s="18">
        <v>0</v>
      </c>
      <c r="Y39" s="18">
        <v>0</v>
      </c>
      <c r="Z39" s="18">
        <v>10</v>
      </c>
      <c r="AA39" s="34">
        <v>3</v>
      </c>
      <c r="AB39" s="34">
        <v>0</v>
      </c>
      <c r="AC39" s="18">
        <v>13</v>
      </c>
      <c r="AD39" s="18">
        <v>0</v>
      </c>
      <c r="AE39" s="18">
        <v>0</v>
      </c>
      <c r="AF39" s="18">
        <v>13</v>
      </c>
      <c r="AG39" s="18">
        <v>0</v>
      </c>
      <c r="AH39" s="18">
        <v>1</v>
      </c>
      <c r="AI39" s="18">
        <v>13</v>
      </c>
      <c r="AJ39" s="34">
        <v>4</v>
      </c>
      <c r="AK39" s="34">
        <v>0</v>
      </c>
      <c r="AL39" s="18">
        <v>16</v>
      </c>
      <c r="AM39" s="18">
        <v>0</v>
      </c>
      <c r="AN39" s="18">
        <v>0</v>
      </c>
      <c r="AO39" s="18">
        <v>16</v>
      </c>
      <c r="AP39" s="18">
        <v>0</v>
      </c>
      <c r="AQ39" s="18">
        <v>16</v>
      </c>
      <c r="AR39" s="35" t="s">
        <v>138</v>
      </c>
      <c r="AT39" s="2">
        <f t="shared" si="41"/>
        <v>0</v>
      </c>
      <c r="AU39" s="2">
        <f t="shared" si="42"/>
        <v>0</v>
      </c>
      <c r="AV39" s="2">
        <f t="shared" si="43"/>
        <v>0</v>
      </c>
      <c r="AW39" s="2">
        <f t="shared" si="8"/>
        <v>0</v>
      </c>
      <c r="AX39" s="2">
        <f t="shared" si="9"/>
        <v>0</v>
      </c>
      <c r="AY39" s="2">
        <f t="shared" si="10"/>
        <v>0</v>
      </c>
      <c r="AZ39" s="2">
        <f t="shared" si="11"/>
        <v>0</v>
      </c>
      <c r="BA39" s="2">
        <f t="shared" si="12"/>
        <v>0</v>
      </c>
      <c r="BB39" s="2">
        <f t="shared" si="13"/>
        <v>0</v>
      </c>
      <c r="BC39" s="2">
        <f t="shared" si="14"/>
        <v>0</v>
      </c>
      <c r="BD39" s="2">
        <f t="shared" si="15"/>
        <v>0</v>
      </c>
      <c r="BE39" s="2">
        <f t="shared" si="16"/>
        <v>0</v>
      </c>
      <c r="BF39" s="2">
        <f t="shared" si="17"/>
        <v>0</v>
      </c>
      <c r="BG39" s="2">
        <f t="shared" si="18"/>
        <v>0</v>
      </c>
      <c r="BH39" s="2">
        <f t="shared" si="19"/>
        <v>0</v>
      </c>
      <c r="BI39" s="2">
        <f t="shared" si="20"/>
        <v>0</v>
      </c>
      <c r="BJ39" s="2">
        <f t="shared" si="21"/>
        <v>0</v>
      </c>
      <c r="BK39" s="2">
        <f t="shared" si="22"/>
        <v>0</v>
      </c>
      <c r="BL39" s="2">
        <f t="shared" si="23"/>
        <v>0</v>
      </c>
      <c r="BM39" s="2">
        <f t="shared" si="24"/>
        <v>0</v>
      </c>
      <c r="BN39" s="2">
        <f t="shared" si="25"/>
        <v>0</v>
      </c>
      <c r="BO39" s="2">
        <f t="shared" si="26"/>
        <v>0</v>
      </c>
      <c r="BP39" s="2">
        <f t="shared" si="27"/>
        <v>0</v>
      </c>
      <c r="BQ39" s="2">
        <f t="shared" si="28"/>
        <v>0</v>
      </c>
      <c r="BR39" s="2">
        <f t="shared" si="29"/>
        <v>0</v>
      </c>
      <c r="BS39" s="2">
        <f t="shared" si="30"/>
        <v>0</v>
      </c>
      <c r="BT39" s="2">
        <f t="shared" si="31"/>
        <v>0</v>
      </c>
      <c r="BU39" s="2">
        <f t="shared" si="32"/>
        <v>0</v>
      </c>
      <c r="BV39" s="2">
        <f t="shared" si="33"/>
        <v>0</v>
      </c>
      <c r="BW39" s="2">
        <f t="shared" si="34"/>
        <v>0</v>
      </c>
      <c r="BX39" s="2">
        <f t="shared" si="35"/>
        <v>0</v>
      </c>
      <c r="BY39" s="2">
        <f t="shared" si="36"/>
        <v>0</v>
      </c>
      <c r="BZ39" s="2">
        <f t="shared" si="37"/>
        <v>0</v>
      </c>
      <c r="CA39" s="2">
        <f t="shared" si="38"/>
        <v>0</v>
      </c>
      <c r="CB39" s="2">
        <f t="shared" si="39"/>
        <v>0</v>
      </c>
      <c r="CC39" s="2">
        <f t="shared" si="40"/>
        <v>0</v>
      </c>
    </row>
    <row r="40" spans="1:81" ht="15" customHeight="1" x14ac:dyDescent="0.4">
      <c r="A40" s="168"/>
      <c r="B40" s="171"/>
      <c r="C40" s="32">
        <v>15</v>
      </c>
      <c r="D40" s="78"/>
      <c r="E40" s="79"/>
      <c r="F40" s="80"/>
      <c r="G40" s="18" t="s">
        <v>139</v>
      </c>
      <c r="H40" s="33"/>
      <c r="I40" s="34">
        <v>0</v>
      </c>
      <c r="J40" s="34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35" t="s">
        <v>140</v>
      </c>
      <c r="AT40" s="2">
        <f t="shared" si="41"/>
        <v>0</v>
      </c>
      <c r="AU40" s="2">
        <f t="shared" si="42"/>
        <v>0</v>
      </c>
      <c r="AV40" s="2">
        <f t="shared" si="43"/>
        <v>0</v>
      </c>
      <c r="AW40" s="2">
        <f t="shared" si="8"/>
        <v>0</v>
      </c>
      <c r="AX40" s="2">
        <f t="shared" si="9"/>
        <v>0</v>
      </c>
      <c r="AY40" s="2">
        <f t="shared" si="10"/>
        <v>0</v>
      </c>
      <c r="AZ40" s="2">
        <f t="shared" si="11"/>
        <v>0</v>
      </c>
      <c r="BA40" s="2">
        <f t="shared" si="12"/>
        <v>0</v>
      </c>
      <c r="BB40" s="2">
        <f t="shared" si="13"/>
        <v>0</v>
      </c>
      <c r="BC40" s="2">
        <f t="shared" si="14"/>
        <v>0</v>
      </c>
      <c r="BD40" s="2">
        <f t="shared" si="15"/>
        <v>0</v>
      </c>
      <c r="BE40" s="2">
        <f t="shared" si="16"/>
        <v>0</v>
      </c>
      <c r="BF40" s="2">
        <f t="shared" si="17"/>
        <v>0</v>
      </c>
      <c r="BG40" s="2">
        <f t="shared" si="18"/>
        <v>0</v>
      </c>
      <c r="BH40" s="2">
        <f t="shared" si="19"/>
        <v>0</v>
      </c>
      <c r="BI40" s="2">
        <f t="shared" si="20"/>
        <v>0</v>
      </c>
      <c r="BJ40" s="2">
        <f t="shared" si="21"/>
        <v>0</v>
      </c>
      <c r="BK40" s="2">
        <f t="shared" si="22"/>
        <v>0</v>
      </c>
      <c r="BL40" s="2">
        <f t="shared" si="23"/>
        <v>0</v>
      </c>
      <c r="BM40" s="2">
        <f t="shared" si="24"/>
        <v>0</v>
      </c>
      <c r="BN40" s="2">
        <f t="shared" si="25"/>
        <v>0</v>
      </c>
      <c r="BO40" s="2">
        <f t="shared" si="26"/>
        <v>0</v>
      </c>
      <c r="BP40" s="2">
        <f t="shared" si="27"/>
        <v>0</v>
      </c>
      <c r="BQ40" s="2">
        <f t="shared" si="28"/>
        <v>0</v>
      </c>
      <c r="BR40" s="2">
        <f t="shared" si="29"/>
        <v>0</v>
      </c>
      <c r="BS40" s="2">
        <f t="shared" si="30"/>
        <v>0</v>
      </c>
      <c r="BT40" s="2">
        <f t="shared" si="31"/>
        <v>0</v>
      </c>
      <c r="BU40" s="2">
        <f t="shared" si="32"/>
        <v>0</v>
      </c>
      <c r="BV40" s="2">
        <f t="shared" si="33"/>
        <v>0</v>
      </c>
      <c r="BW40" s="2">
        <f t="shared" si="34"/>
        <v>0</v>
      </c>
      <c r="BX40" s="2">
        <f t="shared" si="35"/>
        <v>0</v>
      </c>
      <c r="BY40" s="2">
        <f t="shared" si="36"/>
        <v>0</v>
      </c>
      <c r="BZ40" s="2">
        <f t="shared" si="37"/>
        <v>0</v>
      </c>
      <c r="CA40" s="2">
        <f t="shared" si="38"/>
        <v>0</v>
      </c>
      <c r="CB40" s="2">
        <f t="shared" si="39"/>
        <v>0</v>
      </c>
      <c r="CC40" s="2">
        <f t="shared" si="40"/>
        <v>0</v>
      </c>
    </row>
    <row r="41" spans="1:81" ht="15" customHeight="1" x14ac:dyDescent="0.4">
      <c r="A41" s="168"/>
      <c r="B41" s="171"/>
      <c r="C41" s="32">
        <v>16</v>
      </c>
      <c r="D41" s="78"/>
      <c r="E41" s="79"/>
      <c r="F41" s="80"/>
      <c r="G41" s="18" t="s">
        <v>141</v>
      </c>
      <c r="H41" s="33"/>
      <c r="I41" s="34">
        <v>0</v>
      </c>
      <c r="J41" s="3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35" t="s">
        <v>127</v>
      </c>
      <c r="AT41" s="2">
        <f t="shared" si="41"/>
        <v>0</v>
      </c>
      <c r="AU41" s="2">
        <f t="shared" si="42"/>
        <v>0</v>
      </c>
      <c r="AV41" s="2">
        <f t="shared" si="43"/>
        <v>0</v>
      </c>
      <c r="AW41" s="2">
        <f t="shared" si="8"/>
        <v>0</v>
      </c>
      <c r="AX41" s="2">
        <f t="shared" si="9"/>
        <v>0</v>
      </c>
      <c r="AY41" s="2">
        <f t="shared" si="10"/>
        <v>0</v>
      </c>
      <c r="AZ41" s="2">
        <f t="shared" si="11"/>
        <v>0</v>
      </c>
      <c r="BA41" s="2">
        <f t="shared" si="12"/>
        <v>0</v>
      </c>
      <c r="BB41" s="2">
        <f t="shared" si="13"/>
        <v>0</v>
      </c>
      <c r="BC41" s="2">
        <f t="shared" si="14"/>
        <v>0</v>
      </c>
      <c r="BD41" s="2">
        <f t="shared" si="15"/>
        <v>0</v>
      </c>
      <c r="BE41" s="2">
        <f t="shared" si="16"/>
        <v>0</v>
      </c>
      <c r="BF41" s="2">
        <f t="shared" si="17"/>
        <v>0</v>
      </c>
      <c r="BG41" s="2">
        <f t="shared" si="18"/>
        <v>0</v>
      </c>
      <c r="BH41" s="2">
        <f t="shared" si="19"/>
        <v>0</v>
      </c>
      <c r="BI41" s="2">
        <f t="shared" si="20"/>
        <v>0</v>
      </c>
      <c r="BJ41" s="2">
        <f t="shared" si="21"/>
        <v>0</v>
      </c>
      <c r="BK41" s="2">
        <f t="shared" si="22"/>
        <v>0</v>
      </c>
      <c r="BL41" s="2">
        <f t="shared" si="23"/>
        <v>0</v>
      </c>
      <c r="BM41" s="2">
        <f t="shared" si="24"/>
        <v>0</v>
      </c>
      <c r="BN41" s="2">
        <f t="shared" si="25"/>
        <v>0</v>
      </c>
      <c r="BO41" s="2">
        <f t="shared" si="26"/>
        <v>0</v>
      </c>
      <c r="BP41" s="2">
        <f t="shared" si="27"/>
        <v>0</v>
      </c>
      <c r="BQ41" s="2">
        <f t="shared" si="28"/>
        <v>0</v>
      </c>
      <c r="BR41" s="2">
        <f t="shared" si="29"/>
        <v>0</v>
      </c>
      <c r="BS41" s="2">
        <f t="shared" si="30"/>
        <v>0</v>
      </c>
      <c r="BT41" s="2">
        <f t="shared" si="31"/>
        <v>0</v>
      </c>
      <c r="BU41" s="2">
        <f t="shared" si="32"/>
        <v>0</v>
      </c>
      <c r="BV41" s="2">
        <f t="shared" si="33"/>
        <v>0</v>
      </c>
      <c r="BW41" s="2">
        <f t="shared" si="34"/>
        <v>0</v>
      </c>
      <c r="BX41" s="2">
        <f t="shared" si="35"/>
        <v>0</v>
      </c>
      <c r="BY41" s="2">
        <f t="shared" si="36"/>
        <v>0</v>
      </c>
      <c r="BZ41" s="2">
        <f t="shared" si="37"/>
        <v>0</v>
      </c>
      <c r="CA41" s="2">
        <f t="shared" si="38"/>
        <v>0</v>
      </c>
      <c r="CB41" s="2">
        <f t="shared" si="39"/>
        <v>0</v>
      </c>
      <c r="CC41" s="2">
        <f t="shared" si="40"/>
        <v>0</v>
      </c>
    </row>
    <row r="42" spans="1:81" ht="15" customHeight="1" x14ac:dyDescent="0.4">
      <c r="A42" s="168"/>
      <c r="B42" s="171"/>
      <c r="C42" s="32">
        <v>17</v>
      </c>
      <c r="D42" s="78"/>
      <c r="E42" s="79"/>
      <c r="F42" s="80"/>
      <c r="G42" s="18" t="s">
        <v>142</v>
      </c>
      <c r="H42" s="33"/>
      <c r="I42" s="34">
        <v>0</v>
      </c>
      <c r="J42" s="34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34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34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34">
        <v>0</v>
      </c>
      <c r="AH42" s="34">
        <v>0</v>
      </c>
      <c r="AI42" s="18">
        <v>0</v>
      </c>
      <c r="AJ42" s="34">
        <v>0</v>
      </c>
      <c r="AK42" s="34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35" t="s">
        <v>138</v>
      </c>
      <c r="AT42" s="2">
        <f t="shared" si="41"/>
        <v>0</v>
      </c>
      <c r="AU42" s="2">
        <f t="shared" si="42"/>
        <v>0</v>
      </c>
      <c r="AV42" s="2">
        <f t="shared" si="43"/>
        <v>0</v>
      </c>
      <c r="AW42" s="2">
        <f t="shared" si="8"/>
        <v>0</v>
      </c>
      <c r="AX42" s="2">
        <f t="shared" si="9"/>
        <v>0</v>
      </c>
      <c r="AY42" s="2">
        <f t="shared" si="10"/>
        <v>0</v>
      </c>
      <c r="AZ42" s="2">
        <f t="shared" si="11"/>
        <v>0</v>
      </c>
      <c r="BA42" s="2">
        <f t="shared" si="12"/>
        <v>0</v>
      </c>
      <c r="BB42" s="2">
        <f t="shared" si="13"/>
        <v>0</v>
      </c>
      <c r="BC42" s="2">
        <f t="shared" si="14"/>
        <v>0</v>
      </c>
      <c r="BD42" s="2">
        <f t="shared" si="15"/>
        <v>0</v>
      </c>
      <c r="BE42" s="2">
        <f t="shared" si="16"/>
        <v>0</v>
      </c>
      <c r="BF42" s="2">
        <f t="shared" si="17"/>
        <v>0</v>
      </c>
      <c r="BG42" s="2">
        <f t="shared" si="18"/>
        <v>0</v>
      </c>
      <c r="BH42" s="2">
        <f t="shared" si="19"/>
        <v>0</v>
      </c>
      <c r="BI42" s="2">
        <f t="shared" si="20"/>
        <v>0</v>
      </c>
      <c r="BJ42" s="2">
        <f t="shared" si="21"/>
        <v>0</v>
      </c>
      <c r="BK42" s="2">
        <f t="shared" si="22"/>
        <v>0</v>
      </c>
      <c r="BL42" s="2">
        <f t="shared" si="23"/>
        <v>0</v>
      </c>
      <c r="BM42" s="2">
        <f t="shared" si="24"/>
        <v>0</v>
      </c>
      <c r="BN42" s="2">
        <f t="shared" si="25"/>
        <v>0</v>
      </c>
      <c r="BO42" s="2">
        <f t="shared" si="26"/>
        <v>0</v>
      </c>
      <c r="BP42" s="2">
        <f t="shared" si="27"/>
        <v>0</v>
      </c>
      <c r="BQ42" s="2">
        <f t="shared" si="28"/>
        <v>0</v>
      </c>
      <c r="BR42" s="2">
        <f t="shared" si="29"/>
        <v>0</v>
      </c>
      <c r="BS42" s="2">
        <f t="shared" si="30"/>
        <v>0</v>
      </c>
      <c r="BT42" s="2">
        <f t="shared" si="31"/>
        <v>0</v>
      </c>
      <c r="BU42" s="2">
        <f t="shared" si="32"/>
        <v>0</v>
      </c>
      <c r="BV42" s="2">
        <f t="shared" si="33"/>
        <v>0</v>
      </c>
      <c r="BW42" s="2">
        <f t="shared" si="34"/>
        <v>0</v>
      </c>
      <c r="BX42" s="2">
        <f t="shared" si="35"/>
        <v>0</v>
      </c>
      <c r="BY42" s="2">
        <f t="shared" si="36"/>
        <v>0</v>
      </c>
      <c r="BZ42" s="2">
        <f t="shared" si="37"/>
        <v>0</v>
      </c>
      <c r="CA42" s="2">
        <f t="shared" si="38"/>
        <v>0</v>
      </c>
      <c r="CB42" s="2">
        <f t="shared" si="39"/>
        <v>0</v>
      </c>
      <c r="CC42" s="2">
        <f t="shared" si="40"/>
        <v>0</v>
      </c>
    </row>
    <row r="43" spans="1:81" ht="15" customHeight="1" x14ac:dyDescent="0.4">
      <c r="A43" s="168"/>
      <c r="B43" s="171"/>
      <c r="C43" s="32">
        <v>18</v>
      </c>
      <c r="D43" s="78"/>
      <c r="E43" s="79"/>
      <c r="F43" s="80"/>
      <c r="G43" s="18" t="s">
        <v>143</v>
      </c>
      <c r="H43" s="33"/>
      <c r="I43" s="34">
        <v>0</v>
      </c>
      <c r="J43" s="3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34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34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34">
        <v>0</v>
      </c>
      <c r="AH43" s="34">
        <v>0</v>
      </c>
      <c r="AI43" s="18">
        <v>0</v>
      </c>
      <c r="AJ43" s="34">
        <v>0</v>
      </c>
      <c r="AK43" s="34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35" t="s">
        <v>138</v>
      </c>
      <c r="AT43" s="2">
        <f t="shared" si="41"/>
        <v>0</v>
      </c>
      <c r="AU43" s="2">
        <f t="shared" si="42"/>
        <v>0</v>
      </c>
      <c r="AV43" s="2">
        <f t="shared" si="43"/>
        <v>0</v>
      </c>
      <c r="AW43" s="2">
        <f t="shared" si="8"/>
        <v>0</v>
      </c>
      <c r="AX43" s="2">
        <f t="shared" si="9"/>
        <v>0</v>
      </c>
      <c r="AY43" s="2">
        <f t="shared" si="10"/>
        <v>0</v>
      </c>
      <c r="AZ43" s="2">
        <f t="shared" si="11"/>
        <v>0</v>
      </c>
      <c r="BA43" s="2">
        <f t="shared" si="12"/>
        <v>0</v>
      </c>
      <c r="BB43" s="2">
        <f t="shared" si="13"/>
        <v>0</v>
      </c>
      <c r="BC43" s="2">
        <f t="shared" si="14"/>
        <v>0</v>
      </c>
      <c r="BD43" s="2">
        <f t="shared" si="15"/>
        <v>0</v>
      </c>
      <c r="BE43" s="2">
        <f t="shared" si="16"/>
        <v>0</v>
      </c>
      <c r="BF43" s="2">
        <f t="shared" si="17"/>
        <v>0</v>
      </c>
      <c r="BG43" s="2">
        <f t="shared" si="18"/>
        <v>0</v>
      </c>
      <c r="BH43" s="2">
        <f t="shared" si="19"/>
        <v>0</v>
      </c>
      <c r="BI43" s="2">
        <f t="shared" si="20"/>
        <v>0</v>
      </c>
      <c r="BJ43" s="2">
        <f t="shared" si="21"/>
        <v>0</v>
      </c>
      <c r="BK43" s="2">
        <f t="shared" si="22"/>
        <v>0</v>
      </c>
      <c r="BL43" s="2">
        <f t="shared" si="23"/>
        <v>0</v>
      </c>
      <c r="BM43" s="2">
        <f t="shared" si="24"/>
        <v>0</v>
      </c>
      <c r="BN43" s="2">
        <f t="shared" si="25"/>
        <v>0</v>
      </c>
      <c r="BO43" s="2">
        <f t="shared" si="26"/>
        <v>0</v>
      </c>
      <c r="BP43" s="2">
        <f t="shared" si="27"/>
        <v>0</v>
      </c>
      <c r="BQ43" s="2">
        <f t="shared" si="28"/>
        <v>0</v>
      </c>
      <c r="BR43" s="2">
        <f t="shared" si="29"/>
        <v>0</v>
      </c>
      <c r="BS43" s="2">
        <f t="shared" si="30"/>
        <v>0</v>
      </c>
      <c r="BT43" s="2">
        <f t="shared" si="31"/>
        <v>0</v>
      </c>
      <c r="BU43" s="2">
        <f t="shared" si="32"/>
        <v>0</v>
      </c>
      <c r="BV43" s="2">
        <f t="shared" si="33"/>
        <v>0</v>
      </c>
      <c r="BW43" s="2">
        <f t="shared" si="34"/>
        <v>0</v>
      </c>
      <c r="BX43" s="2">
        <f t="shared" si="35"/>
        <v>0</v>
      </c>
      <c r="BY43" s="2">
        <f t="shared" si="36"/>
        <v>0</v>
      </c>
      <c r="BZ43" s="2">
        <f t="shared" si="37"/>
        <v>0</v>
      </c>
      <c r="CA43" s="2">
        <f t="shared" si="38"/>
        <v>0</v>
      </c>
      <c r="CB43" s="2">
        <f t="shared" si="39"/>
        <v>0</v>
      </c>
      <c r="CC43" s="2">
        <f t="shared" si="40"/>
        <v>0</v>
      </c>
    </row>
    <row r="44" spans="1:81" ht="15" customHeight="1" x14ac:dyDescent="0.4">
      <c r="A44" s="168"/>
      <c r="B44" s="171" t="s">
        <v>144</v>
      </c>
      <c r="C44" s="32">
        <v>19</v>
      </c>
      <c r="D44" s="78"/>
      <c r="E44" s="79"/>
      <c r="F44" s="80"/>
      <c r="G44" s="18" t="s">
        <v>145</v>
      </c>
      <c r="H44" s="33"/>
      <c r="I44" s="34">
        <v>16</v>
      </c>
      <c r="J44" s="34">
        <v>0</v>
      </c>
      <c r="K44" s="18">
        <v>16</v>
      </c>
      <c r="L44" s="18">
        <v>0</v>
      </c>
      <c r="M44" s="18">
        <v>0</v>
      </c>
      <c r="N44" s="18">
        <v>16</v>
      </c>
      <c r="O44" s="18">
        <v>0</v>
      </c>
      <c r="P44" s="18">
        <v>0</v>
      </c>
      <c r="Q44" s="18">
        <v>16</v>
      </c>
      <c r="R44" s="34">
        <v>0</v>
      </c>
      <c r="S44" s="34">
        <v>0</v>
      </c>
      <c r="T44" s="18">
        <v>16</v>
      </c>
      <c r="U44" s="18">
        <v>0</v>
      </c>
      <c r="V44" s="18">
        <v>0</v>
      </c>
      <c r="W44" s="18">
        <v>16</v>
      </c>
      <c r="X44" s="18">
        <v>0</v>
      </c>
      <c r="Y44" s="18">
        <v>0</v>
      </c>
      <c r="Z44" s="18">
        <v>16</v>
      </c>
      <c r="AA44" s="34">
        <v>0</v>
      </c>
      <c r="AB44" s="34">
        <v>0</v>
      </c>
      <c r="AC44" s="18">
        <v>16</v>
      </c>
      <c r="AD44" s="18">
        <v>0</v>
      </c>
      <c r="AE44" s="18">
        <v>1</v>
      </c>
      <c r="AF44" s="18">
        <v>16</v>
      </c>
      <c r="AG44" s="18">
        <v>0</v>
      </c>
      <c r="AH44" s="18">
        <v>0</v>
      </c>
      <c r="AI44" s="18">
        <v>16</v>
      </c>
      <c r="AJ44" s="34">
        <v>2</v>
      </c>
      <c r="AK44" s="34">
        <v>0</v>
      </c>
      <c r="AL44" s="18">
        <v>17</v>
      </c>
      <c r="AM44" s="18">
        <v>0</v>
      </c>
      <c r="AN44" s="18">
        <v>0</v>
      </c>
      <c r="AO44" s="18">
        <v>17</v>
      </c>
      <c r="AP44" s="18">
        <v>0</v>
      </c>
      <c r="AQ44" s="18">
        <v>17</v>
      </c>
      <c r="AR44" s="35" t="s">
        <v>146</v>
      </c>
      <c r="AT44" s="2">
        <f t="shared" si="41"/>
        <v>0</v>
      </c>
      <c r="AU44" s="2">
        <f t="shared" si="42"/>
        <v>0</v>
      </c>
      <c r="AV44" s="2">
        <f t="shared" si="43"/>
        <v>0</v>
      </c>
      <c r="AW44" s="2">
        <f t="shared" si="8"/>
        <v>0</v>
      </c>
      <c r="AX44" s="2">
        <f t="shared" si="9"/>
        <v>0</v>
      </c>
      <c r="AY44" s="2">
        <f t="shared" si="10"/>
        <v>0</v>
      </c>
      <c r="AZ44" s="2">
        <f t="shared" si="11"/>
        <v>0</v>
      </c>
      <c r="BA44" s="2">
        <f t="shared" si="12"/>
        <v>0</v>
      </c>
      <c r="BB44" s="2">
        <f t="shared" si="13"/>
        <v>0</v>
      </c>
      <c r="BC44" s="2">
        <f t="shared" si="14"/>
        <v>0</v>
      </c>
      <c r="BD44" s="2">
        <f t="shared" si="15"/>
        <v>0</v>
      </c>
      <c r="BE44" s="2">
        <f t="shared" si="16"/>
        <v>0</v>
      </c>
      <c r="BF44" s="2">
        <f t="shared" si="17"/>
        <v>0</v>
      </c>
      <c r="BG44" s="2">
        <f t="shared" si="18"/>
        <v>0</v>
      </c>
      <c r="BH44" s="2">
        <f t="shared" si="19"/>
        <v>0</v>
      </c>
      <c r="BI44" s="2">
        <f t="shared" si="20"/>
        <v>0</v>
      </c>
      <c r="BJ44" s="2">
        <f t="shared" si="21"/>
        <v>0</v>
      </c>
      <c r="BK44" s="2">
        <f t="shared" si="22"/>
        <v>0</v>
      </c>
      <c r="BL44" s="2">
        <f t="shared" si="23"/>
        <v>0</v>
      </c>
      <c r="BM44" s="2">
        <f t="shared" si="24"/>
        <v>0</v>
      </c>
      <c r="BN44" s="2">
        <f t="shared" si="25"/>
        <v>0</v>
      </c>
      <c r="BO44" s="2">
        <f t="shared" si="26"/>
        <v>0</v>
      </c>
      <c r="BP44" s="2">
        <f t="shared" si="27"/>
        <v>0</v>
      </c>
      <c r="BQ44" s="2">
        <f t="shared" si="28"/>
        <v>0</v>
      </c>
      <c r="BR44" s="2">
        <f t="shared" si="29"/>
        <v>0</v>
      </c>
      <c r="BS44" s="2">
        <f t="shared" si="30"/>
        <v>0</v>
      </c>
      <c r="BT44" s="2">
        <f t="shared" si="31"/>
        <v>0</v>
      </c>
      <c r="BU44" s="2">
        <f t="shared" si="32"/>
        <v>0</v>
      </c>
      <c r="BV44" s="2">
        <f t="shared" si="33"/>
        <v>0</v>
      </c>
      <c r="BW44" s="2">
        <f t="shared" si="34"/>
        <v>0</v>
      </c>
      <c r="BX44" s="2">
        <f t="shared" si="35"/>
        <v>0</v>
      </c>
      <c r="BY44" s="2">
        <f t="shared" si="36"/>
        <v>0</v>
      </c>
      <c r="BZ44" s="2">
        <f t="shared" si="37"/>
        <v>0</v>
      </c>
      <c r="CA44" s="2">
        <f t="shared" si="38"/>
        <v>0</v>
      </c>
      <c r="CB44" s="2">
        <f t="shared" si="39"/>
        <v>0</v>
      </c>
      <c r="CC44" s="2">
        <f t="shared" si="40"/>
        <v>0</v>
      </c>
    </row>
    <row r="45" spans="1:81" ht="15" customHeight="1" x14ac:dyDescent="0.4">
      <c r="A45" s="168"/>
      <c r="B45" s="171"/>
      <c r="C45" s="32">
        <v>20</v>
      </c>
      <c r="D45" s="78"/>
      <c r="E45" s="79"/>
      <c r="F45" s="80"/>
      <c r="G45" s="18" t="s">
        <v>147</v>
      </c>
      <c r="H45" s="33"/>
      <c r="I45" s="34">
        <v>12</v>
      </c>
      <c r="J45" s="34">
        <v>2</v>
      </c>
      <c r="K45" s="18">
        <v>11</v>
      </c>
      <c r="L45" s="18">
        <v>0</v>
      </c>
      <c r="M45" s="18">
        <v>1</v>
      </c>
      <c r="N45" s="18">
        <v>10</v>
      </c>
      <c r="O45" s="18">
        <v>0</v>
      </c>
      <c r="P45" s="18">
        <v>1</v>
      </c>
      <c r="Q45" s="18">
        <v>10</v>
      </c>
      <c r="R45" s="34">
        <v>0</v>
      </c>
      <c r="S45" s="34">
        <v>0</v>
      </c>
      <c r="T45" s="18">
        <v>9</v>
      </c>
      <c r="U45" s="18">
        <v>20</v>
      </c>
      <c r="V45" s="18">
        <v>1</v>
      </c>
      <c r="W45" s="18">
        <v>27</v>
      </c>
      <c r="X45" s="18">
        <v>0</v>
      </c>
      <c r="Y45" s="18">
        <v>0</v>
      </c>
      <c r="Z45" s="18">
        <v>27</v>
      </c>
      <c r="AA45" s="34">
        <v>0</v>
      </c>
      <c r="AB45" s="34">
        <v>1</v>
      </c>
      <c r="AC45" s="18">
        <v>27</v>
      </c>
      <c r="AD45" s="18">
        <v>0</v>
      </c>
      <c r="AE45" s="18">
        <v>0</v>
      </c>
      <c r="AF45" s="18">
        <v>27</v>
      </c>
      <c r="AG45" s="18">
        <v>0</v>
      </c>
      <c r="AH45" s="18">
        <v>1</v>
      </c>
      <c r="AI45" s="18">
        <v>26</v>
      </c>
      <c r="AJ45" s="34">
        <v>0</v>
      </c>
      <c r="AK45" s="34">
        <v>0</v>
      </c>
      <c r="AL45" s="18">
        <v>26</v>
      </c>
      <c r="AM45" s="18">
        <v>0</v>
      </c>
      <c r="AN45" s="18">
        <v>0</v>
      </c>
      <c r="AO45" s="18">
        <v>26</v>
      </c>
      <c r="AP45" s="18">
        <v>0</v>
      </c>
      <c r="AQ45" s="18">
        <v>26</v>
      </c>
      <c r="AR45" s="35" t="s">
        <v>146</v>
      </c>
      <c r="AT45" s="2">
        <f t="shared" si="41"/>
        <v>0</v>
      </c>
      <c r="AU45" s="2">
        <f t="shared" si="42"/>
        <v>0</v>
      </c>
      <c r="AV45" s="2">
        <f t="shared" si="43"/>
        <v>0</v>
      </c>
      <c r="AW45" s="2">
        <f t="shared" si="8"/>
        <v>0</v>
      </c>
      <c r="AX45" s="2">
        <f t="shared" si="9"/>
        <v>0</v>
      </c>
      <c r="AY45" s="2">
        <f t="shared" si="10"/>
        <v>0</v>
      </c>
      <c r="AZ45" s="2">
        <f t="shared" si="11"/>
        <v>0</v>
      </c>
      <c r="BA45" s="2">
        <f t="shared" si="12"/>
        <v>0</v>
      </c>
      <c r="BB45" s="2">
        <f t="shared" si="13"/>
        <v>0</v>
      </c>
      <c r="BC45" s="2">
        <f t="shared" si="14"/>
        <v>0</v>
      </c>
      <c r="BD45" s="2">
        <f t="shared" si="15"/>
        <v>0</v>
      </c>
      <c r="BE45" s="2">
        <f t="shared" si="16"/>
        <v>0</v>
      </c>
      <c r="BF45" s="2">
        <f t="shared" si="17"/>
        <v>0</v>
      </c>
      <c r="BG45" s="2">
        <f t="shared" si="18"/>
        <v>0</v>
      </c>
      <c r="BH45" s="2">
        <f t="shared" si="19"/>
        <v>0</v>
      </c>
      <c r="BI45" s="2">
        <f t="shared" si="20"/>
        <v>0</v>
      </c>
      <c r="BJ45" s="2">
        <f t="shared" si="21"/>
        <v>0</v>
      </c>
      <c r="BK45" s="2">
        <f t="shared" si="22"/>
        <v>0</v>
      </c>
      <c r="BL45" s="2">
        <f t="shared" si="23"/>
        <v>0</v>
      </c>
      <c r="BM45" s="2">
        <f t="shared" si="24"/>
        <v>0</v>
      </c>
      <c r="BN45" s="2">
        <f t="shared" si="25"/>
        <v>0</v>
      </c>
      <c r="BO45" s="2">
        <f t="shared" si="26"/>
        <v>0</v>
      </c>
      <c r="BP45" s="2">
        <f t="shared" si="27"/>
        <v>0</v>
      </c>
      <c r="BQ45" s="2">
        <f t="shared" si="28"/>
        <v>0</v>
      </c>
      <c r="BR45" s="2">
        <f t="shared" si="29"/>
        <v>0</v>
      </c>
      <c r="BS45" s="2">
        <f t="shared" si="30"/>
        <v>0</v>
      </c>
      <c r="BT45" s="2">
        <f t="shared" si="31"/>
        <v>0</v>
      </c>
      <c r="BU45" s="2">
        <f t="shared" si="32"/>
        <v>0</v>
      </c>
      <c r="BV45" s="2">
        <f t="shared" si="33"/>
        <v>0</v>
      </c>
      <c r="BW45" s="2">
        <f t="shared" si="34"/>
        <v>0</v>
      </c>
      <c r="BX45" s="2">
        <f t="shared" si="35"/>
        <v>0</v>
      </c>
      <c r="BY45" s="2">
        <f t="shared" si="36"/>
        <v>0</v>
      </c>
      <c r="BZ45" s="2">
        <f t="shared" si="37"/>
        <v>0</v>
      </c>
      <c r="CA45" s="2">
        <f t="shared" si="38"/>
        <v>0</v>
      </c>
      <c r="CB45" s="2">
        <f t="shared" si="39"/>
        <v>0</v>
      </c>
      <c r="CC45" s="2">
        <f t="shared" si="40"/>
        <v>0</v>
      </c>
    </row>
    <row r="46" spans="1:81" ht="15" customHeight="1" x14ac:dyDescent="0.4">
      <c r="A46" s="168"/>
      <c r="B46" s="171"/>
      <c r="C46" s="32">
        <v>21</v>
      </c>
      <c r="D46" s="78"/>
      <c r="E46" s="79"/>
      <c r="F46" s="80"/>
      <c r="G46" s="18" t="s">
        <v>148</v>
      </c>
      <c r="H46" s="33"/>
      <c r="I46" s="34">
        <v>275</v>
      </c>
      <c r="J46" s="34">
        <v>26</v>
      </c>
      <c r="K46" s="18">
        <v>248</v>
      </c>
      <c r="L46" s="18">
        <v>0</v>
      </c>
      <c r="M46" s="18">
        <v>2</v>
      </c>
      <c r="N46" s="18">
        <v>246</v>
      </c>
      <c r="O46" s="18">
        <v>0</v>
      </c>
      <c r="P46" s="18">
        <v>0</v>
      </c>
      <c r="Q46" s="18">
        <v>246</v>
      </c>
      <c r="R46" s="34">
        <v>0</v>
      </c>
      <c r="S46" s="34">
        <v>2</v>
      </c>
      <c r="T46" s="18">
        <v>244</v>
      </c>
      <c r="U46" s="18">
        <v>12</v>
      </c>
      <c r="V46" s="18">
        <v>15</v>
      </c>
      <c r="W46" s="18">
        <v>241</v>
      </c>
      <c r="X46" s="18">
        <v>0</v>
      </c>
      <c r="Y46" s="18">
        <v>9</v>
      </c>
      <c r="Z46" s="18">
        <v>232</v>
      </c>
      <c r="AA46" s="34">
        <v>0</v>
      </c>
      <c r="AB46" s="34">
        <v>2</v>
      </c>
      <c r="AC46" s="18">
        <v>230</v>
      </c>
      <c r="AD46" s="18">
        <v>0</v>
      </c>
      <c r="AE46" s="18">
        <v>2</v>
      </c>
      <c r="AF46" s="18">
        <v>228</v>
      </c>
      <c r="AG46" s="18">
        <v>0</v>
      </c>
      <c r="AH46" s="18">
        <v>6</v>
      </c>
      <c r="AI46" s="18">
        <v>223</v>
      </c>
      <c r="AJ46" s="34">
        <v>88</v>
      </c>
      <c r="AK46" s="34">
        <v>2</v>
      </c>
      <c r="AL46" s="18">
        <v>308</v>
      </c>
      <c r="AM46" s="18">
        <v>0</v>
      </c>
      <c r="AN46" s="18">
        <v>0</v>
      </c>
      <c r="AO46" s="18">
        <v>308</v>
      </c>
      <c r="AP46" s="18">
        <v>0</v>
      </c>
      <c r="AQ46" s="18">
        <v>308</v>
      </c>
      <c r="AR46" s="35" t="s">
        <v>149</v>
      </c>
      <c r="AT46" s="2">
        <f t="shared" si="41"/>
        <v>0</v>
      </c>
      <c r="AU46" s="2">
        <f t="shared" si="42"/>
        <v>0</v>
      </c>
      <c r="AV46" s="2">
        <f t="shared" si="43"/>
        <v>0</v>
      </c>
      <c r="AW46" s="2">
        <f t="shared" si="8"/>
        <v>0</v>
      </c>
      <c r="AX46" s="2">
        <f t="shared" si="9"/>
        <v>0</v>
      </c>
      <c r="AY46" s="2">
        <f t="shared" si="10"/>
        <v>0</v>
      </c>
      <c r="AZ46" s="2">
        <f t="shared" si="11"/>
        <v>0</v>
      </c>
      <c r="BA46" s="2">
        <f t="shared" si="12"/>
        <v>0</v>
      </c>
      <c r="BB46" s="2">
        <f t="shared" si="13"/>
        <v>0</v>
      </c>
      <c r="BC46" s="2">
        <f t="shared" si="14"/>
        <v>0</v>
      </c>
      <c r="BD46" s="2">
        <f t="shared" si="15"/>
        <v>0</v>
      </c>
      <c r="BE46" s="2">
        <f t="shared" si="16"/>
        <v>0</v>
      </c>
      <c r="BF46" s="2">
        <f t="shared" si="17"/>
        <v>0</v>
      </c>
      <c r="BG46" s="2">
        <f t="shared" si="18"/>
        <v>0</v>
      </c>
      <c r="BH46" s="2">
        <f t="shared" si="19"/>
        <v>0</v>
      </c>
      <c r="BI46" s="2">
        <f t="shared" si="20"/>
        <v>0</v>
      </c>
      <c r="BJ46" s="2">
        <f t="shared" si="21"/>
        <v>0</v>
      </c>
      <c r="BK46" s="2">
        <f t="shared" si="22"/>
        <v>0</v>
      </c>
      <c r="BL46" s="2">
        <f t="shared" si="23"/>
        <v>0</v>
      </c>
      <c r="BM46" s="2">
        <f t="shared" si="24"/>
        <v>0</v>
      </c>
      <c r="BN46" s="2">
        <f t="shared" si="25"/>
        <v>0</v>
      </c>
      <c r="BO46" s="2">
        <f t="shared" si="26"/>
        <v>0</v>
      </c>
      <c r="BP46" s="2">
        <f t="shared" si="27"/>
        <v>0</v>
      </c>
      <c r="BQ46" s="2">
        <f t="shared" si="28"/>
        <v>0</v>
      </c>
      <c r="BR46" s="2">
        <f t="shared" si="29"/>
        <v>0</v>
      </c>
      <c r="BS46" s="2">
        <f t="shared" si="30"/>
        <v>0</v>
      </c>
      <c r="BT46" s="2">
        <f t="shared" si="31"/>
        <v>0</v>
      </c>
      <c r="BU46" s="2">
        <f t="shared" si="32"/>
        <v>0</v>
      </c>
      <c r="BV46" s="2">
        <f t="shared" si="33"/>
        <v>0</v>
      </c>
      <c r="BW46" s="2">
        <f t="shared" si="34"/>
        <v>0</v>
      </c>
      <c r="BX46" s="2">
        <f t="shared" si="35"/>
        <v>0</v>
      </c>
      <c r="BY46" s="2">
        <f t="shared" si="36"/>
        <v>0</v>
      </c>
      <c r="BZ46" s="2">
        <f t="shared" si="37"/>
        <v>0</v>
      </c>
      <c r="CA46" s="2">
        <f t="shared" si="38"/>
        <v>0</v>
      </c>
      <c r="CB46" s="2">
        <f t="shared" si="39"/>
        <v>0</v>
      </c>
      <c r="CC46" s="2">
        <f t="shared" si="40"/>
        <v>0</v>
      </c>
    </row>
    <row r="47" spans="1:81" ht="15" customHeight="1" thickBot="1" x14ac:dyDescent="0.45">
      <c r="A47" s="169"/>
      <c r="B47" s="172"/>
      <c r="C47" s="36">
        <v>22</v>
      </c>
      <c r="D47" s="81"/>
      <c r="E47" s="82"/>
      <c r="F47" s="83"/>
      <c r="G47" s="37" t="s">
        <v>150</v>
      </c>
      <c r="H47" s="38"/>
      <c r="I47" s="39">
        <v>67</v>
      </c>
      <c r="J47" s="39">
        <v>0</v>
      </c>
      <c r="K47" s="37">
        <v>67</v>
      </c>
      <c r="L47" s="37">
        <v>0</v>
      </c>
      <c r="M47" s="37">
        <v>0</v>
      </c>
      <c r="N47" s="37">
        <v>67</v>
      </c>
      <c r="O47" s="37">
        <v>0</v>
      </c>
      <c r="P47" s="37">
        <v>0</v>
      </c>
      <c r="Q47" s="37">
        <v>67</v>
      </c>
      <c r="R47" s="39">
        <v>0</v>
      </c>
      <c r="S47" s="39">
        <v>14</v>
      </c>
      <c r="T47" s="37">
        <v>53</v>
      </c>
      <c r="U47" s="37">
        <v>14</v>
      </c>
      <c r="V47" s="37">
        <v>0</v>
      </c>
      <c r="W47" s="37">
        <v>67</v>
      </c>
      <c r="X47" s="37">
        <v>0</v>
      </c>
      <c r="Y47" s="37">
        <v>0</v>
      </c>
      <c r="Z47" s="37">
        <v>67</v>
      </c>
      <c r="AA47" s="39">
        <v>0</v>
      </c>
      <c r="AB47" s="39">
        <v>0</v>
      </c>
      <c r="AC47" s="37">
        <v>67</v>
      </c>
      <c r="AD47" s="37">
        <v>0</v>
      </c>
      <c r="AE47" s="37">
        <v>0</v>
      </c>
      <c r="AF47" s="37">
        <v>67</v>
      </c>
      <c r="AG47" s="37">
        <v>0</v>
      </c>
      <c r="AH47" s="37">
        <v>0</v>
      </c>
      <c r="AI47" s="37">
        <v>67</v>
      </c>
      <c r="AJ47" s="39">
        <v>0</v>
      </c>
      <c r="AK47" s="39">
        <v>0</v>
      </c>
      <c r="AL47" s="37">
        <v>67</v>
      </c>
      <c r="AM47" s="37">
        <v>0</v>
      </c>
      <c r="AN47" s="37">
        <v>0</v>
      </c>
      <c r="AO47" s="37">
        <v>67</v>
      </c>
      <c r="AP47" s="37">
        <v>0</v>
      </c>
      <c r="AQ47" s="37">
        <v>67</v>
      </c>
      <c r="AR47" s="40" t="s">
        <v>127</v>
      </c>
      <c r="AT47" s="2">
        <f t="shared" si="41"/>
        <v>0</v>
      </c>
      <c r="AU47" s="2">
        <f t="shared" si="42"/>
        <v>0</v>
      </c>
      <c r="AV47" s="2">
        <f t="shared" si="43"/>
        <v>0</v>
      </c>
      <c r="AW47" s="2">
        <f t="shared" si="8"/>
        <v>0</v>
      </c>
      <c r="AX47" s="2">
        <f t="shared" si="9"/>
        <v>0</v>
      </c>
      <c r="AY47" s="2">
        <f t="shared" si="10"/>
        <v>0</v>
      </c>
      <c r="AZ47" s="2">
        <f t="shared" si="11"/>
        <v>0</v>
      </c>
      <c r="BA47" s="2">
        <f t="shared" si="12"/>
        <v>0</v>
      </c>
      <c r="BB47" s="2">
        <f t="shared" si="13"/>
        <v>0</v>
      </c>
      <c r="BC47" s="2">
        <f t="shared" si="14"/>
        <v>0</v>
      </c>
      <c r="BD47" s="2">
        <f t="shared" si="15"/>
        <v>0</v>
      </c>
      <c r="BE47" s="2">
        <f t="shared" si="16"/>
        <v>0</v>
      </c>
      <c r="BF47" s="2">
        <f t="shared" si="17"/>
        <v>0</v>
      </c>
      <c r="BG47" s="2">
        <f t="shared" si="18"/>
        <v>0</v>
      </c>
      <c r="BH47" s="2">
        <f t="shared" si="19"/>
        <v>0</v>
      </c>
      <c r="BI47" s="2">
        <f t="shared" si="20"/>
        <v>0</v>
      </c>
      <c r="BJ47" s="2">
        <f t="shared" si="21"/>
        <v>0</v>
      </c>
      <c r="BK47" s="2">
        <f t="shared" si="22"/>
        <v>0</v>
      </c>
      <c r="BL47" s="2">
        <f t="shared" si="23"/>
        <v>0</v>
      </c>
      <c r="BM47" s="2">
        <f t="shared" si="24"/>
        <v>0</v>
      </c>
      <c r="BN47" s="2">
        <f t="shared" si="25"/>
        <v>0</v>
      </c>
      <c r="BO47" s="2">
        <f t="shared" si="26"/>
        <v>0</v>
      </c>
      <c r="BP47" s="2">
        <f t="shared" si="27"/>
        <v>0</v>
      </c>
      <c r="BQ47" s="2">
        <f t="shared" si="28"/>
        <v>0</v>
      </c>
      <c r="BR47" s="2">
        <f t="shared" si="29"/>
        <v>0</v>
      </c>
      <c r="BS47" s="2">
        <f t="shared" si="30"/>
        <v>0</v>
      </c>
      <c r="BT47" s="2">
        <f t="shared" si="31"/>
        <v>0</v>
      </c>
      <c r="BU47" s="2">
        <f t="shared" si="32"/>
        <v>0</v>
      </c>
      <c r="BV47" s="2">
        <f t="shared" si="33"/>
        <v>0</v>
      </c>
      <c r="BW47" s="2">
        <f t="shared" si="34"/>
        <v>0</v>
      </c>
      <c r="BX47" s="2">
        <f t="shared" si="35"/>
        <v>0</v>
      </c>
      <c r="BY47" s="2">
        <f t="shared" si="36"/>
        <v>0</v>
      </c>
      <c r="BZ47" s="2">
        <f t="shared" si="37"/>
        <v>0</v>
      </c>
      <c r="CA47" s="2">
        <f t="shared" si="38"/>
        <v>0</v>
      </c>
      <c r="CB47" s="2">
        <f t="shared" si="39"/>
        <v>0</v>
      </c>
      <c r="CC47" s="2">
        <f>$F47*AQ47</f>
        <v>0</v>
      </c>
    </row>
    <row r="48" spans="1:81" ht="15" customHeight="1" thickBot="1" x14ac:dyDescent="0.45">
      <c r="A48" s="41"/>
      <c r="B48" s="42"/>
      <c r="C48" s="42"/>
      <c r="D48" s="43"/>
      <c r="E48" s="43"/>
      <c r="F48" s="43"/>
      <c r="G48" s="42"/>
      <c r="H48" s="44"/>
      <c r="I48" s="44"/>
      <c r="J48" s="44"/>
      <c r="K48" s="42"/>
      <c r="L48" s="42"/>
      <c r="M48" s="42"/>
      <c r="N48" s="42"/>
      <c r="O48" s="42"/>
      <c r="P48" s="42"/>
      <c r="Q48" s="44"/>
      <c r="R48" s="44"/>
      <c r="S48" s="44"/>
      <c r="T48" s="42"/>
      <c r="U48" s="42"/>
      <c r="V48" s="42"/>
      <c r="W48" s="42"/>
      <c r="X48" s="42"/>
      <c r="Y48" s="42"/>
      <c r="Z48" s="44"/>
      <c r="AA48" s="44"/>
      <c r="AB48" s="44"/>
      <c r="AC48" s="42"/>
      <c r="AD48" s="42"/>
      <c r="AE48" s="42"/>
      <c r="AF48" s="42"/>
      <c r="AG48" s="42"/>
      <c r="AH48" s="42"/>
      <c r="AI48" s="44"/>
      <c r="AJ48" s="44"/>
      <c r="AK48" s="44"/>
      <c r="AL48" s="42"/>
      <c r="AM48" s="42"/>
      <c r="AN48" s="42"/>
      <c r="AO48" s="42"/>
      <c r="AP48" s="42"/>
      <c r="AQ48" s="42"/>
      <c r="AR48" s="45"/>
    </row>
    <row r="49" spans="1:81" ht="15" customHeight="1" thickBot="1" x14ac:dyDescent="0.45">
      <c r="A49" s="42"/>
      <c r="B49" s="42"/>
      <c r="C49" s="42"/>
      <c r="D49" s="173" t="s">
        <v>291</v>
      </c>
      <c r="E49" s="174"/>
      <c r="F49" s="173" t="s">
        <v>10</v>
      </c>
      <c r="G49" s="175"/>
      <c r="H49" s="176" t="s">
        <v>21</v>
      </c>
      <c r="I49" s="161"/>
      <c r="J49" s="161"/>
      <c r="K49" s="161" t="s">
        <v>22</v>
      </c>
      <c r="L49" s="161"/>
      <c r="M49" s="161"/>
      <c r="N49" s="161" t="s">
        <v>23</v>
      </c>
      <c r="O49" s="161"/>
      <c r="P49" s="161"/>
      <c r="Q49" s="161" t="s">
        <v>24</v>
      </c>
      <c r="R49" s="161"/>
      <c r="S49" s="161"/>
      <c r="T49" s="161" t="s">
        <v>25</v>
      </c>
      <c r="U49" s="161"/>
      <c r="V49" s="161"/>
      <c r="W49" s="161" t="s">
        <v>26</v>
      </c>
      <c r="X49" s="161"/>
      <c r="Y49" s="161"/>
      <c r="Z49" s="161" t="s">
        <v>27</v>
      </c>
      <c r="AA49" s="161"/>
      <c r="AB49" s="161"/>
      <c r="AC49" s="161" t="s">
        <v>28</v>
      </c>
      <c r="AD49" s="161"/>
      <c r="AE49" s="161"/>
      <c r="AF49" s="161" t="s">
        <v>29</v>
      </c>
      <c r="AG49" s="161"/>
      <c r="AH49" s="161"/>
      <c r="AI49" s="161" t="s">
        <v>30</v>
      </c>
      <c r="AJ49" s="161"/>
      <c r="AK49" s="161"/>
      <c r="AL49" s="161" t="s">
        <v>31</v>
      </c>
      <c r="AM49" s="161"/>
      <c r="AN49" s="161"/>
      <c r="AO49" s="161" t="s">
        <v>32</v>
      </c>
      <c r="AP49" s="161"/>
      <c r="AQ49" s="161"/>
      <c r="AR49" s="46" t="s">
        <v>4</v>
      </c>
    </row>
    <row r="50" spans="1:81" ht="15" customHeight="1" thickTop="1" x14ac:dyDescent="0.4">
      <c r="A50" s="41"/>
      <c r="B50" s="42"/>
      <c r="C50" s="42"/>
      <c r="D50" s="162" t="s">
        <v>72</v>
      </c>
      <c r="E50" s="163"/>
      <c r="F50" s="164">
        <f>SUM(H50:AQ50)</f>
        <v>0</v>
      </c>
      <c r="G50" s="165"/>
      <c r="H50" s="166">
        <f>SUM(AT26:AT47)</f>
        <v>0</v>
      </c>
      <c r="I50" s="160"/>
      <c r="J50" s="160"/>
      <c r="K50" s="160">
        <f>SUM(AW26:AW47)</f>
        <v>0</v>
      </c>
      <c r="L50" s="160"/>
      <c r="M50" s="160"/>
      <c r="N50" s="160">
        <f t="shared" ref="N50" si="44">SUM(AZ26:AZ47)</f>
        <v>0</v>
      </c>
      <c r="O50" s="160"/>
      <c r="P50" s="160"/>
      <c r="Q50" s="160">
        <f t="shared" ref="Q50" si="45">SUM(BC26:BC47)</f>
        <v>0</v>
      </c>
      <c r="R50" s="160"/>
      <c r="S50" s="160"/>
      <c r="T50" s="160">
        <f t="shared" ref="T50" si="46">SUM(BF26:BF47)</f>
        <v>0</v>
      </c>
      <c r="U50" s="160"/>
      <c r="V50" s="160"/>
      <c r="W50" s="160">
        <f t="shared" ref="W50" si="47">SUM(BI26:BI47)</f>
        <v>0</v>
      </c>
      <c r="X50" s="160"/>
      <c r="Y50" s="160"/>
      <c r="Z50" s="160">
        <f t="shared" ref="Z50" si="48">SUM(BL26:BL47)</f>
        <v>0</v>
      </c>
      <c r="AA50" s="160"/>
      <c r="AB50" s="160"/>
      <c r="AC50" s="160">
        <f t="shared" ref="AC50" si="49">SUM(BO26:BO47)</f>
        <v>0</v>
      </c>
      <c r="AD50" s="160"/>
      <c r="AE50" s="160"/>
      <c r="AF50" s="160">
        <f t="shared" ref="AF50" si="50">SUM(BR26:BR47)</f>
        <v>0</v>
      </c>
      <c r="AG50" s="160"/>
      <c r="AH50" s="160"/>
      <c r="AI50" s="160">
        <f t="shared" ref="AI50" si="51">SUM(BU26:BU47)</f>
        <v>0</v>
      </c>
      <c r="AJ50" s="160"/>
      <c r="AK50" s="160"/>
      <c r="AL50" s="160">
        <f t="shared" ref="AL50" si="52">SUM(BX26:BX47)</f>
        <v>0</v>
      </c>
      <c r="AM50" s="160"/>
      <c r="AN50" s="160"/>
      <c r="AO50" s="160">
        <f>SUM(CA26:CA47)</f>
        <v>0</v>
      </c>
      <c r="AP50" s="160"/>
      <c r="AQ50" s="160"/>
      <c r="AR50" s="47" t="s">
        <v>151</v>
      </c>
    </row>
    <row r="51" spans="1:81" ht="15" customHeight="1" x14ac:dyDescent="0.4">
      <c r="A51" s="41"/>
      <c r="B51" s="42"/>
      <c r="C51" s="42"/>
      <c r="D51" s="155" t="s">
        <v>73</v>
      </c>
      <c r="E51" s="156"/>
      <c r="F51" s="157">
        <f>SUM(H51:AQ51)</f>
        <v>0</v>
      </c>
      <c r="G51" s="158"/>
      <c r="H51" s="159">
        <f>SUM(AU26:AU47)</f>
        <v>0</v>
      </c>
      <c r="I51" s="149"/>
      <c r="J51" s="149"/>
      <c r="K51" s="149">
        <f>SUM(AX26:AX47)</f>
        <v>0</v>
      </c>
      <c r="L51" s="149"/>
      <c r="M51" s="149"/>
      <c r="N51" s="149">
        <f t="shared" ref="N51" si="53">SUM(BA26:BA47)</f>
        <v>0</v>
      </c>
      <c r="O51" s="149"/>
      <c r="P51" s="149"/>
      <c r="Q51" s="149">
        <f t="shared" ref="Q51" si="54">SUM(BD26:BD47)</f>
        <v>0</v>
      </c>
      <c r="R51" s="149"/>
      <c r="S51" s="149"/>
      <c r="T51" s="149">
        <f t="shared" ref="T51" si="55">SUM(BG26:BG47)</f>
        <v>0</v>
      </c>
      <c r="U51" s="149"/>
      <c r="V51" s="149"/>
      <c r="W51" s="149">
        <f t="shared" ref="W51" si="56">SUM(BJ26:BJ47)</f>
        <v>0</v>
      </c>
      <c r="X51" s="149"/>
      <c r="Y51" s="149"/>
      <c r="Z51" s="149">
        <f t="shared" ref="Z51" si="57">SUM(BM26:BM47)</f>
        <v>0</v>
      </c>
      <c r="AA51" s="149"/>
      <c r="AB51" s="149"/>
      <c r="AC51" s="149">
        <f t="shared" ref="AC51" si="58">SUM(BP26:BP47)</f>
        <v>0</v>
      </c>
      <c r="AD51" s="149"/>
      <c r="AE51" s="149"/>
      <c r="AF51" s="149">
        <f t="shared" ref="AF51" si="59">SUM(BS26:BS47)</f>
        <v>0</v>
      </c>
      <c r="AG51" s="149"/>
      <c r="AH51" s="149"/>
      <c r="AI51" s="149">
        <f t="shared" ref="AI51" si="60">SUM(BV26:BV47)</f>
        <v>0</v>
      </c>
      <c r="AJ51" s="149"/>
      <c r="AK51" s="149"/>
      <c r="AL51" s="149">
        <f t="shared" ref="AL51" si="61">SUM(BY26:BY47)</f>
        <v>0</v>
      </c>
      <c r="AM51" s="149"/>
      <c r="AN51" s="149"/>
      <c r="AO51" s="149">
        <f>SUM(CB26:CB47)</f>
        <v>0</v>
      </c>
      <c r="AP51" s="149"/>
      <c r="AQ51" s="149"/>
      <c r="AR51" s="19" t="s">
        <v>152</v>
      </c>
    </row>
    <row r="52" spans="1:81" ht="15" customHeight="1" thickBot="1" x14ac:dyDescent="0.45">
      <c r="A52" s="41"/>
      <c r="B52" s="42"/>
      <c r="C52" s="42"/>
      <c r="D52" s="150" t="s">
        <v>74</v>
      </c>
      <c r="E52" s="151"/>
      <c r="F52" s="152">
        <f>SUM(H52:AQ52)</f>
        <v>0</v>
      </c>
      <c r="G52" s="153"/>
      <c r="H52" s="154">
        <f>SUM(AV26:AV47)</f>
        <v>0</v>
      </c>
      <c r="I52" s="91"/>
      <c r="J52" s="91"/>
      <c r="K52" s="91">
        <f>SUM(AY26:AY47)</f>
        <v>0</v>
      </c>
      <c r="L52" s="91"/>
      <c r="M52" s="91"/>
      <c r="N52" s="91">
        <f t="shared" ref="N52" si="62">SUM(BB26:BB47)</f>
        <v>0</v>
      </c>
      <c r="O52" s="91"/>
      <c r="P52" s="91"/>
      <c r="Q52" s="91">
        <f t="shared" ref="Q52" si="63">SUM(BE26:BE47)</f>
        <v>0</v>
      </c>
      <c r="R52" s="91"/>
      <c r="S52" s="91"/>
      <c r="T52" s="91">
        <f t="shared" ref="T52" si="64">SUM(BH26:BH47)</f>
        <v>0</v>
      </c>
      <c r="U52" s="91"/>
      <c r="V52" s="91"/>
      <c r="W52" s="91">
        <f t="shared" ref="W52" si="65">SUM(BK26:BK47)</f>
        <v>0</v>
      </c>
      <c r="X52" s="91"/>
      <c r="Y52" s="91"/>
      <c r="Z52" s="91">
        <f t="shared" ref="Z52" si="66">SUM(BN26:BN47)</f>
        <v>0</v>
      </c>
      <c r="AA52" s="91"/>
      <c r="AB52" s="91"/>
      <c r="AC52" s="91">
        <f t="shared" ref="AC52" si="67">SUM(BQ26:BQ47)</f>
        <v>0</v>
      </c>
      <c r="AD52" s="91"/>
      <c r="AE52" s="91"/>
      <c r="AF52" s="91">
        <f t="shared" ref="AF52" si="68">SUM(BT26:BT47)</f>
        <v>0</v>
      </c>
      <c r="AG52" s="91"/>
      <c r="AH52" s="91"/>
      <c r="AI52" s="91">
        <f t="shared" ref="AI52" si="69">SUM(BW26:BW47)</f>
        <v>0</v>
      </c>
      <c r="AJ52" s="91"/>
      <c r="AK52" s="91"/>
      <c r="AL52" s="91">
        <f t="shared" ref="AL52" si="70">SUM(BZ26:BZ47)</f>
        <v>0</v>
      </c>
      <c r="AM52" s="91"/>
      <c r="AN52" s="91"/>
      <c r="AO52" s="91">
        <f>SUM(CC26:CC47)</f>
        <v>0</v>
      </c>
      <c r="AP52" s="91"/>
      <c r="AQ52" s="91"/>
      <c r="AR52" s="48" t="s">
        <v>153</v>
      </c>
    </row>
    <row r="53" spans="1:81" ht="15" customHeight="1" thickBot="1" x14ac:dyDescent="0.45">
      <c r="A53" s="41"/>
      <c r="B53" s="42"/>
      <c r="C53" s="42"/>
      <c r="D53" s="135" t="s">
        <v>10</v>
      </c>
      <c r="E53" s="136"/>
      <c r="F53" s="120">
        <f>SUM(F50:G52)</f>
        <v>0</v>
      </c>
      <c r="G53" s="137"/>
      <c r="H53" s="138">
        <f>SUM(H50:J52)</f>
        <v>0</v>
      </c>
      <c r="I53" s="112"/>
      <c r="J53" s="112"/>
      <c r="K53" s="112">
        <f>SUM(K50:M52)</f>
        <v>0</v>
      </c>
      <c r="L53" s="112"/>
      <c r="M53" s="112"/>
      <c r="N53" s="112">
        <f>SUM(N50:P52)</f>
        <v>0</v>
      </c>
      <c r="O53" s="112"/>
      <c r="P53" s="112"/>
      <c r="Q53" s="112">
        <f>SUM(Q50:S52)</f>
        <v>0</v>
      </c>
      <c r="R53" s="112"/>
      <c r="S53" s="112"/>
      <c r="T53" s="112">
        <f>SUM(T50:V52)</f>
        <v>0</v>
      </c>
      <c r="U53" s="112"/>
      <c r="V53" s="112"/>
      <c r="W53" s="112">
        <f>SUM(W50:Y52)</f>
        <v>0</v>
      </c>
      <c r="X53" s="112"/>
      <c r="Y53" s="112"/>
      <c r="Z53" s="112">
        <f>SUM(Z50:AB52)</f>
        <v>0</v>
      </c>
      <c r="AA53" s="112"/>
      <c r="AB53" s="112"/>
      <c r="AC53" s="112">
        <f>SUM(AC50:AE52)</f>
        <v>0</v>
      </c>
      <c r="AD53" s="112"/>
      <c r="AE53" s="112"/>
      <c r="AF53" s="112">
        <f>SUM(AF50:AH52)</f>
        <v>0</v>
      </c>
      <c r="AG53" s="112"/>
      <c r="AH53" s="112"/>
      <c r="AI53" s="112">
        <f>SUM(AI50:AK52)</f>
        <v>0</v>
      </c>
      <c r="AJ53" s="112"/>
      <c r="AK53" s="112"/>
      <c r="AL53" s="112">
        <f>SUM(AL50:AN52)</f>
        <v>0</v>
      </c>
      <c r="AM53" s="112"/>
      <c r="AN53" s="112"/>
      <c r="AO53" s="112">
        <f>SUM(AO50:AQ52)</f>
        <v>0</v>
      </c>
      <c r="AP53" s="112"/>
      <c r="AQ53" s="112"/>
      <c r="AR53" s="48"/>
    </row>
    <row r="54" spans="1:81" ht="15" customHeight="1" x14ac:dyDescent="0.4">
      <c r="A54" s="41"/>
      <c r="B54" s="42"/>
      <c r="C54" s="42"/>
      <c r="D54" s="43"/>
      <c r="E54" s="43"/>
      <c r="F54" s="43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50"/>
    </row>
    <row r="55" spans="1:81" ht="15" customHeight="1" thickBot="1" x14ac:dyDescent="0.45">
      <c r="A55" s="2" t="s">
        <v>154</v>
      </c>
    </row>
    <row r="56" spans="1:81" ht="15" customHeight="1" x14ac:dyDescent="0.4">
      <c r="A56" s="177" t="s">
        <v>16</v>
      </c>
      <c r="B56" s="179" t="s">
        <v>17</v>
      </c>
      <c r="C56" s="182" t="s">
        <v>18</v>
      </c>
      <c r="D56" s="190" t="s">
        <v>19</v>
      </c>
      <c r="E56" s="191"/>
      <c r="F56" s="192"/>
      <c r="G56" s="13" t="s">
        <v>20</v>
      </c>
      <c r="H56" s="119" t="s">
        <v>21</v>
      </c>
      <c r="I56" s="94"/>
      <c r="J56" s="95"/>
      <c r="K56" s="119" t="s">
        <v>22</v>
      </c>
      <c r="L56" s="94"/>
      <c r="M56" s="95"/>
      <c r="N56" s="119" t="s">
        <v>23</v>
      </c>
      <c r="O56" s="94"/>
      <c r="P56" s="95"/>
      <c r="Q56" s="119" t="s">
        <v>24</v>
      </c>
      <c r="R56" s="94"/>
      <c r="S56" s="95"/>
      <c r="T56" s="119" t="s">
        <v>25</v>
      </c>
      <c r="U56" s="94"/>
      <c r="V56" s="95"/>
      <c r="W56" s="119" t="s">
        <v>26</v>
      </c>
      <c r="X56" s="94"/>
      <c r="Y56" s="95"/>
      <c r="Z56" s="119" t="s">
        <v>27</v>
      </c>
      <c r="AA56" s="94"/>
      <c r="AB56" s="95"/>
      <c r="AC56" s="119" t="s">
        <v>28</v>
      </c>
      <c r="AD56" s="94"/>
      <c r="AE56" s="95"/>
      <c r="AF56" s="119" t="s">
        <v>29</v>
      </c>
      <c r="AG56" s="94"/>
      <c r="AH56" s="95"/>
      <c r="AI56" s="119" t="s">
        <v>30</v>
      </c>
      <c r="AJ56" s="94"/>
      <c r="AK56" s="95"/>
      <c r="AL56" s="119" t="s">
        <v>31</v>
      </c>
      <c r="AM56" s="94"/>
      <c r="AN56" s="95"/>
      <c r="AO56" s="119" t="s">
        <v>32</v>
      </c>
      <c r="AP56" s="94"/>
      <c r="AQ56" s="95"/>
      <c r="AR56" s="14" t="s">
        <v>4</v>
      </c>
    </row>
    <row r="57" spans="1:81" ht="15" customHeight="1" x14ac:dyDescent="0.4">
      <c r="A57" s="168"/>
      <c r="B57" s="180"/>
      <c r="C57" s="183"/>
      <c r="D57" s="15" t="s">
        <v>33</v>
      </c>
      <c r="E57" s="16" t="s">
        <v>155</v>
      </c>
      <c r="F57" s="17" t="s">
        <v>156</v>
      </c>
      <c r="G57" s="18"/>
      <c r="H57" s="16" t="s">
        <v>36</v>
      </c>
      <c r="I57" s="16" t="s">
        <v>157</v>
      </c>
      <c r="J57" s="16" t="s">
        <v>38</v>
      </c>
      <c r="K57" s="16" t="s">
        <v>158</v>
      </c>
      <c r="L57" s="16" t="s">
        <v>40</v>
      </c>
      <c r="M57" s="16" t="s">
        <v>159</v>
      </c>
      <c r="N57" s="16" t="s">
        <v>160</v>
      </c>
      <c r="O57" s="16" t="s">
        <v>43</v>
      </c>
      <c r="P57" s="16" t="s">
        <v>161</v>
      </c>
      <c r="Q57" s="16" t="s">
        <v>162</v>
      </c>
      <c r="R57" s="16" t="s">
        <v>46</v>
      </c>
      <c r="S57" s="16" t="s">
        <v>47</v>
      </c>
      <c r="T57" s="16" t="s">
        <v>163</v>
      </c>
      <c r="U57" s="16" t="s">
        <v>164</v>
      </c>
      <c r="V57" s="16" t="s">
        <v>165</v>
      </c>
      <c r="W57" s="16" t="s">
        <v>51</v>
      </c>
      <c r="X57" s="16" t="s">
        <v>166</v>
      </c>
      <c r="Y57" s="16" t="s">
        <v>53</v>
      </c>
      <c r="Z57" s="16" t="s">
        <v>167</v>
      </c>
      <c r="AA57" s="16" t="s">
        <v>168</v>
      </c>
      <c r="AB57" s="16" t="s">
        <v>169</v>
      </c>
      <c r="AC57" s="16" t="s">
        <v>170</v>
      </c>
      <c r="AD57" s="16" t="s">
        <v>171</v>
      </c>
      <c r="AE57" s="16" t="s">
        <v>59</v>
      </c>
      <c r="AF57" s="16" t="s">
        <v>60</v>
      </c>
      <c r="AG57" s="16" t="s">
        <v>61</v>
      </c>
      <c r="AH57" s="16" t="s">
        <v>172</v>
      </c>
      <c r="AI57" s="16" t="s">
        <v>63</v>
      </c>
      <c r="AJ57" s="16" t="s">
        <v>64</v>
      </c>
      <c r="AK57" s="16" t="s">
        <v>173</v>
      </c>
      <c r="AL57" s="16" t="s">
        <v>174</v>
      </c>
      <c r="AM57" s="16" t="s">
        <v>175</v>
      </c>
      <c r="AN57" s="16" t="s">
        <v>176</v>
      </c>
      <c r="AO57" s="16" t="s">
        <v>177</v>
      </c>
      <c r="AP57" s="16" t="s">
        <v>178</v>
      </c>
      <c r="AQ57" s="16" t="s">
        <v>179</v>
      </c>
      <c r="AR57" s="31"/>
    </row>
    <row r="58" spans="1:81" ht="15" customHeight="1" x14ac:dyDescent="0.4">
      <c r="A58" s="168"/>
      <c r="B58" s="180"/>
      <c r="C58" s="183"/>
      <c r="D58" s="185" t="s">
        <v>72</v>
      </c>
      <c r="E58" s="187" t="s">
        <v>73</v>
      </c>
      <c r="F58" s="188" t="s">
        <v>74</v>
      </c>
      <c r="G58" s="18" t="s">
        <v>1</v>
      </c>
      <c r="H58" s="20" t="s">
        <v>75</v>
      </c>
      <c r="I58" s="20" t="s">
        <v>76</v>
      </c>
      <c r="J58" s="20" t="s">
        <v>77</v>
      </c>
      <c r="K58" s="16" t="s">
        <v>75</v>
      </c>
      <c r="L58" s="16" t="s">
        <v>76</v>
      </c>
      <c r="M58" s="16" t="s">
        <v>77</v>
      </c>
      <c r="N58" s="16" t="s">
        <v>75</v>
      </c>
      <c r="O58" s="16" t="s">
        <v>76</v>
      </c>
      <c r="P58" s="16" t="s">
        <v>77</v>
      </c>
      <c r="Q58" s="20" t="s">
        <v>75</v>
      </c>
      <c r="R58" s="20" t="s">
        <v>76</v>
      </c>
      <c r="S58" s="20" t="s">
        <v>77</v>
      </c>
      <c r="T58" s="16" t="s">
        <v>75</v>
      </c>
      <c r="U58" s="16" t="s">
        <v>76</v>
      </c>
      <c r="V58" s="16" t="s">
        <v>77</v>
      </c>
      <c r="W58" s="16" t="s">
        <v>75</v>
      </c>
      <c r="X58" s="16" t="s">
        <v>76</v>
      </c>
      <c r="Y58" s="16" t="s">
        <v>77</v>
      </c>
      <c r="Z58" s="20" t="s">
        <v>75</v>
      </c>
      <c r="AA58" s="20" t="s">
        <v>76</v>
      </c>
      <c r="AB58" s="20" t="s">
        <v>77</v>
      </c>
      <c r="AC58" s="16" t="s">
        <v>75</v>
      </c>
      <c r="AD58" s="16" t="s">
        <v>76</v>
      </c>
      <c r="AE58" s="16" t="s">
        <v>77</v>
      </c>
      <c r="AF58" s="16" t="s">
        <v>75</v>
      </c>
      <c r="AG58" s="16" t="s">
        <v>76</v>
      </c>
      <c r="AH58" s="16" t="s">
        <v>77</v>
      </c>
      <c r="AI58" s="20" t="s">
        <v>75</v>
      </c>
      <c r="AJ58" s="20" t="s">
        <v>76</v>
      </c>
      <c r="AK58" s="20" t="s">
        <v>77</v>
      </c>
      <c r="AL58" s="16" t="s">
        <v>75</v>
      </c>
      <c r="AM58" s="16" t="s">
        <v>76</v>
      </c>
      <c r="AN58" s="16" t="s">
        <v>77</v>
      </c>
      <c r="AO58" s="16" t="s">
        <v>75</v>
      </c>
      <c r="AP58" s="16" t="s">
        <v>76</v>
      </c>
      <c r="AQ58" s="16" t="s">
        <v>77</v>
      </c>
      <c r="AR58" s="35"/>
    </row>
    <row r="59" spans="1:81" ht="15" customHeight="1" thickBot="1" x14ac:dyDescent="0.45">
      <c r="A59" s="178"/>
      <c r="B59" s="181"/>
      <c r="C59" s="184"/>
      <c r="D59" s="186"/>
      <c r="E59" s="128"/>
      <c r="F59" s="189"/>
      <c r="G59" s="21" t="s">
        <v>78</v>
      </c>
      <c r="H59" s="51"/>
      <c r="I59" s="23">
        <f>SUM(I60:I62)</f>
        <v>156</v>
      </c>
      <c r="J59" s="23">
        <f>SUM(J60:J62)</f>
        <v>22</v>
      </c>
      <c r="K59" s="23">
        <f>SUM(K60:K62)</f>
        <v>135</v>
      </c>
      <c r="L59" s="23">
        <f t="shared" ref="L59:P59" si="71">SUM(L60:L62)</f>
        <v>0</v>
      </c>
      <c r="M59" s="23">
        <f t="shared" si="71"/>
        <v>1</v>
      </c>
      <c r="N59" s="23">
        <f t="shared" si="71"/>
        <v>134</v>
      </c>
      <c r="O59" s="23">
        <f t="shared" si="71"/>
        <v>0</v>
      </c>
      <c r="P59" s="23">
        <f t="shared" si="71"/>
        <v>0</v>
      </c>
      <c r="Q59" s="23">
        <f>SUM(Q60:Q62)</f>
        <v>134</v>
      </c>
      <c r="R59" s="23">
        <f>SUM(R60:R62)</f>
        <v>0</v>
      </c>
      <c r="S59" s="23">
        <f>SUM(S60:S62)</f>
        <v>0</v>
      </c>
      <c r="T59" s="23">
        <f t="shared" ref="T59:Y59" si="72">SUM(T60:T62)</f>
        <v>134</v>
      </c>
      <c r="U59" s="23">
        <f t="shared" si="72"/>
        <v>52</v>
      </c>
      <c r="V59" s="23">
        <f t="shared" si="72"/>
        <v>0</v>
      </c>
      <c r="W59" s="23">
        <f t="shared" si="72"/>
        <v>186</v>
      </c>
      <c r="X59" s="23">
        <f t="shared" si="72"/>
        <v>0</v>
      </c>
      <c r="Y59" s="23">
        <f t="shared" si="72"/>
        <v>4</v>
      </c>
      <c r="Z59" s="23">
        <f>SUM(Z60:Z62)</f>
        <v>183</v>
      </c>
      <c r="AA59" s="23">
        <f>SUM(AA60:AA62)</f>
        <v>14</v>
      </c>
      <c r="AB59" s="23">
        <f>SUM(AB60:AB62)</f>
        <v>11</v>
      </c>
      <c r="AC59" s="23">
        <f t="shared" ref="AC59:AH59" si="73">SUM(AC60:AC62)</f>
        <v>186</v>
      </c>
      <c r="AD59" s="23">
        <f t="shared" si="73"/>
        <v>0</v>
      </c>
      <c r="AE59" s="23">
        <f t="shared" si="73"/>
        <v>12</v>
      </c>
      <c r="AF59" s="23">
        <f t="shared" si="73"/>
        <v>178</v>
      </c>
      <c r="AG59" s="23">
        <f t="shared" si="73"/>
        <v>0</v>
      </c>
      <c r="AH59" s="23">
        <f t="shared" si="73"/>
        <v>2</v>
      </c>
      <c r="AI59" s="23">
        <f>SUM(AI60:AI62)</f>
        <v>176</v>
      </c>
      <c r="AJ59" s="23">
        <f>SUM(AJ60:AJ62)</f>
        <v>44</v>
      </c>
      <c r="AK59" s="23">
        <f>SUM(AK60:AK62)</f>
        <v>2</v>
      </c>
      <c r="AL59" s="23">
        <f t="shared" ref="AL59:AQ59" si="74">SUM(AL60:AL62)</f>
        <v>219</v>
      </c>
      <c r="AM59" s="23">
        <f t="shared" si="74"/>
        <v>0</v>
      </c>
      <c r="AN59" s="23">
        <f t="shared" si="74"/>
        <v>0</v>
      </c>
      <c r="AO59" s="23">
        <f t="shared" si="74"/>
        <v>219</v>
      </c>
      <c r="AP59" s="23">
        <f t="shared" si="74"/>
        <v>0</v>
      </c>
      <c r="AQ59" s="23">
        <f t="shared" si="74"/>
        <v>219</v>
      </c>
      <c r="AR59" s="52"/>
      <c r="AT59" s="2" t="s">
        <v>79</v>
      </c>
      <c r="AU59" s="2" t="s">
        <v>80</v>
      </c>
      <c r="AV59" s="2" t="s">
        <v>81</v>
      </c>
      <c r="AW59" s="2" t="s">
        <v>82</v>
      </c>
      <c r="AX59" s="2" t="s">
        <v>83</v>
      </c>
      <c r="AY59" s="2" t="s">
        <v>84</v>
      </c>
      <c r="AZ59" s="2" t="s">
        <v>85</v>
      </c>
      <c r="BA59" s="2" t="s">
        <v>86</v>
      </c>
      <c r="BB59" s="2" t="s">
        <v>87</v>
      </c>
      <c r="BC59" s="2" t="s">
        <v>88</v>
      </c>
      <c r="BD59" s="2" t="s">
        <v>89</v>
      </c>
      <c r="BE59" s="2" t="s">
        <v>90</v>
      </c>
      <c r="BF59" s="2" t="s">
        <v>91</v>
      </c>
      <c r="BG59" s="2" t="s">
        <v>92</v>
      </c>
      <c r="BH59" s="2" t="s">
        <v>93</v>
      </c>
      <c r="BI59" s="2" t="s">
        <v>94</v>
      </c>
      <c r="BJ59" s="2" t="s">
        <v>95</v>
      </c>
      <c r="BK59" s="2" t="s">
        <v>96</v>
      </c>
      <c r="BL59" s="2" t="s">
        <v>97</v>
      </c>
      <c r="BM59" s="2" t="s">
        <v>98</v>
      </c>
      <c r="BN59" s="2" t="s">
        <v>99</v>
      </c>
      <c r="BO59" s="2" t="s">
        <v>100</v>
      </c>
      <c r="BP59" s="2" t="s">
        <v>101</v>
      </c>
      <c r="BQ59" s="2" t="s">
        <v>102</v>
      </c>
      <c r="BR59" s="2" t="s">
        <v>103</v>
      </c>
      <c r="BS59" s="2" t="s">
        <v>104</v>
      </c>
      <c r="BT59" s="2" t="s">
        <v>105</v>
      </c>
      <c r="BU59" s="2" t="s">
        <v>106</v>
      </c>
      <c r="BV59" s="2" t="s">
        <v>107</v>
      </c>
      <c r="BW59" s="2" t="s">
        <v>108</v>
      </c>
      <c r="BX59" s="2" t="s">
        <v>109</v>
      </c>
      <c r="BY59" s="2" t="s">
        <v>110</v>
      </c>
      <c r="BZ59" s="2" t="s">
        <v>111</v>
      </c>
      <c r="CA59" s="2" t="s">
        <v>112</v>
      </c>
      <c r="CB59" s="2" t="s">
        <v>113</v>
      </c>
      <c r="CC59" s="2" t="s">
        <v>114</v>
      </c>
    </row>
    <row r="60" spans="1:81" ht="15" customHeight="1" thickTop="1" x14ac:dyDescent="0.4">
      <c r="A60" s="193" t="s">
        <v>180</v>
      </c>
      <c r="B60" s="170" t="s">
        <v>180</v>
      </c>
      <c r="C60" s="53">
        <v>23</v>
      </c>
      <c r="D60" s="75"/>
      <c r="E60" s="76"/>
      <c r="F60" s="77"/>
      <c r="G60" s="54" t="s">
        <v>181</v>
      </c>
      <c r="H60" s="28"/>
      <c r="I60" s="54">
        <v>121</v>
      </c>
      <c r="J60" s="54">
        <v>22</v>
      </c>
      <c r="K60" s="27">
        <v>100</v>
      </c>
      <c r="L60" s="54">
        <v>0</v>
      </c>
      <c r="M60" s="54">
        <v>1</v>
      </c>
      <c r="N60" s="27">
        <v>99</v>
      </c>
      <c r="O60" s="30">
        <v>0</v>
      </c>
      <c r="P60" s="54">
        <v>0</v>
      </c>
      <c r="Q60" s="27">
        <v>99</v>
      </c>
      <c r="R60" s="54">
        <v>0</v>
      </c>
      <c r="S60" s="54">
        <v>0</v>
      </c>
      <c r="T60" s="27">
        <v>99</v>
      </c>
      <c r="U60" s="54">
        <v>45</v>
      </c>
      <c r="V60" s="54">
        <v>0</v>
      </c>
      <c r="W60" s="27">
        <v>144</v>
      </c>
      <c r="X60" s="30">
        <v>0</v>
      </c>
      <c r="Y60" s="54">
        <v>0</v>
      </c>
      <c r="Z60" s="27">
        <v>144</v>
      </c>
      <c r="AA60" s="54">
        <v>0</v>
      </c>
      <c r="AB60" s="54">
        <v>1</v>
      </c>
      <c r="AC60" s="27">
        <v>143</v>
      </c>
      <c r="AD60" s="54">
        <v>0</v>
      </c>
      <c r="AE60" s="54">
        <v>4</v>
      </c>
      <c r="AF60" s="27">
        <v>143</v>
      </c>
      <c r="AG60" s="30">
        <v>0</v>
      </c>
      <c r="AH60" s="54">
        <v>0</v>
      </c>
      <c r="AI60" s="27">
        <v>143</v>
      </c>
      <c r="AJ60" s="54">
        <v>0</v>
      </c>
      <c r="AK60" s="54">
        <v>0</v>
      </c>
      <c r="AL60" s="27">
        <v>143</v>
      </c>
      <c r="AM60" s="54">
        <v>0</v>
      </c>
      <c r="AN60" s="54">
        <v>0</v>
      </c>
      <c r="AO60" s="27">
        <v>143</v>
      </c>
      <c r="AP60" s="30">
        <v>0</v>
      </c>
      <c r="AQ60" s="54">
        <v>143</v>
      </c>
      <c r="AR60" s="55" t="s">
        <v>182</v>
      </c>
      <c r="AT60" s="2">
        <f>$D60*(H60+I60)</f>
        <v>0</v>
      </c>
      <c r="AU60" s="2">
        <f>$E60*I60</f>
        <v>0</v>
      </c>
      <c r="AV60" s="2">
        <f>$F60*J60</f>
        <v>0</v>
      </c>
      <c r="AW60" s="2">
        <f t="shared" ref="AW60:AW62" si="75">$D60*(K60+L60)</f>
        <v>0</v>
      </c>
      <c r="AX60" s="2">
        <f t="shared" ref="AX60:AX62" si="76">$E60*L60</f>
        <v>0</v>
      </c>
      <c r="AY60" s="2">
        <f t="shared" ref="AY60:AY62" si="77">$F60*M60</f>
        <v>0</v>
      </c>
      <c r="AZ60" s="2">
        <f t="shared" ref="AZ60:AZ62" si="78">$D60*(N60+O60)</f>
        <v>0</v>
      </c>
      <c r="BA60" s="2">
        <f t="shared" ref="BA60:BA62" si="79">$E60*O60</f>
        <v>0</v>
      </c>
      <c r="BB60" s="2">
        <f t="shared" ref="BB60:BB62" si="80">$F60*P60</f>
        <v>0</v>
      </c>
      <c r="BC60" s="2">
        <f t="shared" ref="BC60:BC62" si="81">$D60*(Q60+R60)</f>
        <v>0</v>
      </c>
      <c r="BD60" s="2">
        <f t="shared" ref="BD60:BD62" si="82">$E60*R60</f>
        <v>0</v>
      </c>
      <c r="BE60" s="2">
        <f t="shared" ref="BE60:BE62" si="83">$F60*S60</f>
        <v>0</v>
      </c>
      <c r="BF60" s="2">
        <f t="shared" ref="BF60:BF62" si="84">$D60*(T60+U60)</f>
        <v>0</v>
      </c>
      <c r="BG60" s="2">
        <f t="shared" ref="BG60:BG62" si="85">$E60*U60</f>
        <v>0</v>
      </c>
      <c r="BH60" s="2">
        <f t="shared" ref="BH60:BH62" si="86">$F60*V60</f>
        <v>0</v>
      </c>
      <c r="BI60" s="2">
        <f t="shared" ref="BI60:BI62" si="87">$D60*(W60+X60)</f>
        <v>0</v>
      </c>
      <c r="BJ60" s="2">
        <f t="shared" ref="BJ60:BJ62" si="88">$E60*X60</f>
        <v>0</v>
      </c>
      <c r="BK60" s="2">
        <f t="shared" ref="BK60:BK62" si="89">$F60*Y60</f>
        <v>0</v>
      </c>
      <c r="BL60" s="2">
        <f t="shared" ref="BL60:BL62" si="90">$D60*(Z60+AA60)</f>
        <v>0</v>
      </c>
      <c r="BM60" s="2">
        <f t="shared" ref="BM60:BM62" si="91">$E60*AA60</f>
        <v>0</v>
      </c>
      <c r="BN60" s="2">
        <f t="shared" ref="BN60:BN62" si="92">$F60*AB60</f>
        <v>0</v>
      </c>
      <c r="BO60" s="2">
        <f t="shared" ref="BO60:BO62" si="93">$D60*(AC60+AD60)</f>
        <v>0</v>
      </c>
      <c r="BP60" s="2">
        <f t="shared" ref="BP60:BP62" si="94">$E60*AD60</f>
        <v>0</v>
      </c>
      <c r="BQ60" s="2">
        <f t="shared" ref="BQ60:BQ62" si="95">$F60*AE60</f>
        <v>0</v>
      </c>
      <c r="BR60" s="2">
        <f t="shared" ref="BR60:BR62" si="96">$D60*(AF60+AG60)</f>
        <v>0</v>
      </c>
      <c r="BS60" s="2">
        <f t="shared" ref="BS60:BS62" si="97">$E60*AG60</f>
        <v>0</v>
      </c>
      <c r="BT60" s="2">
        <f t="shared" ref="BT60:BT62" si="98">$F60*AH60</f>
        <v>0</v>
      </c>
      <c r="BU60" s="2">
        <f t="shared" ref="BU60:BU62" si="99">$D60*(AI60+AJ60)</f>
        <v>0</v>
      </c>
      <c r="BV60" s="2">
        <f t="shared" ref="BV60:BV62" si="100">$E60*AJ60</f>
        <v>0</v>
      </c>
      <c r="BW60" s="2">
        <f t="shared" ref="BW60:BW62" si="101">$F60*AK60</f>
        <v>0</v>
      </c>
      <c r="BX60" s="2">
        <f t="shared" ref="BX60:BX62" si="102">$D60*(AL60+AM60)</f>
        <v>0</v>
      </c>
      <c r="BY60" s="2">
        <f t="shared" ref="BY60:BY62" si="103">$E60*AM60</f>
        <v>0</v>
      </c>
      <c r="BZ60" s="2">
        <f t="shared" ref="BZ60:BZ62" si="104">$F60*AN60</f>
        <v>0</v>
      </c>
      <c r="CA60" s="2">
        <f t="shared" ref="CA60:CA62" si="105">$D60*(AO60+AP60)</f>
        <v>0</v>
      </c>
      <c r="CB60" s="2">
        <f t="shared" ref="CB60:CB62" si="106">$E60*AP60</f>
        <v>0</v>
      </c>
      <c r="CC60" s="2">
        <f t="shared" ref="CC60:CC62" si="107">$F60*AQ60</f>
        <v>0</v>
      </c>
    </row>
    <row r="61" spans="1:81" ht="15" customHeight="1" x14ac:dyDescent="0.4">
      <c r="A61" s="194"/>
      <c r="B61" s="171"/>
      <c r="C61" s="56">
        <v>24</v>
      </c>
      <c r="D61" s="78"/>
      <c r="E61" s="79"/>
      <c r="F61" s="80"/>
      <c r="G61" s="34" t="s">
        <v>183</v>
      </c>
      <c r="H61" s="33"/>
      <c r="I61" s="34">
        <v>35</v>
      </c>
      <c r="J61" s="34">
        <v>0</v>
      </c>
      <c r="K61" s="34">
        <v>35</v>
      </c>
      <c r="L61" s="34">
        <v>0</v>
      </c>
      <c r="M61" s="34">
        <v>0</v>
      </c>
      <c r="N61" s="34">
        <v>35</v>
      </c>
      <c r="O61" s="18">
        <v>0</v>
      </c>
      <c r="P61" s="18">
        <v>0</v>
      </c>
      <c r="Q61" s="34">
        <v>35</v>
      </c>
      <c r="R61" s="34">
        <v>0</v>
      </c>
      <c r="S61" s="34">
        <v>0</v>
      </c>
      <c r="T61" s="34">
        <v>35</v>
      </c>
      <c r="U61" s="34">
        <v>7</v>
      </c>
      <c r="V61" s="34">
        <v>0</v>
      </c>
      <c r="W61" s="34">
        <v>42</v>
      </c>
      <c r="X61" s="18">
        <v>0</v>
      </c>
      <c r="Y61" s="18">
        <v>4</v>
      </c>
      <c r="Z61" s="34">
        <v>39</v>
      </c>
      <c r="AA61" s="34">
        <v>14</v>
      </c>
      <c r="AB61" s="34">
        <v>10</v>
      </c>
      <c r="AC61" s="34">
        <v>43</v>
      </c>
      <c r="AD61" s="34">
        <v>0</v>
      </c>
      <c r="AE61" s="34">
        <v>8</v>
      </c>
      <c r="AF61" s="34">
        <v>35</v>
      </c>
      <c r="AG61" s="18">
        <v>0</v>
      </c>
      <c r="AH61" s="18">
        <v>2</v>
      </c>
      <c r="AI61" s="34">
        <v>33</v>
      </c>
      <c r="AJ61" s="34">
        <v>44</v>
      </c>
      <c r="AK61" s="34">
        <v>2</v>
      </c>
      <c r="AL61" s="34">
        <v>76</v>
      </c>
      <c r="AM61" s="34">
        <v>0</v>
      </c>
      <c r="AN61" s="34">
        <v>0</v>
      </c>
      <c r="AO61" s="34">
        <v>76</v>
      </c>
      <c r="AP61" s="18">
        <v>0</v>
      </c>
      <c r="AQ61" s="18">
        <v>76</v>
      </c>
      <c r="AR61" s="35" t="s">
        <v>184</v>
      </c>
      <c r="AT61" s="2">
        <f t="shared" ref="AT61:AT62" si="108">$D61*(H61+I61)</f>
        <v>0</v>
      </c>
      <c r="AU61" s="2">
        <f t="shared" ref="AU61:AU62" si="109">$E61*I61</f>
        <v>0</v>
      </c>
      <c r="AV61" s="2">
        <f t="shared" ref="AV61:AV62" si="110">$F61*J61</f>
        <v>0</v>
      </c>
      <c r="AW61" s="2">
        <f t="shared" si="75"/>
        <v>0</v>
      </c>
      <c r="AX61" s="2">
        <f t="shared" si="76"/>
        <v>0</v>
      </c>
      <c r="AY61" s="2">
        <f t="shared" si="77"/>
        <v>0</v>
      </c>
      <c r="AZ61" s="2">
        <f t="shared" si="78"/>
        <v>0</v>
      </c>
      <c r="BA61" s="2">
        <f t="shared" si="79"/>
        <v>0</v>
      </c>
      <c r="BB61" s="2">
        <f t="shared" si="80"/>
        <v>0</v>
      </c>
      <c r="BC61" s="2">
        <f t="shared" si="81"/>
        <v>0</v>
      </c>
      <c r="BD61" s="2">
        <f t="shared" si="82"/>
        <v>0</v>
      </c>
      <c r="BE61" s="2">
        <f t="shared" si="83"/>
        <v>0</v>
      </c>
      <c r="BF61" s="2">
        <f t="shared" si="84"/>
        <v>0</v>
      </c>
      <c r="BG61" s="2">
        <f t="shared" si="85"/>
        <v>0</v>
      </c>
      <c r="BH61" s="2">
        <f t="shared" si="86"/>
        <v>0</v>
      </c>
      <c r="BI61" s="2">
        <f t="shared" si="87"/>
        <v>0</v>
      </c>
      <c r="BJ61" s="2">
        <f t="shared" si="88"/>
        <v>0</v>
      </c>
      <c r="BK61" s="2">
        <f t="shared" si="89"/>
        <v>0</v>
      </c>
      <c r="BL61" s="2">
        <f t="shared" si="90"/>
        <v>0</v>
      </c>
      <c r="BM61" s="2">
        <f t="shared" si="91"/>
        <v>0</v>
      </c>
      <c r="BN61" s="2">
        <f t="shared" si="92"/>
        <v>0</v>
      </c>
      <c r="BO61" s="2">
        <f t="shared" si="93"/>
        <v>0</v>
      </c>
      <c r="BP61" s="2">
        <f t="shared" si="94"/>
        <v>0</v>
      </c>
      <c r="BQ61" s="2">
        <f t="shared" si="95"/>
        <v>0</v>
      </c>
      <c r="BR61" s="2">
        <f t="shared" si="96"/>
        <v>0</v>
      </c>
      <c r="BS61" s="2">
        <f t="shared" si="97"/>
        <v>0</v>
      </c>
      <c r="BT61" s="2">
        <f t="shared" si="98"/>
        <v>0</v>
      </c>
      <c r="BU61" s="2">
        <f t="shared" si="99"/>
        <v>0</v>
      </c>
      <c r="BV61" s="2">
        <f t="shared" si="100"/>
        <v>0</v>
      </c>
      <c r="BW61" s="2">
        <f t="shared" si="101"/>
        <v>0</v>
      </c>
      <c r="BX61" s="2">
        <f t="shared" si="102"/>
        <v>0</v>
      </c>
      <c r="BY61" s="2">
        <f t="shared" si="103"/>
        <v>0</v>
      </c>
      <c r="BZ61" s="2">
        <f t="shared" si="104"/>
        <v>0</v>
      </c>
      <c r="CA61" s="2">
        <f t="shared" si="105"/>
        <v>0</v>
      </c>
      <c r="CB61" s="2">
        <f t="shared" si="106"/>
        <v>0</v>
      </c>
      <c r="CC61" s="2">
        <f t="shared" si="107"/>
        <v>0</v>
      </c>
    </row>
    <row r="62" spans="1:81" ht="15" customHeight="1" thickBot="1" x14ac:dyDescent="0.45">
      <c r="A62" s="195"/>
      <c r="B62" s="172"/>
      <c r="C62" s="57">
        <v>25</v>
      </c>
      <c r="D62" s="81"/>
      <c r="E62" s="82"/>
      <c r="F62" s="83"/>
      <c r="G62" s="39" t="s">
        <v>185</v>
      </c>
      <c r="H62" s="38"/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7">
        <v>0</v>
      </c>
      <c r="P62" s="37">
        <v>0</v>
      </c>
      <c r="Q62" s="39">
        <v>0</v>
      </c>
      <c r="R62" s="39">
        <v>0</v>
      </c>
      <c r="S62" s="39">
        <v>0</v>
      </c>
      <c r="T62" s="39">
        <v>0</v>
      </c>
      <c r="U62" s="37">
        <v>0</v>
      </c>
      <c r="V62" s="37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7">
        <v>0</v>
      </c>
      <c r="AE62" s="37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7">
        <v>0</v>
      </c>
      <c r="AN62" s="37">
        <v>0</v>
      </c>
      <c r="AO62" s="39">
        <v>0</v>
      </c>
      <c r="AP62" s="39">
        <v>0</v>
      </c>
      <c r="AQ62" s="39">
        <v>0</v>
      </c>
      <c r="AR62" s="40" t="s">
        <v>186</v>
      </c>
      <c r="AT62" s="2">
        <f t="shared" si="108"/>
        <v>0</v>
      </c>
      <c r="AU62" s="2">
        <f t="shared" si="109"/>
        <v>0</v>
      </c>
      <c r="AV62" s="2">
        <f t="shared" si="110"/>
        <v>0</v>
      </c>
      <c r="AW62" s="2">
        <f t="shared" si="75"/>
        <v>0</v>
      </c>
      <c r="AX62" s="2">
        <f t="shared" si="76"/>
        <v>0</v>
      </c>
      <c r="AY62" s="2">
        <f t="shared" si="77"/>
        <v>0</v>
      </c>
      <c r="AZ62" s="2">
        <f t="shared" si="78"/>
        <v>0</v>
      </c>
      <c r="BA62" s="2">
        <f t="shared" si="79"/>
        <v>0</v>
      </c>
      <c r="BB62" s="2">
        <f t="shared" si="80"/>
        <v>0</v>
      </c>
      <c r="BC62" s="2">
        <f t="shared" si="81"/>
        <v>0</v>
      </c>
      <c r="BD62" s="2">
        <f t="shared" si="82"/>
        <v>0</v>
      </c>
      <c r="BE62" s="2">
        <f t="shared" si="83"/>
        <v>0</v>
      </c>
      <c r="BF62" s="2">
        <f t="shared" si="84"/>
        <v>0</v>
      </c>
      <c r="BG62" s="2">
        <f t="shared" si="85"/>
        <v>0</v>
      </c>
      <c r="BH62" s="2">
        <f t="shared" si="86"/>
        <v>0</v>
      </c>
      <c r="BI62" s="2">
        <f t="shared" si="87"/>
        <v>0</v>
      </c>
      <c r="BJ62" s="2">
        <f t="shared" si="88"/>
        <v>0</v>
      </c>
      <c r="BK62" s="2">
        <f t="shared" si="89"/>
        <v>0</v>
      </c>
      <c r="BL62" s="2">
        <f t="shared" si="90"/>
        <v>0</v>
      </c>
      <c r="BM62" s="2">
        <f t="shared" si="91"/>
        <v>0</v>
      </c>
      <c r="BN62" s="2">
        <f t="shared" si="92"/>
        <v>0</v>
      </c>
      <c r="BO62" s="2">
        <f t="shared" si="93"/>
        <v>0</v>
      </c>
      <c r="BP62" s="2">
        <f t="shared" si="94"/>
        <v>0</v>
      </c>
      <c r="BQ62" s="2">
        <f t="shared" si="95"/>
        <v>0</v>
      </c>
      <c r="BR62" s="2">
        <f t="shared" si="96"/>
        <v>0</v>
      </c>
      <c r="BS62" s="2">
        <f t="shared" si="97"/>
        <v>0</v>
      </c>
      <c r="BT62" s="2">
        <f t="shared" si="98"/>
        <v>0</v>
      </c>
      <c r="BU62" s="2">
        <f t="shared" si="99"/>
        <v>0</v>
      </c>
      <c r="BV62" s="2">
        <f t="shared" si="100"/>
        <v>0</v>
      </c>
      <c r="BW62" s="2">
        <f t="shared" si="101"/>
        <v>0</v>
      </c>
      <c r="BX62" s="2">
        <f t="shared" si="102"/>
        <v>0</v>
      </c>
      <c r="BY62" s="2">
        <f t="shared" si="103"/>
        <v>0</v>
      </c>
      <c r="BZ62" s="2">
        <f t="shared" si="104"/>
        <v>0</v>
      </c>
      <c r="CA62" s="2">
        <f t="shared" si="105"/>
        <v>0</v>
      </c>
      <c r="CB62" s="2">
        <f t="shared" si="106"/>
        <v>0</v>
      </c>
      <c r="CC62" s="2">
        <f t="shared" si="107"/>
        <v>0</v>
      </c>
    </row>
    <row r="63" spans="1:81" ht="15" customHeight="1" thickBot="1" x14ac:dyDescent="0.45">
      <c r="A63" s="42"/>
      <c r="B63" s="42"/>
      <c r="C63" s="44"/>
      <c r="D63" s="43"/>
      <c r="E63" s="43"/>
      <c r="F63" s="43"/>
      <c r="G63" s="44"/>
      <c r="H63" s="44"/>
      <c r="I63" s="44"/>
      <c r="J63" s="44"/>
      <c r="K63" s="44"/>
      <c r="L63" s="44"/>
      <c r="M63" s="44"/>
      <c r="N63" s="44"/>
      <c r="O63" s="42"/>
      <c r="P63" s="42"/>
      <c r="Q63" s="44"/>
      <c r="R63" s="44"/>
      <c r="S63" s="44"/>
      <c r="T63" s="44"/>
      <c r="U63" s="44"/>
      <c r="V63" s="44"/>
      <c r="W63" s="44"/>
      <c r="X63" s="42"/>
      <c r="Y63" s="42"/>
      <c r="Z63" s="44"/>
      <c r="AA63" s="44"/>
      <c r="AB63" s="44"/>
      <c r="AC63" s="44"/>
      <c r="AD63" s="44"/>
      <c r="AE63" s="44"/>
      <c r="AF63" s="44"/>
      <c r="AG63" s="42"/>
      <c r="AH63" s="42"/>
      <c r="AI63" s="44"/>
      <c r="AJ63" s="44"/>
      <c r="AK63" s="44"/>
      <c r="AL63" s="44"/>
      <c r="AM63" s="44"/>
      <c r="AN63" s="44"/>
      <c r="AO63" s="44"/>
      <c r="AP63" s="42"/>
      <c r="AQ63" s="42"/>
      <c r="AR63" s="45"/>
    </row>
    <row r="64" spans="1:81" ht="15" customHeight="1" thickBot="1" x14ac:dyDescent="0.45">
      <c r="A64" s="42"/>
      <c r="B64" s="42"/>
      <c r="C64" s="44"/>
      <c r="D64" s="173" t="s">
        <v>292</v>
      </c>
      <c r="E64" s="174"/>
      <c r="F64" s="173" t="s">
        <v>10</v>
      </c>
      <c r="G64" s="175"/>
      <c r="H64" s="176" t="s">
        <v>21</v>
      </c>
      <c r="I64" s="161"/>
      <c r="J64" s="161"/>
      <c r="K64" s="161" t="s">
        <v>22</v>
      </c>
      <c r="L64" s="161"/>
      <c r="M64" s="161"/>
      <c r="N64" s="161" t="s">
        <v>23</v>
      </c>
      <c r="O64" s="161"/>
      <c r="P64" s="161"/>
      <c r="Q64" s="161" t="s">
        <v>24</v>
      </c>
      <c r="R64" s="161"/>
      <c r="S64" s="161"/>
      <c r="T64" s="161" t="s">
        <v>25</v>
      </c>
      <c r="U64" s="161"/>
      <c r="V64" s="161"/>
      <c r="W64" s="161" t="s">
        <v>26</v>
      </c>
      <c r="X64" s="161"/>
      <c r="Y64" s="161"/>
      <c r="Z64" s="161" t="s">
        <v>27</v>
      </c>
      <c r="AA64" s="161"/>
      <c r="AB64" s="161"/>
      <c r="AC64" s="161" t="s">
        <v>28</v>
      </c>
      <c r="AD64" s="161"/>
      <c r="AE64" s="161"/>
      <c r="AF64" s="161" t="s">
        <v>29</v>
      </c>
      <c r="AG64" s="161"/>
      <c r="AH64" s="161"/>
      <c r="AI64" s="161" t="s">
        <v>30</v>
      </c>
      <c r="AJ64" s="161"/>
      <c r="AK64" s="161"/>
      <c r="AL64" s="161" t="s">
        <v>31</v>
      </c>
      <c r="AM64" s="161"/>
      <c r="AN64" s="161"/>
      <c r="AO64" s="161" t="s">
        <v>32</v>
      </c>
      <c r="AP64" s="161"/>
      <c r="AQ64" s="161"/>
      <c r="AR64" s="46" t="s">
        <v>4</v>
      </c>
    </row>
    <row r="65" spans="1:81" ht="15" customHeight="1" thickTop="1" x14ac:dyDescent="0.4">
      <c r="A65" s="42"/>
      <c r="B65" s="42"/>
      <c r="C65" s="44"/>
      <c r="D65" s="162" t="s">
        <v>72</v>
      </c>
      <c r="E65" s="163"/>
      <c r="F65" s="164">
        <f>SUM(H65:AQ65)</f>
        <v>0</v>
      </c>
      <c r="G65" s="165"/>
      <c r="H65" s="166">
        <f>SUM(AT60:AT62)</f>
        <v>0</v>
      </c>
      <c r="I65" s="160"/>
      <c r="J65" s="160"/>
      <c r="K65" s="160">
        <f>SUM(AW60:AW62)</f>
        <v>0</v>
      </c>
      <c r="L65" s="160"/>
      <c r="M65" s="160"/>
      <c r="N65" s="160">
        <f t="shared" ref="N65" si="111">SUM(AZ60:AZ62)</f>
        <v>0</v>
      </c>
      <c r="O65" s="160"/>
      <c r="P65" s="160"/>
      <c r="Q65" s="160">
        <f t="shared" ref="Q65" si="112">SUM(BC60:BC62)</f>
        <v>0</v>
      </c>
      <c r="R65" s="160"/>
      <c r="S65" s="160"/>
      <c r="T65" s="160">
        <f t="shared" ref="T65" si="113">SUM(BF60:BF62)</f>
        <v>0</v>
      </c>
      <c r="U65" s="160"/>
      <c r="V65" s="160"/>
      <c r="W65" s="160">
        <f t="shared" ref="W65" si="114">SUM(BI60:BI62)</f>
        <v>0</v>
      </c>
      <c r="X65" s="160"/>
      <c r="Y65" s="160"/>
      <c r="Z65" s="160">
        <f t="shared" ref="Z65" si="115">SUM(BL60:BL62)</f>
        <v>0</v>
      </c>
      <c r="AA65" s="160"/>
      <c r="AB65" s="160"/>
      <c r="AC65" s="160">
        <f t="shared" ref="AC65" si="116">SUM(BO60:BO62)</f>
        <v>0</v>
      </c>
      <c r="AD65" s="160"/>
      <c r="AE65" s="160"/>
      <c r="AF65" s="160">
        <f t="shared" ref="AF65" si="117">SUM(BR60:BR62)</f>
        <v>0</v>
      </c>
      <c r="AG65" s="160"/>
      <c r="AH65" s="160"/>
      <c r="AI65" s="160">
        <f t="shared" ref="AI65" si="118">SUM(BU60:BU62)</f>
        <v>0</v>
      </c>
      <c r="AJ65" s="160"/>
      <c r="AK65" s="160"/>
      <c r="AL65" s="160">
        <f t="shared" ref="AL65" si="119">SUM(BX60:BX62)</f>
        <v>0</v>
      </c>
      <c r="AM65" s="160"/>
      <c r="AN65" s="160"/>
      <c r="AO65" s="160">
        <f>SUM(CA60:CA62)</f>
        <v>0</v>
      </c>
      <c r="AP65" s="160"/>
      <c r="AQ65" s="160"/>
      <c r="AR65" s="47" t="s">
        <v>187</v>
      </c>
    </row>
    <row r="66" spans="1:81" ht="15" customHeight="1" x14ac:dyDescent="0.4">
      <c r="A66" s="42"/>
      <c r="B66" s="42"/>
      <c r="C66" s="44"/>
      <c r="D66" s="155" t="s">
        <v>73</v>
      </c>
      <c r="E66" s="156"/>
      <c r="F66" s="157">
        <f>SUM(H66:AQ66)</f>
        <v>0</v>
      </c>
      <c r="G66" s="158"/>
      <c r="H66" s="159">
        <f>SUM(AU60:AU62)</f>
        <v>0</v>
      </c>
      <c r="I66" s="149"/>
      <c r="J66" s="149"/>
      <c r="K66" s="149">
        <f>SUM(AX60:AX62)</f>
        <v>0</v>
      </c>
      <c r="L66" s="149"/>
      <c r="M66" s="149"/>
      <c r="N66" s="149">
        <f t="shared" ref="N66" si="120">SUM(BA60:BA62)</f>
        <v>0</v>
      </c>
      <c r="O66" s="149"/>
      <c r="P66" s="149"/>
      <c r="Q66" s="149">
        <f t="shared" ref="Q66" si="121">SUM(BD60:BD62)</f>
        <v>0</v>
      </c>
      <c r="R66" s="149"/>
      <c r="S66" s="149"/>
      <c r="T66" s="149">
        <f t="shared" ref="T66" si="122">SUM(BG60:BG62)</f>
        <v>0</v>
      </c>
      <c r="U66" s="149"/>
      <c r="V66" s="149"/>
      <c r="W66" s="149">
        <f t="shared" ref="W66" si="123">SUM(BJ60:BJ62)</f>
        <v>0</v>
      </c>
      <c r="X66" s="149"/>
      <c r="Y66" s="149"/>
      <c r="Z66" s="149">
        <f t="shared" ref="Z66" si="124">SUM(BM60:BM62)</f>
        <v>0</v>
      </c>
      <c r="AA66" s="149"/>
      <c r="AB66" s="149"/>
      <c r="AC66" s="149">
        <f t="shared" ref="AC66" si="125">SUM(BP60:BP62)</f>
        <v>0</v>
      </c>
      <c r="AD66" s="149"/>
      <c r="AE66" s="149"/>
      <c r="AF66" s="149">
        <f t="shared" ref="AF66" si="126">SUM(BS60:BS62)</f>
        <v>0</v>
      </c>
      <c r="AG66" s="149"/>
      <c r="AH66" s="149"/>
      <c r="AI66" s="149">
        <f t="shared" ref="AI66" si="127">SUM(BV60:BV62)</f>
        <v>0</v>
      </c>
      <c r="AJ66" s="149"/>
      <c r="AK66" s="149"/>
      <c r="AL66" s="149">
        <f>SUM(BY60:BY62)</f>
        <v>0</v>
      </c>
      <c r="AM66" s="149"/>
      <c r="AN66" s="149"/>
      <c r="AO66" s="149">
        <f>SUM(CB60:CB62)</f>
        <v>0</v>
      </c>
      <c r="AP66" s="149"/>
      <c r="AQ66" s="149"/>
      <c r="AR66" s="19" t="s">
        <v>188</v>
      </c>
    </row>
    <row r="67" spans="1:81" ht="15" customHeight="1" thickBot="1" x14ac:dyDescent="0.45">
      <c r="A67" s="42"/>
      <c r="B67" s="42"/>
      <c r="C67" s="44"/>
      <c r="D67" s="150" t="s">
        <v>74</v>
      </c>
      <c r="E67" s="151"/>
      <c r="F67" s="152">
        <f>SUM(H67:AQ67)</f>
        <v>0</v>
      </c>
      <c r="G67" s="153"/>
      <c r="H67" s="154">
        <f>SUM(AV60:AV62)</f>
        <v>0</v>
      </c>
      <c r="I67" s="91"/>
      <c r="J67" s="91"/>
      <c r="K67" s="91">
        <f>SUM(AY60:AY62)</f>
        <v>0</v>
      </c>
      <c r="L67" s="91"/>
      <c r="M67" s="91"/>
      <c r="N67" s="91">
        <f t="shared" ref="N67" si="128">SUM(BB60:BB62)</f>
        <v>0</v>
      </c>
      <c r="O67" s="91"/>
      <c r="P67" s="91"/>
      <c r="Q67" s="91">
        <f t="shared" ref="Q67" si="129">SUM(BE60:BE62)</f>
        <v>0</v>
      </c>
      <c r="R67" s="91"/>
      <c r="S67" s="91"/>
      <c r="T67" s="91">
        <f t="shared" ref="T67" si="130">SUM(BH60:BH62)</f>
        <v>0</v>
      </c>
      <c r="U67" s="91"/>
      <c r="V67" s="91"/>
      <c r="W67" s="91">
        <f t="shared" ref="W67" si="131">SUM(BK60:BK62)</f>
        <v>0</v>
      </c>
      <c r="X67" s="91"/>
      <c r="Y67" s="91"/>
      <c r="Z67" s="91">
        <f t="shared" ref="Z67" si="132">SUM(BN60:BN62)</f>
        <v>0</v>
      </c>
      <c r="AA67" s="91"/>
      <c r="AB67" s="91"/>
      <c r="AC67" s="91">
        <f t="shared" ref="AC67" si="133">SUM(BQ60:BQ62)</f>
        <v>0</v>
      </c>
      <c r="AD67" s="91"/>
      <c r="AE67" s="91"/>
      <c r="AF67" s="91">
        <f t="shared" ref="AF67" si="134">SUM(BT60:BT62)</f>
        <v>0</v>
      </c>
      <c r="AG67" s="91"/>
      <c r="AH67" s="91"/>
      <c r="AI67" s="91">
        <f t="shared" ref="AI67" si="135">SUM(BW60:BW62)</f>
        <v>0</v>
      </c>
      <c r="AJ67" s="91"/>
      <c r="AK67" s="91"/>
      <c r="AL67" s="91">
        <f t="shared" ref="AL67" si="136">SUM(BZ60:BZ62)</f>
        <v>0</v>
      </c>
      <c r="AM67" s="91"/>
      <c r="AN67" s="91"/>
      <c r="AO67" s="91">
        <f>SUM(CC60:CC62)</f>
        <v>0</v>
      </c>
      <c r="AP67" s="91"/>
      <c r="AQ67" s="91"/>
      <c r="AR67" s="48" t="s">
        <v>189</v>
      </c>
    </row>
    <row r="68" spans="1:81" ht="15" customHeight="1" thickBot="1" x14ac:dyDescent="0.45">
      <c r="A68" s="41"/>
      <c r="B68" s="41"/>
      <c r="C68" s="58"/>
      <c r="D68" s="135" t="s">
        <v>10</v>
      </c>
      <c r="E68" s="136"/>
      <c r="F68" s="120">
        <f>SUM(F65:G67)</f>
        <v>0</v>
      </c>
      <c r="G68" s="137"/>
      <c r="H68" s="138">
        <f>SUM(H65:J67)</f>
        <v>0</v>
      </c>
      <c r="I68" s="112"/>
      <c r="J68" s="112"/>
      <c r="K68" s="112">
        <f>SUM(K65:M67)</f>
        <v>0</v>
      </c>
      <c r="L68" s="112"/>
      <c r="M68" s="112"/>
      <c r="N68" s="112">
        <f>SUM(N65:P67)</f>
        <v>0</v>
      </c>
      <c r="O68" s="112"/>
      <c r="P68" s="112"/>
      <c r="Q68" s="112">
        <f>SUM(Q65:S67)</f>
        <v>0</v>
      </c>
      <c r="R68" s="112"/>
      <c r="S68" s="112"/>
      <c r="T68" s="112">
        <f>SUM(T65:V67)</f>
        <v>0</v>
      </c>
      <c r="U68" s="112"/>
      <c r="V68" s="112"/>
      <c r="W68" s="112">
        <f>SUM(W65:Y67)</f>
        <v>0</v>
      </c>
      <c r="X68" s="112"/>
      <c r="Y68" s="112"/>
      <c r="Z68" s="112">
        <f>SUM(Z65:AB67)</f>
        <v>0</v>
      </c>
      <c r="AA68" s="112"/>
      <c r="AB68" s="112"/>
      <c r="AC68" s="112">
        <f>SUM(AC65:AE67)</f>
        <v>0</v>
      </c>
      <c r="AD68" s="112"/>
      <c r="AE68" s="112"/>
      <c r="AF68" s="112">
        <f>SUM(AF65:AH67)</f>
        <v>0</v>
      </c>
      <c r="AG68" s="112"/>
      <c r="AH68" s="112"/>
      <c r="AI68" s="112">
        <f>SUM(AI65:AK67)</f>
        <v>0</v>
      </c>
      <c r="AJ68" s="112"/>
      <c r="AK68" s="112"/>
      <c r="AL68" s="112">
        <f>SUM(AL65:AN67)</f>
        <v>0</v>
      </c>
      <c r="AM68" s="112"/>
      <c r="AN68" s="112"/>
      <c r="AO68" s="112">
        <f>SUM(AO65:AQ67)</f>
        <v>0</v>
      </c>
      <c r="AP68" s="112"/>
      <c r="AQ68" s="112"/>
      <c r="AR68" s="48"/>
    </row>
    <row r="69" spans="1:81" ht="15" customHeight="1" x14ac:dyDescent="0.4">
      <c r="A69" s="41"/>
      <c r="B69" s="42"/>
      <c r="C69" s="42"/>
      <c r="D69" s="43"/>
      <c r="E69" s="43"/>
      <c r="F69" s="43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50"/>
    </row>
    <row r="70" spans="1:81" ht="15" customHeight="1" thickBot="1" x14ac:dyDescent="0.45">
      <c r="A70" s="2" t="s">
        <v>190</v>
      </c>
      <c r="C70" s="59"/>
      <c r="G70" s="59"/>
      <c r="H70" s="59"/>
      <c r="I70" s="59"/>
      <c r="J70" s="59"/>
      <c r="K70" s="59"/>
      <c r="L70" s="59"/>
      <c r="M70" s="59"/>
      <c r="Q70" s="59"/>
      <c r="R70" s="59"/>
      <c r="S70" s="59"/>
      <c r="T70" s="59"/>
      <c r="U70" s="59"/>
      <c r="V70" s="59"/>
      <c r="Z70" s="59"/>
      <c r="AA70" s="59"/>
      <c r="AB70" s="59"/>
      <c r="AC70" s="59"/>
      <c r="AD70" s="59"/>
      <c r="AE70" s="59"/>
      <c r="AI70" s="59"/>
      <c r="AJ70" s="59"/>
      <c r="AK70" s="59"/>
      <c r="AL70" s="59"/>
      <c r="AM70" s="59"/>
      <c r="AN70" s="59"/>
    </row>
    <row r="71" spans="1:81" ht="15" customHeight="1" x14ac:dyDescent="0.4">
      <c r="A71" s="177" t="s">
        <v>16</v>
      </c>
      <c r="B71" s="179" t="s">
        <v>17</v>
      </c>
      <c r="C71" s="182" t="s">
        <v>18</v>
      </c>
      <c r="D71" s="196" t="s">
        <v>19</v>
      </c>
      <c r="E71" s="197"/>
      <c r="F71" s="198"/>
      <c r="G71" s="7" t="s">
        <v>20</v>
      </c>
      <c r="H71" s="119" t="s">
        <v>21</v>
      </c>
      <c r="I71" s="94"/>
      <c r="J71" s="95"/>
      <c r="K71" s="119" t="s">
        <v>22</v>
      </c>
      <c r="L71" s="94"/>
      <c r="M71" s="95"/>
      <c r="N71" s="119" t="s">
        <v>23</v>
      </c>
      <c r="O71" s="94"/>
      <c r="P71" s="95"/>
      <c r="Q71" s="119" t="s">
        <v>24</v>
      </c>
      <c r="R71" s="94"/>
      <c r="S71" s="95"/>
      <c r="T71" s="119" t="s">
        <v>25</v>
      </c>
      <c r="U71" s="94"/>
      <c r="V71" s="95"/>
      <c r="W71" s="119" t="s">
        <v>26</v>
      </c>
      <c r="X71" s="94"/>
      <c r="Y71" s="95"/>
      <c r="Z71" s="119" t="s">
        <v>27</v>
      </c>
      <c r="AA71" s="94"/>
      <c r="AB71" s="95"/>
      <c r="AC71" s="119" t="s">
        <v>28</v>
      </c>
      <c r="AD71" s="94"/>
      <c r="AE71" s="95"/>
      <c r="AF71" s="119" t="s">
        <v>29</v>
      </c>
      <c r="AG71" s="94"/>
      <c r="AH71" s="95"/>
      <c r="AI71" s="119" t="s">
        <v>30</v>
      </c>
      <c r="AJ71" s="94"/>
      <c r="AK71" s="95"/>
      <c r="AL71" s="119" t="s">
        <v>31</v>
      </c>
      <c r="AM71" s="94"/>
      <c r="AN71" s="95"/>
      <c r="AO71" s="119" t="s">
        <v>32</v>
      </c>
      <c r="AP71" s="94"/>
      <c r="AQ71" s="95"/>
      <c r="AR71" s="14" t="s">
        <v>4</v>
      </c>
    </row>
    <row r="72" spans="1:81" ht="15" customHeight="1" x14ac:dyDescent="0.4">
      <c r="A72" s="168"/>
      <c r="B72" s="180"/>
      <c r="C72" s="183"/>
      <c r="D72" s="15" t="s">
        <v>33</v>
      </c>
      <c r="E72" s="16" t="s">
        <v>34</v>
      </c>
      <c r="F72" s="17" t="s">
        <v>35</v>
      </c>
      <c r="G72" s="18"/>
      <c r="H72" s="16" t="s">
        <v>191</v>
      </c>
      <c r="I72" s="16" t="s">
        <v>37</v>
      </c>
      <c r="J72" s="16" t="s">
        <v>192</v>
      </c>
      <c r="K72" s="16" t="s">
        <v>193</v>
      </c>
      <c r="L72" s="16" t="s">
        <v>40</v>
      </c>
      <c r="M72" s="16" t="s">
        <v>41</v>
      </c>
      <c r="N72" s="16" t="s">
        <v>160</v>
      </c>
      <c r="O72" s="16" t="s">
        <v>43</v>
      </c>
      <c r="P72" s="16" t="s">
        <v>44</v>
      </c>
      <c r="Q72" s="16" t="s">
        <v>194</v>
      </c>
      <c r="R72" s="16" t="s">
        <v>46</v>
      </c>
      <c r="S72" s="16" t="s">
        <v>195</v>
      </c>
      <c r="T72" s="16" t="s">
        <v>196</v>
      </c>
      <c r="U72" s="16" t="s">
        <v>49</v>
      </c>
      <c r="V72" s="16" t="s">
        <v>50</v>
      </c>
      <c r="W72" s="16" t="s">
        <v>51</v>
      </c>
      <c r="X72" s="16" t="s">
        <v>197</v>
      </c>
      <c r="Y72" s="16" t="s">
        <v>53</v>
      </c>
      <c r="Z72" s="16" t="s">
        <v>198</v>
      </c>
      <c r="AA72" s="16" t="s">
        <v>199</v>
      </c>
      <c r="AB72" s="16" t="s">
        <v>200</v>
      </c>
      <c r="AC72" s="16" t="s">
        <v>57</v>
      </c>
      <c r="AD72" s="16" t="s">
        <v>58</v>
      </c>
      <c r="AE72" s="16" t="s">
        <v>59</v>
      </c>
      <c r="AF72" s="16" t="s">
        <v>201</v>
      </c>
      <c r="AG72" s="16" t="s">
        <v>61</v>
      </c>
      <c r="AH72" s="16" t="s">
        <v>202</v>
      </c>
      <c r="AI72" s="16" t="s">
        <v>63</v>
      </c>
      <c r="AJ72" s="16" t="s">
        <v>64</v>
      </c>
      <c r="AK72" s="16" t="s">
        <v>203</v>
      </c>
      <c r="AL72" s="16" t="s">
        <v>66</v>
      </c>
      <c r="AM72" s="16" t="s">
        <v>67</v>
      </c>
      <c r="AN72" s="16" t="s">
        <v>68</v>
      </c>
      <c r="AO72" s="16" t="s">
        <v>69</v>
      </c>
      <c r="AP72" s="16" t="s">
        <v>178</v>
      </c>
      <c r="AQ72" s="16" t="s">
        <v>204</v>
      </c>
      <c r="AR72" s="31"/>
    </row>
    <row r="73" spans="1:81" ht="15" customHeight="1" x14ac:dyDescent="0.4">
      <c r="A73" s="168"/>
      <c r="B73" s="180"/>
      <c r="C73" s="183"/>
      <c r="D73" s="185" t="s">
        <v>72</v>
      </c>
      <c r="E73" s="187" t="s">
        <v>73</v>
      </c>
      <c r="F73" s="188" t="s">
        <v>74</v>
      </c>
      <c r="G73" s="18" t="s">
        <v>1</v>
      </c>
      <c r="H73" s="20" t="s">
        <v>75</v>
      </c>
      <c r="I73" s="20" t="s">
        <v>76</v>
      </c>
      <c r="J73" s="20" t="s">
        <v>77</v>
      </c>
      <c r="K73" s="16" t="s">
        <v>75</v>
      </c>
      <c r="L73" s="16" t="s">
        <v>76</v>
      </c>
      <c r="M73" s="16" t="s">
        <v>77</v>
      </c>
      <c r="N73" s="16" t="s">
        <v>75</v>
      </c>
      <c r="O73" s="16" t="s">
        <v>76</v>
      </c>
      <c r="P73" s="16" t="s">
        <v>77</v>
      </c>
      <c r="Q73" s="20" t="s">
        <v>75</v>
      </c>
      <c r="R73" s="20" t="s">
        <v>76</v>
      </c>
      <c r="S73" s="20" t="s">
        <v>77</v>
      </c>
      <c r="T73" s="16" t="s">
        <v>75</v>
      </c>
      <c r="U73" s="16" t="s">
        <v>76</v>
      </c>
      <c r="V73" s="16" t="s">
        <v>77</v>
      </c>
      <c r="W73" s="16" t="s">
        <v>75</v>
      </c>
      <c r="X73" s="16" t="s">
        <v>76</v>
      </c>
      <c r="Y73" s="16" t="s">
        <v>77</v>
      </c>
      <c r="Z73" s="20" t="s">
        <v>75</v>
      </c>
      <c r="AA73" s="20" t="s">
        <v>76</v>
      </c>
      <c r="AB73" s="20" t="s">
        <v>77</v>
      </c>
      <c r="AC73" s="16" t="s">
        <v>75</v>
      </c>
      <c r="AD73" s="16" t="s">
        <v>76</v>
      </c>
      <c r="AE73" s="16" t="s">
        <v>77</v>
      </c>
      <c r="AF73" s="16" t="s">
        <v>75</v>
      </c>
      <c r="AG73" s="16" t="s">
        <v>76</v>
      </c>
      <c r="AH73" s="16" t="s">
        <v>77</v>
      </c>
      <c r="AI73" s="20" t="s">
        <v>75</v>
      </c>
      <c r="AJ73" s="20" t="s">
        <v>76</v>
      </c>
      <c r="AK73" s="20" t="s">
        <v>77</v>
      </c>
      <c r="AL73" s="16" t="s">
        <v>75</v>
      </c>
      <c r="AM73" s="16" t="s">
        <v>76</v>
      </c>
      <c r="AN73" s="16" t="s">
        <v>77</v>
      </c>
      <c r="AO73" s="16" t="s">
        <v>75</v>
      </c>
      <c r="AP73" s="16" t="s">
        <v>76</v>
      </c>
      <c r="AQ73" s="16" t="s">
        <v>77</v>
      </c>
      <c r="AR73" s="35"/>
    </row>
    <row r="74" spans="1:81" ht="15" customHeight="1" thickBot="1" x14ac:dyDescent="0.45">
      <c r="A74" s="178"/>
      <c r="B74" s="181"/>
      <c r="C74" s="184"/>
      <c r="D74" s="186"/>
      <c r="E74" s="128"/>
      <c r="F74" s="189"/>
      <c r="G74" s="21" t="s">
        <v>78</v>
      </c>
      <c r="H74" s="51"/>
      <c r="I74" s="23">
        <f>SUM(I75:I77)</f>
        <v>274</v>
      </c>
      <c r="J74" s="23">
        <f>SUM(J75:J77)</f>
        <v>47</v>
      </c>
      <c r="K74" s="23">
        <f t="shared" ref="K74:P74" si="137">SUM(K75:K77)</f>
        <v>223</v>
      </c>
      <c r="L74" s="23">
        <f t="shared" si="137"/>
        <v>0</v>
      </c>
      <c r="M74" s="23">
        <f t="shared" si="137"/>
        <v>12</v>
      </c>
      <c r="N74" s="23">
        <f t="shared" si="137"/>
        <v>212</v>
      </c>
      <c r="O74" s="23">
        <f t="shared" si="137"/>
        <v>0</v>
      </c>
      <c r="P74" s="23">
        <f t="shared" si="137"/>
        <v>1</v>
      </c>
      <c r="Q74" s="23">
        <f>SUM(Q75:Q77)</f>
        <v>211</v>
      </c>
      <c r="R74" s="23">
        <f>SUM(R75:R77)</f>
        <v>0</v>
      </c>
      <c r="S74" s="23">
        <f>SUM(S75:S77)</f>
        <v>3</v>
      </c>
      <c r="T74" s="23">
        <f t="shared" ref="T74:Y74" si="138">SUM(T75:T77)</f>
        <v>210</v>
      </c>
      <c r="U74" s="23">
        <f t="shared" si="138"/>
        <v>69</v>
      </c>
      <c r="V74" s="23">
        <f t="shared" si="138"/>
        <v>10</v>
      </c>
      <c r="W74" s="23">
        <f t="shared" si="138"/>
        <v>276</v>
      </c>
      <c r="X74" s="23">
        <f t="shared" si="138"/>
        <v>0</v>
      </c>
      <c r="Y74" s="23">
        <f t="shared" si="138"/>
        <v>11</v>
      </c>
      <c r="Z74" s="23">
        <f>SUM(Z75:Z77)</f>
        <v>266</v>
      </c>
      <c r="AA74" s="23">
        <f>SUM(AA75:AA77)</f>
        <v>25</v>
      </c>
      <c r="AB74" s="23">
        <f>SUM(AB75:AB77)</f>
        <v>12</v>
      </c>
      <c r="AC74" s="23">
        <f t="shared" ref="AC74:AH74" si="139">SUM(AC75:AC77)</f>
        <v>279</v>
      </c>
      <c r="AD74" s="23">
        <f t="shared" si="139"/>
        <v>0</v>
      </c>
      <c r="AE74" s="23">
        <f t="shared" si="139"/>
        <v>8</v>
      </c>
      <c r="AF74" s="23">
        <f t="shared" si="139"/>
        <v>271</v>
      </c>
      <c r="AG74" s="23">
        <f t="shared" si="139"/>
        <v>0</v>
      </c>
      <c r="AH74" s="23">
        <f t="shared" si="139"/>
        <v>8</v>
      </c>
      <c r="AI74" s="23">
        <f>SUM(AI75:AI77)</f>
        <v>264</v>
      </c>
      <c r="AJ74" s="23">
        <f>SUM(AJ75:AJ77)</f>
        <v>24</v>
      </c>
      <c r="AK74" s="23">
        <f>SUM(AK75:AK77)</f>
        <v>3</v>
      </c>
      <c r="AL74" s="23">
        <f t="shared" ref="AL74:AQ74" si="140">SUM(AL75:AL77)</f>
        <v>285</v>
      </c>
      <c r="AM74" s="23">
        <f t="shared" si="140"/>
        <v>0</v>
      </c>
      <c r="AN74" s="23">
        <f t="shared" si="140"/>
        <v>0</v>
      </c>
      <c r="AO74" s="23">
        <f t="shared" si="140"/>
        <v>285</v>
      </c>
      <c r="AP74" s="23">
        <f t="shared" si="140"/>
        <v>0</v>
      </c>
      <c r="AQ74" s="23">
        <f t="shared" si="140"/>
        <v>285</v>
      </c>
      <c r="AR74" s="52"/>
      <c r="AT74" s="2" t="s">
        <v>79</v>
      </c>
      <c r="AU74" s="2" t="s">
        <v>80</v>
      </c>
      <c r="AV74" s="2" t="s">
        <v>81</v>
      </c>
      <c r="AW74" s="2" t="s">
        <v>82</v>
      </c>
      <c r="AX74" s="2" t="s">
        <v>83</v>
      </c>
      <c r="AY74" s="2" t="s">
        <v>84</v>
      </c>
      <c r="AZ74" s="2" t="s">
        <v>85</v>
      </c>
      <c r="BA74" s="2" t="s">
        <v>86</v>
      </c>
      <c r="BB74" s="2" t="s">
        <v>87</v>
      </c>
      <c r="BC74" s="2" t="s">
        <v>88</v>
      </c>
      <c r="BD74" s="2" t="s">
        <v>89</v>
      </c>
      <c r="BE74" s="2" t="s">
        <v>90</v>
      </c>
      <c r="BF74" s="2" t="s">
        <v>91</v>
      </c>
      <c r="BG74" s="2" t="s">
        <v>92</v>
      </c>
      <c r="BH74" s="2" t="s">
        <v>93</v>
      </c>
      <c r="BI74" s="2" t="s">
        <v>94</v>
      </c>
      <c r="BJ74" s="2" t="s">
        <v>95</v>
      </c>
      <c r="BK74" s="2" t="s">
        <v>96</v>
      </c>
      <c r="BL74" s="2" t="s">
        <v>97</v>
      </c>
      <c r="BM74" s="2" t="s">
        <v>98</v>
      </c>
      <c r="BN74" s="2" t="s">
        <v>99</v>
      </c>
      <c r="BO74" s="2" t="s">
        <v>100</v>
      </c>
      <c r="BP74" s="2" t="s">
        <v>101</v>
      </c>
      <c r="BQ74" s="2" t="s">
        <v>102</v>
      </c>
      <c r="BR74" s="2" t="s">
        <v>103</v>
      </c>
      <c r="BS74" s="2" t="s">
        <v>104</v>
      </c>
      <c r="BT74" s="2" t="s">
        <v>105</v>
      </c>
      <c r="BU74" s="2" t="s">
        <v>106</v>
      </c>
      <c r="BV74" s="2" t="s">
        <v>107</v>
      </c>
      <c r="BW74" s="2" t="s">
        <v>108</v>
      </c>
      <c r="BX74" s="2" t="s">
        <v>109</v>
      </c>
      <c r="BY74" s="2" t="s">
        <v>110</v>
      </c>
      <c r="BZ74" s="2" t="s">
        <v>111</v>
      </c>
      <c r="CA74" s="2" t="s">
        <v>112</v>
      </c>
      <c r="CB74" s="2" t="s">
        <v>113</v>
      </c>
      <c r="CC74" s="2" t="s">
        <v>114</v>
      </c>
    </row>
    <row r="75" spans="1:81" ht="15" customHeight="1" thickTop="1" x14ac:dyDescent="0.4">
      <c r="A75" s="193" t="s">
        <v>205</v>
      </c>
      <c r="B75" s="170" t="s">
        <v>205</v>
      </c>
      <c r="C75" s="53">
        <v>26</v>
      </c>
      <c r="D75" s="75"/>
      <c r="E75" s="76"/>
      <c r="F75" s="77"/>
      <c r="G75" s="54" t="s">
        <v>206</v>
      </c>
      <c r="H75" s="28"/>
      <c r="I75" s="54">
        <v>96</v>
      </c>
      <c r="J75" s="54">
        <v>19</v>
      </c>
      <c r="K75" s="27">
        <v>72</v>
      </c>
      <c r="L75" s="54">
        <v>0</v>
      </c>
      <c r="M75" s="54">
        <v>8</v>
      </c>
      <c r="N75" s="27">
        <v>65</v>
      </c>
      <c r="O75" s="30">
        <v>0</v>
      </c>
      <c r="P75" s="54">
        <v>1</v>
      </c>
      <c r="Q75" s="27">
        <v>64</v>
      </c>
      <c r="R75" s="54">
        <v>0</v>
      </c>
      <c r="S75" s="54">
        <v>0</v>
      </c>
      <c r="T75" s="27">
        <v>64</v>
      </c>
      <c r="U75" s="54">
        <v>43</v>
      </c>
      <c r="V75" s="54">
        <v>1</v>
      </c>
      <c r="W75" s="27">
        <v>113</v>
      </c>
      <c r="X75" s="30">
        <v>0</v>
      </c>
      <c r="Y75" s="54">
        <v>2</v>
      </c>
      <c r="Z75" s="27">
        <v>111</v>
      </c>
      <c r="AA75" s="54">
        <v>0</v>
      </c>
      <c r="AB75" s="54">
        <v>8</v>
      </c>
      <c r="AC75" s="27">
        <v>103</v>
      </c>
      <c r="AD75" s="54">
        <v>0</v>
      </c>
      <c r="AE75" s="54">
        <v>2</v>
      </c>
      <c r="AF75" s="27">
        <v>101</v>
      </c>
      <c r="AG75" s="30">
        <v>0</v>
      </c>
      <c r="AH75" s="30">
        <v>5</v>
      </c>
      <c r="AI75" s="27">
        <v>96</v>
      </c>
      <c r="AJ75" s="54">
        <v>0</v>
      </c>
      <c r="AK75" s="54">
        <v>1</v>
      </c>
      <c r="AL75" s="27">
        <v>95</v>
      </c>
      <c r="AM75" s="54">
        <v>0</v>
      </c>
      <c r="AN75" s="54">
        <v>0</v>
      </c>
      <c r="AO75" s="27">
        <v>95</v>
      </c>
      <c r="AP75" s="30">
        <v>0</v>
      </c>
      <c r="AQ75" s="30">
        <v>95</v>
      </c>
      <c r="AR75" s="55" t="s">
        <v>207</v>
      </c>
      <c r="AT75" s="2">
        <f>$D75*(H75+I75)</f>
        <v>0</v>
      </c>
      <c r="AU75" s="2">
        <f>$E75*I75</f>
        <v>0</v>
      </c>
      <c r="AV75" s="2">
        <f>$F75*J75</f>
        <v>0</v>
      </c>
      <c r="AW75" s="2">
        <f t="shared" ref="AW75:AW77" si="141">$D75*(K75+L75)</f>
        <v>0</v>
      </c>
      <c r="AX75" s="2">
        <f>$E75*L75</f>
        <v>0</v>
      </c>
      <c r="AY75" s="2">
        <f t="shared" ref="AY75:AY77" si="142">$F75*M75</f>
        <v>0</v>
      </c>
      <c r="AZ75" s="2">
        <f t="shared" ref="AZ75:AZ77" si="143">$D75*(N75+O75)</f>
        <v>0</v>
      </c>
      <c r="BA75" s="2">
        <f t="shared" ref="BA75:BA77" si="144">$E75*O75</f>
        <v>0</v>
      </c>
      <c r="BB75" s="2">
        <f t="shared" ref="BB75:BB77" si="145">$F75*P75</f>
        <v>0</v>
      </c>
      <c r="BC75" s="2">
        <f t="shared" ref="BC75:BC77" si="146">$D75*(Q75+R75)</f>
        <v>0</v>
      </c>
      <c r="BD75" s="2">
        <f t="shared" ref="BD75:BD77" si="147">$E75*R75</f>
        <v>0</v>
      </c>
      <c r="BE75" s="2">
        <f t="shared" ref="BE75:BE77" si="148">$F75*S75</f>
        <v>0</v>
      </c>
      <c r="BF75" s="2">
        <f t="shared" ref="BF75:BF77" si="149">$D75*(T75+U75)</f>
        <v>0</v>
      </c>
      <c r="BG75" s="2">
        <f t="shared" ref="BG75:BG77" si="150">$E75*U75</f>
        <v>0</v>
      </c>
      <c r="BH75" s="2">
        <f t="shared" ref="BH75:BH77" si="151">$F75*V75</f>
        <v>0</v>
      </c>
      <c r="BI75" s="2">
        <f t="shared" ref="BI75:BI77" si="152">$D75*(W75+X75)</f>
        <v>0</v>
      </c>
      <c r="BJ75" s="2">
        <f t="shared" ref="BJ75:BJ77" si="153">$E75*X75</f>
        <v>0</v>
      </c>
      <c r="BK75" s="2">
        <f t="shared" ref="BK75:BK77" si="154">$F75*Y75</f>
        <v>0</v>
      </c>
      <c r="BL75" s="2">
        <f t="shared" ref="BL75:BL77" si="155">$D75*(Z75+AA75)</f>
        <v>0</v>
      </c>
      <c r="BM75" s="2">
        <f t="shared" ref="BM75:BM77" si="156">$E75*AA75</f>
        <v>0</v>
      </c>
      <c r="BN75" s="2">
        <f t="shared" ref="BN75:BN77" si="157">$F75*AB75</f>
        <v>0</v>
      </c>
      <c r="BO75" s="2">
        <f t="shared" ref="BO75:BO77" si="158">$D75*(AC75+AD75)</f>
        <v>0</v>
      </c>
      <c r="BP75" s="2">
        <f t="shared" ref="BP75:BP77" si="159">$E75*AD75</f>
        <v>0</v>
      </c>
      <c r="BQ75" s="2">
        <f t="shared" ref="BQ75:BQ77" si="160">$F75*AE75</f>
        <v>0</v>
      </c>
      <c r="BR75" s="2">
        <f t="shared" ref="BR75:BR77" si="161">$D75*(AF75+AG75)</f>
        <v>0</v>
      </c>
      <c r="BS75" s="2">
        <f t="shared" ref="BS75:BS77" si="162">$E75*AG75</f>
        <v>0</v>
      </c>
      <c r="BT75" s="2">
        <f t="shared" ref="BT75:BT77" si="163">$F75*AH75</f>
        <v>0</v>
      </c>
      <c r="BU75" s="2">
        <f t="shared" ref="BU75:BU77" si="164">$D75*(AI75+AJ75)</f>
        <v>0</v>
      </c>
      <c r="BV75" s="2">
        <f t="shared" ref="BV75:BV77" si="165">$E75*AJ75</f>
        <v>0</v>
      </c>
      <c r="BW75" s="2">
        <f t="shared" ref="BW75:BW77" si="166">$F75*AK75</f>
        <v>0</v>
      </c>
      <c r="BX75" s="2">
        <f t="shared" ref="BX75:BX77" si="167">$D75*(AL75+AM75)</f>
        <v>0</v>
      </c>
      <c r="BY75" s="2">
        <f t="shared" ref="BY75:BY77" si="168">$E75*AM75</f>
        <v>0</v>
      </c>
      <c r="BZ75" s="2">
        <f t="shared" ref="BZ75:BZ77" si="169">$F75*AN75</f>
        <v>0</v>
      </c>
      <c r="CA75" s="2">
        <f t="shared" ref="CA75:CA77" si="170">$D75*(AO75+AP75)</f>
        <v>0</v>
      </c>
      <c r="CB75" s="2">
        <f t="shared" ref="CB75:CB77" si="171">$E75*AP75</f>
        <v>0</v>
      </c>
      <c r="CC75" s="2">
        <f t="shared" ref="CC75:CC77" si="172">$F75*AQ75</f>
        <v>0</v>
      </c>
    </row>
    <row r="76" spans="1:81" ht="15" customHeight="1" x14ac:dyDescent="0.4">
      <c r="A76" s="194"/>
      <c r="B76" s="171"/>
      <c r="C76" s="56">
        <v>27</v>
      </c>
      <c r="D76" s="78"/>
      <c r="E76" s="79"/>
      <c r="F76" s="80"/>
      <c r="G76" s="34" t="s">
        <v>208</v>
      </c>
      <c r="H76" s="33"/>
      <c r="I76" s="34">
        <v>66</v>
      </c>
      <c r="J76" s="34">
        <v>7</v>
      </c>
      <c r="K76" s="34">
        <v>60</v>
      </c>
      <c r="L76" s="34">
        <v>0</v>
      </c>
      <c r="M76" s="34">
        <v>1</v>
      </c>
      <c r="N76" s="34">
        <v>59</v>
      </c>
      <c r="O76" s="18">
        <v>0</v>
      </c>
      <c r="P76" s="18">
        <v>0</v>
      </c>
      <c r="Q76" s="34">
        <v>59</v>
      </c>
      <c r="R76" s="34">
        <v>0</v>
      </c>
      <c r="S76" s="34">
        <v>1</v>
      </c>
      <c r="T76" s="34">
        <v>59</v>
      </c>
      <c r="U76" s="34">
        <v>0</v>
      </c>
      <c r="V76" s="34">
        <v>2</v>
      </c>
      <c r="W76" s="34">
        <v>57</v>
      </c>
      <c r="X76" s="18">
        <v>0</v>
      </c>
      <c r="Y76" s="18">
        <v>3</v>
      </c>
      <c r="Z76" s="34">
        <v>55</v>
      </c>
      <c r="AA76" s="34">
        <v>0</v>
      </c>
      <c r="AB76" s="34">
        <v>1</v>
      </c>
      <c r="AC76" s="34">
        <v>54</v>
      </c>
      <c r="AD76" s="34">
        <v>0</v>
      </c>
      <c r="AE76" s="34">
        <v>1</v>
      </c>
      <c r="AF76" s="34">
        <v>53</v>
      </c>
      <c r="AG76" s="18">
        <v>0</v>
      </c>
      <c r="AH76" s="18">
        <v>1</v>
      </c>
      <c r="AI76" s="34">
        <v>53</v>
      </c>
      <c r="AJ76" s="34">
        <v>24</v>
      </c>
      <c r="AK76" s="34">
        <v>1</v>
      </c>
      <c r="AL76" s="34">
        <v>76</v>
      </c>
      <c r="AM76" s="34">
        <v>0</v>
      </c>
      <c r="AN76" s="34">
        <v>0</v>
      </c>
      <c r="AO76" s="34">
        <v>76</v>
      </c>
      <c r="AP76" s="18">
        <v>0</v>
      </c>
      <c r="AQ76" s="18">
        <v>76</v>
      </c>
      <c r="AR76" s="35" t="s">
        <v>209</v>
      </c>
      <c r="AT76" s="2">
        <f t="shared" ref="AT76:AT77" si="173">$D76*(H76+I76)</f>
        <v>0</v>
      </c>
      <c r="AU76" s="2">
        <f t="shared" ref="AU76:AU77" si="174">$E76*I76</f>
        <v>0</v>
      </c>
      <c r="AV76" s="2">
        <f t="shared" ref="AV76:AV77" si="175">$F76*J76</f>
        <v>0</v>
      </c>
      <c r="AW76" s="2">
        <f t="shared" si="141"/>
        <v>0</v>
      </c>
      <c r="AX76" s="2">
        <f t="shared" ref="AX76:AX77" si="176">$E76*L76</f>
        <v>0</v>
      </c>
      <c r="AY76" s="2">
        <f t="shared" si="142"/>
        <v>0</v>
      </c>
      <c r="AZ76" s="2">
        <f t="shared" si="143"/>
        <v>0</v>
      </c>
      <c r="BA76" s="2">
        <f t="shared" si="144"/>
        <v>0</v>
      </c>
      <c r="BB76" s="2">
        <f t="shared" si="145"/>
        <v>0</v>
      </c>
      <c r="BC76" s="2">
        <f t="shared" si="146"/>
        <v>0</v>
      </c>
      <c r="BD76" s="2">
        <f t="shared" si="147"/>
        <v>0</v>
      </c>
      <c r="BE76" s="2">
        <f t="shared" si="148"/>
        <v>0</v>
      </c>
      <c r="BF76" s="2">
        <f t="shared" si="149"/>
        <v>0</v>
      </c>
      <c r="BG76" s="2">
        <f t="shared" si="150"/>
        <v>0</v>
      </c>
      <c r="BH76" s="2">
        <f t="shared" si="151"/>
        <v>0</v>
      </c>
      <c r="BI76" s="2">
        <f t="shared" si="152"/>
        <v>0</v>
      </c>
      <c r="BJ76" s="2">
        <f t="shared" si="153"/>
        <v>0</v>
      </c>
      <c r="BK76" s="2">
        <f t="shared" si="154"/>
        <v>0</v>
      </c>
      <c r="BL76" s="2">
        <f t="shared" si="155"/>
        <v>0</v>
      </c>
      <c r="BM76" s="2">
        <f t="shared" si="156"/>
        <v>0</v>
      </c>
      <c r="BN76" s="2">
        <f t="shared" si="157"/>
        <v>0</v>
      </c>
      <c r="BO76" s="2">
        <f t="shared" si="158"/>
        <v>0</v>
      </c>
      <c r="BP76" s="2">
        <f t="shared" si="159"/>
        <v>0</v>
      </c>
      <c r="BQ76" s="2">
        <f t="shared" si="160"/>
        <v>0</v>
      </c>
      <c r="BR76" s="2">
        <f t="shared" si="161"/>
        <v>0</v>
      </c>
      <c r="BS76" s="2">
        <f t="shared" si="162"/>
        <v>0</v>
      </c>
      <c r="BT76" s="2">
        <f t="shared" si="163"/>
        <v>0</v>
      </c>
      <c r="BU76" s="2">
        <f t="shared" si="164"/>
        <v>0</v>
      </c>
      <c r="BV76" s="2">
        <f t="shared" si="165"/>
        <v>0</v>
      </c>
      <c r="BW76" s="2">
        <f t="shared" si="166"/>
        <v>0</v>
      </c>
      <c r="BX76" s="2">
        <f t="shared" si="167"/>
        <v>0</v>
      </c>
      <c r="BY76" s="2">
        <f t="shared" si="168"/>
        <v>0</v>
      </c>
      <c r="BZ76" s="2">
        <f t="shared" si="169"/>
        <v>0</v>
      </c>
      <c r="CA76" s="2">
        <f t="shared" si="170"/>
        <v>0</v>
      </c>
      <c r="CB76" s="2">
        <f t="shared" si="171"/>
        <v>0</v>
      </c>
      <c r="CC76" s="2">
        <f t="shared" si="172"/>
        <v>0</v>
      </c>
    </row>
    <row r="77" spans="1:81" ht="15" customHeight="1" thickBot="1" x14ac:dyDescent="0.45">
      <c r="A77" s="195"/>
      <c r="B77" s="172"/>
      <c r="C77" s="57">
        <v>28</v>
      </c>
      <c r="D77" s="81"/>
      <c r="E77" s="82"/>
      <c r="F77" s="83"/>
      <c r="G77" s="39" t="s">
        <v>210</v>
      </c>
      <c r="H77" s="38"/>
      <c r="I77" s="39">
        <v>112</v>
      </c>
      <c r="J77" s="39">
        <v>21</v>
      </c>
      <c r="K77" s="39">
        <v>91</v>
      </c>
      <c r="L77" s="39">
        <v>0</v>
      </c>
      <c r="M77" s="39">
        <v>3</v>
      </c>
      <c r="N77" s="39">
        <v>88</v>
      </c>
      <c r="O77" s="37">
        <v>0</v>
      </c>
      <c r="P77" s="37">
        <v>0</v>
      </c>
      <c r="Q77" s="39">
        <v>88</v>
      </c>
      <c r="R77" s="39">
        <v>0</v>
      </c>
      <c r="S77" s="39">
        <v>2</v>
      </c>
      <c r="T77" s="39">
        <v>87</v>
      </c>
      <c r="U77" s="39">
        <v>26</v>
      </c>
      <c r="V77" s="39">
        <v>7</v>
      </c>
      <c r="W77" s="39">
        <v>106</v>
      </c>
      <c r="X77" s="37">
        <v>0</v>
      </c>
      <c r="Y77" s="37">
        <v>6</v>
      </c>
      <c r="Z77" s="39">
        <v>100</v>
      </c>
      <c r="AA77" s="39">
        <v>25</v>
      </c>
      <c r="AB77" s="39">
        <v>3</v>
      </c>
      <c r="AC77" s="39">
        <v>122</v>
      </c>
      <c r="AD77" s="39">
        <v>0</v>
      </c>
      <c r="AE77" s="39">
        <v>5</v>
      </c>
      <c r="AF77" s="39">
        <v>117</v>
      </c>
      <c r="AG77" s="37">
        <v>0</v>
      </c>
      <c r="AH77" s="37">
        <v>2</v>
      </c>
      <c r="AI77" s="39">
        <v>115</v>
      </c>
      <c r="AJ77" s="39">
        <v>0</v>
      </c>
      <c r="AK77" s="39">
        <v>1</v>
      </c>
      <c r="AL77" s="39">
        <v>114</v>
      </c>
      <c r="AM77" s="39">
        <v>0</v>
      </c>
      <c r="AN77" s="39">
        <v>0</v>
      </c>
      <c r="AO77" s="39">
        <v>114</v>
      </c>
      <c r="AP77" s="37">
        <v>0</v>
      </c>
      <c r="AQ77" s="37">
        <v>114</v>
      </c>
      <c r="AR77" s="40" t="s">
        <v>211</v>
      </c>
      <c r="AT77" s="2">
        <f t="shared" si="173"/>
        <v>0</v>
      </c>
      <c r="AU77" s="2">
        <f t="shared" si="174"/>
        <v>0</v>
      </c>
      <c r="AV77" s="2">
        <f t="shared" si="175"/>
        <v>0</v>
      </c>
      <c r="AW77" s="2">
        <f t="shared" si="141"/>
        <v>0</v>
      </c>
      <c r="AX77" s="2">
        <f t="shared" si="176"/>
        <v>0</v>
      </c>
      <c r="AY77" s="2">
        <f t="shared" si="142"/>
        <v>0</v>
      </c>
      <c r="AZ77" s="2">
        <f t="shared" si="143"/>
        <v>0</v>
      </c>
      <c r="BA77" s="2">
        <f t="shared" si="144"/>
        <v>0</v>
      </c>
      <c r="BB77" s="2">
        <f t="shared" si="145"/>
        <v>0</v>
      </c>
      <c r="BC77" s="2">
        <f t="shared" si="146"/>
        <v>0</v>
      </c>
      <c r="BD77" s="2">
        <f t="shared" si="147"/>
        <v>0</v>
      </c>
      <c r="BE77" s="2">
        <f t="shared" si="148"/>
        <v>0</v>
      </c>
      <c r="BF77" s="2">
        <f t="shared" si="149"/>
        <v>0</v>
      </c>
      <c r="BG77" s="2">
        <f t="shared" si="150"/>
        <v>0</v>
      </c>
      <c r="BH77" s="2">
        <f t="shared" si="151"/>
        <v>0</v>
      </c>
      <c r="BI77" s="2">
        <f t="shared" si="152"/>
        <v>0</v>
      </c>
      <c r="BJ77" s="2">
        <f t="shared" si="153"/>
        <v>0</v>
      </c>
      <c r="BK77" s="2">
        <f t="shared" si="154"/>
        <v>0</v>
      </c>
      <c r="BL77" s="2">
        <f t="shared" si="155"/>
        <v>0</v>
      </c>
      <c r="BM77" s="2">
        <f t="shared" si="156"/>
        <v>0</v>
      </c>
      <c r="BN77" s="2">
        <f t="shared" si="157"/>
        <v>0</v>
      </c>
      <c r="BO77" s="2">
        <f t="shared" si="158"/>
        <v>0</v>
      </c>
      <c r="BP77" s="2">
        <f t="shared" si="159"/>
        <v>0</v>
      </c>
      <c r="BQ77" s="2">
        <f t="shared" si="160"/>
        <v>0</v>
      </c>
      <c r="BR77" s="2">
        <f t="shared" si="161"/>
        <v>0</v>
      </c>
      <c r="BS77" s="2">
        <f t="shared" si="162"/>
        <v>0</v>
      </c>
      <c r="BT77" s="2">
        <f t="shared" si="163"/>
        <v>0</v>
      </c>
      <c r="BU77" s="2">
        <f t="shared" si="164"/>
        <v>0</v>
      </c>
      <c r="BV77" s="2">
        <f t="shared" si="165"/>
        <v>0</v>
      </c>
      <c r="BW77" s="2">
        <f t="shared" si="166"/>
        <v>0</v>
      </c>
      <c r="BX77" s="2">
        <f t="shared" si="167"/>
        <v>0</v>
      </c>
      <c r="BY77" s="2">
        <f t="shared" si="168"/>
        <v>0</v>
      </c>
      <c r="BZ77" s="2">
        <f t="shared" si="169"/>
        <v>0</v>
      </c>
      <c r="CA77" s="2">
        <f t="shared" si="170"/>
        <v>0</v>
      </c>
      <c r="CB77" s="2">
        <f t="shared" si="171"/>
        <v>0</v>
      </c>
      <c r="CC77" s="2">
        <f t="shared" si="172"/>
        <v>0</v>
      </c>
    </row>
    <row r="78" spans="1:81" ht="15" customHeight="1" thickBot="1" x14ac:dyDescent="0.45">
      <c r="A78" s="42"/>
      <c r="B78" s="42"/>
      <c r="C78" s="44"/>
      <c r="D78" s="43"/>
      <c r="E78" s="43"/>
      <c r="F78" s="43"/>
      <c r="G78" s="44"/>
      <c r="H78" s="44"/>
      <c r="I78" s="44"/>
      <c r="J78" s="44"/>
      <c r="K78" s="44"/>
      <c r="L78" s="44"/>
      <c r="M78" s="44"/>
      <c r="N78" s="44"/>
      <c r="O78" s="42"/>
      <c r="P78" s="42"/>
      <c r="Q78" s="44"/>
      <c r="R78" s="44"/>
      <c r="S78" s="44"/>
      <c r="T78" s="44"/>
      <c r="U78" s="44"/>
      <c r="V78" s="44"/>
      <c r="W78" s="44"/>
      <c r="X78" s="42"/>
      <c r="Y78" s="42"/>
      <c r="Z78" s="44"/>
      <c r="AA78" s="44"/>
      <c r="AB78" s="44"/>
      <c r="AC78" s="44"/>
      <c r="AD78" s="44"/>
      <c r="AE78" s="44"/>
      <c r="AF78" s="44"/>
      <c r="AG78" s="42"/>
      <c r="AH78" s="42"/>
      <c r="AI78" s="44"/>
      <c r="AJ78" s="44"/>
      <c r="AK78" s="44"/>
      <c r="AL78" s="44"/>
      <c r="AM78" s="44"/>
      <c r="AN78" s="44"/>
      <c r="AO78" s="44"/>
      <c r="AP78" s="42"/>
      <c r="AQ78" s="42"/>
      <c r="AR78" s="45"/>
    </row>
    <row r="79" spans="1:81" ht="15" customHeight="1" thickBot="1" x14ac:dyDescent="0.45">
      <c r="A79" s="42"/>
      <c r="B79" s="42"/>
      <c r="C79" s="44"/>
      <c r="D79" s="173" t="s">
        <v>293</v>
      </c>
      <c r="E79" s="174"/>
      <c r="F79" s="173" t="s">
        <v>10</v>
      </c>
      <c r="G79" s="175"/>
      <c r="H79" s="176" t="s">
        <v>21</v>
      </c>
      <c r="I79" s="161"/>
      <c r="J79" s="161"/>
      <c r="K79" s="161" t="s">
        <v>22</v>
      </c>
      <c r="L79" s="161"/>
      <c r="M79" s="161"/>
      <c r="N79" s="161" t="s">
        <v>23</v>
      </c>
      <c r="O79" s="161"/>
      <c r="P79" s="161"/>
      <c r="Q79" s="161" t="s">
        <v>24</v>
      </c>
      <c r="R79" s="161"/>
      <c r="S79" s="161"/>
      <c r="T79" s="161" t="s">
        <v>25</v>
      </c>
      <c r="U79" s="161"/>
      <c r="V79" s="161"/>
      <c r="W79" s="161" t="s">
        <v>26</v>
      </c>
      <c r="X79" s="161"/>
      <c r="Y79" s="161"/>
      <c r="Z79" s="161" t="s">
        <v>27</v>
      </c>
      <c r="AA79" s="161"/>
      <c r="AB79" s="161"/>
      <c r="AC79" s="161" t="s">
        <v>28</v>
      </c>
      <c r="AD79" s="161"/>
      <c r="AE79" s="161"/>
      <c r="AF79" s="161" t="s">
        <v>29</v>
      </c>
      <c r="AG79" s="161"/>
      <c r="AH79" s="161"/>
      <c r="AI79" s="161" t="s">
        <v>30</v>
      </c>
      <c r="AJ79" s="161"/>
      <c r="AK79" s="161"/>
      <c r="AL79" s="161" t="s">
        <v>31</v>
      </c>
      <c r="AM79" s="161"/>
      <c r="AN79" s="161"/>
      <c r="AO79" s="161" t="s">
        <v>32</v>
      </c>
      <c r="AP79" s="161"/>
      <c r="AQ79" s="161"/>
      <c r="AR79" s="46" t="s">
        <v>4</v>
      </c>
    </row>
    <row r="80" spans="1:81" ht="15" customHeight="1" thickTop="1" x14ac:dyDescent="0.4">
      <c r="A80" s="42"/>
      <c r="B80" s="42"/>
      <c r="C80" s="44"/>
      <c r="D80" s="162" t="s">
        <v>72</v>
      </c>
      <c r="E80" s="163"/>
      <c r="F80" s="164">
        <f>SUM(H80:AQ80)</f>
        <v>0</v>
      </c>
      <c r="G80" s="165"/>
      <c r="H80" s="166">
        <f>SUM(AT75:AT77)</f>
        <v>0</v>
      </c>
      <c r="I80" s="160"/>
      <c r="J80" s="160"/>
      <c r="K80" s="160">
        <f>SUM(AW75:AW77)</f>
        <v>0</v>
      </c>
      <c r="L80" s="160"/>
      <c r="M80" s="160"/>
      <c r="N80" s="160">
        <f t="shared" ref="N80" si="177">SUM(AZ75:AZ77)</f>
        <v>0</v>
      </c>
      <c r="O80" s="160"/>
      <c r="P80" s="160"/>
      <c r="Q80" s="160">
        <f t="shared" ref="Q80" si="178">SUM(BC75:BC77)</f>
        <v>0</v>
      </c>
      <c r="R80" s="160"/>
      <c r="S80" s="160"/>
      <c r="T80" s="160">
        <f t="shared" ref="T80" si="179">SUM(BF75:BF77)</f>
        <v>0</v>
      </c>
      <c r="U80" s="160"/>
      <c r="V80" s="160"/>
      <c r="W80" s="160">
        <f t="shared" ref="W80" si="180">SUM(BI75:BI77)</f>
        <v>0</v>
      </c>
      <c r="X80" s="160"/>
      <c r="Y80" s="160"/>
      <c r="Z80" s="160">
        <f t="shared" ref="Z80" si="181">SUM(BL75:BL77)</f>
        <v>0</v>
      </c>
      <c r="AA80" s="160"/>
      <c r="AB80" s="160"/>
      <c r="AC80" s="160">
        <f t="shared" ref="AC80" si="182">SUM(BO75:BO77)</f>
        <v>0</v>
      </c>
      <c r="AD80" s="160"/>
      <c r="AE80" s="160"/>
      <c r="AF80" s="160">
        <f t="shared" ref="AF80" si="183">SUM(BR75:BR77)</f>
        <v>0</v>
      </c>
      <c r="AG80" s="160"/>
      <c r="AH80" s="160"/>
      <c r="AI80" s="160">
        <f t="shared" ref="AI80" si="184">SUM(BU75:BU77)</f>
        <v>0</v>
      </c>
      <c r="AJ80" s="160"/>
      <c r="AK80" s="160"/>
      <c r="AL80" s="160">
        <f t="shared" ref="AL80" si="185">SUM(BX75:BX77)</f>
        <v>0</v>
      </c>
      <c r="AM80" s="160"/>
      <c r="AN80" s="160"/>
      <c r="AO80" s="160">
        <f>SUM(CA75:CA77)</f>
        <v>0</v>
      </c>
      <c r="AP80" s="160"/>
      <c r="AQ80" s="160"/>
      <c r="AR80" s="47" t="s">
        <v>212</v>
      </c>
    </row>
    <row r="81" spans="1:81" ht="15" customHeight="1" x14ac:dyDescent="0.4">
      <c r="A81" s="42"/>
      <c r="B81" s="42"/>
      <c r="C81" s="44"/>
      <c r="D81" s="155" t="s">
        <v>73</v>
      </c>
      <c r="E81" s="156"/>
      <c r="F81" s="157">
        <f>SUM(H81:AQ81)</f>
        <v>0</v>
      </c>
      <c r="G81" s="158"/>
      <c r="H81" s="159">
        <f>SUM(AU75:AU77)</f>
        <v>0</v>
      </c>
      <c r="I81" s="149"/>
      <c r="J81" s="149"/>
      <c r="K81" s="149">
        <f>SUM(AX75:AX77)</f>
        <v>0</v>
      </c>
      <c r="L81" s="149"/>
      <c r="M81" s="149"/>
      <c r="N81" s="149">
        <f t="shared" ref="N81" si="186">SUM(BA75:BA77)</f>
        <v>0</v>
      </c>
      <c r="O81" s="149"/>
      <c r="P81" s="149"/>
      <c r="Q81" s="149">
        <f t="shared" ref="Q81" si="187">SUM(BD75:BD77)</f>
        <v>0</v>
      </c>
      <c r="R81" s="149"/>
      <c r="S81" s="149"/>
      <c r="T81" s="149">
        <f t="shared" ref="T81" si="188">SUM(BG75:BG77)</f>
        <v>0</v>
      </c>
      <c r="U81" s="149"/>
      <c r="V81" s="149"/>
      <c r="W81" s="149">
        <f t="shared" ref="W81" si="189">SUM(BJ75:BJ77)</f>
        <v>0</v>
      </c>
      <c r="X81" s="149"/>
      <c r="Y81" s="149"/>
      <c r="Z81" s="149">
        <f t="shared" ref="Z81" si="190">SUM(BM75:BM77)</f>
        <v>0</v>
      </c>
      <c r="AA81" s="149"/>
      <c r="AB81" s="149"/>
      <c r="AC81" s="149">
        <f t="shared" ref="AC81" si="191">SUM(BP75:BP77)</f>
        <v>0</v>
      </c>
      <c r="AD81" s="149"/>
      <c r="AE81" s="149"/>
      <c r="AF81" s="149">
        <f t="shared" ref="AF81" si="192">SUM(BS75:BS77)</f>
        <v>0</v>
      </c>
      <c r="AG81" s="149"/>
      <c r="AH81" s="149"/>
      <c r="AI81" s="149">
        <f t="shared" ref="AI81" si="193">SUM(BV75:BV77)</f>
        <v>0</v>
      </c>
      <c r="AJ81" s="149"/>
      <c r="AK81" s="149"/>
      <c r="AL81" s="149">
        <f>SUM(BY75:BY77)</f>
        <v>0</v>
      </c>
      <c r="AM81" s="149"/>
      <c r="AN81" s="149"/>
      <c r="AO81" s="149">
        <f>SUM(CB75:CB77)</f>
        <v>0</v>
      </c>
      <c r="AP81" s="149"/>
      <c r="AQ81" s="149"/>
      <c r="AR81" s="19" t="s">
        <v>213</v>
      </c>
    </row>
    <row r="82" spans="1:81" ht="15" customHeight="1" thickBot="1" x14ac:dyDescent="0.45">
      <c r="A82" s="42"/>
      <c r="B82" s="42"/>
      <c r="C82" s="44"/>
      <c r="D82" s="150" t="s">
        <v>74</v>
      </c>
      <c r="E82" s="151"/>
      <c r="F82" s="152">
        <f>SUM(H82:AQ82)</f>
        <v>0</v>
      </c>
      <c r="G82" s="153"/>
      <c r="H82" s="154">
        <f>SUM(AV75:AV77)</f>
        <v>0</v>
      </c>
      <c r="I82" s="91"/>
      <c r="J82" s="91"/>
      <c r="K82" s="91">
        <f>SUM(AY75:AY77)</f>
        <v>0</v>
      </c>
      <c r="L82" s="91"/>
      <c r="M82" s="91"/>
      <c r="N82" s="91">
        <f t="shared" ref="N82" si="194">SUM(BB75:BB77)</f>
        <v>0</v>
      </c>
      <c r="O82" s="91"/>
      <c r="P82" s="91"/>
      <c r="Q82" s="91">
        <f t="shared" ref="Q82" si="195">SUM(BE75:BE77)</f>
        <v>0</v>
      </c>
      <c r="R82" s="91"/>
      <c r="S82" s="91"/>
      <c r="T82" s="91">
        <f t="shared" ref="T82" si="196">SUM(BH75:BH77)</f>
        <v>0</v>
      </c>
      <c r="U82" s="91"/>
      <c r="V82" s="91"/>
      <c r="W82" s="91">
        <f t="shared" ref="W82" si="197">SUM(BK75:BK77)</f>
        <v>0</v>
      </c>
      <c r="X82" s="91"/>
      <c r="Y82" s="91"/>
      <c r="Z82" s="91">
        <f t="shared" ref="Z82" si="198">SUM(BN75:BN77)</f>
        <v>0</v>
      </c>
      <c r="AA82" s="91"/>
      <c r="AB82" s="91"/>
      <c r="AC82" s="91">
        <f t="shared" ref="AC82" si="199">SUM(BQ75:BQ77)</f>
        <v>0</v>
      </c>
      <c r="AD82" s="91"/>
      <c r="AE82" s="91"/>
      <c r="AF82" s="91">
        <f t="shared" ref="AF82" si="200">SUM(BT75:BT77)</f>
        <v>0</v>
      </c>
      <c r="AG82" s="91"/>
      <c r="AH82" s="91"/>
      <c r="AI82" s="91">
        <f t="shared" ref="AI82" si="201">SUM(BW75:BW77)</f>
        <v>0</v>
      </c>
      <c r="AJ82" s="91"/>
      <c r="AK82" s="91"/>
      <c r="AL82" s="91">
        <f>SUM(BZ75:BZ77)</f>
        <v>0</v>
      </c>
      <c r="AM82" s="91"/>
      <c r="AN82" s="91"/>
      <c r="AO82" s="91">
        <f>SUM(CC75:CC77)</f>
        <v>0</v>
      </c>
      <c r="AP82" s="91"/>
      <c r="AQ82" s="91"/>
      <c r="AR82" s="48" t="s">
        <v>214</v>
      </c>
    </row>
    <row r="83" spans="1:81" ht="15" customHeight="1" thickBot="1" x14ac:dyDescent="0.45">
      <c r="A83" s="41"/>
      <c r="B83" s="41"/>
      <c r="C83" s="58"/>
      <c r="D83" s="135" t="s">
        <v>10</v>
      </c>
      <c r="E83" s="136"/>
      <c r="F83" s="120">
        <f>SUM(F80:G82)</f>
        <v>0</v>
      </c>
      <c r="G83" s="137"/>
      <c r="H83" s="138">
        <f>SUM(H80:J82)</f>
        <v>0</v>
      </c>
      <c r="I83" s="112"/>
      <c r="J83" s="112"/>
      <c r="K83" s="112">
        <f>SUM(K80:M82)</f>
        <v>0</v>
      </c>
      <c r="L83" s="112"/>
      <c r="M83" s="112"/>
      <c r="N83" s="112">
        <f>SUM(N80:P82)</f>
        <v>0</v>
      </c>
      <c r="O83" s="112"/>
      <c r="P83" s="112"/>
      <c r="Q83" s="112">
        <f>SUM(Q80:S82)</f>
        <v>0</v>
      </c>
      <c r="R83" s="112"/>
      <c r="S83" s="112"/>
      <c r="T83" s="112">
        <f>SUM(T80:V82)</f>
        <v>0</v>
      </c>
      <c r="U83" s="112"/>
      <c r="V83" s="112"/>
      <c r="W83" s="112">
        <f>SUM(W80:Y82)</f>
        <v>0</v>
      </c>
      <c r="X83" s="112"/>
      <c r="Y83" s="112"/>
      <c r="Z83" s="112">
        <f>SUM(Z80:AB82)</f>
        <v>0</v>
      </c>
      <c r="AA83" s="112"/>
      <c r="AB83" s="112"/>
      <c r="AC83" s="112">
        <f>SUM(AC80:AE82)</f>
        <v>0</v>
      </c>
      <c r="AD83" s="112"/>
      <c r="AE83" s="112"/>
      <c r="AF83" s="112">
        <f>SUM(AF80:AH82)</f>
        <v>0</v>
      </c>
      <c r="AG83" s="112"/>
      <c r="AH83" s="112"/>
      <c r="AI83" s="112">
        <f>SUM(AI80:AK82)</f>
        <v>0</v>
      </c>
      <c r="AJ83" s="112"/>
      <c r="AK83" s="112"/>
      <c r="AL83" s="112">
        <f>SUM(AL80:AN82)</f>
        <v>0</v>
      </c>
      <c r="AM83" s="112"/>
      <c r="AN83" s="112"/>
      <c r="AO83" s="112">
        <f>SUM(AO80:AQ82)</f>
        <v>0</v>
      </c>
      <c r="AP83" s="112"/>
      <c r="AQ83" s="112"/>
      <c r="AR83" s="48"/>
    </row>
    <row r="84" spans="1:81" ht="15" customHeight="1" x14ac:dyDescent="0.4">
      <c r="A84" s="41"/>
      <c r="B84" s="42"/>
      <c r="C84" s="42"/>
      <c r="D84" s="43"/>
      <c r="E84" s="43"/>
      <c r="F84" s="43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50"/>
    </row>
    <row r="85" spans="1:81" ht="15" customHeight="1" thickBot="1" x14ac:dyDescent="0.45">
      <c r="A85" s="2" t="s">
        <v>215</v>
      </c>
      <c r="C85" s="59"/>
      <c r="G85" s="59"/>
      <c r="H85" s="59"/>
      <c r="I85" s="59"/>
      <c r="J85" s="59"/>
      <c r="K85" s="59"/>
      <c r="L85" s="59"/>
      <c r="M85" s="59"/>
      <c r="Q85" s="59"/>
      <c r="R85" s="59"/>
      <c r="S85" s="59"/>
      <c r="T85" s="59"/>
      <c r="U85" s="59"/>
      <c r="V85" s="59"/>
      <c r="Z85" s="59"/>
      <c r="AA85" s="59"/>
      <c r="AB85" s="59"/>
      <c r="AC85" s="59"/>
      <c r="AD85" s="59"/>
      <c r="AE85" s="59"/>
      <c r="AI85" s="59"/>
      <c r="AJ85" s="59"/>
      <c r="AK85" s="59"/>
      <c r="AL85" s="59"/>
      <c r="AM85" s="59"/>
      <c r="AN85" s="59"/>
    </row>
    <row r="86" spans="1:81" ht="15" customHeight="1" x14ac:dyDescent="0.4">
      <c r="A86" s="177" t="s">
        <v>16</v>
      </c>
      <c r="B86" s="179" t="s">
        <v>17</v>
      </c>
      <c r="C86" s="182" t="s">
        <v>18</v>
      </c>
      <c r="D86" s="190" t="s">
        <v>19</v>
      </c>
      <c r="E86" s="191"/>
      <c r="F86" s="192"/>
      <c r="G86" s="7" t="s">
        <v>20</v>
      </c>
      <c r="H86" s="119" t="s">
        <v>21</v>
      </c>
      <c r="I86" s="94"/>
      <c r="J86" s="95"/>
      <c r="K86" s="119" t="s">
        <v>22</v>
      </c>
      <c r="L86" s="94"/>
      <c r="M86" s="95"/>
      <c r="N86" s="119" t="s">
        <v>23</v>
      </c>
      <c r="O86" s="94"/>
      <c r="P86" s="95"/>
      <c r="Q86" s="119" t="s">
        <v>24</v>
      </c>
      <c r="R86" s="94"/>
      <c r="S86" s="95"/>
      <c r="T86" s="119" t="s">
        <v>25</v>
      </c>
      <c r="U86" s="94"/>
      <c r="V86" s="95"/>
      <c r="W86" s="119" t="s">
        <v>26</v>
      </c>
      <c r="X86" s="94"/>
      <c r="Y86" s="95"/>
      <c r="Z86" s="119" t="s">
        <v>27</v>
      </c>
      <c r="AA86" s="94"/>
      <c r="AB86" s="95"/>
      <c r="AC86" s="119" t="s">
        <v>28</v>
      </c>
      <c r="AD86" s="94"/>
      <c r="AE86" s="95"/>
      <c r="AF86" s="119" t="s">
        <v>29</v>
      </c>
      <c r="AG86" s="94"/>
      <c r="AH86" s="95"/>
      <c r="AI86" s="119" t="s">
        <v>30</v>
      </c>
      <c r="AJ86" s="94"/>
      <c r="AK86" s="95"/>
      <c r="AL86" s="119" t="s">
        <v>31</v>
      </c>
      <c r="AM86" s="94"/>
      <c r="AN86" s="95"/>
      <c r="AO86" s="119" t="s">
        <v>32</v>
      </c>
      <c r="AP86" s="94"/>
      <c r="AQ86" s="95"/>
      <c r="AR86" s="14" t="s">
        <v>4</v>
      </c>
    </row>
    <row r="87" spans="1:81" ht="15" customHeight="1" x14ac:dyDescent="0.4">
      <c r="A87" s="168"/>
      <c r="B87" s="180"/>
      <c r="C87" s="183"/>
      <c r="D87" s="15" t="s">
        <v>33</v>
      </c>
      <c r="E87" s="16" t="s">
        <v>216</v>
      </c>
      <c r="F87" s="17" t="s">
        <v>217</v>
      </c>
      <c r="G87" s="18"/>
      <c r="H87" s="16" t="s">
        <v>218</v>
      </c>
      <c r="I87" s="16" t="s">
        <v>37</v>
      </c>
      <c r="J87" s="16" t="s">
        <v>192</v>
      </c>
      <c r="K87" s="16" t="s">
        <v>193</v>
      </c>
      <c r="L87" s="16" t="s">
        <v>40</v>
      </c>
      <c r="M87" s="16" t="s">
        <v>41</v>
      </c>
      <c r="N87" s="16" t="s">
        <v>219</v>
      </c>
      <c r="O87" s="16" t="s">
        <v>220</v>
      </c>
      <c r="P87" s="16" t="s">
        <v>221</v>
      </c>
      <c r="Q87" s="16" t="s">
        <v>194</v>
      </c>
      <c r="R87" s="16" t="s">
        <v>222</v>
      </c>
      <c r="S87" s="16" t="s">
        <v>195</v>
      </c>
      <c r="T87" s="16" t="s">
        <v>48</v>
      </c>
      <c r="U87" s="16" t="s">
        <v>164</v>
      </c>
      <c r="V87" s="16" t="s">
        <v>223</v>
      </c>
      <c r="W87" s="16" t="s">
        <v>51</v>
      </c>
      <c r="X87" s="16" t="s">
        <v>197</v>
      </c>
      <c r="Y87" s="16" t="s">
        <v>224</v>
      </c>
      <c r="Z87" s="16" t="s">
        <v>225</v>
      </c>
      <c r="AA87" s="16" t="s">
        <v>199</v>
      </c>
      <c r="AB87" s="16" t="s">
        <v>56</v>
      </c>
      <c r="AC87" s="16" t="s">
        <v>226</v>
      </c>
      <c r="AD87" s="16" t="s">
        <v>227</v>
      </c>
      <c r="AE87" s="16" t="s">
        <v>228</v>
      </c>
      <c r="AF87" s="16" t="s">
        <v>201</v>
      </c>
      <c r="AG87" s="16" t="s">
        <v>229</v>
      </c>
      <c r="AH87" s="16" t="s">
        <v>230</v>
      </c>
      <c r="AI87" s="16" t="s">
        <v>231</v>
      </c>
      <c r="AJ87" s="16" t="s">
        <v>232</v>
      </c>
      <c r="AK87" s="16" t="s">
        <v>233</v>
      </c>
      <c r="AL87" s="16" t="s">
        <v>234</v>
      </c>
      <c r="AM87" s="16" t="s">
        <v>235</v>
      </c>
      <c r="AN87" s="16" t="s">
        <v>68</v>
      </c>
      <c r="AO87" s="16" t="s">
        <v>236</v>
      </c>
      <c r="AP87" s="16" t="s">
        <v>178</v>
      </c>
      <c r="AQ87" s="16" t="s">
        <v>179</v>
      </c>
      <c r="AR87" s="31"/>
    </row>
    <row r="88" spans="1:81" ht="15" customHeight="1" x14ac:dyDescent="0.4">
      <c r="A88" s="168"/>
      <c r="B88" s="180"/>
      <c r="C88" s="183"/>
      <c r="D88" s="185" t="s">
        <v>72</v>
      </c>
      <c r="E88" s="187" t="s">
        <v>73</v>
      </c>
      <c r="F88" s="188" t="s">
        <v>74</v>
      </c>
      <c r="G88" s="18" t="s">
        <v>1</v>
      </c>
      <c r="H88" s="20" t="s">
        <v>75</v>
      </c>
      <c r="I88" s="20" t="s">
        <v>76</v>
      </c>
      <c r="J88" s="20" t="s">
        <v>77</v>
      </c>
      <c r="K88" s="16" t="s">
        <v>75</v>
      </c>
      <c r="L88" s="16" t="s">
        <v>76</v>
      </c>
      <c r="M88" s="16" t="s">
        <v>77</v>
      </c>
      <c r="N88" s="16" t="s">
        <v>75</v>
      </c>
      <c r="O88" s="16" t="s">
        <v>76</v>
      </c>
      <c r="P88" s="16" t="s">
        <v>77</v>
      </c>
      <c r="Q88" s="20" t="s">
        <v>75</v>
      </c>
      <c r="R88" s="20" t="s">
        <v>76</v>
      </c>
      <c r="S88" s="20" t="s">
        <v>77</v>
      </c>
      <c r="T88" s="16" t="s">
        <v>75</v>
      </c>
      <c r="U88" s="16" t="s">
        <v>76</v>
      </c>
      <c r="V88" s="16" t="s">
        <v>77</v>
      </c>
      <c r="W88" s="16" t="s">
        <v>75</v>
      </c>
      <c r="X88" s="16" t="s">
        <v>76</v>
      </c>
      <c r="Y88" s="16" t="s">
        <v>77</v>
      </c>
      <c r="Z88" s="20" t="s">
        <v>75</v>
      </c>
      <c r="AA88" s="20" t="s">
        <v>76</v>
      </c>
      <c r="AB88" s="20" t="s">
        <v>77</v>
      </c>
      <c r="AC88" s="16" t="s">
        <v>75</v>
      </c>
      <c r="AD88" s="16" t="s">
        <v>76</v>
      </c>
      <c r="AE88" s="16" t="s">
        <v>77</v>
      </c>
      <c r="AF88" s="16" t="s">
        <v>75</v>
      </c>
      <c r="AG88" s="16" t="s">
        <v>76</v>
      </c>
      <c r="AH88" s="16" t="s">
        <v>77</v>
      </c>
      <c r="AI88" s="20" t="s">
        <v>75</v>
      </c>
      <c r="AJ88" s="20" t="s">
        <v>76</v>
      </c>
      <c r="AK88" s="20" t="s">
        <v>77</v>
      </c>
      <c r="AL88" s="16" t="s">
        <v>75</v>
      </c>
      <c r="AM88" s="16" t="s">
        <v>76</v>
      </c>
      <c r="AN88" s="16" t="s">
        <v>77</v>
      </c>
      <c r="AO88" s="16" t="s">
        <v>75</v>
      </c>
      <c r="AP88" s="16" t="s">
        <v>76</v>
      </c>
      <c r="AQ88" s="16" t="s">
        <v>77</v>
      </c>
      <c r="AR88" s="35"/>
    </row>
    <row r="89" spans="1:81" ht="15" customHeight="1" thickBot="1" x14ac:dyDescent="0.45">
      <c r="A89" s="178"/>
      <c r="B89" s="181"/>
      <c r="C89" s="184"/>
      <c r="D89" s="186"/>
      <c r="E89" s="128"/>
      <c r="F89" s="189"/>
      <c r="G89" s="21" t="s">
        <v>78</v>
      </c>
      <c r="H89" s="51"/>
      <c r="I89" s="23">
        <f t="shared" ref="I89:AQ89" si="202">SUM(I90:I99)</f>
        <v>2239</v>
      </c>
      <c r="J89" s="23">
        <f t="shared" si="202"/>
        <v>713</v>
      </c>
      <c r="K89" s="23">
        <f t="shared" si="202"/>
        <v>1527</v>
      </c>
      <c r="L89" s="23">
        <f t="shared" si="202"/>
        <v>24</v>
      </c>
      <c r="M89" s="23">
        <f t="shared" si="202"/>
        <v>132</v>
      </c>
      <c r="N89" s="23">
        <f t="shared" si="202"/>
        <v>1420</v>
      </c>
      <c r="O89" s="23">
        <f t="shared" si="202"/>
        <v>24</v>
      </c>
      <c r="P89" s="23">
        <f t="shared" si="202"/>
        <v>2</v>
      </c>
      <c r="Q89" s="23">
        <f t="shared" si="202"/>
        <v>1444</v>
      </c>
      <c r="R89" s="23">
        <f t="shared" si="202"/>
        <v>0</v>
      </c>
      <c r="S89" s="23">
        <f t="shared" si="202"/>
        <v>206</v>
      </c>
      <c r="T89" s="23">
        <f t="shared" si="202"/>
        <v>1243</v>
      </c>
      <c r="U89" s="23">
        <f t="shared" si="202"/>
        <v>767</v>
      </c>
      <c r="V89" s="23">
        <f t="shared" si="202"/>
        <v>94</v>
      </c>
      <c r="W89" s="23">
        <f t="shared" si="202"/>
        <v>1728</v>
      </c>
      <c r="X89" s="23">
        <f t="shared" si="202"/>
        <v>150</v>
      </c>
      <c r="Y89" s="23">
        <f t="shared" si="202"/>
        <v>135</v>
      </c>
      <c r="Z89" s="23">
        <f t="shared" si="202"/>
        <v>1743</v>
      </c>
      <c r="AA89" s="23">
        <f t="shared" si="202"/>
        <v>0</v>
      </c>
      <c r="AB89" s="23">
        <f t="shared" si="202"/>
        <v>171</v>
      </c>
      <c r="AC89" s="23">
        <f t="shared" si="202"/>
        <v>1573</v>
      </c>
      <c r="AD89" s="23">
        <f t="shared" si="202"/>
        <v>0</v>
      </c>
      <c r="AE89" s="23">
        <f t="shared" si="202"/>
        <v>88</v>
      </c>
      <c r="AF89" s="23">
        <f t="shared" si="202"/>
        <v>1485</v>
      </c>
      <c r="AG89" s="23">
        <f t="shared" si="202"/>
        <v>0</v>
      </c>
      <c r="AH89" s="23">
        <f t="shared" si="202"/>
        <v>42</v>
      </c>
      <c r="AI89" s="23">
        <f t="shared" si="202"/>
        <v>1445</v>
      </c>
      <c r="AJ89" s="23">
        <f t="shared" si="202"/>
        <v>292</v>
      </c>
      <c r="AK89" s="23">
        <f t="shared" si="202"/>
        <v>41</v>
      </c>
      <c r="AL89" s="23">
        <f t="shared" si="202"/>
        <v>1696</v>
      </c>
      <c r="AM89" s="23">
        <f t="shared" si="202"/>
        <v>0</v>
      </c>
      <c r="AN89" s="23">
        <f t="shared" si="202"/>
        <v>1</v>
      </c>
      <c r="AO89" s="23">
        <f t="shared" si="202"/>
        <v>1827</v>
      </c>
      <c r="AP89" s="23">
        <f t="shared" si="202"/>
        <v>0</v>
      </c>
      <c r="AQ89" s="23">
        <f t="shared" si="202"/>
        <v>1827</v>
      </c>
      <c r="AR89" s="52"/>
      <c r="AT89" s="2" t="s">
        <v>79</v>
      </c>
      <c r="AU89" s="2" t="s">
        <v>80</v>
      </c>
      <c r="AV89" s="2" t="s">
        <v>81</v>
      </c>
      <c r="AW89" s="2" t="s">
        <v>82</v>
      </c>
      <c r="AX89" s="2" t="s">
        <v>83</v>
      </c>
      <c r="AY89" s="2" t="s">
        <v>84</v>
      </c>
      <c r="AZ89" s="2" t="s">
        <v>85</v>
      </c>
      <c r="BA89" s="2" t="s">
        <v>86</v>
      </c>
      <c r="BB89" s="2" t="s">
        <v>87</v>
      </c>
      <c r="BC89" s="2" t="s">
        <v>88</v>
      </c>
      <c r="BD89" s="2" t="s">
        <v>89</v>
      </c>
      <c r="BE89" s="2" t="s">
        <v>90</v>
      </c>
      <c r="BF89" s="2" t="s">
        <v>91</v>
      </c>
      <c r="BG89" s="2" t="s">
        <v>92</v>
      </c>
      <c r="BH89" s="2" t="s">
        <v>93</v>
      </c>
      <c r="BI89" s="2" t="s">
        <v>94</v>
      </c>
      <c r="BJ89" s="2" t="s">
        <v>95</v>
      </c>
      <c r="BK89" s="2" t="s">
        <v>96</v>
      </c>
      <c r="BL89" s="2" t="s">
        <v>97</v>
      </c>
      <c r="BM89" s="2" t="s">
        <v>98</v>
      </c>
      <c r="BN89" s="2" t="s">
        <v>99</v>
      </c>
      <c r="BO89" s="2" t="s">
        <v>100</v>
      </c>
      <c r="BP89" s="2" t="s">
        <v>101</v>
      </c>
      <c r="BQ89" s="2" t="s">
        <v>102</v>
      </c>
      <c r="BR89" s="2" t="s">
        <v>103</v>
      </c>
      <c r="BS89" s="2" t="s">
        <v>104</v>
      </c>
      <c r="BT89" s="2" t="s">
        <v>105</v>
      </c>
      <c r="BU89" s="2" t="s">
        <v>106</v>
      </c>
      <c r="BV89" s="2" t="s">
        <v>107</v>
      </c>
      <c r="BW89" s="2" t="s">
        <v>108</v>
      </c>
      <c r="BX89" s="2" t="s">
        <v>109</v>
      </c>
      <c r="BY89" s="2" t="s">
        <v>110</v>
      </c>
      <c r="BZ89" s="2" t="s">
        <v>111</v>
      </c>
      <c r="CA89" s="2" t="s">
        <v>112</v>
      </c>
      <c r="CB89" s="2" t="s">
        <v>113</v>
      </c>
      <c r="CC89" s="2" t="s">
        <v>114</v>
      </c>
    </row>
    <row r="90" spans="1:81" ht="15" customHeight="1" thickTop="1" x14ac:dyDescent="0.4">
      <c r="A90" s="167" t="s">
        <v>237</v>
      </c>
      <c r="B90" s="170" t="s">
        <v>238</v>
      </c>
      <c r="C90" s="53">
        <v>29</v>
      </c>
      <c r="D90" s="84"/>
      <c r="E90" s="85"/>
      <c r="F90" s="86"/>
      <c r="G90" s="54" t="s">
        <v>239</v>
      </c>
      <c r="H90" s="28"/>
      <c r="I90" s="54">
        <v>508</v>
      </c>
      <c r="J90" s="54">
        <v>286</v>
      </c>
      <c r="K90" s="27">
        <v>222</v>
      </c>
      <c r="L90" s="54">
        <v>0</v>
      </c>
      <c r="M90" s="54">
        <v>18</v>
      </c>
      <c r="N90" s="27">
        <v>204</v>
      </c>
      <c r="O90" s="30">
        <v>0</v>
      </c>
      <c r="P90" s="54">
        <v>0</v>
      </c>
      <c r="Q90" s="27">
        <v>204</v>
      </c>
      <c r="R90" s="54">
        <v>0</v>
      </c>
      <c r="S90" s="54">
        <v>22</v>
      </c>
      <c r="T90" s="27">
        <v>182</v>
      </c>
      <c r="U90" s="54">
        <v>120</v>
      </c>
      <c r="V90" s="54">
        <v>6</v>
      </c>
      <c r="W90" s="27">
        <v>297</v>
      </c>
      <c r="X90" s="30">
        <v>0</v>
      </c>
      <c r="Y90" s="54">
        <v>30</v>
      </c>
      <c r="Z90" s="27">
        <v>267</v>
      </c>
      <c r="AA90" s="54">
        <v>0</v>
      </c>
      <c r="AB90" s="54">
        <v>69</v>
      </c>
      <c r="AC90" s="27">
        <v>198</v>
      </c>
      <c r="AD90" s="54">
        <v>0</v>
      </c>
      <c r="AE90" s="54">
        <v>30</v>
      </c>
      <c r="AF90" s="27">
        <v>168</v>
      </c>
      <c r="AG90" s="30">
        <v>0</v>
      </c>
      <c r="AH90" s="54">
        <v>0</v>
      </c>
      <c r="AI90" s="27">
        <v>168</v>
      </c>
      <c r="AJ90" s="54">
        <v>0</v>
      </c>
      <c r="AK90" s="54">
        <v>3</v>
      </c>
      <c r="AL90" s="27">
        <v>165</v>
      </c>
      <c r="AM90" s="54">
        <v>0</v>
      </c>
      <c r="AN90" s="54">
        <v>0</v>
      </c>
      <c r="AO90" s="27">
        <v>165</v>
      </c>
      <c r="AP90" s="30">
        <v>0</v>
      </c>
      <c r="AQ90" s="30">
        <v>165</v>
      </c>
      <c r="AR90" s="55" t="s">
        <v>240</v>
      </c>
      <c r="AT90" s="2">
        <f>$D90*(H90+I90)</f>
        <v>0</v>
      </c>
      <c r="AU90" s="2">
        <f>$E90*I90</f>
        <v>0</v>
      </c>
      <c r="AV90" s="2">
        <f>$F90*J90</f>
        <v>0</v>
      </c>
      <c r="AW90" s="2">
        <f t="shared" ref="AW90:AW99" si="203">$D90*(K90+L90)</f>
        <v>0</v>
      </c>
      <c r="AX90" s="2">
        <f t="shared" ref="AX90:AX99" si="204">$E90*L90</f>
        <v>0</v>
      </c>
      <c r="AY90" s="2">
        <f t="shared" ref="AY90:AY99" si="205">$F90*M90</f>
        <v>0</v>
      </c>
      <c r="AZ90" s="2">
        <f t="shared" ref="AZ90:AZ99" si="206">$D90*(N90+O90)</f>
        <v>0</v>
      </c>
      <c r="BA90" s="2">
        <f t="shared" ref="BA90:BA99" si="207">$E90*O90</f>
        <v>0</v>
      </c>
      <c r="BB90" s="2">
        <f t="shared" ref="BB90:BB99" si="208">$F90*P90</f>
        <v>0</v>
      </c>
      <c r="BC90" s="2">
        <f t="shared" ref="BC90:BC99" si="209">$D90*(Q90+R90)</f>
        <v>0</v>
      </c>
      <c r="BD90" s="2">
        <f t="shared" ref="BD90:BD99" si="210">$E90*R90</f>
        <v>0</v>
      </c>
      <c r="BE90" s="2">
        <f t="shared" ref="BE90:BE99" si="211">$F90*S90</f>
        <v>0</v>
      </c>
      <c r="BF90" s="2">
        <f t="shared" ref="BF90:BF99" si="212">$D90*(T90+U90)</f>
        <v>0</v>
      </c>
      <c r="BG90" s="2">
        <f t="shared" ref="BG90:BG99" si="213">$E90*U90</f>
        <v>0</v>
      </c>
      <c r="BH90" s="2">
        <f t="shared" ref="BH90:BH99" si="214">$F90*V90</f>
        <v>0</v>
      </c>
      <c r="BI90" s="2">
        <f t="shared" ref="BI90:BI99" si="215">$D90*(W90+X90)</f>
        <v>0</v>
      </c>
      <c r="BJ90" s="2">
        <f t="shared" ref="BJ90:BJ99" si="216">$E90*X90</f>
        <v>0</v>
      </c>
      <c r="BK90" s="2">
        <f t="shared" ref="BK90:BK99" si="217">$F90*Y90</f>
        <v>0</v>
      </c>
      <c r="BL90" s="2">
        <f t="shared" ref="BL90:BL99" si="218">$D90*(Z90+AA90)</f>
        <v>0</v>
      </c>
      <c r="BM90" s="2">
        <f t="shared" ref="BM90:BM99" si="219">$E90*AA90</f>
        <v>0</v>
      </c>
      <c r="BN90" s="2">
        <f t="shared" ref="BN90:BN99" si="220">$F90*AB90</f>
        <v>0</v>
      </c>
      <c r="BO90" s="2">
        <f t="shared" ref="BO90:BO99" si="221">$D90*(AC90+AD90)</f>
        <v>0</v>
      </c>
      <c r="BP90" s="2">
        <f t="shared" ref="BP90:BP99" si="222">$E90*AD90</f>
        <v>0</v>
      </c>
      <c r="BQ90" s="2">
        <f t="shared" ref="BQ90:BQ99" si="223">$F90*AE90</f>
        <v>0</v>
      </c>
      <c r="BR90" s="2">
        <f t="shared" ref="BR90:BR99" si="224">$D90*(AF90+AG90)</f>
        <v>0</v>
      </c>
      <c r="BS90" s="2">
        <f t="shared" ref="BS90:BS99" si="225">$E90*AG90</f>
        <v>0</v>
      </c>
      <c r="BT90" s="2">
        <f t="shared" ref="BT90:BT99" si="226">$F90*AH90</f>
        <v>0</v>
      </c>
      <c r="BU90" s="2">
        <f t="shared" ref="BU90:BU99" si="227">$D90*(AI90+AJ90)</f>
        <v>0</v>
      </c>
      <c r="BV90" s="2">
        <f t="shared" ref="BV90:BV99" si="228">$E90*AJ90</f>
        <v>0</v>
      </c>
      <c r="BW90" s="2">
        <f t="shared" ref="BW90:BW99" si="229">$F90*AK90</f>
        <v>0</v>
      </c>
      <c r="BX90" s="2">
        <f t="shared" ref="BX90:BX99" si="230">$D90*(AL90+AM90)</f>
        <v>0</v>
      </c>
      <c r="BY90" s="2">
        <f t="shared" ref="BY90:BY99" si="231">$E90*AM90</f>
        <v>0</v>
      </c>
      <c r="BZ90" s="2">
        <f t="shared" ref="BZ90:BZ99" si="232">$F90*AN90</f>
        <v>0</v>
      </c>
      <c r="CA90" s="2">
        <f t="shared" ref="CA90:CA99" si="233">$D90*(AO90+AP90)</f>
        <v>0</v>
      </c>
      <c r="CB90" s="2">
        <f t="shared" ref="CB90:CB99" si="234">$E90*AP90</f>
        <v>0</v>
      </c>
      <c r="CC90" s="2">
        <f t="shared" ref="CC90:CC99" si="235">$F90*AQ90</f>
        <v>0</v>
      </c>
    </row>
    <row r="91" spans="1:81" ht="15" customHeight="1" x14ac:dyDescent="0.4">
      <c r="A91" s="168"/>
      <c r="B91" s="171"/>
      <c r="C91" s="56">
        <v>30</v>
      </c>
      <c r="D91" s="78"/>
      <c r="E91" s="79"/>
      <c r="F91" s="80"/>
      <c r="G91" s="34" t="s">
        <v>241</v>
      </c>
      <c r="H91" s="33"/>
      <c r="I91" s="34">
        <v>240</v>
      </c>
      <c r="J91" s="34">
        <v>145</v>
      </c>
      <c r="K91" s="34">
        <v>95</v>
      </c>
      <c r="L91" s="34">
        <v>0</v>
      </c>
      <c r="M91" s="34">
        <v>42</v>
      </c>
      <c r="N91" s="34">
        <v>53</v>
      </c>
      <c r="O91" s="18">
        <v>0</v>
      </c>
      <c r="P91" s="34">
        <v>0</v>
      </c>
      <c r="Q91" s="34">
        <v>53</v>
      </c>
      <c r="R91" s="34">
        <v>0</v>
      </c>
      <c r="S91" s="34">
        <v>4</v>
      </c>
      <c r="T91" s="34">
        <v>53</v>
      </c>
      <c r="U91" s="34">
        <v>334</v>
      </c>
      <c r="V91" s="34">
        <v>23</v>
      </c>
      <c r="W91" s="34">
        <v>364</v>
      </c>
      <c r="X91" s="18">
        <v>0</v>
      </c>
      <c r="Y91" s="34">
        <v>36</v>
      </c>
      <c r="Z91" s="34">
        <v>328</v>
      </c>
      <c r="AA91" s="34">
        <v>0</v>
      </c>
      <c r="AB91" s="34">
        <v>69</v>
      </c>
      <c r="AC91" s="34">
        <v>259</v>
      </c>
      <c r="AD91" s="34">
        <v>0</v>
      </c>
      <c r="AE91" s="34">
        <v>21</v>
      </c>
      <c r="AF91" s="34">
        <v>238</v>
      </c>
      <c r="AG91" s="18">
        <v>0</v>
      </c>
      <c r="AH91" s="34">
        <v>0</v>
      </c>
      <c r="AI91" s="34">
        <v>238</v>
      </c>
      <c r="AJ91" s="34">
        <v>0</v>
      </c>
      <c r="AK91" s="34">
        <v>5</v>
      </c>
      <c r="AL91" s="34">
        <v>233</v>
      </c>
      <c r="AM91" s="34">
        <v>0</v>
      </c>
      <c r="AN91" s="34">
        <v>1</v>
      </c>
      <c r="AO91" s="34">
        <v>232</v>
      </c>
      <c r="AP91" s="18">
        <v>0</v>
      </c>
      <c r="AQ91" s="18">
        <v>232</v>
      </c>
      <c r="AR91" s="35" t="s">
        <v>242</v>
      </c>
      <c r="AT91" s="2">
        <f t="shared" ref="AT91:AT92" si="236">$D91*(H91+I91)</f>
        <v>0</v>
      </c>
      <c r="AU91" s="2">
        <f t="shared" ref="AU91:AU92" si="237">$E91*I91</f>
        <v>0</v>
      </c>
      <c r="AV91" s="2">
        <f t="shared" ref="AV91:AV92" si="238">$F91*J91</f>
        <v>0</v>
      </c>
      <c r="AW91" s="2">
        <f t="shared" si="203"/>
        <v>0</v>
      </c>
      <c r="AX91" s="2">
        <f t="shared" si="204"/>
        <v>0</v>
      </c>
      <c r="AY91" s="2">
        <f t="shared" si="205"/>
        <v>0</v>
      </c>
      <c r="AZ91" s="2">
        <f t="shared" si="206"/>
        <v>0</v>
      </c>
      <c r="BA91" s="2">
        <f t="shared" si="207"/>
        <v>0</v>
      </c>
      <c r="BB91" s="2">
        <f t="shared" si="208"/>
        <v>0</v>
      </c>
      <c r="BC91" s="2">
        <f t="shared" si="209"/>
        <v>0</v>
      </c>
      <c r="BD91" s="2">
        <f t="shared" si="210"/>
        <v>0</v>
      </c>
      <c r="BE91" s="2">
        <f t="shared" si="211"/>
        <v>0</v>
      </c>
      <c r="BF91" s="2">
        <f t="shared" si="212"/>
        <v>0</v>
      </c>
      <c r="BG91" s="2">
        <f t="shared" si="213"/>
        <v>0</v>
      </c>
      <c r="BH91" s="2">
        <f t="shared" si="214"/>
        <v>0</v>
      </c>
      <c r="BI91" s="2">
        <f t="shared" si="215"/>
        <v>0</v>
      </c>
      <c r="BJ91" s="2">
        <f t="shared" si="216"/>
        <v>0</v>
      </c>
      <c r="BK91" s="2">
        <f t="shared" si="217"/>
        <v>0</v>
      </c>
      <c r="BL91" s="2">
        <f t="shared" si="218"/>
        <v>0</v>
      </c>
      <c r="BM91" s="2">
        <f t="shared" si="219"/>
        <v>0</v>
      </c>
      <c r="BN91" s="2">
        <f t="shared" si="220"/>
        <v>0</v>
      </c>
      <c r="BO91" s="2">
        <f t="shared" si="221"/>
        <v>0</v>
      </c>
      <c r="BP91" s="2">
        <f t="shared" si="222"/>
        <v>0</v>
      </c>
      <c r="BQ91" s="2">
        <f t="shared" si="223"/>
        <v>0</v>
      </c>
      <c r="BR91" s="2">
        <f t="shared" si="224"/>
        <v>0</v>
      </c>
      <c r="BS91" s="2">
        <f t="shared" si="225"/>
        <v>0</v>
      </c>
      <c r="BT91" s="2">
        <f t="shared" si="226"/>
        <v>0</v>
      </c>
      <c r="BU91" s="2">
        <f t="shared" si="227"/>
        <v>0</v>
      </c>
      <c r="BV91" s="2">
        <f t="shared" si="228"/>
        <v>0</v>
      </c>
      <c r="BW91" s="2">
        <f t="shared" si="229"/>
        <v>0</v>
      </c>
      <c r="BX91" s="2">
        <f t="shared" si="230"/>
        <v>0</v>
      </c>
      <c r="BY91" s="2">
        <f>$E91*AM91</f>
        <v>0</v>
      </c>
      <c r="BZ91" s="2">
        <f t="shared" si="232"/>
        <v>0</v>
      </c>
      <c r="CA91" s="2">
        <f t="shared" si="233"/>
        <v>0</v>
      </c>
      <c r="CB91" s="2">
        <f t="shared" si="234"/>
        <v>0</v>
      </c>
      <c r="CC91" s="2">
        <f t="shared" si="235"/>
        <v>0</v>
      </c>
    </row>
    <row r="92" spans="1:81" ht="15" customHeight="1" x14ac:dyDescent="0.4">
      <c r="A92" s="168"/>
      <c r="B92" s="171"/>
      <c r="C92" s="56">
        <v>31</v>
      </c>
      <c r="D92" s="78"/>
      <c r="E92" s="79"/>
      <c r="F92" s="80"/>
      <c r="G92" s="34" t="s">
        <v>243</v>
      </c>
      <c r="H92" s="33"/>
      <c r="I92" s="34">
        <v>204</v>
      </c>
      <c r="J92" s="34">
        <v>26</v>
      </c>
      <c r="K92" s="34">
        <v>178</v>
      </c>
      <c r="L92" s="34">
        <v>0</v>
      </c>
      <c r="M92" s="34">
        <v>14</v>
      </c>
      <c r="N92" s="34">
        <v>164</v>
      </c>
      <c r="O92" s="18">
        <v>0</v>
      </c>
      <c r="P92" s="34">
        <v>1</v>
      </c>
      <c r="Q92" s="34">
        <v>164</v>
      </c>
      <c r="R92" s="34">
        <v>0</v>
      </c>
      <c r="S92" s="34">
        <v>2</v>
      </c>
      <c r="T92" s="34">
        <v>162</v>
      </c>
      <c r="U92" s="34">
        <v>0</v>
      </c>
      <c r="V92" s="34">
        <v>7</v>
      </c>
      <c r="W92" s="34">
        <v>155</v>
      </c>
      <c r="X92" s="18">
        <v>0</v>
      </c>
      <c r="Y92" s="34">
        <v>9</v>
      </c>
      <c r="Z92" s="34">
        <v>146</v>
      </c>
      <c r="AA92" s="34">
        <v>0</v>
      </c>
      <c r="AB92" s="34">
        <v>4</v>
      </c>
      <c r="AC92" s="34">
        <v>143</v>
      </c>
      <c r="AD92" s="34">
        <v>0</v>
      </c>
      <c r="AE92" s="34">
        <v>1</v>
      </c>
      <c r="AF92" s="34">
        <v>142</v>
      </c>
      <c r="AG92" s="18">
        <v>0</v>
      </c>
      <c r="AH92" s="34">
        <v>3</v>
      </c>
      <c r="AI92" s="34">
        <v>139</v>
      </c>
      <c r="AJ92" s="34">
        <v>88</v>
      </c>
      <c r="AK92" s="34">
        <v>1</v>
      </c>
      <c r="AL92" s="34">
        <v>226</v>
      </c>
      <c r="AM92" s="34">
        <v>0</v>
      </c>
      <c r="AN92" s="34">
        <v>0</v>
      </c>
      <c r="AO92" s="34">
        <v>226</v>
      </c>
      <c r="AP92" s="18">
        <v>0</v>
      </c>
      <c r="AQ92" s="18">
        <v>226</v>
      </c>
      <c r="AR92" s="35" t="s">
        <v>244</v>
      </c>
      <c r="AT92" s="2">
        <f t="shared" si="236"/>
        <v>0</v>
      </c>
      <c r="AU92" s="2">
        <f t="shared" si="237"/>
        <v>0</v>
      </c>
      <c r="AV92" s="2">
        <f t="shared" si="238"/>
        <v>0</v>
      </c>
      <c r="AW92" s="2">
        <f t="shared" si="203"/>
        <v>0</v>
      </c>
      <c r="AX92" s="2">
        <f t="shared" si="204"/>
        <v>0</v>
      </c>
      <c r="AY92" s="2">
        <f t="shared" si="205"/>
        <v>0</v>
      </c>
      <c r="AZ92" s="2">
        <f t="shared" si="206"/>
        <v>0</v>
      </c>
      <c r="BA92" s="2">
        <f t="shared" si="207"/>
        <v>0</v>
      </c>
      <c r="BB92" s="2">
        <f t="shared" si="208"/>
        <v>0</v>
      </c>
      <c r="BC92" s="2">
        <f t="shared" si="209"/>
        <v>0</v>
      </c>
      <c r="BD92" s="2">
        <f t="shared" si="210"/>
        <v>0</v>
      </c>
      <c r="BE92" s="2">
        <f t="shared" si="211"/>
        <v>0</v>
      </c>
      <c r="BF92" s="2">
        <f t="shared" si="212"/>
        <v>0</v>
      </c>
      <c r="BG92" s="2">
        <f t="shared" si="213"/>
        <v>0</v>
      </c>
      <c r="BH92" s="2">
        <f t="shared" si="214"/>
        <v>0</v>
      </c>
      <c r="BI92" s="2">
        <f t="shared" si="215"/>
        <v>0</v>
      </c>
      <c r="BJ92" s="2">
        <f t="shared" si="216"/>
        <v>0</v>
      </c>
      <c r="BK92" s="2">
        <f t="shared" si="217"/>
        <v>0</v>
      </c>
      <c r="BL92" s="2">
        <f t="shared" si="218"/>
        <v>0</v>
      </c>
      <c r="BM92" s="2">
        <f t="shared" si="219"/>
        <v>0</v>
      </c>
      <c r="BN92" s="2">
        <f t="shared" si="220"/>
        <v>0</v>
      </c>
      <c r="BO92" s="2">
        <f t="shared" si="221"/>
        <v>0</v>
      </c>
      <c r="BP92" s="2">
        <f t="shared" si="222"/>
        <v>0</v>
      </c>
      <c r="BQ92" s="2">
        <f t="shared" si="223"/>
        <v>0</v>
      </c>
      <c r="BR92" s="2">
        <f t="shared" si="224"/>
        <v>0</v>
      </c>
      <c r="BS92" s="2">
        <f t="shared" si="225"/>
        <v>0</v>
      </c>
      <c r="BT92" s="2">
        <f t="shared" si="226"/>
        <v>0</v>
      </c>
      <c r="BU92" s="2">
        <f t="shared" si="227"/>
        <v>0</v>
      </c>
      <c r="BV92" s="2">
        <f t="shared" si="228"/>
        <v>0</v>
      </c>
      <c r="BW92" s="2">
        <f t="shared" si="229"/>
        <v>0</v>
      </c>
      <c r="BX92" s="2">
        <f t="shared" si="230"/>
        <v>0</v>
      </c>
      <c r="BY92" s="2">
        <f t="shared" si="231"/>
        <v>0</v>
      </c>
      <c r="BZ92" s="2">
        <f t="shared" si="232"/>
        <v>0</v>
      </c>
      <c r="CA92" s="2">
        <f t="shared" si="233"/>
        <v>0</v>
      </c>
      <c r="CB92" s="2">
        <f t="shared" si="234"/>
        <v>0</v>
      </c>
      <c r="CC92" s="2">
        <f t="shared" si="235"/>
        <v>0</v>
      </c>
    </row>
    <row r="93" spans="1:81" ht="15" customHeight="1" x14ac:dyDescent="0.4">
      <c r="A93" s="168"/>
      <c r="B93" s="171"/>
      <c r="C93" s="56">
        <v>32</v>
      </c>
      <c r="D93" s="78"/>
      <c r="E93" s="79"/>
      <c r="F93" s="80"/>
      <c r="G93" s="34" t="s">
        <v>245</v>
      </c>
      <c r="H93" s="33"/>
      <c r="I93" s="34">
        <v>235</v>
      </c>
      <c r="J93" s="34">
        <v>23</v>
      </c>
      <c r="K93" s="34">
        <v>212</v>
      </c>
      <c r="L93" s="34">
        <v>0</v>
      </c>
      <c r="M93" s="34">
        <v>1</v>
      </c>
      <c r="N93" s="34">
        <v>211</v>
      </c>
      <c r="O93" s="18">
        <v>0</v>
      </c>
      <c r="P93" s="34">
        <v>0</v>
      </c>
      <c r="Q93" s="34">
        <v>211</v>
      </c>
      <c r="R93" s="34">
        <v>0</v>
      </c>
      <c r="S93" s="34">
        <v>2</v>
      </c>
      <c r="T93" s="34">
        <v>209</v>
      </c>
      <c r="U93" s="34">
        <v>0</v>
      </c>
      <c r="V93" s="34">
        <v>5</v>
      </c>
      <c r="W93" s="34">
        <v>204</v>
      </c>
      <c r="X93" s="18">
        <v>0</v>
      </c>
      <c r="Y93" s="34">
        <v>8</v>
      </c>
      <c r="Z93" s="34">
        <v>196</v>
      </c>
      <c r="AA93" s="34">
        <v>0</v>
      </c>
      <c r="AB93" s="34">
        <v>4</v>
      </c>
      <c r="AC93" s="34">
        <v>192</v>
      </c>
      <c r="AD93" s="34">
        <v>0</v>
      </c>
      <c r="AE93" s="34">
        <v>3</v>
      </c>
      <c r="AF93" s="34">
        <v>189</v>
      </c>
      <c r="AG93" s="18">
        <v>0</v>
      </c>
      <c r="AH93" s="34">
        <v>0</v>
      </c>
      <c r="AI93" s="34">
        <v>189</v>
      </c>
      <c r="AJ93" s="34">
        <v>85</v>
      </c>
      <c r="AK93" s="34">
        <v>1</v>
      </c>
      <c r="AL93" s="34">
        <v>273</v>
      </c>
      <c r="AM93" s="34">
        <v>0</v>
      </c>
      <c r="AN93" s="34">
        <v>0</v>
      </c>
      <c r="AO93" s="34">
        <v>273</v>
      </c>
      <c r="AP93" s="18">
        <v>0</v>
      </c>
      <c r="AQ93" s="18">
        <v>273</v>
      </c>
      <c r="AR93" s="35" t="s">
        <v>246</v>
      </c>
      <c r="AT93" s="2">
        <f>$D93*(H93+I93)</f>
        <v>0</v>
      </c>
      <c r="AU93" s="2">
        <f>$E93*I93</f>
        <v>0</v>
      </c>
      <c r="AV93" s="2">
        <f>$F93*J93</f>
        <v>0</v>
      </c>
      <c r="AW93" s="2">
        <f t="shared" si="203"/>
        <v>0</v>
      </c>
      <c r="AX93" s="2">
        <f t="shared" si="204"/>
        <v>0</v>
      </c>
      <c r="AY93" s="2">
        <f t="shared" si="205"/>
        <v>0</v>
      </c>
      <c r="AZ93" s="2">
        <f t="shared" si="206"/>
        <v>0</v>
      </c>
      <c r="BA93" s="2">
        <f t="shared" si="207"/>
        <v>0</v>
      </c>
      <c r="BB93" s="2">
        <f t="shared" si="208"/>
        <v>0</v>
      </c>
      <c r="BC93" s="2">
        <f t="shared" si="209"/>
        <v>0</v>
      </c>
      <c r="BD93" s="2">
        <f t="shared" si="210"/>
        <v>0</v>
      </c>
      <c r="BE93" s="2">
        <f t="shared" si="211"/>
        <v>0</v>
      </c>
      <c r="BF93" s="2">
        <f t="shared" si="212"/>
        <v>0</v>
      </c>
      <c r="BG93" s="2">
        <f t="shared" si="213"/>
        <v>0</v>
      </c>
      <c r="BH93" s="2">
        <f t="shared" si="214"/>
        <v>0</v>
      </c>
      <c r="BI93" s="2">
        <f t="shared" si="215"/>
        <v>0</v>
      </c>
      <c r="BJ93" s="2">
        <f t="shared" si="216"/>
        <v>0</v>
      </c>
      <c r="BK93" s="2">
        <f t="shared" si="217"/>
        <v>0</v>
      </c>
      <c r="BL93" s="2">
        <f t="shared" si="218"/>
        <v>0</v>
      </c>
      <c r="BM93" s="2">
        <f t="shared" si="219"/>
        <v>0</v>
      </c>
      <c r="BN93" s="2">
        <f t="shared" si="220"/>
        <v>0</v>
      </c>
      <c r="BO93" s="2">
        <f t="shared" si="221"/>
        <v>0</v>
      </c>
      <c r="BP93" s="2">
        <f t="shared" si="222"/>
        <v>0</v>
      </c>
      <c r="BQ93" s="2">
        <f t="shared" si="223"/>
        <v>0</v>
      </c>
      <c r="BR93" s="2">
        <f t="shared" si="224"/>
        <v>0</v>
      </c>
      <c r="BS93" s="2">
        <f t="shared" si="225"/>
        <v>0</v>
      </c>
      <c r="BT93" s="2">
        <f t="shared" si="226"/>
        <v>0</v>
      </c>
      <c r="BU93" s="2">
        <f t="shared" si="227"/>
        <v>0</v>
      </c>
      <c r="BV93" s="2">
        <f t="shared" si="228"/>
        <v>0</v>
      </c>
      <c r="BW93" s="2">
        <f t="shared" si="229"/>
        <v>0</v>
      </c>
      <c r="BX93" s="2">
        <f t="shared" si="230"/>
        <v>0</v>
      </c>
      <c r="BY93" s="2">
        <f t="shared" si="231"/>
        <v>0</v>
      </c>
      <c r="BZ93" s="2">
        <f t="shared" si="232"/>
        <v>0</v>
      </c>
      <c r="CA93" s="2">
        <f>$D93*(AO93+AP93)</f>
        <v>0</v>
      </c>
      <c r="CB93" s="2">
        <f t="shared" si="234"/>
        <v>0</v>
      </c>
      <c r="CC93" s="2">
        <f t="shared" si="235"/>
        <v>0</v>
      </c>
    </row>
    <row r="94" spans="1:81" ht="15" customHeight="1" x14ac:dyDescent="0.4">
      <c r="A94" s="168"/>
      <c r="B94" s="171"/>
      <c r="C94" s="56">
        <v>33</v>
      </c>
      <c r="D94" s="78"/>
      <c r="E94" s="79"/>
      <c r="F94" s="80"/>
      <c r="G94" s="34" t="s">
        <v>247</v>
      </c>
      <c r="H94" s="33"/>
      <c r="I94" s="34">
        <v>486</v>
      </c>
      <c r="J94" s="34">
        <v>14</v>
      </c>
      <c r="K94" s="34">
        <v>472</v>
      </c>
      <c r="L94" s="34">
        <v>0</v>
      </c>
      <c r="M94" s="34">
        <v>1</v>
      </c>
      <c r="N94" s="34">
        <v>471</v>
      </c>
      <c r="O94" s="18">
        <v>0</v>
      </c>
      <c r="P94" s="34">
        <v>1</v>
      </c>
      <c r="Q94" s="34">
        <v>471</v>
      </c>
      <c r="R94" s="34">
        <v>0</v>
      </c>
      <c r="S94" s="34">
        <v>171</v>
      </c>
      <c r="T94" s="34">
        <v>300</v>
      </c>
      <c r="U94" s="34">
        <v>0</v>
      </c>
      <c r="V94" s="34">
        <v>1</v>
      </c>
      <c r="W94" s="34">
        <v>299</v>
      </c>
      <c r="X94" s="18">
        <v>0</v>
      </c>
      <c r="Y94" s="34">
        <v>0</v>
      </c>
      <c r="Z94" s="34">
        <v>299</v>
      </c>
      <c r="AA94" s="34">
        <v>0</v>
      </c>
      <c r="AB94" s="34">
        <v>1</v>
      </c>
      <c r="AC94" s="34">
        <v>298</v>
      </c>
      <c r="AD94" s="34">
        <v>0</v>
      </c>
      <c r="AE94" s="34">
        <v>0</v>
      </c>
      <c r="AF94" s="34">
        <v>298</v>
      </c>
      <c r="AG94" s="18">
        <v>0</v>
      </c>
      <c r="AH94" s="34">
        <v>1</v>
      </c>
      <c r="AI94" s="34">
        <v>298</v>
      </c>
      <c r="AJ94" s="34">
        <v>20</v>
      </c>
      <c r="AK94" s="34">
        <v>0</v>
      </c>
      <c r="AL94" s="34">
        <v>317</v>
      </c>
      <c r="AM94" s="34">
        <v>0</v>
      </c>
      <c r="AN94" s="34">
        <v>0</v>
      </c>
      <c r="AO94" s="34">
        <v>317</v>
      </c>
      <c r="AP94" s="18">
        <v>0</v>
      </c>
      <c r="AQ94" s="18">
        <v>317</v>
      </c>
      <c r="AR94" s="35" t="s">
        <v>248</v>
      </c>
      <c r="AT94" s="2">
        <f t="shared" ref="AT94:AT95" si="239">$D94*(H94+I94)</f>
        <v>0</v>
      </c>
      <c r="AU94" s="2">
        <f t="shared" ref="AU94:AU95" si="240">$E94*I94</f>
        <v>0</v>
      </c>
      <c r="AV94" s="2">
        <f t="shared" ref="AV94:AV95" si="241">$F94*J94</f>
        <v>0</v>
      </c>
      <c r="AW94" s="2">
        <f t="shared" si="203"/>
        <v>0</v>
      </c>
      <c r="AX94" s="2">
        <f t="shared" si="204"/>
        <v>0</v>
      </c>
      <c r="AY94" s="2">
        <f t="shared" si="205"/>
        <v>0</v>
      </c>
      <c r="AZ94" s="2">
        <f t="shared" si="206"/>
        <v>0</v>
      </c>
      <c r="BA94" s="2">
        <f t="shared" si="207"/>
        <v>0</v>
      </c>
      <c r="BB94" s="2">
        <f t="shared" si="208"/>
        <v>0</v>
      </c>
      <c r="BC94" s="2">
        <f t="shared" si="209"/>
        <v>0</v>
      </c>
      <c r="BD94" s="2">
        <f t="shared" si="210"/>
        <v>0</v>
      </c>
      <c r="BE94" s="2">
        <f t="shared" si="211"/>
        <v>0</v>
      </c>
      <c r="BF94" s="2">
        <f t="shared" si="212"/>
        <v>0</v>
      </c>
      <c r="BG94" s="2">
        <f t="shared" si="213"/>
        <v>0</v>
      </c>
      <c r="BH94" s="2">
        <f t="shared" si="214"/>
        <v>0</v>
      </c>
      <c r="BI94" s="2">
        <f t="shared" si="215"/>
        <v>0</v>
      </c>
      <c r="BJ94" s="2">
        <f t="shared" si="216"/>
        <v>0</v>
      </c>
      <c r="BK94" s="2">
        <f t="shared" si="217"/>
        <v>0</v>
      </c>
      <c r="BL94" s="2">
        <f t="shared" si="218"/>
        <v>0</v>
      </c>
      <c r="BM94" s="2">
        <f t="shared" si="219"/>
        <v>0</v>
      </c>
      <c r="BN94" s="2">
        <f t="shared" si="220"/>
        <v>0</v>
      </c>
      <c r="BO94" s="2">
        <f t="shared" si="221"/>
        <v>0</v>
      </c>
      <c r="BP94" s="2">
        <f t="shared" si="222"/>
        <v>0</v>
      </c>
      <c r="BQ94" s="2">
        <f t="shared" si="223"/>
        <v>0</v>
      </c>
      <c r="BR94" s="2">
        <f t="shared" si="224"/>
        <v>0</v>
      </c>
      <c r="BS94" s="2">
        <f t="shared" si="225"/>
        <v>0</v>
      </c>
      <c r="BT94" s="2">
        <f t="shared" si="226"/>
        <v>0</v>
      </c>
      <c r="BU94" s="2">
        <f t="shared" si="227"/>
        <v>0</v>
      </c>
      <c r="BV94" s="2">
        <f t="shared" si="228"/>
        <v>0</v>
      </c>
      <c r="BW94" s="2">
        <f t="shared" si="229"/>
        <v>0</v>
      </c>
      <c r="BX94" s="2">
        <f t="shared" si="230"/>
        <v>0</v>
      </c>
      <c r="BY94" s="2">
        <f t="shared" si="231"/>
        <v>0</v>
      </c>
      <c r="BZ94" s="2">
        <f t="shared" si="232"/>
        <v>0</v>
      </c>
      <c r="CA94" s="2">
        <f t="shared" si="233"/>
        <v>0</v>
      </c>
      <c r="CB94" s="2">
        <f t="shared" si="234"/>
        <v>0</v>
      </c>
      <c r="CC94" s="2">
        <f t="shared" si="235"/>
        <v>0</v>
      </c>
    </row>
    <row r="95" spans="1:81" ht="15" customHeight="1" x14ac:dyDescent="0.4">
      <c r="A95" s="168"/>
      <c r="B95" s="171"/>
      <c r="C95" s="56">
        <v>34</v>
      </c>
      <c r="D95" s="78"/>
      <c r="E95" s="79"/>
      <c r="F95" s="80"/>
      <c r="G95" s="34" t="s">
        <v>249</v>
      </c>
      <c r="H95" s="33"/>
      <c r="I95" s="34">
        <v>285</v>
      </c>
      <c r="J95" s="34">
        <v>143</v>
      </c>
      <c r="K95" s="34">
        <v>142</v>
      </c>
      <c r="L95" s="34">
        <v>24</v>
      </c>
      <c r="M95" s="34">
        <v>52</v>
      </c>
      <c r="N95" s="34">
        <v>115</v>
      </c>
      <c r="O95" s="18">
        <v>24</v>
      </c>
      <c r="P95" s="34">
        <v>0</v>
      </c>
      <c r="Q95" s="34">
        <v>139</v>
      </c>
      <c r="R95" s="34">
        <v>0</v>
      </c>
      <c r="S95" s="34">
        <v>0</v>
      </c>
      <c r="T95" s="34">
        <v>139</v>
      </c>
      <c r="U95" s="34">
        <v>293</v>
      </c>
      <c r="V95" s="34">
        <v>42</v>
      </c>
      <c r="W95" s="34">
        <v>201</v>
      </c>
      <c r="X95" s="18">
        <v>150</v>
      </c>
      <c r="Y95" s="34">
        <v>33</v>
      </c>
      <c r="Z95" s="34">
        <v>318</v>
      </c>
      <c r="AA95" s="34">
        <v>0</v>
      </c>
      <c r="AB95" s="34">
        <v>9</v>
      </c>
      <c r="AC95" s="34">
        <v>309</v>
      </c>
      <c r="AD95" s="34">
        <v>0</v>
      </c>
      <c r="AE95" s="34">
        <v>24</v>
      </c>
      <c r="AF95" s="34">
        <v>285</v>
      </c>
      <c r="AG95" s="18">
        <v>0</v>
      </c>
      <c r="AH95" s="34">
        <v>0</v>
      </c>
      <c r="AI95" s="34">
        <v>285</v>
      </c>
      <c r="AJ95" s="34">
        <v>0</v>
      </c>
      <c r="AK95" s="34">
        <v>5</v>
      </c>
      <c r="AL95" s="34">
        <v>281</v>
      </c>
      <c r="AM95" s="34">
        <v>0</v>
      </c>
      <c r="AN95" s="34">
        <v>0</v>
      </c>
      <c r="AO95" s="34">
        <v>363</v>
      </c>
      <c r="AP95" s="18">
        <v>0</v>
      </c>
      <c r="AQ95" s="18">
        <v>363</v>
      </c>
      <c r="AR95" s="35" t="s">
        <v>250</v>
      </c>
      <c r="AT95" s="2">
        <f t="shared" si="239"/>
        <v>0</v>
      </c>
      <c r="AU95" s="2">
        <f t="shared" si="240"/>
        <v>0</v>
      </c>
      <c r="AV95" s="2">
        <f t="shared" si="241"/>
        <v>0</v>
      </c>
      <c r="AW95" s="2">
        <f t="shared" si="203"/>
        <v>0</v>
      </c>
      <c r="AX95" s="2">
        <f t="shared" si="204"/>
        <v>0</v>
      </c>
      <c r="AY95" s="2">
        <f t="shared" si="205"/>
        <v>0</v>
      </c>
      <c r="AZ95" s="2">
        <f t="shared" si="206"/>
        <v>0</v>
      </c>
      <c r="BA95" s="2">
        <f t="shared" si="207"/>
        <v>0</v>
      </c>
      <c r="BB95" s="2">
        <f t="shared" si="208"/>
        <v>0</v>
      </c>
      <c r="BC95" s="2">
        <f t="shared" si="209"/>
        <v>0</v>
      </c>
      <c r="BD95" s="2">
        <f t="shared" si="210"/>
        <v>0</v>
      </c>
      <c r="BE95" s="2">
        <f t="shared" si="211"/>
        <v>0</v>
      </c>
      <c r="BF95" s="2">
        <f t="shared" si="212"/>
        <v>0</v>
      </c>
      <c r="BG95" s="2">
        <f t="shared" si="213"/>
        <v>0</v>
      </c>
      <c r="BH95" s="2">
        <f t="shared" si="214"/>
        <v>0</v>
      </c>
      <c r="BI95" s="2">
        <f t="shared" si="215"/>
        <v>0</v>
      </c>
      <c r="BJ95" s="2">
        <f t="shared" si="216"/>
        <v>0</v>
      </c>
      <c r="BK95" s="2">
        <f t="shared" si="217"/>
        <v>0</v>
      </c>
      <c r="BL95" s="2">
        <f t="shared" si="218"/>
        <v>0</v>
      </c>
      <c r="BM95" s="2">
        <f t="shared" si="219"/>
        <v>0</v>
      </c>
      <c r="BN95" s="2">
        <f t="shared" si="220"/>
        <v>0</v>
      </c>
      <c r="BO95" s="2">
        <f t="shared" si="221"/>
        <v>0</v>
      </c>
      <c r="BP95" s="2">
        <f t="shared" si="222"/>
        <v>0</v>
      </c>
      <c r="BQ95" s="2">
        <f t="shared" si="223"/>
        <v>0</v>
      </c>
      <c r="BR95" s="2">
        <f t="shared" si="224"/>
        <v>0</v>
      </c>
      <c r="BS95" s="2">
        <f t="shared" si="225"/>
        <v>0</v>
      </c>
      <c r="BT95" s="2">
        <f t="shared" si="226"/>
        <v>0</v>
      </c>
      <c r="BU95" s="2">
        <f t="shared" si="227"/>
        <v>0</v>
      </c>
      <c r="BV95" s="2">
        <f t="shared" si="228"/>
        <v>0</v>
      </c>
      <c r="BW95" s="2">
        <f t="shared" si="229"/>
        <v>0</v>
      </c>
      <c r="BX95" s="2">
        <f t="shared" si="230"/>
        <v>0</v>
      </c>
      <c r="BY95" s="2">
        <f t="shared" si="231"/>
        <v>0</v>
      </c>
      <c r="BZ95" s="2">
        <f t="shared" si="232"/>
        <v>0</v>
      </c>
      <c r="CA95" s="2">
        <f t="shared" si="233"/>
        <v>0</v>
      </c>
      <c r="CB95" s="2">
        <f t="shared" si="234"/>
        <v>0</v>
      </c>
      <c r="CC95" s="2">
        <f t="shared" si="235"/>
        <v>0</v>
      </c>
    </row>
    <row r="96" spans="1:81" ht="15" customHeight="1" x14ac:dyDescent="0.4">
      <c r="A96" s="168"/>
      <c r="B96" s="171"/>
      <c r="C96" s="56">
        <v>35</v>
      </c>
      <c r="D96" s="78"/>
      <c r="E96" s="79"/>
      <c r="F96" s="80"/>
      <c r="G96" s="34" t="s">
        <v>251</v>
      </c>
      <c r="H96" s="33"/>
      <c r="I96" s="34">
        <v>151</v>
      </c>
      <c r="J96" s="34">
        <v>47</v>
      </c>
      <c r="K96" s="34">
        <v>104</v>
      </c>
      <c r="L96" s="34">
        <v>0</v>
      </c>
      <c r="M96" s="34">
        <v>2</v>
      </c>
      <c r="N96" s="34">
        <v>102</v>
      </c>
      <c r="O96" s="18">
        <v>0</v>
      </c>
      <c r="P96" s="34">
        <v>0</v>
      </c>
      <c r="Q96" s="34">
        <v>102</v>
      </c>
      <c r="R96" s="34">
        <v>0</v>
      </c>
      <c r="S96" s="34">
        <v>5</v>
      </c>
      <c r="T96" s="34">
        <v>98</v>
      </c>
      <c r="U96" s="34">
        <v>0</v>
      </c>
      <c r="V96" s="34">
        <v>8</v>
      </c>
      <c r="W96" s="34">
        <v>90</v>
      </c>
      <c r="X96" s="18">
        <v>0</v>
      </c>
      <c r="Y96" s="34">
        <v>13</v>
      </c>
      <c r="Z96" s="34">
        <v>77</v>
      </c>
      <c r="AA96" s="34">
        <v>0</v>
      </c>
      <c r="AB96" s="34">
        <v>6</v>
      </c>
      <c r="AC96" s="34">
        <v>71</v>
      </c>
      <c r="AD96" s="34">
        <v>0</v>
      </c>
      <c r="AE96" s="34">
        <v>5</v>
      </c>
      <c r="AF96" s="34">
        <v>66</v>
      </c>
      <c r="AG96" s="18">
        <v>0</v>
      </c>
      <c r="AH96" s="34">
        <v>36</v>
      </c>
      <c r="AI96" s="34">
        <v>30</v>
      </c>
      <c r="AJ96" s="34">
        <v>50</v>
      </c>
      <c r="AK96" s="34">
        <v>5</v>
      </c>
      <c r="AL96" s="34">
        <v>75</v>
      </c>
      <c r="AM96" s="34">
        <v>0</v>
      </c>
      <c r="AN96" s="34">
        <v>0</v>
      </c>
      <c r="AO96" s="34">
        <v>106</v>
      </c>
      <c r="AP96" s="18">
        <v>0</v>
      </c>
      <c r="AQ96" s="18">
        <v>106</v>
      </c>
      <c r="AR96" s="35" t="s">
        <v>146</v>
      </c>
      <c r="AT96" s="2">
        <f>$D96*(H96+I96)</f>
        <v>0</v>
      </c>
      <c r="AU96" s="2">
        <f>$E96*I96</f>
        <v>0</v>
      </c>
      <c r="AV96" s="2">
        <f>$F96*J96</f>
        <v>0</v>
      </c>
      <c r="AW96" s="2">
        <f t="shared" si="203"/>
        <v>0</v>
      </c>
      <c r="AX96" s="2">
        <f t="shared" si="204"/>
        <v>0</v>
      </c>
      <c r="AY96" s="2">
        <f t="shared" si="205"/>
        <v>0</v>
      </c>
      <c r="AZ96" s="2">
        <f t="shared" si="206"/>
        <v>0</v>
      </c>
      <c r="BA96" s="2">
        <f t="shared" si="207"/>
        <v>0</v>
      </c>
      <c r="BB96" s="2">
        <f t="shared" si="208"/>
        <v>0</v>
      </c>
      <c r="BC96" s="2">
        <f t="shared" si="209"/>
        <v>0</v>
      </c>
      <c r="BD96" s="2">
        <f t="shared" si="210"/>
        <v>0</v>
      </c>
      <c r="BE96" s="2">
        <f t="shared" si="211"/>
        <v>0</v>
      </c>
      <c r="BF96" s="2">
        <f t="shared" si="212"/>
        <v>0</v>
      </c>
      <c r="BG96" s="2">
        <f t="shared" si="213"/>
        <v>0</v>
      </c>
      <c r="BH96" s="2">
        <f t="shared" si="214"/>
        <v>0</v>
      </c>
      <c r="BI96" s="2">
        <f t="shared" si="215"/>
        <v>0</v>
      </c>
      <c r="BJ96" s="2">
        <f t="shared" si="216"/>
        <v>0</v>
      </c>
      <c r="BK96" s="2">
        <f t="shared" si="217"/>
        <v>0</v>
      </c>
      <c r="BL96" s="2">
        <f t="shared" si="218"/>
        <v>0</v>
      </c>
      <c r="BM96" s="2">
        <f t="shared" si="219"/>
        <v>0</v>
      </c>
      <c r="BN96" s="2">
        <f t="shared" si="220"/>
        <v>0</v>
      </c>
      <c r="BO96" s="2">
        <f t="shared" si="221"/>
        <v>0</v>
      </c>
      <c r="BP96" s="2">
        <f t="shared" si="222"/>
        <v>0</v>
      </c>
      <c r="BQ96" s="2">
        <f t="shared" si="223"/>
        <v>0</v>
      </c>
      <c r="BR96" s="2">
        <f t="shared" si="224"/>
        <v>0</v>
      </c>
      <c r="BS96" s="2">
        <f t="shared" si="225"/>
        <v>0</v>
      </c>
      <c r="BT96" s="2">
        <f t="shared" si="226"/>
        <v>0</v>
      </c>
      <c r="BU96" s="2">
        <f t="shared" si="227"/>
        <v>0</v>
      </c>
      <c r="BV96" s="2">
        <f t="shared" si="228"/>
        <v>0</v>
      </c>
      <c r="BW96" s="2">
        <f t="shared" si="229"/>
        <v>0</v>
      </c>
      <c r="BX96" s="2">
        <f t="shared" si="230"/>
        <v>0</v>
      </c>
      <c r="BY96" s="2">
        <f t="shared" si="231"/>
        <v>0</v>
      </c>
      <c r="BZ96" s="2">
        <f t="shared" si="232"/>
        <v>0</v>
      </c>
      <c r="CA96" s="2">
        <f t="shared" si="233"/>
        <v>0</v>
      </c>
      <c r="CB96" s="2">
        <f>$E96*AP96</f>
        <v>0</v>
      </c>
      <c r="CC96" s="2">
        <f t="shared" si="235"/>
        <v>0</v>
      </c>
    </row>
    <row r="97" spans="1:81" ht="15" customHeight="1" x14ac:dyDescent="0.4">
      <c r="A97" s="168"/>
      <c r="B97" s="171"/>
      <c r="C97" s="56">
        <v>36</v>
      </c>
      <c r="D97" s="78"/>
      <c r="E97" s="79"/>
      <c r="F97" s="80"/>
      <c r="G97" s="34" t="s">
        <v>252</v>
      </c>
      <c r="H97" s="33"/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18">
        <v>0</v>
      </c>
      <c r="Q97" s="34">
        <v>0</v>
      </c>
      <c r="R97" s="34">
        <v>0</v>
      </c>
      <c r="S97" s="34">
        <v>0</v>
      </c>
      <c r="T97" s="34">
        <v>0</v>
      </c>
      <c r="U97" s="34">
        <v>1</v>
      </c>
      <c r="V97" s="34">
        <v>0</v>
      </c>
      <c r="W97" s="34">
        <v>1</v>
      </c>
      <c r="X97" s="18">
        <v>0</v>
      </c>
      <c r="Y97" s="34">
        <v>0</v>
      </c>
      <c r="Z97" s="34">
        <v>1</v>
      </c>
      <c r="AA97" s="34">
        <v>0</v>
      </c>
      <c r="AB97" s="34">
        <v>0</v>
      </c>
      <c r="AC97" s="34">
        <v>1</v>
      </c>
      <c r="AD97" s="34">
        <v>0</v>
      </c>
      <c r="AE97" s="34">
        <v>0</v>
      </c>
      <c r="AF97" s="34">
        <v>1</v>
      </c>
      <c r="AG97" s="18">
        <v>0</v>
      </c>
      <c r="AH97" s="34">
        <v>0</v>
      </c>
      <c r="AI97" s="34">
        <v>1</v>
      </c>
      <c r="AJ97" s="34">
        <v>0</v>
      </c>
      <c r="AK97" s="34">
        <v>0</v>
      </c>
      <c r="AL97" s="34">
        <v>1</v>
      </c>
      <c r="AM97" s="34">
        <v>0</v>
      </c>
      <c r="AN97" s="34">
        <v>0</v>
      </c>
      <c r="AO97" s="34">
        <v>1</v>
      </c>
      <c r="AP97" s="18">
        <v>0</v>
      </c>
      <c r="AQ97" s="18">
        <v>1</v>
      </c>
      <c r="AR97" s="35" t="s">
        <v>253</v>
      </c>
      <c r="AT97" s="2">
        <f>$D97*(H97+I97)</f>
        <v>0</v>
      </c>
      <c r="AU97" s="2">
        <f>$E97*I97</f>
        <v>0</v>
      </c>
      <c r="AV97" s="2">
        <f>$F97*J97</f>
        <v>0</v>
      </c>
      <c r="AW97" s="2">
        <f t="shared" si="203"/>
        <v>0</v>
      </c>
      <c r="AX97" s="2">
        <f t="shared" si="204"/>
        <v>0</v>
      </c>
      <c r="AY97" s="2">
        <f t="shared" si="205"/>
        <v>0</v>
      </c>
      <c r="AZ97" s="2">
        <f t="shared" si="206"/>
        <v>0</v>
      </c>
      <c r="BA97" s="2">
        <f t="shared" si="207"/>
        <v>0</v>
      </c>
      <c r="BB97" s="2">
        <f t="shared" si="208"/>
        <v>0</v>
      </c>
      <c r="BC97" s="2">
        <f t="shared" si="209"/>
        <v>0</v>
      </c>
      <c r="BD97" s="2">
        <f t="shared" si="210"/>
        <v>0</v>
      </c>
      <c r="BE97" s="2">
        <f t="shared" si="211"/>
        <v>0</v>
      </c>
      <c r="BF97" s="2">
        <f t="shared" si="212"/>
        <v>0</v>
      </c>
      <c r="BG97" s="2">
        <f t="shared" si="213"/>
        <v>0</v>
      </c>
      <c r="BH97" s="2">
        <f t="shared" si="214"/>
        <v>0</v>
      </c>
      <c r="BI97" s="2">
        <f t="shared" si="215"/>
        <v>0</v>
      </c>
      <c r="BJ97" s="2">
        <f t="shared" si="216"/>
        <v>0</v>
      </c>
      <c r="BK97" s="2">
        <f t="shared" si="217"/>
        <v>0</v>
      </c>
      <c r="BL97" s="2">
        <f t="shared" si="218"/>
        <v>0</v>
      </c>
      <c r="BM97" s="2">
        <f t="shared" si="219"/>
        <v>0</v>
      </c>
      <c r="BN97" s="2">
        <f t="shared" si="220"/>
        <v>0</v>
      </c>
      <c r="BO97" s="2">
        <f t="shared" si="221"/>
        <v>0</v>
      </c>
      <c r="BP97" s="2">
        <f t="shared" si="222"/>
        <v>0</v>
      </c>
      <c r="BQ97" s="2">
        <f t="shared" si="223"/>
        <v>0</v>
      </c>
      <c r="BR97" s="2">
        <f t="shared" si="224"/>
        <v>0</v>
      </c>
      <c r="BS97" s="2">
        <f t="shared" si="225"/>
        <v>0</v>
      </c>
      <c r="BT97" s="2">
        <f t="shared" si="226"/>
        <v>0</v>
      </c>
      <c r="BU97" s="2">
        <f t="shared" si="227"/>
        <v>0</v>
      </c>
      <c r="BV97" s="2">
        <f t="shared" si="228"/>
        <v>0</v>
      </c>
      <c r="BW97" s="2">
        <f t="shared" si="229"/>
        <v>0</v>
      </c>
      <c r="BX97" s="2">
        <f t="shared" si="230"/>
        <v>0</v>
      </c>
      <c r="BY97" s="2">
        <f t="shared" si="231"/>
        <v>0</v>
      </c>
      <c r="BZ97" s="2">
        <f t="shared" si="232"/>
        <v>0</v>
      </c>
      <c r="CA97" s="2">
        <f t="shared" si="233"/>
        <v>0</v>
      </c>
      <c r="CB97" s="2">
        <f t="shared" si="234"/>
        <v>0</v>
      </c>
      <c r="CC97" s="2">
        <f t="shared" si="235"/>
        <v>0</v>
      </c>
    </row>
    <row r="98" spans="1:81" ht="15" customHeight="1" x14ac:dyDescent="0.4">
      <c r="A98" s="168"/>
      <c r="B98" s="171" t="s">
        <v>254</v>
      </c>
      <c r="C98" s="56">
        <v>37</v>
      </c>
      <c r="D98" s="78"/>
      <c r="E98" s="79"/>
      <c r="F98" s="80"/>
      <c r="G98" s="34" t="s">
        <v>255</v>
      </c>
      <c r="H98" s="33"/>
      <c r="I98" s="34">
        <v>52</v>
      </c>
      <c r="J98" s="34">
        <v>13</v>
      </c>
      <c r="K98" s="34">
        <v>40</v>
      </c>
      <c r="L98" s="34">
        <v>0</v>
      </c>
      <c r="M98" s="34">
        <v>0</v>
      </c>
      <c r="N98" s="34">
        <v>40</v>
      </c>
      <c r="O98" s="18">
        <v>0</v>
      </c>
      <c r="P98" s="34">
        <v>0</v>
      </c>
      <c r="Q98" s="34">
        <v>40</v>
      </c>
      <c r="R98" s="34">
        <v>0</v>
      </c>
      <c r="S98" s="34">
        <v>0</v>
      </c>
      <c r="T98" s="34">
        <v>40</v>
      </c>
      <c r="U98" s="34">
        <v>19</v>
      </c>
      <c r="V98" s="34">
        <v>0</v>
      </c>
      <c r="W98" s="34">
        <v>59</v>
      </c>
      <c r="X98" s="18">
        <v>0</v>
      </c>
      <c r="Y98" s="34">
        <v>2</v>
      </c>
      <c r="Z98" s="34">
        <v>57</v>
      </c>
      <c r="AA98" s="34">
        <v>0</v>
      </c>
      <c r="AB98" s="34">
        <v>7</v>
      </c>
      <c r="AC98" s="34">
        <v>50</v>
      </c>
      <c r="AD98" s="34">
        <v>0</v>
      </c>
      <c r="AE98" s="34">
        <v>2</v>
      </c>
      <c r="AF98" s="34">
        <v>48</v>
      </c>
      <c r="AG98" s="18">
        <v>0</v>
      </c>
      <c r="AH98" s="34">
        <v>0</v>
      </c>
      <c r="AI98" s="34">
        <v>48</v>
      </c>
      <c r="AJ98" s="34">
        <v>0</v>
      </c>
      <c r="AK98" s="34">
        <v>0</v>
      </c>
      <c r="AL98" s="34">
        <v>48</v>
      </c>
      <c r="AM98" s="34">
        <v>0</v>
      </c>
      <c r="AN98" s="34">
        <v>0</v>
      </c>
      <c r="AO98" s="34">
        <v>48</v>
      </c>
      <c r="AP98" s="18">
        <v>0</v>
      </c>
      <c r="AQ98" s="18">
        <v>48</v>
      </c>
      <c r="AR98" s="35" t="s">
        <v>256</v>
      </c>
      <c r="AT98" s="2">
        <f t="shared" ref="AT98:AT99" si="242">$D98*(H98+I98)</f>
        <v>0</v>
      </c>
      <c r="AU98" s="2">
        <f t="shared" ref="AU98:AU99" si="243">$E98*I98</f>
        <v>0</v>
      </c>
      <c r="AV98" s="2">
        <f t="shared" ref="AV98:AV99" si="244">$F98*J98</f>
        <v>0</v>
      </c>
      <c r="AW98" s="2">
        <f t="shared" si="203"/>
        <v>0</v>
      </c>
      <c r="AX98" s="2">
        <f t="shared" si="204"/>
        <v>0</v>
      </c>
      <c r="AY98" s="2">
        <f t="shared" si="205"/>
        <v>0</v>
      </c>
      <c r="AZ98" s="2">
        <f t="shared" si="206"/>
        <v>0</v>
      </c>
      <c r="BA98" s="2">
        <f t="shared" si="207"/>
        <v>0</v>
      </c>
      <c r="BB98" s="2">
        <f t="shared" si="208"/>
        <v>0</v>
      </c>
      <c r="BC98" s="2">
        <f t="shared" si="209"/>
        <v>0</v>
      </c>
      <c r="BD98" s="2">
        <f t="shared" si="210"/>
        <v>0</v>
      </c>
      <c r="BE98" s="2">
        <f t="shared" si="211"/>
        <v>0</v>
      </c>
      <c r="BF98" s="2">
        <f t="shared" si="212"/>
        <v>0</v>
      </c>
      <c r="BG98" s="2">
        <f t="shared" si="213"/>
        <v>0</v>
      </c>
      <c r="BH98" s="2">
        <f t="shared" si="214"/>
        <v>0</v>
      </c>
      <c r="BI98" s="2">
        <f t="shared" si="215"/>
        <v>0</v>
      </c>
      <c r="BJ98" s="2">
        <f t="shared" si="216"/>
        <v>0</v>
      </c>
      <c r="BK98" s="2">
        <f t="shared" si="217"/>
        <v>0</v>
      </c>
      <c r="BL98" s="2">
        <f t="shared" si="218"/>
        <v>0</v>
      </c>
      <c r="BM98" s="2">
        <f t="shared" si="219"/>
        <v>0</v>
      </c>
      <c r="BN98" s="2">
        <f t="shared" si="220"/>
        <v>0</v>
      </c>
      <c r="BO98" s="2">
        <f t="shared" si="221"/>
        <v>0</v>
      </c>
      <c r="BP98" s="2">
        <f t="shared" si="222"/>
        <v>0</v>
      </c>
      <c r="BQ98" s="2">
        <f t="shared" si="223"/>
        <v>0</v>
      </c>
      <c r="BR98" s="2">
        <f t="shared" si="224"/>
        <v>0</v>
      </c>
      <c r="BS98" s="2">
        <f t="shared" si="225"/>
        <v>0</v>
      </c>
      <c r="BT98" s="2">
        <f t="shared" si="226"/>
        <v>0</v>
      </c>
      <c r="BU98" s="2">
        <f t="shared" si="227"/>
        <v>0</v>
      </c>
      <c r="BV98" s="2">
        <f t="shared" si="228"/>
        <v>0</v>
      </c>
      <c r="BW98" s="2">
        <f t="shared" si="229"/>
        <v>0</v>
      </c>
      <c r="BX98" s="2">
        <f t="shared" si="230"/>
        <v>0</v>
      </c>
      <c r="BY98" s="2">
        <f t="shared" si="231"/>
        <v>0</v>
      </c>
      <c r="BZ98" s="2">
        <f t="shared" si="232"/>
        <v>0</v>
      </c>
      <c r="CA98" s="2">
        <f t="shared" si="233"/>
        <v>0</v>
      </c>
      <c r="CB98" s="2">
        <f t="shared" si="234"/>
        <v>0</v>
      </c>
      <c r="CC98" s="2">
        <f t="shared" si="235"/>
        <v>0</v>
      </c>
    </row>
    <row r="99" spans="1:81" ht="15" customHeight="1" thickBot="1" x14ac:dyDescent="0.45">
      <c r="A99" s="169"/>
      <c r="B99" s="172"/>
      <c r="C99" s="57">
        <v>38</v>
      </c>
      <c r="D99" s="81"/>
      <c r="E99" s="82"/>
      <c r="F99" s="83"/>
      <c r="G99" s="39" t="s">
        <v>257</v>
      </c>
      <c r="H99" s="38"/>
      <c r="I99" s="39">
        <v>78</v>
      </c>
      <c r="J99" s="39">
        <v>16</v>
      </c>
      <c r="K99" s="39">
        <v>62</v>
      </c>
      <c r="L99" s="39">
        <v>0</v>
      </c>
      <c r="M99" s="39">
        <v>2</v>
      </c>
      <c r="N99" s="39">
        <v>60</v>
      </c>
      <c r="O99" s="37">
        <v>0</v>
      </c>
      <c r="P99" s="37">
        <v>0</v>
      </c>
      <c r="Q99" s="39">
        <v>60</v>
      </c>
      <c r="R99" s="39">
        <v>0</v>
      </c>
      <c r="S99" s="39">
        <v>0</v>
      </c>
      <c r="T99" s="39">
        <v>60</v>
      </c>
      <c r="U99" s="39">
        <v>0</v>
      </c>
      <c r="V99" s="39">
        <v>2</v>
      </c>
      <c r="W99" s="39">
        <v>58</v>
      </c>
      <c r="X99" s="37">
        <v>0</v>
      </c>
      <c r="Y99" s="37">
        <v>4</v>
      </c>
      <c r="Z99" s="39">
        <v>54</v>
      </c>
      <c r="AA99" s="39">
        <v>0</v>
      </c>
      <c r="AB99" s="39">
        <v>2</v>
      </c>
      <c r="AC99" s="39">
        <v>52</v>
      </c>
      <c r="AD99" s="39">
        <v>0</v>
      </c>
      <c r="AE99" s="39">
        <v>2</v>
      </c>
      <c r="AF99" s="39">
        <v>50</v>
      </c>
      <c r="AG99" s="37">
        <v>0</v>
      </c>
      <c r="AH99" s="37">
        <v>2</v>
      </c>
      <c r="AI99" s="39">
        <v>49</v>
      </c>
      <c r="AJ99" s="39">
        <v>49</v>
      </c>
      <c r="AK99" s="39">
        <v>21</v>
      </c>
      <c r="AL99" s="39">
        <v>77</v>
      </c>
      <c r="AM99" s="39">
        <v>0</v>
      </c>
      <c r="AN99" s="39">
        <v>0</v>
      </c>
      <c r="AO99" s="39">
        <v>96</v>
      </c>
      <c r="AP99" s="37">
        <v>0</v>
      </c>
      <c r="AQ99" s="37">
        <v>96</v>
      </c>
      <c r="AR99" s="40" t="s">
        <v>258</v>
      </c>
      <c r="AT99" s="2">
        <f t="shared" si="242"/>
        <v>0</v>
      </c>
      <c r="AU99" s="2">
        <f t="shared" si="243"/>
        <v>0</v>
      </c>
      <c r="AV99" s="2">
        <f t="shared" si="244"/>
        <v>0</v>
      </c>
      <c r="AW99" s="2">
        <f t="shared" si="203"/>
        <v>0</v>
      </c>
      <c r="AX99" s="2">
        <f t="shared" si="204"/>
        <v>0</v>
      </c>
      <c r="AY99" s="2">
        <f t="shared" si="205"/>
        <v>0</v>
      </c>
      <c r="AZ99" s="2">
        <f t="shared" si="206"/>
        <v>0</v>
      </c>
      <c r="BA99" s="2">
        <f t="shared" si="207"/>
        <v>0</v>
      </c>
      <c r="BB99" s="2">
        <f t="shared" si="208"/>
        <v>0</v>
      </c>
      <c r="BC99" s="2">
        <f t="shared" si="209"/>
        <v>0</v>
      </c>
      <c r="BD99" s="2">
        <f t="shared" si="210"/>
        <v>0</v>
      </c>
      <c r="BE99" s="2">
        <f t="shared" si="211"/>
        <v>0</v>
      </c>
      <c r="BF99" s="2">
        <f t="shared" si="212"/>
        <v>0</v>
      </c>
      <c r="BG99" s="2">
        <f t="shared" si="213"/>
        <v>0</v>
      </c>
      <c r="BH99" s="2">
        <f t="shared" si="214"/>
        <v>0</v>
      </c>
      <c r="BI99" s="2">
        <f t="shared" si="215"/>
        <v>0</v>
      </c>
      <c r="BJ99" s="2">
        <f t="shared" si="216"/>
        <v>0</v>
      </c>
      <c r="BK99" s="2">
        <f t="shared" si="217"/>
        <v>0</v>
      </c>
      <c r="BL99" s="2">
        <f t="shared" si="218"/>
        <v>0</v>
      </c>
      <c r="BM99" s="2">
        <f t="shared" si="219"/>
        <v>0</v>
      </c>
      <c r="BN99" s="2">
        <f t="shared" si="220"/>
        <v>0</v>
      </c>
      <c r="BO99" s="2">
        <f t="shared" si="221"/>
        <v>0</v>
      </c>
      <c r="BP99" s="2">
        <f t="shared" si="222"/>
        <v>0</v>
      </c>
      <c r="BQ99" s="2">
        <f t="shared" si="223"/>
        <v>0</v>
      </c>
      <c r="BR99" s="2">
        <f t="shared" si="224"/>
        <v>0</v>
      </c>
      <c r="BS99" s="2">
        <f t="shared" si="225"/>
        <v>0</v>
      </c>
      <c r="BT99" s="2">
        <f t="shared" si="226"/>
        <v>0</v>
      </c>
      <c r="BU99" s="2">
        <f t="shared" si="227"/>
        <v>0</v>
      </c>
      <c r="BV99" s="2">
        <f t="shared" si="228"/>
        <v>0</v>
      </c>
      <c r="BW99" s="2">
        <f t="shared" si="229"/>
        <v>0</v>
      </c>
      <c r="BX99" s="2">
        <f t="shared" si="230"/>
        <v>0</v>
      </c>
      <c r="BY99" s="2">
        <f t="shared" si="231"/>
        <v>0</v>
      </c>
      <c r="BZ99" s="2">
        <f t="shared" si="232"/>
        <v>0</v>
      </c>
      <c r="CA99" s="2">
        <f t="shared" si="233"/>
        <v>0</v>
      </c>
      <c r="CB99" s="2">
        <f t="shared" si="234"/>
        <v>0</v>
      </c>
      <c r="CC99" s="2">
        <f t="shared" si="235"/>
        <v>0</v>
      </c>
    </row>
    <row r="100" spans="1:81" ht="15" customHeight="1" thickBot="1" x14ac:dyDescent="0.45">
      <c r="A100" s="41"/>
      <c r="B100" s="41"/>
      <c r="C100" s="58"/>
      <c r="D100" s="60"/>
      <c r="E100" s="60"/>
      <c r="F100" s="60"/>
      <c r="G100" s="58"/>
      <c r="H100" s="44"/>
      <c r="I100" s="44"/>
      <c r="J100" s="44"/>
      <c r="K100" s="44"/>
      <c r="L100" s="44"/>
      <c r="M100" s="44"/>
      <c r="N100" s="42"/>
      <c r="O100" s="42"/>
      <c r="P100" s="42"/>
      <c r="Q100" s="44"/>
      <c r="R100" s="44"/>
      <c r="S100" s="44"/>
      <c r="T100" s="44"/>
      <c r="U100" s="44"/>
      <c r="V100" s="44"/>
      <c r="W100" s="42"/>
      <c r="X100" s="42"/>
      <c r="Y100" s="42"/>
      <c r="Z100" s="44"/>
      <c r="AA100" s="44"/>
      <c r="AB100" s="44"/>
      <c r="AC100" s="44"/>
      <c r="AD100" s="44"/>
      <c r="AE100" s="44"/>
      <c r="AF100" s="42"/>
      <c r="AG100" s="42"/>
      <c r="AH100" s="42"/>
      <c r="AI100" s="44"/>
      <c r="AJ100" s="44"/>
      <c r="AK100" s="44"/>
      <c r="AL100" s="44"/>
      <c r="AM100" s="44"/>
      <c r="AN100" s="44"/>
      <c r="AO100" s="42"/>
      <c r="AP100" s="42"/>
      <c r="AQ100" s="42"/>
      <c r="AR100" s="45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</row>
    <row r="101" spans="1:81" ht="15" customHeight="1" thickBot="1" x14ac:dyDescent="0.45">
      <c r="A101" s="41"/>
      <c r="B101" s="41"/>
      <c r="C101" s="58"/>
      <c r="D101" s="173" t="s">
        <v>294</v>
      </c>
      <c r="E101" s="174"/>
      <c r="F101" s="173" t="s">
        <v>10</v>
      </c>
      <c r="G101" s="175"/>
      <c r="H101" s="176" t="s">
        <v>21</v>
      </c>
      <c r="I101" s="161"/>
      <c r="J101" s="161"/>
      <c r="K101" s="161" t="s">
        <v>22</v>
      </c>
      <c r="L101" s="161"/>
      <c r="M101" s="161"/>
      <c r="N101" s="161" t="s">
        <v>23</v>
      </c>
      <c r="O101" s="161"/>
      <c r="P101" s="161"/>
      <c r="Q101" s="161" t="s">
        <v>24</v>
      </c>
      <c r="R101" s="161"/>
      <c r="S101" s="161"/>
      <c r="T101" s="161" t="s">
        <v>25</v>
      </c>
      <c r="U101" s="161"/>
      <c r="V101" s="161"/>
      <c r="W101" s="161" t="s">
        <v>26</v>
      </c>
      <c r="X101" s="161"/>
      <c r="Y101" s="161"/>
      <c r="Z101" s="161" t="s">
        <v>27</v>
      </c>
      <c r="AA101" s="161"/>
      <c r="AB101" s="161"/>
      <c r="AC101" s="161" t="s">
        <v>28</v>
      </c>
      <c r="AD101" s="161"/>
      <c r="AE101" s="161"/>
      <c r="AF101" s="161" t="s">
        <v>29</v>
      </c>
      <c r="AG101" s="161"/>
      <c r="AH101" s="161"/>
      <c r="AI101" s="161" t="s">
        <v>30</v>
      </c>
      <c r="AJ101" s="161"/>
      <c r="AK101" s="161"/>
      <c r="AL101" s="161" t="s">
        <v>31</v>
      </c>
      <c r="AM101" s="161"/>
      <c r="AN101" s="161"/>
      <c r="AO101" s="161" t="s">
        <v>32</v>
      </c>
      <c r="AP101" s="161"/>
      <c r="AQ101" s="161"/>
      <c r="AR101" s="46" t="s">
        <v>4</v>
      </c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</row>
    <row r="102" spans="1:81" ht="15" customHeight="1" thickTop="1" x14ac:dyDescent="0.4">
      <c r="A102" s="41"/>
      <c r="B102" s="41"/>
      <c r="C102" s="58"/>
      <c r="D102" s="162" t="s">
        <v>72</v>
      </c>
      <c r="E102" s="163"/>
      <c r="F102" s="164">
        <f>SUM(H102:AQ102)</f>
        <v>0</v>
      </c>
      <c r="G102" s="165"/>
      <c r="H102" s="166">
        <f>SUM(AT90:AT99)</f>
        <v>0</v>
      </c>
      <c r="I102" s="160"/>
      <c r="J102" s="160"/>
      <c r="K102" s="160">
        <f>SUM(AW90:AW99)</f>
        <v>0</v>
      </c>
      <c r="L102" s="160"/>
      <c r="M102" s="160"/>
      <c r="N102" s="160">
        <f>SUM(AZ90:AZ99)</f>
        <v>0</v>
      </c>
      <c r="O102" s="160"/>
      <c r="P102" s="160"/>
      <c r="Q102" s="160">
        <f>SUM(BC90:BC99)</f>
        <v>0</v>
      </c>
      <c r="R102" s="160"/>
      <c r="S102" s="160"/>
      <c r="T102" s="160">
        <f>SUM(BF90:BF99)</f>
        <v>0</v>
      </c>
      <c r="U102" s="160"/>
      <c r="V102" s="160"/>
      <c r="W102" s="160">
        <f>SUM(BI90:BI99)</f>
        <v>0</v>
      </c>
      <c r="X102" s="160"/>
      <c r="Y102" s="160"/>
      <c r="Z102" s="160">
        <f>SUM(BL90:BL99)</f>
        <v>0</v>
      </c>
      <c r="AA102" s="160"/>
      <c r="AB102" s="160"/>
      <c r="AC102" s="160">
        <f>SUM(BO90:BO99)</f>
        <v>0</v>
      </c>
      <c r="AD102" s="160"/>
      <c r="AE102" s="160"/>
      <c r="AF102" s="160">
        <f>SUM(BR90:BR99)</f>
        <v>0</v>
      </c>
      <c r="AG102" s="160"/>
      <c r="AH102" s="160"/>
      <c r="AI102" s="160">
        <f>SUM(BU90:BU99)</f>
        <v>0</v>
      </c>
      <c r="AJ102" s="160"/>
      <c r="AK102" s="160"/>
      <c r="AL102" s="160">
        <f>SUM(BX90:BX99)</f>
        <v>0</v>
      </c>
      <c r="AM102" s="160"/>
      <c r="AN102" s="160"/>
      <c r="AO102" s="160">
        <f>SUM(CA90:CA99)</f>
        <v>0</v>
      </c>
      <c r="AP102" s="160"/>
      <c r="AQ102" s="160"/>
      <c r="AR102" s="47" t="s">
        <v>259</v>
      </c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</row>
    <row r="103" spans="1:81" ht="15" customHeight="1" x14ac:dyDescent="0.4">
      <c r="A103" s="41"/>
      <c r="B103" s="41"/>
      <c r="C103" s="58"/>
      <c r="D103" s="155" t="s">
        <v>73</v>
      </c>
      <c r="E103" s="156"/>
      <c r="F103" s="157">
        <f>SUM(H103:AQ103)</f>
        <v>0</v>
      </c>
      <c r="G103" s="158"/>
      <c r="H103" s="159">
        <f>SUM(AU90:AU99)</f>
        <v>0</v>
      </c>
      <c r="I103" s="149"/>
      <c r="J103" s="149"/>
      <c r="K103" s="149">
        <f>SUM(AX90:AX99)</f>
        <v>0</v>
      </c>
      <c r="L103" s="149"/>
      <c r="M103" s="149"/>
      <c r="N103" s="149">
        <f>SUM(BA90:BA99)</f>
        <v>0</v>
      </c>
      <c r="O103" s="149"/>
      <c r="P103" s="149"/>
      <c r="Q103" s="149">
        <f>SUM(BD90:BD99)</f>
        <v>0</v>
      </c>
      <c r="R103" s="149"/>
      <c r="S103" s="149"/>
      <c r="T103" s="149">
        <f>SUM(BG90:BG99)</f>
        <v>0</v>
      </c>
      <c r="U103" s="149"/>
      <c r="V103" s="149"/>
      <c r="W103" s="149">
        <f>SUM(BJ90:BJ99)</f>
        <v>0</v>
      </c>
      <c r="X103" s="149"/>
      <c r="Y103" s="149"/>
      <c r="Z103" s="149">
        <f>SUM(BM90:BM99)</f>
        <v>0</v>
      </c>
      <c r="AA103" s="149"/>
      <c r="AB103" s="149"/>
      <c r="AC103" s="149">
        <f>SUM(BP90:BP99)</f>
        <v>0</v>
      </c>
      <c r="AD103" s="149"/>
      <c r="AE103" s="149"/>
      <c r="AF103" s="149">
        <f>SUM(BS90:BS99)</f>
        <v>0</v>
      </c>
      <c r="AG103" s="149"/>
      <c r="AH103" s="149"/>
      <c r="AI103" s="149">
        <f>SUM(BV90:BV99)</f>
        <v>0</v>
      </c>
      <c r="AJ103" s="149"/>
      <c r="AK103" s="149"/>
      <c r="AL103" s="149">
        <f>SUM(BY90:BY99)</f>
        <v>0</v>
      </c>
      <c r="AM103" s="149"/>
      <c r="AN103" s="149"/>
      <c r="AO103" s="149">
        <f>SUM(CB90:CB99)</f>
        <v>0</v>
      </c>
      <c r="AP103" s="149"/>
      <c r="AQ103" s="149"/>
      <c r="AR103" s="19" t="s">
        <v>260</v>
      </c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</row>
    <row r="104" spans="1:81" ht="15" customHeight="1" thickBot="1" x14ac:dyDescent="0.45">
      <c r="A104" s="41"/>
      <c r="B104" s="41"/>
      <c r="C104" s="58"/>
      <c r="D104" s="150" t="s">
        <v>74</v>
      </c>
      <c r="E104" s="151"/>
      <c r="F104" s="152">
        <f>SUM(H104:AQ104)</f>
        <v>0</v>
      </c>
      <c r="G104" s="153"/>
      <c r="H104" s="154">
        <f>SUM(AV90:AV99)</f>
        <v>0</v>
      </c>
      <c r="I104" s="91"/>
      <c r="J104" s="91"/>
      <c r="K104" s="91">
        <f>SUM(AY90:AY99)</f>
        <v>0</v>
      </c>
      <c r="L104" s="91"/>
      <c r="M104" s="91"/>
      <c r="N104" s="91">
        <f>SUM(BB90:BB99)</f>
        <v>0</v>
      </c>
      <c r="O104" s="91"/>
      <c r="P104" s="91"/>
      <c r="Q104" s="91">
        <f>SUM(BE90:BE99)</f>
        <v>0</v>
      </c>
      <c r="R104" s="91"/>
      <c r="S104" s="91"/>
      <c r="T104" s="91">
        <f>SUM(BH90:BH99)</f>
        <v>0</v>
      </c>
      <c r="U104" s="91"/>
      <c r="V104" s="91"/>
      <c r="W104" s="91">
        <f>SUM(BK90:BK99)</f>
        <v>0</v>
      </c>
      <c r="X104" s="91"/>
      <c r="Y104" s="91"/>
      <c r="Z104" s="91">
        <f>SUM(BN90:BN99)</f>
        <v>0</v>
      </c>
      <c r="AA104" s="91"/>
      <c r="AB104" s="91"/>
      <c r="AC104" s="91">
        <f>SUM(BQ90:BQ99)</f>
        <v>0</v>
      </c>
      <c r="AD104" s="91"/>
      <c r="AE104" s="91"/>
      <c r="AF104" s="91">
        <f>SUM(BT90:BT99)</f>
        <v>0</v>
      </c>
      <c r="AG104" s="91"/>
      <c r="AH104" s="91"/>
      <c r="AI104" s="91">
        <f>SUM(BW90:BW99)</f>
        <v>0</v>
      </c>
      <c r="AJ104" s="91"/>
      <c r="AK104" s="91"/>
      <c r="AL104" s="91">
        <f>SUM(BZ90:BZ99)</f>
        <v>0</v>
      </c>
      <c r="AM104" s="91"/>
      <c r="AN104" s="91"/>
      <c r="AO104" s="91">
        <f>SUM(CC90:CC99)</f>
        <v>0</v>
      </c>
      <c r="AP104" s="91"/>
      <c r="AQ104" s="91"/>
      <c r="AR104" s="48" t="s">
        <v>261</v>
      </c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</row>
    <row r="105" spans="1:81" ht="15" customHeight="1" thickBot="1" x14ac:dyDescent="0.45">
      <c r="D105" s="135" t="s">
        <v>10</v>
      </c>
      <c r="E105" s="136"/>
      <c r="F105" s="120">
        <f>SUM(F102:G104)</f>
        <v>0</v>
      </c>
      <c r="G105" s="137"/>
      <c r="H105" s="138">
        <f>SUM(H102:J104)</f>
        <v>0</v>
      </c>
      <c r="I105" s="112"/>
      <c r="J105" s="112"/>
      <c r="K105" s="112">
        <f>SUM(K102:M104)</f>
        <v>0</v>
      </c>
      <c r="L105" s="112"/>
      <c r="M105" s="112"/>
      <c r="N105" s="112">
        <f>SUM(N102:P104)</f>
        <v>0</v>
      </c>
      <c r="O105" s="112"/>
      <c r="P105" s="112"/>
      <c r="Q105" s="112">
        <f>SUM(Q102:S104)</f>
        <v>0</v>
      </c>
      <c r="R105" s="112"/>
      <c r="S105" s="112"/>
      <c r="T105" s="112">
        <f>SUM(T102:V104)</f>
        <v>0</v>
      </c>
      <c r="U105" s="112"/>
      <c r="V105" s="112"/>
      <c r="W105" s="112">
        <f>SUM(W102:Y104)</f>
        <v>0</v>
      </c>
      <c r="X105" s="112"/>
      <c r="Y105" s="112"/>
      <c r="Z105" s="112">
        <f>SUM(Z102:AB104)</f>
        <v>0</v>
      </c>
      <c r="AA105" s="112"/>
      <c r="AB105" s="112"/>
      <c r="AC105" s="112">
        <f>SUM(AC102:AE104)</f>
        <v>0</v>
      </c>
      <c r="AD105" s="112"/>
      <c r="AE105" s="112"/>
      <c r="AF105" s="112">
        <f>SUM(AF102:AH104)</f>
        <v>0</v>
      </c>
      <c r="AG105" s="112"/>
      <c r="AH105" s="112"/>
      <c r="AI105" s="112">
        <f>SUM(AI102:AK104)</f>
        <v>0</v>
      </c>
      <c r="AJ105" s="112"/>
      <c r="AK105" s="112"/>
      <c r="AL105" s="112">
        <f>SUM(AL102:AN104)</f>
        <v>0</v>
      </c>
      <c r="AM105" s="112"/>
      <c r="AN105" s="112"/>
      <c r="AO105" s="112">
        <f>SUM(AO102:AQ104)</f>
        <v>0</v>
      </c>
      <c r="AP105" s="112"/>
      <c r="AQ105" s="112"/>
      <c r="AR105" s="48"/>
    </row>
    <row r="106" spans="1:81" ht="15" customHeight="1" x14ac:dyDescent="0.4">
      <c r="A106" s="41"/>
      <c r="B106" s="42"/>
      <c r="C106" s="42"/>
      <c r="D106" s="43"/>
      <c r="E106" s="43"/>
      <c r="F106" s="43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50"/>
    </row>
    <row r="107" spans="1:81" ht="15" customHeight="1" thickBot="1" x14ac:dyDescent="0.45">
      <c r="A107" s="2" t="s">
        <v>262</v>
      </c>
    </row>
    <row r="108" spans="1:81" ht="15" customHeight="1" x14ac:dyDescent="0.4">
      <c r="A108" s="139" t="s">
        <v>263</v>
      </c>
      <c r="B108" s="140"/>
      <c r="C108" s="140"/>
      <c r="D108" s="145" t="s">
        <v>264</v>
      </c>
      <c r="E108" s="146"/>
      <c r="F108" s="61" t="s">
        <v>265</v>
      </c>
      <c r="G108" s="62" t="s">
        <v>20</v>
      </c>
      <c r="H108" s="119" t="s">
        <v>21</v>
      </c>
      <c r="I108" s="94"/>
      <c r="J108" s="95"/>
      <c r="K108" s="119" t="s">
        <v>22</v>
      </c>
      <c r="L108" s="94"/>
      <c r="M108" s="95"/>
      <c r="N108" s="119" t="s">
        <v>23</v>
      </c>
      <c r="O108" s="94"/>
      <c r="P108" s="95"/>
      <c r="Q108" s="119" t="s">
        <v>24</v>
      </c>
      <c r="R108" s="94"/>
      <c r="S108" s="95"/>
      <c r="T108" s="119" t="s">
        <v>25</v>
      </c>
      <c r="U108" s="94"/>
      <c r="V108" s="95"/>
      <c r="W108" s="119" t="s">
        <v>26</v>
      </c>
      <c r="X108" s="94"/>
      <c r="Y108" s="95"/>
      <c r="Z108" s="119" t="s">
        <v>27</v>
      </c>
      <c r="AA108" s="94"/>
      <c r="AB108" s="95"/>
      <c r="AC108" s="119" t="s">
        <v>28</v>
      </c>
      <c r="AD108" s="94"/>
      <c r="AE108" s="95"/>
      <c r="AF108" s="119" t="s">
        <v>29</v>
      </c>
      <c r="AG108" s="94"/>
      <c r="AH108" s="95"/>
      <c r="AI108" s="119" t="s">
        <v>30</v>
      </c>
      <c r="AJ108" s="94"/>
      <c r="AK108" s="95"/>
      <c r="AL108" s="119" t="s">
        <v>31</v>
      </c>
      <c r="AM108" s="94"/>
      <c r="AN108" s="95"/>
      <c r="AO108" s="119" t="s">
        <v>32</v>
      </c>
      <c r="AP108" s="94"/>
      <c r="AQ108" s="95"/>
      <c r="AR108" s="63" t="s">
        <v>4</v>
      </c>
    </row>
    <row r="109" spans="1:81" s="3" customFormat="1" ht="15" customHeight="1" thickBot="1" x14ac:dyDescent="0.45">
      <c r="A109" s="141"/>
      <c r="B109" s="142"/>
      <c r="C109" s="142"/>
      <c r="D109" s="147" t="s">
        <v>33</v>
      </c>
      <c r="E109" s="148"/>
      <c r="F109" s="64" t="s">
        <v>34</v>
      </c>
      <c r="G109" s="65"/>
      <c r="H109" s="128" t="s">
        <v>266</v>
      </c>
      <c r="I109" s="128"/>
      <c r="J109" s="66" t="s">
        <v>267</v>
      </c>
      <c r="K109" s="128" t="s">
        <v>37</v>
      </c>
      <c r="L109" s="128"/>
      <c r="M109" s="66" t="s">
        <v>268</v>
      </c>
      <c r="N109" s="128" t="s">
        <v>39</v>
      </c>
      <c r="O109" s="128"/>
      <c r="P109" s="66" t="s">
        <v>269</v>
      </c>
      <c r="Q109" s="128" t="s">
        <v>41</v>
      </c>
      <c r="R109" s="128"/>
      <c r="S109" s="66" t="s">
        <v>219</v>
      </c>
      <c r="T109" s="128" t="s">
        <v>220</v>
      </c>
      <c r="U109" s="128"/>
      <c r="V109" s="66" t="s">
        <v>44</v>
      </c>
      <c r="W109" s="128" t="s">
        <v>162</v>
      </c>
      <c r="X109" s="128"/>
      <c r="Y109" s="66" t="s">
        <v>270</v>
      </c>
      <c r="Z109" s="128" t="s">
        <v>47</v>
      </c>
      <c r="AA109" s="128"/>
      <c r="AB109" s="66" t="s">
        <v>48</v>
      </c>
      <c r="AC109" s="128" t="s">
        <v>271</v>
      </c>
      <c r="AD109" s="128"/>
      <c r="AE109" s="66" t="s">
        <v>165</v>
      </c>
      <c r="AF109" s="128" t="s">
        <v>51</v>
      </c>
      <c r="AG109" s="128"/>
      <c r="AH109" s="66" t="s">
        <v>166</v>
      </c>
      <c r="AI109" s="128" t="s">
        <v>272</v>
      </c>
      <c r="AJ109" s="128"/>
      <c r="AK109" s="66" t="s">
        <v>54</v>
      </c>
      <c r="AL109" s="128" t="s">
        <v>199</v>
      </c>
      <c r="AM109" s="128"/>
      <c r="AN109" s="66" t="s">
        <v>56</v>
      </c>
      <c r="AO109" s="128" t="s">
        <v>57</v>
      </c>
      <c r="AP109" s="128"/>
      <c r="AQ109" s="66" t="s">
        <v>227</v>
      </c>
      <c r="AR109" s="67"/>
    </row>
    <row r="110" spans="1:81" ht="15" customHeight="1" thickTop="1" x14ac:dyDescent="0.4">
      <c r="A110" s="141"/>
      <c r="B110" s="142"/>
      <c r="C110" s="142"/>
      <c r="D110" s="129"/>
      <c r="E110" s="130"/>
      <c r="F110" s="133"/>
      <c r="G110" s="68" t="s">
        <v>1</v>
      </c>
      <c r="H110" s="126" t="s">
        <v>273</v>
      </c>
      <c r="I110" s="127"/>
      <c r="J110" s="69" t="s">
        <v>274</v>
      </c>
      <c r="K110" s="126" t="s">
        <v>273</v>
      </c>
      <c r="L110" s="127"/>
      <c r="M110" s="69" t="s">
        <v>275</v>
      </c>
      <c r="N110" s="126" t="s">
        <v>273</v>
      </c>
      <c r="O110" s="127"/>
      <c r="P110" s="69" t="s">
        <v>274</v>
      </c>
      <c r="Q110" s="126" t="s">
        <v>273</v>
      </c>
      <c r="R110" s="127"/>
      <c r="S110" s="69" t="s">
        <v>276</v>
      </c>
      <c r="T110" s="126" t="s">
        <v>273</v>
      </c>
      <c r="U110" s="127"/>
      <c r="V110" s="69" t="s">
        <v>274</v>
      </c>
      <c r="W110" s="126" t="s">
        <v>273</v>
      </c>
      <c r="X110" s="127"/>
      <c r="Y110" s="69" t="s">
        <v>276</v>
      </c>
      <c r="Z110" s="126" t="s">
        <v>273</v>
      </c>
      <c r="AA110" s="127"/>
      <c r="AB110" s="69" t="s">
        <v>274</v>
      </c>
      <c r="AC110" s="126" t="s">
        <v>273</v>
      </c>
      <c r="AD110" s="127"/>
      <c r="AE110" s="69" t="s">
        <v>276</v>
      </c>
      <c r="AF110" s="126" t="s">
        <v>273</v>
      </c>
      <c r="AG110" s="127"/>
      <c r="AH110" s="69" t="s">
        <v>274</v>
      </c>
      <c r="AI110" s="126" t="s">
        <v>273</v>
      </c>
      <c r="AJ110" s="127"/>
      <c r="AK110" s="69" t="s">
        <v>276</v>
      </c>
      <c r="AL110" s="126" t="s">
        <v>273</v>
      </c>
      <c r="AM110" s="127"/>
      <c r="AN110" s="69" t="s">
        <v>276</v>
      </c>
      <c r="AO110" s="126" t="s">
        <v>273</v>
      </c>
      <c r="AP110" s="127"/>
      <c r="AQ110" s="69" t="s">
        <v>274</v>
      </c>
      <c r="AR110" s="123" t="s">
        <v>277</v>
      </c>
    </row>
    <row r="111" spans="1:81" ht="15" customHeight="1" thickBot="1" x14ac:dyDescent="0.45">
      <c r="A111" s="143"/>
      <c r="B111" s="144"/>
      <c r="C111" s="144"/>
      <c r="D111" s="131"/>
      <c r="E111" s="132"/>
      <c r="F111" s="134"/>
      <c r="G111" s="70" t="s">
        <v>278</v>
      </c>
      <c r="H111" s="125">
        <v>60</v>
      </c>
      <c r="I111" s="125"/>
      <c r="J111" s="18">
        <v>10</v>
      </c>
      <c r="K111" s="125">
        <v>11</v>
      </c>
      <c r="L111" s="125"/>
      <c r="M111" s="18">
        <v>1</v>
      </c>
      <c r="N111" s="125">
        <v>1</v>
      </c>
      <c r="O111" s="125"/>
      <c r="P111" s="18">
        <v>0</v>
      </c>
      <c r="Q111" s="125">
        <v>5</v>
      </c>
      <c r="R111" s="125"/>
      <c r="S111" s="18">
        <v>0</v>
      </c>
      <c r="T111" s="125">
        <v>7</v>
      </c>
      <c r="U111" s="125"/>
      <c r="V111" s="18">
        <v>1</v>
      </c>
      <c r="W111" s="125">
        <v>13</v>
      </c>
      <c r="X111" s="125"/>
      <c r="Y111" s="18">
        <v>2</v>
      </c>
      <c r="Z111" s="125">
        <v>11</v>
      </c>
      <c r="AA111" s="125"/>
      <c r="AB111" s="18">
        <v>1</v>
      </c>
      <c r="AC111" s="125">
        <v>20</v>
      </c>
      <c r="AD111" s="125"/>
      <c r="AE111" s="18">
        <v>3</v>
      </c>
      <c r="AF111" s="125">
        <v>7</v>
      </c>
      <c r="AG111" s="125"/>
      <c r="AH111" s="18">
        <v>0</v>
      </c>
      <c r="AI111" s="125">
        <v>3</v>
      </c>
      <c r="AJ111" s="125"/>
      <c r="AK111" s="18">
        <v>1</v>
      </c>
      <c r="AL111" s="125">
        <v>1</v>
      </c>
      <c r="AM111" s="125"/>
      <c r="AN111" s="18">
        <v>0</v>
      </c>
      <c r="AO111" s="125">
        <v>0</v>
      </c>
      <c r="AP111" s="125"/>
      <c r="AQ111" s="18">
        <v>0</v>
      </c>
      <c r="AR111" s="124"/>
    </row>
    <row r="112" spans="1:81" s="4" customFormat="1" ht="15" customHeight="1" thickBot="1" x14ac:dyDescent="0.45">
      <c r="A112" s="2"/>
      <c r="B112" s="2"/>
      <c r="C112" s="2"/>
      <c r="D112" s="3"/>
      <c r="E112" s="3"/>
      <c r="F112" s="3"/>
      <c r="G112" s="2"/>
      <c r="H112" s="43"/>
      <c r="I112" s="43"/>
      <c r="J112" s="43"/>
      <c r="K112" s="3"/>
      <c r="L112" s="2"/>
      <c r="M112" s="2"/>
      <c r="N112" s="43"/>
      <c r="O112" s="43"/>
      <c r="P112" s="43"/>
      <c r="Q112" s="43"/>
      <c r="R112" s="43"/>
      <c r="S112" s="43"/>
      <c r="T112" s="3"/>
      <c r="U112" s="2"/>
      <c r="V112" s="2"/>
      <c r="W112" s="43"/>
      <c r="X112" s="43"/>
      <c r="Y112" s="43"/>
      <c r="Z112" s="43"/>
      <c r="AA112" s="43"/>
      <c r="AB112" s="43"/>
      <c r="AC112" s="3"/>
      <c r="AD112" s="2"/>
      <c r="AE112" s="2"/>
      <c r="AF112" s="43"/>
      <c r="AG112" s="43"/>
      <c r="AH112" s="43"/>
      <c r="AI112" s="43"/>
      <c r="AJ112" s="43"/>
      <c r="AK112" s="43"/>
      <c r="AL112" s="3"/>
      <c r="AM112" s="2"/>
      <c r="AN112" s="2"/>
      <c r="AO112" s="43"/>
      <c r="AP112" s="43"/>
      <c r="AQ112" s="43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1:71" s="4" customFormat="1" ht="15" customHeight="1" thickBot="1" x14ac:dyDescent="0.45">
      <c r="A113" s="2"/>
      <c r="B113" s="2"/>
      <c r="C113" s="2"/>
      <c r="D113" s="113" t="s">
        <v>295</v>
      </c>
      <c r="E113" s="114"/>
      <c r="F113" s="117" t="s">
        <v>10</v>
      </c>
      <c r="G113" s="118"/>
      <c r="H113" s="94" t="s">
        <v>21</v>
      </c>
      <c r="I113" s="94"/>
      <c r="J113" s="95"/>
      <c r="K113" s="119" t="s">
        <v>22</v>
      </c>
      <c r="L113" s="94"/>
      <c r="M113" s="95"/>
      <c r="N113" s="119" t="s">
        <v>23</v>
      </c>
      <c r="O113" s="94"/>
      <c r="P113" s="95"/>
      <c r="Q113" s="119" t="s">
        <v>24</v>
      </c>
      <c r="R113" s="94"/>
      <c r="S113" s="95"/>
      <c r="T113" s="119" t="s">
        <v>25</v>
      </c>
      <c r="U113" s="94"/>
      <c r="V113" s="95"/>
      <c r="W113" s="119" t="s">
        <v>26</v>
      </c>
      <c r="X113" s="94"/>
      <c r="Y113" s="95"/>
      <c r="Z113" s="119" t="s">
        <v>27</v>
      </c>
      <c r="AA113" s="94"/>
      <c r="AB113" s="95"/>
      <c r="AC113" s="119" t="s">
        <v>28</v>
      </c>
      <c r="AD113" s="94"/>
      <c r="AE113" s="95"/>
      <c r="AF113" s="119" t="s">
        <v>29</v>
      </c>
      <c r="AG113" s="94"/>
      <c r="AH113" s="95"/>
      <c r="AI113" s="119" t="s">
        <v>30</v>
      </c>
      <c r="AJ113" s="94"/>
      <c r="AK113" s="95"/>
      <c r="AL113" s="119" t="s">
        <v>31</v>
      </c>
      <c r="AM113" s="94"/>
      <c r="AN113" s="95"/>
      <c r="AO113" s="119" t="s">
        <v>32</v>
      </c>
      <c r="AP113" s="94"/>
      <c r="AQ113" s="95"/>
      <c r="AR113" s="46" t="s">
        <v>4</v>
      </c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1:71" s="4" customFormat="1" ht="15" customHeight="1" thickTop="1" thickBot="1" x14ac:dyDescent="0.45">
      <c r="A114" s="2"/>
      <c r="B114" s="2"/>
      <c r="C114" s="2"/>
      <c r="D114" s="115"/>
      <c r="E114" s="116"/>
      <c r="F114" s="120">
        <f>SUM(H114:AQ114)</f>
        <v>0</v>
      </c>
      <c r="G114" s="121"/>
      <c r="H114" s="122">
        <f>$D110*H111+$F110*J111</f>
        <v>0</v>
      </c>
      <c r="I114" s="112"/>
      <c r="J114" s="112"/>
      <c r="K114" s="112">
        <f>$D110*K111+$F110*M111</f>
        <v>0</v>
      </c>
      <c r="L114" s="112"/>
      <c r="M114" s="112"/>
      <c r="N114" s="112">
        <f t="shared" ref="N114" si="245">$D110*N111+$F110*P111</f>
        <v>0</v>
      </c>
      <c r="O114" s="112"/>
      <c r="P114" s="112"/>
      <c r="Q114" s="112">
        <f t="shared" ref="Q114" si="246">$D110*Q111+$F110*S111</f>
        <v>0</v>
      </c>
      <c r="R114" s="112"/>
      <c r="S114" s="112"/>
      <c r="T114" s="112">
        <f t="shared" ref="T114" si="247">$D110*T111+$F110*V111</f>
        <v>0</v>
      </c>
      <c r="U114" s="112"/>
      <c r="V114" s="112"/>
      <c r="W114" s="112">
        <f t="shared" ref="W114" si="248">$D110*W111+$F110*Y111</f>
        <v>0</v>
      </c>
      <c r="X114" s="112"/>
      <c r="Y114" s="112"/>
      <c r="Z114" s="112">
        <f t="shared" ref="Z114" si="249">$D110*Z111+$F110*AB111</f>
        <v>0</v>
      </c>
      <c r="AA114" s="112"/>
      <c r="AB114" s="112"/>
      <c r="AC114" s="112">
        <f t="shared" ref="AC114" si="250">$D110*AC111+$F110*AE111</f>
        <v>0</v>
      </c>
      <c r="AD114" s="112"/>
      <c r="AE114" s="112"/>
      <c r="AF114" s="112">
        <f t="shared" ref="AF114" si="251">$D110*AF111+$F110*AH111</f>
        <v>0</v>
      </c>
      <c r="AG114" s="112"/>
      <c r="AH114" s="112"/>
      <c r="AI114" s="112">
        <f t="shared" ref="AI114" si="252">$D110*AI111+$F110*AK111</f>
        <v>0</v>
      </c>
      <c r="AJ114" s="112"/>
      <c r="AK114" s="112"/>
      <c r="AL114" s="112">
        <f t="shared" ref="AL114" si="253">$D110*AL111+$F110*AN111</f>
        <v>0</v>
      </c>
      <c r="AM114" s="112"/>
      <c r="AN114" s="112"/>
      <c r="AO114" s="112">
        <f>$D110*AO111+$F110*AQ111</f>
        <v>0</v>
      </c>
      <c r="AP114" s="112"/>
      <c r="AQ114" s="112"/>
      <c r="AR114" s="71" t="s">
        <v>279</v>
      </c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1:71" s="4" customFormat="1" ht="15" customHeight="1" x14ac:dyDescent="0.4">
      <c r="A115" s="2"/>
      <c r="B115" s="2"/>
      <c r="C115" s="2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1:71" s="4" customFormat="1" ht="15" customHeight="1" thickBot="1" x14ac:dyDescent="0.45">
      <c r="A116" s="2" t="s">
        <v>280</v>
      </c>
      <c r="B116" s="2"/>
      <c r="C116" s="2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1:71" s="4" customFormat="1" ht="15" customHeight="1" x14ac:dyDescent="0.4">
      <c r="A117" s="98" t="s">
        <v>1</v>
      </c>
      <c r="B117" s="99"/>
      <c r="C117" s="99"/>
      <c r="D117" s="99"/>
      <c r="E117" s="99" t="s">
        <v>3</v>
      </c>
      <c r="F117" s="10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1:71" s="4" customFormat="1" ht="15" customHeight="1" thickBot="1" x14ac:dyDescent="0.45">
      <c r="A118" s="89" t="s">
        <v>281</v>
      </c>
      <c r="B118" s="90"/>
      <c r="C118" s="90"/>
      <c r="D118" s="90"/>
      <c r="E118" s="101"/>
      <c r="F118" s="10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1:71" ht="15" customHeight="1" x14ac:dyDescent="0.4">
      <c r="N119" s="42"/>
      <c r="O119" s="42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7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</row>
    <row r="120" spans="1:71" ht="15" customHeight="1" x14ac:dyDescent="0.4">
      <c r="A120" s="2" t="s">
        <v>282</v>
      </c>
      <c r="N120" s="42"/>
      <c r="O120" s="42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7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</row>
    <row r="121" spans="1:71" ht="15" customHeight="1" thickBot="1" x14ac:dyDescent="0.45">
      <c r="A121" s="2" t="s">
        <v>296</v>
      </c>
      <c r="H121" s="2" t="s">
        <v>297</v>
      </c>
      <c r="N121" s="42"/>
      <c r="O121" s="42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7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</row>
    <row r="122" spans="1:71" ht="15" customHeight="1" x14ac:dyDescent="0.4">
      <c r="A122" s="103">
        <f>E14+F53+F68+F83+F105+F114+E118</f>
        <v>0</v>
      </c>
      <c r="B122" s="104"/>
      <c r="C122" s="104"/>
      <c r="D122" s="104"/>
      <c r="E122" s="104"/>
      <c r="F122" s="109" t="s">
        <v>283</v>
      </c>
      <c r="H122" s="93" t="s">
        <v>284</v>
      </c>
      <c r="I122" s="94"/>
      <c r="J122" s="95"/>
      <c r="K122" s="96">
        <f>INT($A$122*0.1)</f>
        <v>0</v>
      </c>
      <c r="L122" s="97"/>
      <c r="M122" s="73" t="s">
        <v>283</v>
      </c>
      <c r="N122" s="42"/>
      <c r="O122" s="42"/>
      <c r="P122" s="44"/>
      <c r="Q122" s="87"/>
      <c r="R122" s="87"/>
      <c r="S122" s="87"/>
      <c r="T122" s="88"/>
      <c r="U122" s="88"/>
      <c r="V122" s="44"/>
      <c r="W122" s="44"/>
      <c r="X122" s="44"/>
      <c r="Y122" s="44"/>
      <c r="Z122" s="87"/>
      <c r="AA122" s="87"/>
      <c r="AB122" s="87"/>
      <c r="AC122" s="88"/>
      <c r="AD122" s="88"/>
      <c r="AE122" s="44"/>
      <c r="AF122" s="44"/>
      <c r="AG122" s="44"/>
      <c r="AH122" s="44"/>
      <c r="AI122" s="87"/>
      <c r="AJ122" s="87"/>
      <c r="AK122" s="87"/>
      <c r="AL122" s="88"/>
      <c r="AM122" s="88"/>
      <c r="AN122" s="44"/>
      <c r="AO122" s="44"/>
      <c r="AP122" s="44"/>
      <c r="AQ122" s="44"/>
      <c r="AR122" s="7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</row>
    <row r="123" spans="1:71" ht="15" customHeight="1" thickBot="1" x14ac:dyDescent="0.45">
      <c r="A123" s="105"/>
      <c r="B123" s="106"/>
      <c r="C123" s="106"/>
      <c r="D123" s="106"/>
      <c r="E123" s="106"/>
      <c r="F123" s="110"/>
      <c r="H123" s="89" t="s">
        <v>298</v>
      </c>
      <c r="I123" s="90"/>
      <c r="J123" s="90"/>
      <c r="K123" s="91">
        <f>$A$122+K122</f>
        <v>0</v>
      </c>
      <c r="L123" s="92"/>
      <c r="M123" s="74" t="s">
        <v>283</v>
      </c>
      <c r="N123" s="42"/>
      <c r="O123" s="42"/>
      <c r="P123" s="44"/>
      <c r="Q123" s="87"/>
      <c r="R123" s="87"/>
      <c r="S123" s="87"/>
      <c r="T123" s="88"/>
      <c r="U123" s="88"/>
      <c r="V123" s="44"/>
      <c r="W123" s="44"/>
      <c r="X123" s="44"/>
      <c r="Y123" s="44"/>
      <c r="Z123" s="87"/>
      <c r="AA123" s="87"/>
      <c r="AB123" s="87"/>
      <c r="AC123" s="88"/>
      <c r="AD123" s="88"/>
      <c r="AE123" s="44"/>
      <c r="AF123" s="44"/>
      <c r="AG123" s="44"/>
      <c r="AH123" s="44"/>
      <c r="AI123" s="87"/>
      <c r="AJ123" s="87"/>
      <c r="AK123" s="87"/>
      <c r="AL123" s="88"/>
      <c r="AM123" s="88"/>
      <c r="AN123" s="44"/>
      <c r="AO123" s="44"/>
      <c r="AP123" s="44"/>
      <c r="AQ123" s="44"/>
      <c r="AR123" s="7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</row>
    <row r="124" spans="1:71" ht="15" customHeight="1" thickBot="1" x14ac:dyDescent="0.45">
      <c r="A124" s="107"/>
      <c r="B124" s="108"/>
      <c r="C124" s="108"/>
      <c r="D124" s="108"/>
      <c r="E124" s="108"/>
      <c r="F124" s="111"/>
      <c r="N124" s="42"/>
      <c r="O124" s="42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7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</row>
    <row r="125" spans="1:71" ht="15" customHeight="1" x14ac:dyDescent="0.4">
      <c r="N125" s="42"/>
      <c r="O125" s="42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7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</row>
    <row r="126" spans="1:71" x14ac:dyDescent="0.4">
      <c r="N126" s="42"/>
      <c r="O126" s="42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7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</row>
  </sheetData>
  <sheetProtection password="CC51" sheet="1" objects="1" scenarios="1"/>
  <mergeCells count="477">
    <mergeCell ref="A11:C11"/>
    <mergeCell ref="E11:F11"/>
    <mergeCell ref="A12:C12"/>
    <mergeCell ref="E12:F12"/>
    <mergeCell ref="A13:C13"/>
    <mergeCell ref="E13:F13"/>
    <mergeCell ref="A14:C14"/>
    <mergeCell ref="E14:F14"/>
    <mergeCell ref="A22:A25"/>
    <mergeCell ref="B22:B25"/>
    <mergeCell ref="C22:C25"/>
    <mergeCell ref="D22:F22"/>
    <mergeCell ref="D24:D25"/>
    <mergeCell ref="E24:E25"/>
    <mergeCell ref="F24:F25"/>
    <mergeCell ref="AI22:AK22"/>
    <mergeCell ref="AL22:AN22"/>
    <mergeCell ref="AO22:AQ22"/>
    <mergeCell ref="H22:J22"/>
    <mergeCell ref="K22:M22"/>
    <mergeCell ref="N22:P22"/>
    <mergeCell ref="Q22:S22"/>
    <mergeCell ref="T22:V22"/>
    <mergeCell ref="W22:Y22"/>
    <mergeCell ref="A26:A47"/>
    <mergeCell ref="B26:B43"/>
    <mergeCell ref="B44:B47"/>
    <mergeCell ref="D49:E49"/>
    <mergeCell ref="F49:G49"/>
    <mergeCell ref="H49:J49"/>
    <mergeCell ref="Z22:AB22"/>
    <mergeCell ref="AC22:AE22"/>
    <mergeCell ref="AF22:AH22"/>
    <mergeCell ref="AC49:AE49"/>
    <mergeCell ref="AF49:AH49"/>
    <mergeCell ref="D50:E50"/>
    <mergeCell ref="F50:G50"/>
    <mergeCell ref="H50:J50"/>
    <mergeCell ref="K50:M50"/>
    <mergeCell ref="N50:P50"/>
    <mergeCell ref="K49:M49"/>
    <mergeCell ref="N49:P49"/>
    <mergeCell ref="Q49:S49"/>
    <mergeCell ref="T49:V49"/>
    <mergeCell ref="Q50:S50"/>
    <mergeCell ref="T50:V50"/>
    <mergeCell ref="AI49:AK49"/>
    <mergeCell ref="AL49:AN49"/>
    <mergeCell ref="AO49:AQ49"/>
    <mergeCell ref="W49:Y49"/>
    <mergeCell ref="Z49:AB49"/>
    <mergeCell ref="AI50:AK50"/>
    <mergeCell ref="AL50:AN50"/>
    <mergeCell ref="AO50:AQ50"/>
    <mergeCell ref="W50:Y50"/>
    <mergeCell ref="Z50:AB50"/>
    <mergeCell ref="AC50:AE50"/>
    <mergeCell ref="AF50:AH50"/>
    <mergeCell ref="AO52:AQ52"/>
    <mergeCell ref="D51:E51"/>
    <mergeCell ref="F51:G51"/>
    <mergeCell ref="H51:J51"/>
    <mergeCell ref="D52:E52"/>
    <mergeCell ref="F52:G52"/>
    <mergeCell ref="H52:J52"/>
    <mergeCell ref="K52:M52"/>
    <mergeCell ref="N52:P52"/>
    <mergeCell ref="Q52:S52"/>
    <mergeCell ref="T52:V52"/>
    <mergeCell ref="W52:Y52"/>
    <mergeCell ref="Z52:AB52"/>
    <mergeCell ref="K51:M51"/>
    <mergeCell ref="N51:P51"/>
    <mergeCell ref="Q51:S51"/>
    <mergeCell ref="T51:V51"/>
    <mergeCell ref="AO51:AQ51"/>
    <mergeCell ref="W51:Y51"/>
    <mergeCell ref="Z51:AB51"/>
    <mergeCell ref="AC51:AE51"/>
    <mergeCell ref="AF51:AH51"/>
    <mergeCell ref="AI51:AK51"/>
    <mergeCell ref="Q53:S53"/>
    <mergeCell ref="T53:V53"/>
    <mergeCell ref="Q56:S56"/>
    <mergeCell ref="T56:V56"/>
    <mergeCell ref="AL51:AN51"/>
    <mergeCell ref="AC52:AE52"/>
    <mergeCell ref="AF52:AH52"/>
    <mergeCell ref="AI52:AK52"/>
    <mergeCell ref="AL52:AN52"/>
    <mergeCell ref="W56:Y56"/>
    <mergeCell ref="Z56:AB56"/>
    <mergeCell ref="AC56:AE56"/>
    <mergeCell ref="AF56:AH56"/>
    <mergeCell ref="AI64:AK64"/>
    <mergeCell ref="AL64:AN64"/>
    <mergeCell ref="AO64:AQ64"/>
    <mergeCell ref="W64:Y64"/>
    <mergeCell ref="Z64:AB64"/>
    <mergeCell ref="D53:E53"/>
    <mergeCell ref="F53:G53"/>
    <mergeCell ref="H53:J53"/>
    <mergeCell ref="K53:M53"/>
    <mergeCell ref="N53:P53"/>
    <mergeCell ref="AI53:AK53"/>
    <mergeCell ref="AL53:AN53"/>
    <mergeCell ref="AO53:AQ53"/>
    <mergeCell ref="W53:Y53"/>
    <mergeCell ref="Z53:AB53"/>
    <mergeCell ref="AC53:AE53"/>
    <mergeCell ref="AF53:AH53"/>
    <mergeCell ref="AI56:AK56"/>
    <mergeCell ref="AL56:AN56"/>
    <mergeCell ref="AO56:AQ56"/>
    <mergeCell ref="D58:D59"/>
    <mergeCell ref="E58:E59"/>
    <mergeCell ref="F58:F59"/>
    <mergeCell ref="D56:F56"/>
    <mergeCell ref="N64:P64"/>
    <mergeCell ref="Q64:S64"/>
    <mergeCell ref="T64:V64"/>
    <mergeCell ref="A60:A62"/>
    <mergeCell ref="B60:B62"/>
    <mergeCell ref="D64:E64"/>
    <mergeCell ref="F64:G64"/>
    <mergeCell ref="H64:J64"/>
    <mergeCell ref="K64:M64"/>
    <mergeCell ref="AC64:AE64"/>
    <mergeCell ref="AF64:AH64"/>
    <mergeCell ref="A56:A59"/>
    <mergeCell ref="B56:B59"/>
    <mergeCell ref="C56:C59"/>
    <mergeCell ref="H56:J56"/>
    <mergeCell ref="K56:M56"/>
    <mergeCell ref="N56:P56"/>
    <mergeCell ref="AO66:AQ66"/>
    <mergeCell ref="AL65:AN65"/>
    <mergeCell ref="AO65:AQ65"/>
    <mergeCell ref="D66:E66"/>
    <mergeCell ref="F66:G66"/>
    <mergeCell ref="H66:J66"/>
    <mergeCell ref="K66:M66"/>
    <mergeCell ref="N66:P66"/>
    <mergeCell ref="Q66:S66"/>
    <mergeCell ref="T66:V66"/>
    <mergeCell ref="W66:Y66"/>
    <mergeCell ref="T65:V65"/>
    <mergeCell ref="W65:Y65"/>
    <mergeCell ref="Z65:AB65"/>
    <mergeCell ref="AC65:AE65"/>
    <mergeCell ref="AF65:AH65"/>
    <mergeCell ref="AI65:AK65"/>
    <mergeCell ref="D65:E65"/>
    <mergeCell ref="F65:G65"/>
    <mergeCell ref="H65:J65"/>
    <mergeCell ref="K65:M65"/>
    <mergeCell ref="N65:P65"/>
    <mergeCell ref="Q65:S65"/>
    <mergeCell ref="H67:J67"/>
    <mergeCell ref="K67:M67"/>
    <mergeCell ref="N67:P67"/>
    <mergeCell ref="Q67:S67"/>
    <mergeCell ref="Z66:AB66"/>
    <mergeCell ref="AC66:AE66"/>
    <mergeCell ref="AF66:AH66"/>
    <mergeCell ref="AI66:AK66"/>
    <mergeCell ref="AL66:AN66"/>
    <mergeCell ref="Z68:AB68"/>
    <mergeCell ref="AC68:AE68"/>
    <mergeCell ref="AF68:AH68"/>
    <mergeCell ref="AI68:AK68"/>
    <mergeCell ref="AL68:AN68"/>
    <mergeCell ref="AO68:AQ68"/>
    <mergeCell ref="AL67:AN67"/>
    <mergeCell ref="AO67:AQ67"/>
    <mergeCell ref="Z67:AB67"/>
    <mergeCell ref="AC67:AE67"/>
    <mergeCell ref="AF67:AH67"/>
    <mergeCell ref="AI67:AK67"/>
    <mergeCell ref="D68:E68"/>
    <mergeCell ref="F68:G68"/>
    <mergeCell ref="H68:J68"/>
    <mergeCell ref="K68:M68"/>
    <mergeCell ref="N68:P68"/>
    <mergeCell ref="Q68:S68"/>
    <mergeCell ref="T68:V68"/>
    <mergeCell ref="W68:Y68"/>
    <mergeCell ref="T67:V67"/>
    <mergeCell ref="W67:Y67"/>
    <mergeCell ref="D67:E67"/>
    <mergeCell ref="F67:G67"/>
    <mergeCell ref="AO71:AQ71"/>
    <mergeCell ref="D73:D74"/>
    <mergeCell ref="E73:E74"/>
    <mergeCell ref="F73:F74"/>
    <mergeCell ref="N71:P71"/>
    <mergeCell ref="Q71:S71"/>
    <mergeCell ref="T71:V71"/>
    <mergeCell ref="W71:Y71"/>
    <mergeCell ref="Z71:AB71"/>
    <mergeCell ref="AC71:AE71"/>
    <mergeCell ref="D71:F71"/>
    <mergeCell ref="H71:J71"/>
    <mergeCell ref="K71:M71"/>
    <mergeCell ref="A75:A77"/>
    <mergeCell ref="B75:B77"/>
    <mergeCell ref="D79:E79"/>
    <mergeCell ref="F79:G79"/>
    <mergeCell ref="H79:J79"/>
    <mergeCell ref="K79:M79"/>
    <mergeCell ref="AF71:AH71"/>
    <mergeCell ref="AI71:AK71"/>
    <mergeCell ref="AL71:AN71"/>
    <mergeCell ref="A71:A74"/>
    <mergeCell ref="B71:B74"/>
    <mergeCell ref="C71:C74"/>
    <mergeCell ref="AF79:AH79"/>
    <mergeCell ref="AI79:AK79"/>
    <mergeCell ref="AL79:AN79"/>
    <mergeCell ref="AO79:AQ79"/>
    <mergeCell ref="D80:E80"/>
    <mergeCell ref="F80:G80"/>
    <mergeCell ref="H80:J80"/>
    <mergeCell ref="K80:M80"/>
    <mergeCell ref="N80:P80"/>
    <mergeCell ref="Q80:S80"/>
    <mergeCell ref="N79:P79"/>
    <mergeCell ref="Q79:S79"/>
    <mergeCell ref="T79:V79"/>
    <mergeCell ref="W79:Y79"/>
    <mergeCell ref="Z79:AB79"/>
    <mergeCell ref="AC79:AE79"/>
    <mergeCell ref="AO81:AQ81"/>
    <mergeCell ref="AL80:AN80"/>
    <mergeCell ref="AO80:AQ80"/>
    <mergeCell ref="D81:E81"/>
    <mergeCell ref="F81:G81"/>
    <mergeCell ref="H81:J81"/>
    <mergeCell ref="K81:M81"/>
    <mergeCell ref="N81:P81"/>
    <mergeCell ref="Q81:S81"/>
    <mergeCell ref="T81:V81"/>
    <mergeCell ref="W81:Y81"/>
    <mergeCell ref="T80:V80"/>
    <mergeCell ref="W80:Y80"/>
    <mergeCell ref="Z80:AB80"/>
    <mergeCell ref="AC80:AE80"/>
    <mergeCell ref="AF80:AH80"/>
    <mergeCell ref="AI80:AK80"/>
    <mergeCell ref="H82:J82"/>
    <mergeCell ref="K82:M82"/>
    <mergeCell ref="N82:P82"/>
    <mergeCell ref="Q82:S82"/>
    <mergeCell ref="Z81:AB81"/>
    <mergeCell ref="AC81:AE81"/>
    <mergeCell ref="AF81:AH81"/>
    <mergeCell ref="AI81:AK81"/>
    <mergeCell ref="AL81:AN81"/>
    <mergeCell ref="Z83:AB83"/>
    <mergeCell ref="AC83:AE83"/>
    <mergeCell ref="AF83:AH83"/>
    <mergeCell ref="AI83:AK83"/>
    <mergeCell ref="AL83:AN83"/>
    <mergeCell ref="AO83:AQ83"/>
    <mergeCell ref="AL82:AN82"/>
    <mergeCell ref="AO82:AQ82"/>
    <mergeCell ref="D83:E83"/>
    <mergeCell ref="F83:G83"/>
    <mergeCell ref="H83:J83"/>
    <mergeCell ref="K83:M83"/>
    <mergeCell ref="N83:P83"/>
    <mergeCell ref="Q83:S83"/>
    <mergeCell ref="T83:V83"/>
    <mergeCell ref="W83:Y83"/>
    <mergeCell ref="T82:V82"/>
    <mergeCell ref="W82:Y82"/>
    <mergeCell ref="Z82:AB82"/>
    <mergeCell ref="AC82:AE82"/>
    <mergeCell ref="AF82:AH82"/>
    <mergeCell ref="AI82:AK82"/>
    <mergeCell ref="D82:E82"/>
    <mergeCell ref="F82:G82"/>
    <mergeCell ref="AL86:AN86"/>
    <mergeCell ref="A86:A89"/>
    <mergeCell ref="B86:B89"/>
    <mergeCell ref="C86:C89"/>
    <mergeCell ref="AC101:AE101"/>
    <mergeCell ref="AF101:AH101"/>
    <mergeCell ref="AI101:AK101"/>
    <mergeCell ref="AL101:AN101"/>
    <mergeCell ref="AO86:AQ86"/>
    <mergeCell ref="D88:D89"/>
    <mergeCell ref="E88:E89"/>
    <mergeCell ref="F88:F89"/>
    <mergeCell ref="N86:P86"/>
    <mergeCell ref="Q86:S86"/>
    <mergeCell ref="T86:V86"/>
    <mergeCell ref="W86:Y86"/>
    <mergeCell ref="Z86:AB86"/>
    <mergeCell ref="AC86:AE86"/>
    <mergeCell ref="D86:F86"/>
    <mergeCell ref="H86:J86"/>
    <mergeCell ref="K86:M86"/>
    <mergeCell ref="AF102:AH102"/>
    <mergeCell ref="A90:A99"/>
    <mergeCell ref="B90:B97"/>
    <mergeCell ref="B98:B99"/>
    <mergeCell ref="D101:E101"/>
    <mergeCell ref="F101:G101"/>
    <mergeCell ref="H101:J101"/>
    <mergeCell ref="AF86:AH86"/>
    <mergeCell ref="AI86:AK86"/>
    <mergeCell ref="K103:M103"/>
    <mergeCell ref="N103:P103"/>
    <mergeCell ref="Q103:S103"/>
    <mergeCell ref="T103:V103"/>
    <mergeCell ref="Q102:S102"/>
    <mergeCell ref="T102:V102"/>
    <mergeCell ref="AO101:AQ101"/>
    <mergeCell ref="D102:E102"/>
    <mergeCell ref="F102:G102"/>
    <mergeCell ref="H102:J102"/>
    <mergeCell ref="K102:M102"/>
    <mergeCell ref="N102:P102"/>
    <mergeCell ref="K101:M101"/>
    <mergeCell ref="N101:P101"/>
    <mergeCell ref="Q101:S101"/>
    <mergeCell ref="T101:V101"/>
    <mergeCell ref="W101:Y101"/>
    <mergeCell ref="Z101:AB101"/>
    <mergeCell ref="AI102:AK102"/>
    <mergeCell ref="AL102:AN102"/>
    <mergeCell ref="AO102:AQ102"/>
    <mergeCell ref="W102:Y102"/>
    <mergeCell ref="Z102:AB102"/>
    <mergeCell ref="AC102:AE102"/>
    <mergeCell ref="AO103:AQ103"/>
    <mergeCell ref="D104:E104"/>
    <mergeCell ref="F104:G104"/>
    <mergeCell ref="H104:J104"/>
    <mergeCell ref="K104:M104"/>
    <mergeCell ref="N104:P104"/>
    <mergeCell ref="Q104:S104"/>
    <mergeCell ref="T104:V104"/>
    <mergeCell ref="W104:Y104"/>
    <mergeCell ref="Z104:AB104"/>
    <mergeCell ref="W103:Y103"/>
    <mergeCell ref="Z103:AB103"/>
    <mergeCell ref="AC103:AE103"/>
    <mergeCell ref="AF103:AH103"/>
    <mergeCell ref="AI103:AK103"/>
    <mergeCell ref="AL103:AN103"/>
    <mergeCell ref="AC104:AE104"/>
    <mergeCell ref="AF104:AH104"/>
    <mergeCell ref="AI104:AK104"/>
    <mergeCell ref="AL104:AN104"/>
    <mergeCell ref="AO104:AQ104"/>
    <mergeCell ref="D103:E103"/>
    <mergeCell ref="F103:G103"/>
    <mergeCell ref="H103:J103"/>
    <mergeCell ref="A108:C111"/>
    <mergeCell ref="D108:E108"/>
    <mergeCell ref="H108:J108"/>
    <mergeCell ref="K108:M108"/>
    <mergeCell ref="N108:P108"/>
    <mergeCell ref="Q108:S108"/>
    <mergeCell ref="T108:V108"/>
    <mergeCell ref="Q105:S105"/>
    <mergeCell ref="T105:V105"/>
    <mergeCell ref="D109:E109"/>
    <mergeCell ref="H109:I109"/>
    <mergeCell ref="AC108:AE108"/>
    <mergeCell ref="D105:E105"/>
    <mergeCell ref="F105:G105"/>
    <mergeCell ref="H105:J105"/>
    <mergeCell ref="K105:M105"/>
    <mergeCell ref="N105:P105"/>
    <mergeCell ref="AI105:AK105"/>
    <mergeCell ref="AL105:AN105"/>
    <mergeCell ref="AO105:AQ105"/>
    <mergeCell ref="W105:Y105"/>
    <mergeCell ref="Z105:AB105"/>
    <mergeCell ref="AC105:AE105"/>
    <mergeCell ref="AF105:AH105"/>
    <mergeCell ref="AO108:AQ108"/>
    <mergeCell ref="AF108:AH108"/>
    <mergeCell ref="AI108:AK108"/>
    <mergeCell ref="AL108:AN108"/>
    <mergeCell ref="W108:Y108"/>
    <mergeCell ref="Z108:AB108"/>
    <mergeCell ref="AF109:AG109"/>
    <mergeCell ref="AI109:AJ109"/>
    <mergeCell ref="AL109:AM109"/>
    <mergeCell ref="AO109:AP109"/>
    <mergeCell ref="D110:E111"/>
    <mergeCell ref="F110:F111"/>
    <mergeCell ref="H110:I110"/>
    <mergeCell ref="K110:L110"/>
    <mergeCell ref="N110:O110"/>
    <mergeCell ref="Q110:R110"/>
    <mergeCell ref="AL110:AM110"/>
    <mergeCell ref="AO110:AP110"/>
    <mergeCell ref="K109:L109"/>
    <mergeCell ref="N109:O109"/>
    <mergeCell ref="Q109:R109"/>
    <mergeCell ref="T109:U109"/>
    <mergeCell ref="W109:X109"/>
    <mergeCell ref="Z109:AA109"/>
    <mergeCell ref="AC109:AD109"/>
    <mergeCell ref="AR110:AR111"/>
    <mergeCell ref="H111:I111"/>
    <mergeCell ref="K111:L111"/>
    <mergeCell ref="N111:O111"/>
    <mergeCell ref="Q111:R111"/>
    <mergeCell ref="T111:U111"/>
    <mergeCell ref="W111:X111"/>
    <mergeCell ref="Z111:AA111"/>
    <mergeCell ref="T110:U110"/>
    <mergeCell ref="W110:X110"/>
    <mergeCell ref="Z110:AA110"/>
    <mergeCell ref="AC110:AD110"/>
    <mergeCell ref="AF110:AG110"/>
    <mergeCell ref="AI110:AJ110"/>
    <mergeCell ref="AC111:AD111"/>
    <mergeCell ref="AF111:AG111"/>
    <mergeCell ref="AI111:AJ111"/>
    <mergeCell ref="AL111:AM111"/>
    <mergeCell ref="AO111:AP111"/>
    <mergeCell ref="AI114:AK114"/>
    <mergeCell ref="AL114:AN114"/>
    <mergeCell ref="AO114:AQ114"/>
    <mergeCell ref="AI113:AK113"/>
    <mergeCell ref="AL113:AN113"/>
    <mergeCell ref="AO113:AQ113"/>
    <mergeCell ref="F114:G114"/>
    <mergeCell ref="H114:J114"/>
    <mergeCell ref="K114:M114"/>
    <mergeCell ref="N114:P114"/>
    <mergeCell ref="Q114:S114"/>
    <mergeCell ref="T114:V114"/>
    <mergeCell ref="W114:Y114"/>
    <mergeCell ref="Q113:S113"/>
    <mergeCell ref="T113:V113"/>
    <mergeCell ref="W113:Y113"/>
    <mergeCell ref="Z113:AB113"/>
    <mergeCell ref="AC113:AE113"/>
    <mergeCell ref="AF113:AH113"/>
    <mergeCell ref="A117:D117"/>
    <mergeCell ref="E117:F117"/>
    <mergeCell ref="A118:D118"/>
    <mergeCell ref="E118:F118"/>
    <mergeCell ref="A122:E124"/>
    <mergeCell ref="F122:F124"/>
    <mergeCell ref="Z114:AB114"/>
    <mergeCell ref="AC114:AE114"/>
    <mergeCell ref="AF114:AH114"/>
    <mergeCell ref="D113:E114"/>
    <mergeCell ref="F113:G113"/>
    <mergeCell ref="H113:J113"/>
    <mergeCell ref="K113:M113"/>
    <mergeCell ref="N113:P113"/>
    <mergeCell ref="AI122:AK122"/>
    <mergeCell ref="AL122:AM122"/>
    <mergeCell ref="H123:J123"/>
    <mergeCell ref="K123:L123"/>
    <mergeCell ref="Q123:S123"/>
    <mergeCell ref="T123:U123"/>
    <mergeCell ref="Z123:AB123"/>
    <mergeCell ref="AC123:AD123"/>
    <mergeCell ref="AI123:AK123"/>
    <mergeCell ref="AL123:AM123"/>
    <mergeCell ref="H122:J122"/>
    <mergeCell ref="K122:L122"/>
    <mergeCell ref="Q122:S122"/>
    <mergeCell ref="T122:U122"/>
    <mergeCell ref="Z122:AB122"/>
    <mergeCell ref="AC122:AD122"/>
  </mergeCells>
  <phoneticPr fontId="3"/>
  <pageMargins left="0.70866141732283472" right="0.70866141732283472" top="0.55118110236220474" bottom="0.55118110236220474" header="0.31496062992125984" footer="0.31496062992125984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見積書別添</vt:lpstr>
      <vt:lpstr>見積書別添!Print_Area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111.岩松　弘大</dc:creator>
  <cp:lastModifiedBy>111.岩松　弘大</cp:lastModifiedBy>
  <cp:lastPrinted>2020-02-27T09:32:01Z</cp:lastPrinted>
  <dcterms:created xsi:type="dcterms:W3CDTF">2020-02-27T09:28:25Z</dcterms:created>
  <dcterms:modified xsi:type="dcterms:W3CDTF">2021-03-04T01:25:06Z</dcterms:modified>
</cp:coreProperties>
</file>