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ky-soumu-fs01\総務課\学校ICT推進担当\100-010_調達関係\0000_【簿冊】調達関係（常用）\12、13、14　役務契約、委託、使用料（ＰＣ以外）\09　アクセス認証型ネットワークの構築、導入及び運用保守業務\01_方針伺\仕様書確定版\"/>
    </mc:Choice>
  </mc:AlternateContent>
  <xr:revisionPtr revIDLastSave="0" documentId="13_ncr:1_{F02A3437-6543-44B1-B081-D2D38F59375D}" xr6:coauthVersionLast="47" xr6:coauthVersionMax="47" xr10:uidLastSave="{00000000-0000-0000-0000-000000000000}"/>
  <bookViews>
    <workbookView xWindow="28680" yWindow="-120" windowWidth="29040" windowHeight="15720" tabRatio="773" activeTab="7" xr2:uid="{E2A7FDEC-ED8A-4C40-B2CB-5E664FC1D341}"/>
  </bookViews>
  <sheets>
    <sheet name="通信の暗号化技術" sheetId="34" r:id="rId1"/>
    <sheet name="SOCサービス" sheetId="10" r:id="rId2"/>
    <sheet name="IDaaS" sheetId="24" r:id="rId3"/>
    <sheet name="MDM" sheetId="25" r:id="rId4"/>
    <sheet name="EPP" sheetId="14" r:id="rId5"/>
    <sheet name="EDR" sheetId="6" r:id="rId6"/>
    <sheet name="SIEM" sheetId="15" r:id="rId7"/>
    <sheet name="DLP" sheetId="26" r:id="rId8"/>
    <sheet name="IRM" sheetId="27" r:id="rId9"/>
    <sheet name="SWG" sheetId="29" r:id="rId10"/>
    <sheet name="Webフィルタリング" sheetId="30" r:id="rId11"/>
    <sheet name="CASB" sheetId="31" r:id="rId12"/>
    <sheet name="FWaaS" sheetId="32" r:id="rId13"/>
    <sheet name="NDR" sheetId="33" r:id="rId14"/>
    <sheet name="SASE" sheetId="35" r:id="rId15"/>
    <sheet name="SDP" sheetId="36" r:id="rId16"/>
    <sheet name="配点配分" sheetId="5" state="hidden" r:id="rId17"/>
    <sheet name="Sheet1" sheetId="4" state="hidden" r:id="rId18"/>
  </sheets>
  <definedNames>
    <definedName name="_xlnm._FilterDatabase" localSheetId="11" hidden="1">CASB!$A$3:$F$3</definedName>
    <definedName name="_xlnm._FilterDatabase" localSheetId="7" hidden="1">DLP!$A$3:$F$3</definedName>
    <definedName name="_xlnm._FilterDatabase" localSheetId="5" hidden="1">EDR!$A$3:$F$3</definedName>
    <definedName name="_xlnm._FilterDatabase" localSheetId="4" hidden="1">EPP!$A$3:$F$3</definedName>
    <definedName name="_xlnm._FilterDatabase" localSheetId="12" hidden="1">FWaaS!$A$3:$F$3</definedName>
    <definedName name="_xlnm._FilterDatabase" localSheetId="2" hidden="1">IDaaS!$A$3:$F$3</definedName>
    <definedName name="_xlnm._FilterDatabase" localSheetId="8" hidden="1">IRM!$A$3:$F$3</definedName>
    <definedName name="_xlnm._FilterDatabase" localSheetId="3" hidden="1">MDM!$A$3:$F$3</definedName>
    <definedName name="_xlnm._FilterDatabase" localSheetId="13" hidden="1">NDR!$A$3:$F$3</definedName>
    <definedName name="_xlnm._FilterDatabase" localSheetId="14" hidden="1">SASE!$A$3:$F$3</definedName>
    <definedName name="_xlnm._FilterDatabase" localSheetId="15" hidden="1">SDP!$A$3:$F$3</definedName>
    <definedName name="_xlnm._FilterDatabase" localSheetId="6" hidden="1">SIEM!$A$3:$F$3</definedName>
    <definedName name="_xlnm._FilterDatabase" localSheetId="1" hidden="1">SOCサービス!$A$3:$G$17</definedName>
    <definedName name="_xlnm._FilterDatabase" localSheetId="9" hidden="1">SWG!$A$3:$F$3</definedName>
    <definedName name="_xlnm._FilterDatabase" localSheetId="10" hidden="1">Webフィルタリング!$A$3:$F$3</definedName>
    <definedName name="_xlnm._FilterDatabase" localSheetId="0" hidden="1">通信の暗号化技術!$A$3:$F$3</definedName>
    <definedName name="_xlnm.Print_Area" localSheetId="11">CASB!$A$1:$I$12</definedName>
    <definedName name="_xlnm.Print_Area" localSheetId="7">DLP!$A$1:$I$17</definedName>
    <definedName name="_xlnm.Print_Area" localSheetId="5">EDR!$A$1:$I$66</definedName>
    <definedName name="_xlnm.Print_Area" localSheetId="4">EPP!$A$1:$I$23</definedName>
    <definedName name="_xlnm.Print_Area" localSheetId="12">FWaaS!$A$1:$I$13</definedName>
    <definedName name="_xlnm.Print_Area" localSheetId="2">IDaaS!$A$1:$I$20</definedName>
    <definedName name="_xlnm.Print_Area" localSheetId="8">IRM!$A$1:$I$5</definedName>
    <definedName name="_xlnm.Print_Area" localSheetId="3">MDM!$A$1:$I$19</definedName>
    <definedName name="_xlnm.Print_Area" localSheetId="13">NDR!$A$1:$I$8</definedName>
    <definedName name="_xlnm.Print_Area" localSheetId="14">SASE!$A$1:$I$8</definedName>
    <definedName name="_xlnm.Print_Area" localSheetId="15">SDP!$A$1:$I$4</definedName>
    <definedName name="_xlnm.Print_Area" localSheetId="6">SIEM!$A$1:$I$55</definedName>
    <definedName name="_xlnm.Print_Area" localSheetId="1">SOCサービス!$A$1:$J$17</definedName>
    <definedName name="_xlnm.Print_Area" localSheetId="9">SWG!$A$1:$I$21</definedName>
    <definedName name="_xlnm.Print_Area" localSheetId="10">Webフィルタリング!$A$1:$I$5</definedName>
    <definedName name="_xlnm.Print_Area" localSheetId="0">通信の暗号化技術!$A$1:$I$5</definedName>
    <definedName name="_xlnm.Print_Titles" localSheetId="5">EDR!$1:$3</definedName>
    <definedName name="任意">Sheet1!$B$2:$B$4</definedName>
    <definedName name="必須">Sheet1!$A$2:$A$4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4" i="36" l="1"/>
  <c r="A21" i="14"/>
  <c r="A5" i="33" l="1"/>
  <c r="A6" i="33"/>
  <c r="A7" i="33"/>
  <c r="A4" i="33"/>
  <c r="A34" i="6"/>
  <c r="A50" i="6"/>
  <c r="A16" i="26"/>
  <c r="A15" i="26"/>
  <c r="A12" i="26"/>
  <c r="A13" i="26"/>
  <c r="A14" i="26"/>
  <c r="A17" i="26"/>
  <c r="A9" i="10"/>
  <c r="A10" i="10"/>
  <c r="A11" i="10"/>
  <c r="A12" i="10"/>
  <c r="A13" i="10"/>
  <c r="A14" i="10"/>
  <c r="A15" i="10"/>
  <c r="A16" i="10"/>
  <c r="A17" i="10"/>
  <c r="A8" i="24"/>
  <c r="A9" i="24"/>
  <c r="A10" i="24"/>
  <c r="A11" i="24"/>
  <c r="A12" i="24"/>
  <c r="A13" i="24"/>
  <c r="A14" i="24"/>
  <c r="A15" i="24"/>
  <c r="A16" i="24"/>
  <c r="A17" i="24"/>
  <c r="A18" i="24"/>
  <c r="A19" i="24"/>
  <c r="A20" i="24"/>
  <c r="A9" i="25"/>
  <c r="A10" i="25"/>
  <c r="A11" i="25"/>
  <c r="A12" i="25"/>
  <c r="A13" i="25"/>
  <c r="A14" i="25"/>
  <c r="A15" i="25"/>
  <c r="A16" i="25"/>
  <c r="A17" i="25"/>
  <c r="A18" i="25"/>
  <c r="A19" i="25"/>
  <c r="A9" i="14"/>
  <c r="A10" i="14"/>
  <c r="A11" i="14"/>
  <c r="A12" i="14"/>
  <c r="A13" i="14"/>
  <c r="A14" i="14"/>
  <c r="A15" i="14"/>
  <c r="A16" i="14"/>
  <c r="A17" i="14"/>
  <c r="A18" i="14"/>
  <c r="A19" i="14"/>
  <c r="A20" i="14"/>
  <c r="A22" i="14"/>
  <c r="A23" i="14"/>
  <c r="A9" i="6"/>
  <c r="A10" i="6"/>
  <c r="A11" i="6"/>
  <c r="A12" i="6"/>
  <c r="A13" i="6"/>
  <c r="A14" i="6"/>
  <c r="A15" i="6"/>
  <c r="A16" i="6"/>
  <c r="A17" i="6"/>
  <c r="A18" i="6"/>
  <c r="A19" i="6"/>
  <c r="A20" i="6"/>
  <c r="A21" i="6"/>
  <c r="A22" i="6"/>
  <c r="A23" i="6"/>
  <c r="A24" i="6"/>
  <c r="A25" i="6"/>
  <c r="A26" i="6"/>
  <c r="A27" i="6"/>
  <c r="A28" i="6"/>
  <c r="A29" i="6"/>
  <c r="A30" i="6"/>
  <c r="A31" i="6"/>
  <c r="A32" i="6"/>
  <c r="A33" i="6"/>
  <c r="A35" i="6"/>
  <c r="A36" i="6"/>
  <c r="A37" i="6"/>
  <c r="A38" i="6"/>
  <c r="A39" i="6"/>
  <c r="A40" i="6"/>
  <c r="A41" i="6"/>
  <c r="A42" i="6"/>
  <c r="A43" i="6"/>
  <c r="A44" i="6"/>
  <c r="A45" i="6"/>
  <c r="A46" i="6"/>
  <c r="A47" i="6"/>
  <c r="A48" i="6"/>
  <c r="A49" i="6"/>
  <c r="A51" i="6"/>
  <c r="A52" i="6"/>
  <c r="A53" i="6"/>
  <c r="A54" i="6"/>
  <c r="A55" i="6"/>
  <c r="A56" i="6"/>
  <c r="A57" i="6"/>
  <c r="A58" i="6"/>
  <c r="A59" i="6"/>
  <c r="A60" i="6"/>
  <c r="A61" i="6"/>
  <c r="A62" i="6"/>
  <c r="A63" i="6"/>
  <c r="A64" i="6"/>
  <c r="A65" i="6"/>
  <c r="A66" i="6"/>
  <c r="A4" i="34"/>
  <c r="A4" i="14"/>
  <c r="A5" i="14"/>
  <c r="A6" i="14"/>
  <c r="A7" i="14"/>
  <c r="A8" i="14"/>
  <c r="A6" i="32"/>
  <c r="A8" i="35"/>
  <c r="A7" i="35"/>
  <c r="A6" i="35"/>
  <c r="A5" i="35"/>
  <c r="A4" i="35"/>
  <c r="A4" i="15" l="1"/>
  <c r="A5" i="34"/>
  <c r="A8" i="33"/>
  <c r="A13" i="32"/>
  <c r="A12" i="32"/>
  <c r="A11" i="32"/>
  <c r="A10" i="32"/>
  <c r="A9" i="32"/>
  <c r="A8" i="32"/>
  <c r="A7" i="32"/>
  <c r="A5" i="32"/>
  <c r="A4" i="32"/>
  <c r="A12" i="31"/>
  <c r="A11" i="31"/>
  <c r="A10" i="31"/>
  <c r="A9" i="31"/>
  <c r="A8" i="31"/>
  <c r="A7" i="31"/>
  <c r="A6" i="31"/>
  <c r="A5" i="31"/>
  <c r="A4" i="31"/>
  <c r="A5" i="30"/>
  <c r="A4" i="30"/>
  <c r="A15" i="29"/>
  <c r="A14" i="29"/>
  <c r="A17" i="29"/>
  <c r="A16" i="29"/>
  <c r="A19" i="29"/>
  <c r="A18" i="29"/>
  <c r="A20" i="29"/>
  <c r="A21" i="29"/>
  <c r="A13" i="29"/>
  <c r="A12" i="29"/>
  <c r="A11" i="29"/>
  <c r="A10" i="29"/>
  <c r="A9" i="29"/>
  <c r="A8" i="29"/>
  <c r="A7" i="29"/>
  <c r="A6" i="29"/>
  <c r="A5" i="29"/>
  <c r="A4" i="29"/>
  <c r="A5" i="27"/>
  <c r="A4" i="27"/>
  <c r="A11" i="26"/>
  <c r="A10" i="26"/>
  <c r="A9" i="26"/>
  <c r="A8" i="26"/>
  <c r="A7" i="26"/>
  <c r="A6" i="26"/>
  <c r="A5" i="26"/>
  <c r="A4" i="26"/>
  <c r="A8" i="25"/>
  <c r="A7" i="25"/>
  <c r="A6" i="25"/>
  <c r="A5" i="25"/>
  <c r="A4" i="25"/>
  <c r="A7" i="24"/>
  <c r="A4" i="24"/>
  <c r="A6" i="24"/>
  <c r="A5" i="24"/>
  <c r="A11" i="15"/>
  <c r="A49" i="15"/>
  <c r="A48" i="15"/>
  <c r="A47" i="15"/>
  <c r="A52" i="15"/>
  <c r="A51" i="15"/>
  <c r="A50" i="15"/>
  <c r="A55" i="15"/>
  <c r="A54" i="15"/>
  <c r="A53" i="15"/>
  <c r="A37" i="15"/>
  <c r="A36" i="15"/>
  <c r="A35" i="15"/>
  <c r="A34" i="15"/>
  <c r="A33" i="15"/>
  <c r="A32" i="15"/>
  <c r="A43" i="15"/>
  <c r="A42" i="15"/>
  <c r="A41" i="15"/>
  <c r="A40" i="15"/>
  <c r="A39" i="15"/>
  <c r="A38" i="15"/>
  <c r="A46" i="15"/>
  <c r="A45" i="15"/>
  <c r="A44" i="15"/>
  <c r="A30" i="15"/>
  <c r="A29" i="15"/>
  <c r="A28" i="15"/>
  <c r="A27" i="15"/>
  <c r="A26" i="15"/>
  <c r="A31" i="15"/>
  <c r="A25" i="15"/>
  <c r="A24" i="15"/>
  <c r="A23" i="15"/>
  <c r="A22" i="15"/>
  <c r="A21" i="15"/>
  <c r="A20" i="15"/>
  <c r="A6" i="15"/>
  <c r="A7" i="15"/>
  <c r="A8" i="15"/>
  <c r="A9" i="15"/>
  <c r="A10" i="15"/>
  <c r="A12" i="15"/>
  <c r="A13" i="15"/>
  <c r="A14" i="15"/>
  <c r="A15" i="15"/>
  <c r="A16" i="15"/>
  <c r="A17" i="15"/>
  <c r="A18" i="15"/>
  <c r="A19" i="15"/>
  <c r="A5" i="15"/>
  <c r="A4" i="10"/>
  <c r="A5" i="10"/>
  <c r="A6" i="10"/>
  <c r="A7" i="10"/>
  <c r="A8" i="10"/>
  <c r="A8" i="6" l="1"/>
  <c r="A7" i="6"/>
  <c r="A6" i="6"/>
  <c r="A5" i="6"/>
  <c r="A4" i="6"/>
  <c r="B2" i="5" l="1"/>
  <c r="C2" i="5" s="1"/>
  <c r="B9" i="5" l="1"/>
  <c r="C9" i="5" s="1"/>
  <c r="B8" i="5"/>
  <c r="C8" i="5" s="1"/>
  <c r="B7" i="5"/>
  <c r="C7" i="5" l="1"/>
  <c r="C10" i="5" s="1"/>
  <c r="B10" i="5"/>
  <c r="B3" i="5"/>
  <c r="B4" i="5" l="1"/>
</calcChain>
</file>

<file path=xl/sharedStrings.xml><?xml version="1.0" encoding="utf-8"?>
<sst xmlns="http://schemas.openxmlformats.org/spreadsheetml/2006/main" count="1270" uniqueCount="388">
  <si>
    <t>EPP/NGAV</t>
    <phoneticPr fontId="2"/>
  </si>
  <si>
    <t>通知</t>
    <rPh sb="0" eb="2">
      <t xml:space="preserve">ツウチ </t>
    </rPh>
    <phoneticPr fontId="2"/>
  </si>
  <si>
    <t>管理性</t>
    <rPh sb="0" eb="3">
      <t xml:space="preserve">カンリセイ </t>
    </rPh>
    <phoneticPr fontId="2"/>
  </si>
  <si>
    <t>インシデント対応</t>
    <rPh sb="6" eb="8">
      <t xml:space="preserve">タイオウ </t>
    </rPh>
    <phoneticPr fontId="2"/>
  </si>
  <si>
    <t>日本語対応</t>
    <rPh sb="0" eb="3">
      <t xml:space="preserve">ニホンゴ </t>
    </rPh>
    <rPh sb="3" eb="5">
      <t xml:space="preserve">タイオウ </t>
    </rPh>
    <phoneticPr fontId="2"/>
  </si>
  <si>
    <t>通知</t>
    <rPh sb="0" eb="1">
      <t xml:space="preserve">ツウチ </t>
    </rPh>
    <phoneticPr fontId="2"/>
  </si>
  <si>
    <t>端末上での対応</t>
    <rPh sb="0" eb="2">
      <t xml:space="preserve">タンマツ </t>
    </rPh>
    <rPh sb="2" eb="3">
      <t xml:space="preserve">ジョウ </t>
    </rPh>
    <rPh sb="5" eb="7">
      <t xml:space="preserve">タイオウ </t>
    </rPh>
    <phoneticPr fontId="2"/>
  </si>
  <si>
    <t>一覧性、操作性</t>
    <rPh sb="0" eb="3">
      <t xml:space="preserve">イチランセイ </t>
    </rPh>
    <rPh sb="4" eb="7">
      <t xml:space="preserve">ソウサセイ </t>
    </rPh>
    <phoneticPr fontId="2"/>
  </si>
  <si>
    <t>インシデント対応</t>
    <phoneticPr fontId="2"/>
  </si>
  <si>
    <t>日本語対応</t>
    <rPh sb="0" eb="3">
      <t xml:space="preserve">ニホンゴカ </t>
    </rPh>
    <rPh sb="3" eb="5">
      <t xml:space="preserve">チアオウ </t>
    </rPh>
    <phoneticPr fontId="2"/>
  </si>
  <si>
    <t>リアルタイム性</t>
    <phoneticPr fontId="2"/>
  </si>
  <si>
    <t>ロールベースのアクセス制限</t>
    <rPh sb="11" eb="13">
      <t xml:space="preserve">セイゲン </t>
    </rPh>
    <phoneticPr fontId="2"/>
  </si>
  <si>
    <t>ユーザ影響の極小化</t>
    <rPh sb="3" eb="5">
      <t xml:space="preserve">エイキョウ </t>
    </rPh>
    <rPh sb="6" eb="9">
      <t xml:space="preserve">キョクショウカ </t>
    </rPh>
    <phoneticPr fontId="2"/>
  </si>
  <si>
    <t>⼀度検知した危険なバイナリについては、端末がネットワークに接続していない状態であってもその実行を防止する機能を有すること。</t>
    <rPh sb="45" eb="47">
      <t>ジッコウ</t>
    </rPh>
    <rPh sb="48" eb="50">
      <t>ボウシ</t>
    </rPh>
    <phoneticPr fontId="3"/>
  </si>
  <si>
    <t>運用の円滑化</t>
    <rPh sb="0" eb="2">
      <t xml:space="preserve">ウニョウ </t>
    </rPh>
    <rPh sb="3" eb="6">
      <t xml:space="preserve">エンカツカ </t>
    </rPh>
    <phoneticPr fontId="2"/>
  </si>
  <si>
    <t>信頼性</t>
    <rPh sb="0" eb="3">
      <t xml:space="preserve">シンライセイ </t>
    </rPh>
    <phoneticPr fontId="2"/>
  </si>
  <si>
    <t>脅威であるかに関わらず、Windows 端末上に存在するスクリプト及び実行ファイルのハッシュ値やファイル名等のメタデータを収集できること。</t>
  </si>
  <si>
    <t>脅威であるかに関わらず、Windows 端末上で実行されたスクリプト及び実行ファイルのうち後からの調査に必要となる可能性のある箇所を自動収集できること。</t>
  </si>
  <si>
    <t xml:space="preserve">初期展開時の動作確認・チューニングのため、ブロックせずにログ収集・分析・検知のみを行えること。 </t>
  </si>
  <si>
    <t>ファイルだけではなくランサムウェアが示す挙動に基づいて検知できること。</t>
  </si>
  <si>
    <t>製品インストール時に、インストール前より端末上に存在するマルウェアを洗い出せること。</t>
  </si>
  <si>
    <t>ブロックしたイベントを管理コンソール上で確認できること。</t>
  </si>
  <si>
    <t>ブロック時に端末上でポップアップを表示すること。</t>
  </si>
  <si>
    <t>インターネットに接続されていない場合もWindows端末に対してはパターンマッチングのウイルス対策等の最低限のセキュリティ対策が実行可能であること。</t>
    <rPh sb="26" eb="28">
      <t xml:space="preserve">タンマツニ </t>
    </rPh>
    <rPh sb="29" eb="30">
      <t xml:space="preserve">タイシテハ </t>
    </rPh>
    <phoneticPr fontId="2"/>
  </si>
  <si>
    <t>不審な挙動を示す端末のホスト名やIPアドレスなどの情報を管理者に通知できること。</t>
    <rPh sb="28" eb="31">
      <t xml:space="preserve">カンリシャニ </t>
    </rPh>
    <phoneticPr fontId="2"/>
  </si>
  <si>
    <t>管理コンソールにインシデントの発生状況を一覧で表示すること。</t>
    <rPh sb="0" eb="2">
      <t xml:space="preserve">カンリ </t>
    </rPh>
    <phoneticPr fontId="2"/>
  </si>
  <si>
    <t>同じ内容のアラートをグルーピング可能なこと。</t>
  </si>
  <si>
    <t>インシデント対応</t>
    <rPh sb="6" eb="8">
      <t xml:space="preserve">チアオウ </t>
    </rPh>
    <phoneticPr fontId="2"/>
  </si>
  <si>
    <t>管理サーバへの通信は暗号化可能であること。</t>
  </si>
  <si>
    <t>Windowsに対してエージェントのバージョンアップを管理コンソール上から実施可能であること。また、エージェントのアンインストールをシステム管理者により実施や確認することが可能なこと。</t>
    <rPh sb="8" eb="9">
      <t xml:space="preserve">タイシテ </t>
    </rPh>
    <phoneticPr fontId="2"/>
  </si>
  <si>
    <t>端末上での証跡機能（セキュリティログ機能）の停止やログの改ざんを抑制または検知・通知可能なこと。</t>
    <rPh sb="37" eb="39">
      <t>ケンチ</t>
    </rPh>
    <phoneticPr fontId="2"/>
  </si>
  <si>
    <t>エージェントインストールフォルダーの中身の改ざんを抑制または検知・通知可能なこと。</t>
    <rPh sb="25" eb="27">
      <t>ヨクセイ</t>
    </rPh>
    <rPh sb="30" eb="32">
      <t>ケンチ</t>
    </rPh>
    <phoneticPr fontId="2"/>
  </si>
  <si>
    <t>エージェントに関連するレジストリ値の変更を抑制または検知・通知可能なこと。</t>
    <rPh sb="21" eb="23">
      <t>ヨクセイ</t>
    </rPh>
    <rPh sb="31" eb="33">
      <t>カノウ</t>
    </rPh>
    <phoneticPr fontId="2"/>
  </si>
  <si>
    <t>エージェント・ソフトウェアの動作ログが、管理画面より遠隔にて取得できること。</t>
    <rPh sb="22" eb="24">
      <t>ガメン</t>
    </rPh>
    <phoneticPr fontId="2"/>
  </si>
  <si>
    <t>エージェントの動作ログ取得、再起動、アップデート、ログアップロードの停止が、管理画面より遠隔にて実施できること。</t>
    <rPh sb="34" eb="36">
      <t>テイシ</t>
    </rPh>
    <rPh sb="40" eb="42">
      <t>ガメン</t>
    </rPh>
    <phoneticPr fontId="2"/>
  </si>
  <si>
    <t>操作性、閲覧性</t>
    <rPh sb="0" eb="3">
      <t xml:space="preserve">ソウサセイ </t>
    </rPh>
    <rPh sb="4" eb="7">
      <t xml:space="preserve">エツランセイ </t>
    </rPh>
    <phoneticPr fontId="2"/>
  </si>
  <si>
    <t>要件</t>
    <rPh sb="0" eb="2">
      <t>ヨウケン</t>
    </rPh>
    <phoneticPr fontId="2"/>
  </si>
  <si>
    <t>必須</t>
    <rPh sb="0" eb="2">
      <t>ヒッス</t>
    </rPh>
    <phoneticPr fontId="2"/>
  </si>
  <si>
    <t>前提条件</t>
    <rPh sb="0" eb="2">
      <t>ゼンテイ</t>
    </rPh>
    <rPh sb="2" eb="4">
      <t>ジョウケン</t>
    </rPh>
    <phoneticPr fontId="2"/>
  </si>
  <si>
    <t>前提条件</t>
    <phoneticPr fontId="2"/>
  </si>
  <si>
    <t>管理機能</t>
    <phoneticPr fontId="2"/>
  </si>
  <si>
    <t>配布・適用</t>
    <rPh sb="0" eb="2">
      <t>ハイフ</t>
    </rPh>
    <rPh sb="3" eb="5">
      <t>テキヨウ</t>
    </rPh>
    <phoneticPr fontId="2"/>
  </si>
  <si>
    <t>クラウドサービス適用時の留意事項</t>
    <rPh sb="10" eb="11">
      <t>ジ</t>
    </rPh>
    <phoneticPr fontId="2"/>
  </si>
  <si>
    <t>クラウドサービス適用時の留意事項</t>
    <phoneticPr fontId="2"/>
  </si>
  <si>
    <t>導入形態</t>
    <rPh sb="0" eb="2">
      <t>ドウニュウ</t>
    </rPh>
    <rPh sb="2" eb="4">
      <t>ケイタイ</t>
    </rPh>
    <phoneticPr fontId="2"/>
  </si>
  <si>
    <t>利用者の意図しない行動への対策</t>
    <rPh sb="0" eb="3">
      <t>リヨウシャ</t>
    </rPh>
    <rPh sb="4" eb="6">
      <t xml:space="preserve">イトシナイ </t>
    </rPh>
    <rPh sb="9" eb="11">
      <t xml:space="preserve">コウドウヘノ </t>
    </rPh>
    <rPh sb="13" eb="15">
      <t xml:space="preserve">タイサク </t>
    </rPh>
    <phoneticPr fontId="2"/>
  </si>
  <si>
    <t>利用者の意図しない行動への対策</t>
    <phoneticPr fontId="2"/>
  </si>
  <si>
    <t>○</t>
    <phoneticPr fontId="2"/>
  </si>
  <si>
    <t>帯域圧迫の回避</t>
    <phoneticPr fontId="2"/>
  </si>
  <si>
    <t>基本機能</t>
    <phoneticPr fontId="2"/>
  </si>
  <si>
    <t>ログファイルの集約</t>
    <rPh sb="7" eb="9">
      <t>シュウヤク</t>
    </rPh>
    <phoneticPr fontId="2"/>
  </si>
  <si>
    <t>ログファイルの保管期間</t>
    <rPh sb="7" eb="9">
      <t>ホカン</t>
    </rPh>
    <rPh sb="9" eb="11">
      <t>キカン</t>
    </rPh>
    <phoneticPr fontId="2"/>
  </si>
  <si>
    <t>ログファイルの保管対応</t>
    <rPh sb="7" eb="9">
      <t xml:space="preserve">ホカン </t>
    </rPh>
    <rPh sb="9" eb="11">
      <t xml:space="preserve">タイオウ </t>
    </rPh>
    <phoneticPr fontId="2"/>
  </si>
  <si>
    <t>通知内容</t>
    <rPh sb="0" eb="2">
      <t>ツウチ</t>
    </rPh>
    <rPh sb="2" eb="4">
      <t>ナイヨウ</t>
    </rPh>
    <phoneticPr fontId="2"/>
  </si>
  <si>
    <t>通知内容</t>
    <phoneticPr fontId="2"/>
  </si>
  <si>
    <t>操作性、閲覧性</t>
    <phoneticPr fontId="2"/>
  </si>
  <si>
    <t>セキュリティ対策</t>
    <rPh sb="6" eb="8">
      <t>タイサク</t>
    </rPh>
    <phoneticPr fontId="2"/>
  </si>
  <si>
    <t>セキュリティ対策</t>
    <phoneticPr fontId="2"/>
  </si>
  <si>
    <t>隔離対応</t>
    <rPh sb="0" eb="2">
      <t>カクリ</t>
    </rPh>
    <rPh sb="2" eb="4">
      <t>タイオウ</t>
    </rPh>
    <phoneticPr fontId="2"/>
  </si>
  <si>
    <t>隔離対応</t>
    <phoneticPr fontId="2"/>
  </si>
  <si>
    <t>インシデント検知後の対策として、管理コンソールから被疑端末を隔離（NWから遮断）できること。また、接続は管理コンソール間のみ維持できること。</t>
    <rPh sb="49" eb="51">
      <t>セツゾク</t>
    </rPh>
    <rPh sb="59" eb="60">
      <t>カン</t>
    </rPh>
    <phoneticPr fontId="2"/>
  </si>
  <si>
    <t>未知の不正プログラム対策（エンドポイント対策）</t>
    <phoneticPr fontId="2"/>
  </si>
  <si>
    <t>ログの収集対象</t>
    <rPh sb="3" eb="5">
      <t xml:space="preserve">シュウシュウ </t>
    </rPh>
    <rPh sb="5" eb="7">
      <t xml:space="preserve">タイショウ </t>
    </rPh>
    <phoneticPr fontId="2"/>
  </si>
  <si>
    <t>No.</t>
    <phoneticPr fontId="2"/>
  </si>
  <si>
    <t>EDR要求機能一覧</t>
    <phoneticPr fontId="2"/>
  </si>
  <si>
    <t>Lv1</t>
    <phoneticPr fontId="2"/>
  </si>
  <si>
    <t>Lv2</t>
    <phoneticPr fontId="2"/>
  </si>
  <si>
    <t>未知の攻撃への対応</t>
    <phoneticPr fontId="2"/>
  </si>
  <si>
    <t>基本機能</t>
    <rPh sb="0" eb="2">
      <t>キホン</t>
    </rPh>
    <rPh sb="2" eb="4">
      <t>キノウ</t>
    </rPh>
    <phoneticPr fontId="2"/>
  </si>
  <si>
    <t>セグメント管理</t>
    <rPh sb="5" eb="7">
      <t>カンリ</t>
    </rPh>
    <phoneticPr fontId="2"/>
  </si>
  <si>
    <t>エンドポイントの管理性</t>
    <rPh sb="8" eb="11">
      <t xml:space="preserve">カンリセイ </t>
    </rPh>
    <phoneticPr fontId="2"/>
  </si>
  <si>
    <t>エンドポイントの管理性</t>
    <phoneticPr fontId="2"/>
  </si>
  <si>
    <t>運用の円滑化</t>
    <phoneticPr fontId="2"/>
  </si>
  <si>
    <t>監視対象がオフライン時の対策</t>
    <rPh sb="0" eb="2">
      <t>カンシ</t>
    </rPh>
    <rPh sb="2" eb="4">
      <t>タイショウ</t>
    </rPh>
    <rPh sb="12" eb="14">
      <t xml:space="preserve">タイサク </t>
    </rPh>
    <phoneticPr fontId="2"/>
  </si>
  <si>
    <t>監視対象がオフライン時の対策</t>
    <phoneticPr fontId="2"/>
  </si>
  <si>
    <t>第三者評価機関の評価</t>
    <rPh sb="0" eb="3">
      <t>ダイサンシャ</t>
    </rPh>
    <rPh sb="3" eb="5">
      <t>ヒョウカ</t>
    </rPh>
    <rPh sb="5" eb="7">
      <t>キカン</t>
    </rPh>
    <rPh sb="8" eb="10">
      <t>ヒョウカ</t>
    </rPh>
    <phoneticPr fontId="2"/>
  </si>
  <si>
    <t>クラウドサービスの可用性に関する SLO は99.5%以上であること。</t>
    <rPh sb="9" eb="12">
      <t>カヨウセイ</t>
    </rPh>
    <rPh sb="13" eb="14">
      <t>カン</t>
    </rPh>
    <rPh sb="27" eb="29">
      <t>イジョウ</t>
    </rPh>
    <phoneticPr fontId="2"/>
  </si>
  <si>
    <t>×</t>
    <phoneticPr fontId="2"/>
  </si>
  <si>
    <t>任意</t>
    <rPh sb="0" eb="2">
      <t>ニンイ</t>
    </rPh>
    <phoneticPr fontId="2"/>
  </si>
  <si>
    <t>△</t>
    <phoneticPr fontId="2"/>
  </si>
  <si>
    <t>要件区分</t>
    <rPh sb="0" eb="2">
      <t>ヨウケン</t>
    </rPh>
    <rPh sb="2" eb="4">
      <t>クブン</t>
    </rPh>
    <phoneticPr fontId="2"/>
  </si>
  <si>
    <t>重要度</t>
    <rPh sb="0" eb="3">
      <t>ジュウヨウド</t>
    </rPh>
    <phoneticPr fontId="2"/>
  </si>
  <si>
    <t>高</t>
    <rPh sb="0" eb="1">
      <t>コウ</t>
    </rPh>
    <phoneticPr fontId="2"/>
  </si>
  <si>
    <t>中</t>
    <rPh sb="0" eb="1">
      <t>チュウ</t>
    </rPh>
    <phoneticPr fontId="2"/>
  </si>
  <si>
    <t>低</t>
    <rPh sb="0" eb="1">
      <t>テイ</t>
    </rPh>
    <phoneticPr fontId="2"/>
  </si>
  <si>
    <t>num</t>
    <phoneticPr fontId="2"/>
  </si>
  <si>
    <t>pt</t>
    <phoneticPr fontId="2"/>
  </si>
  <si>
    <t>定例会議では、本市の端末・サーバー環境のセキュリティ維持・向上及び EDR 自体の安定稼働とセキュリティ維持を目的として、少なくとも次のような内容を含むこと。
　・EDR 製品メーカーより提供される既知事例やセキュリティ情報を日本語で提供すること。ただし本市のセキュリティを脅かす重大な問題や脆弱性が発見された場合は、定例会議を待たずに臨時での情報提供と対策を検討すること。
　・不具合修正パッチ、セキュリティパッチ、バージョンアップの適用是非を検討・提案すること。また、本市ネットワーク構成を踏まえた適用計画を立案すること。
　・バージョンアップに伴い提供される新機能の活用検討を行うこと。
　・最適なセキュリティレベルを維持するための EDR 制御ポリシーの策定およびシステム最適化検討を行うこと。</t>
    <rPh sb="61" eb="62">
      <t>スク</t>
    </rPh>
    <rPh sb="66" eb="67">
      <t>ツギ</t>
    </rPh>
    <rPh sb="74" eb="75">
      <t>フク</t>
    </rPh>
    <rPh sb="86" eb="88">
      <t>セイヒン</t>
    </rPh>
    <rPh sb="94" eb="96">
      <t>テイキョウ</t>
    </rPh>
    <rPh sb="127" eb="128">
      <t>ホン</t>
    </rPh>
    <rPh sb="137" eb="138">
      <t>オビヤ</t>
    </rPh>
    <rPh sb="159" eb="161">
      <t>テイレイ</t>
    </rPh>
    <rPh sb="161" eb="163">
      <t>カイギ</t>
    </rPh>
    <rPh sb="164" eb="165">
      <t>マ</t>
    </rPh>
    <rPh sb="168" eb="170">
      <t>リンジ</t>
    </rPh>
    <rPh sb="172" eb="174">
      <t>ジョウホウ</t>
    </rPh>
    <rPh sb="174" eb="176">
      <t>テイキョウ</t>
    </rPh>
    <rPh sb="177" eb="179">
      <t>タイサク</t>
    </rPh>
    <rPh sb="180" eb="182">
      <t>ケントウ</t>
    </rPh>
    <rPh sb="220" eb="222">
      <t>ゼヒ</t>
    </rPh>
    <rPh sb="223" eb="225">
      <t>ケントウ</t>
    </rPh>
    <rPh sb="226" eb="228">
      <t>テイアン</t>
    </rPh>
    <rPh sb="236" eb="238">
      <t>ホンシ</t>
    </rPh>
    <rPh sb="244" eb="246">
      <t>コウセイ</t>
    </rPh>
    <rPh sb="247" eb="248">
      <t>フ</t>
    </rPh>
    <rPh sb="251" eb="253">
      <t>テキヨウ</t>
    </rPh>
    <rPh sb="253" eb="255">
      <t>ケイカク</t>
    </rPh>
    <rPh sb="256" eb="258">
      <t>リツアン</t>
    </rPh>
    <rPh sb="346" eb="347">
      <t>_x0000_Í_x0002__x0003_×_x0002__x0008_Þ_x0002__x000C_ò_x0002__x0011_ǚ_x0001__x0015_ǚ_x0001__x0019_ǚ_x0001__x001D_ǚ_x0001_</t>
    </rPh>
    <phoneticPr fontId="2"/>
  </si>
  <si>
    <t>インシデント発生に係る処理</t>
    <rPh sb="6" eb="8">
      <t>ハッセイ</t>
    </rPh>
    <rPh sb="9" eb="10">
      <t>カカ</t>
    </rPh>
    <rPh sb="11" eb="13">
      <t>ショリ</t>
    </rPh>
    <phoneticPr fontId="2"/>
  </si>
  <si>
    <t xml:space="preserve">アラート対象であるかどうかに関わらず、以下をはじめとするWindowsの全プロセスのログをフィルタすることなく収集できること。その他OSについては、インシデント検知・追跡において必要となるプロセスのログをフィルタすることなく収集できること。
　・実行されたプロセスの概要（プロセス名、プロセスID、起動日時、実行ユーザー等）
　・実行されたプロセスの一連のフロー（親プロセス、子プロセス）
　・実行されたファイル名およびハッシュ値
　・実行されたコマンドラインの内容
　・通信先のドメイン、IPアドレス
　・レジストリの変更履歴
　・呼び出されたDLLライブラリ
　・特権名
　・権限昇格の有無
　・端末への遠隔操作歴
</t>
    <rPh sb="37" eb="38">
      <t xml:space="preserve">タイシテ </t>
    </rPh>
    <phoneticPr fontId="2"/>
  </si>
  <si>
    <t>根本原因解決に係る仕組み</t>
    <phoneticPr fontId="2"/>
  </si>
  <si>
    <t>誤検知・過検知を回避することを目的に、本市運用管理者がふるまい検知の定義内容を確認および編集できる機能を有すること。</t>
    <rPh sb="49" eb="51">
      <t>キノウ</t>
    </rPh>
    <rPh sb="52" eb="53">
      <t>ユウ</t>
    </rPh>
    <phoneticPr fontId="2"/>
  </si>
  <si>
    <t>誤検知・過検知を低減するため、ハッシュ値やファイル名だけでなく、ふるまい単位での検知除外設定ができる機能を有すること。</t>
    <rPh sb="4" eb="7">
      <t>カケンチ</t>
    </rPh>
    <rPh sb="50" eb="52">
      <t>キノウ</t>
    </rPh>
    <rPh sb="53" eb="54">
      <t>ユウ</t>
    </rPh>
    <phoneticPr fontId="2"/>
  </si>
  <si>
    <t>アンチウイルスのスキャン機能を回避するよう細工・改変されたマルウェアの亜種をシグネチャ等の配信情報に依存せずに、０Dayで自動検知できること。</t>
    <rPh sb="50" eb="52">
      <t>イゾン</t>
    </rPh>
    <phoneticPr fontId="2"/>
  </si>
  <si>
    <t>端末にて収集されたログは、リアルタイムにクラウド上にアップロードする機能を有していること。有していない場合は、都度アップロードされることなくリアルタイムに近い形（数分以内）で管理コンソールから全台検索が可能な状態であること。なお、負荷分散を目的として、一定の間隔でクラウド上にアップロードされることや、アップロードのタイミングが極力重ならないよう、端末間でアップロードタイミングが自動で調整されることなどの、端末から取得したログ等の情報の送受信において端末・ネットワークに特定の負荷がかからないようにコントロールできる機能を有していること。</t>
    <rPh sb="24" eb="25">
      <t>ジョウ</t>
    </rPh>
    <rPh sb="34" eb="36">
      <t>キノウ</t>
    </rPh>
    <rPh sb="37" eb="38">
      <t>ユウ</t>
    </rPh>
    <rPh sb="45" eb="46">
      <t>ユウ</t>
    </rPh>
    <rPh sb="51" eb="53">
      <t>バアイ</t>
    </rPh>
    <rPh sb="77" eb="78">
      <t>チカ</t>
    </rPh>
    <phoneticPr fontId="2"/>
  </si>
  <si>
    <t>既存のネットワーク装置に影響がないよう、端末と管理サーバーは通信が確立した後、セッションを永続的に維持しないこと。（必要な場合にのみ、セッションを確立すること）または、端末1台あたりの管理サーバーとの確立セッション数が1、またはそれ以下であること。なお、1日1台あたりの通信量30MBを基準とし帯域を圧迫させないこと。</t>
    <rPh sb="133" eb="134">
      <t>ニチ</t>
    </rPh>
    <rPh sb="140" eb="141">
      <t>ダイ</t>
    </rPh>
    <rPh sb="148" eb="150">
      <t>キジュン</t>
    </rPh>
    <rPh sb="152" eb="154">
      <t>タイイキ</t>
    </rPh>
    <rPh sb="155" eb="157">
      <t>アッパク</t>
    </rPh>
    <phoneticPr fontId="2"/>
  </si>
  <si>
    <t>端末で収集されたログを管理サーバに集約、あるいは、リアルタイムに近い形（数分以内）で管理コンソールから全台検索が可能な機能を有すること。</t>
    <rPh sb="59" eb="61">
      <t>キノウ</t>
    </rPh>
    <rPh sb="62" eb="63">
      <t>ユウ</t>
    </rPh>
    <phoneticPr fontId="2"/>
  </si>
  <si>
    <t>ー</t>
    <phoneticPr fontId="2"/>
  </si>
  <si>
    <t>本市で実施する外部監査に際し、必要な情報を提供できること。具体的な情報の内容や提供方法については本市と協議のうえ、決定すること。</t>
    <rPh sb="0" eb="2">
      <t>ホンシ</t>
    </rPh>
    <rPh sb="48" eb="49">
      <t>ホン</t>
    </rPh>
    <rPh sb="57" eb="59">
      <t>ケッテイ</t>
    </rPh>
    <phoneticPr fontId="2"/>
  </si>
  <si>
    <t>情報提供</t>
    <rPh sb="0" eb="2">
      <t>ジョウホウ</t>
    </rPh>
    <rPh sb="2" eb="4">
      <t>テイキョウ</t>
    </rPh>
    <phoneticPr fontId="2"/>
  </si>
  <si>
    <t>外部監査</t>
    <rPh sb="0" eb="2">
      <t>ガイブ</t>
    </rPh>
    <rPh sb="2" eb="4">
      <t>カンサ</t>
    </rPh>
    <phoneticPr fontId="2"/>
  </si>
  <si>
    <t>EDRのポリシーにより実行停止されたアプリケーションを本市運用管理者が確認できること。また、実行停止されたアプリケーションについて、本市運用管理者の依頼によりホワイトリストに登録可能なこと。</t>
    <rPh sb="27" eb="29">
      <t>ホンシ</t>
    </rPh>
    <rPh sb="66" eb="68">
      <t>ホンシ</t>
    </rPh>
    <phoneticPr fontId="2"/>
  </si>
  <si>
    <t>チューニング</t>
    <phoneticPr fontId="2"/>
  </si>
  <si>
    <t>報告会</t>
    <phoneticPr fontId="2"/>
  </si>
  <si>
    <t>復旧</t>
    <phoneticPr fontId="2"/>
  </si>
  <si>
    <t>周期、内容</t>
    <rPh sb="0" eb="2">
      <t>シュウキ</t>
    </rPh>
    <rPh sb="3" eb="5">
      <t>ナイヨウ</t>
    </rPh>
    <phoneticPr fontId="2"/>
  </si>
  <si>
    <t>レポーティング</t>
    <phoneticPr fontId="2"/>
  </si>
  <si>
    <t>復旧</t>
    <rPh sb="0" eb="2">
      <t>フッキュウ</t>
    </rPh>
    <phoneticPr fontId="2"/>
  </si>
  <si>
    <t>対応、隔離、隔離解除</t>
    <rPh sb="3" eb="5">
      <t>カクリ</t>
    </rPh>
    <rPh sb="6" eb="8">
      <t>カクリ</t>
    </rPh>
    <rPh sb="8" eb="10">
      <t>カイジョ</t>
    </rPh>
    <phoneticPr fontId="2"/>
  </si>
  <si>
    <t>調査・対応</t>
    <phoneticPr fontId="2"/>
  </si>
  <si>
    <t>影響範囲調査・対応開始を起点とし、翌営業日以内を原則とし、本市運用管理者へ報告すること。</t>
    <rPh sb="7" eb="9">
      <t>タイオウ</t>
    </rPh>
    <rPh sb="9" eb="11">
      <t>カイシ</t>
    </rPh>
    <rPh sb="12" eb="14">
      <t>キテン</t>
    </rPh>
    <rPh sb="17" eb="18">
      <t>ヨク</t>
    </rPh>
    <rPh sb="18" eb="21">
      <t>エイギョウビ</t>
    </rPh>
    <rPh sb="21" eb="23">
      <t>イナイ</t>
    </rPh>
    <phoneticPr fontId="2"/>
  </si>
  <si>
    <t>報告</t>
    <rPh sb="0" eb="2">
      <t>ホウコク</t>
    </rPh>
    <phoneticPr fontId="2"/>
  </si>
  <si>
    <t>調査</t>
    <phoneticPr fontId="2"/>
  </si>
  <si>
    <t>内容</t>
    <rPh sb="0" eb="2">
      <t>ナイヨウ</t>
    </rPh>
    <phoneticPr fontId="2"/>
  </si>
  <si>
    <t>ポータルサイト</t>
    <phoneticPr fontId="2"/>
  </si>
  <si>
    <t>通知手段</t>
    <phoneticPr fontId="2"/>
  </si>
  <si>
    <t>検知</t>
    <phoneticPr fontId="2"/>
  </si>
  <si>
    <t>判定されたインシデントレベルに応じて、SOCサービスから本市運用管理者へメール、電話による通知が可能なこと。</t>
    <rPh sb="28" eb="30">
      <t>ホンシ</t>
    </rPh>
    <phoneticPr fontId="2"/>
  </si>
  <si>
    <t>通知手段</t>
    <rPh sb="0" eb="2">
      <t>ツウチ</t>
    </rPh>
    <rPh sb="2" eb="4">
      <t>シュダン</t>
    </rPh>
    <phoneticPr fontId="2"/>
  </si>
  <si>
    <t>「早期対応が必要」或いは「攻撃が成功した可能性が高い」に該当した緊急度の高いインシデントが発生していると判断した場合、内容の決定から60分以内を原則とし、本市運用管理者へ報告すること。</t>
    <rPh sb="49" eb="50">
      <t>フン</t>
    </rPh>
    <rPh sb="50" eb="52">
      <t>イナイ</t>
    </rPh>
    <rPh sb="59" eb="61">
      <t>ナイヨウ</t>
    </rPh>
    <phoneticPr fontId="2"/>
  </si>
  <si>
    <t>インシデントレベル</t>
    <phoneticPr fontId="2"/>
  </si>
  <si>
    <t>最低限必要な4つの内容を設けることができる機能を有すること。
　Lv4：早期対応が必要
　Lv3：攻撃が成功した可能性が高い
　Lv2：攻撃につながる可能性が低い
　Lv1：攻撃とはいえないが留意すべき事項</t>
    <rPh sb="3" eb="5">
      <t>ヒツヨウ</t>
    </rPh>
    <rPh sb="9" eb="11">
      <t>ナイヨウ</t>
    </rPh>
    <rPh sb="12" eb="13">
      <t>モウ</t>
    </rPh>
    <rPh sb="21" eb="23">
      <t>キノウ</t>
    </rPh>
    <rPh sb="24" eb="25">
      <t>ユウ</t>
    </rPh>
    <rPh sb="49" eb="51">
      <t>コウゲキ</t>
    </rPh>
    <rPh sb="52" eb="54">
      <t>セイコウ</t>
    </rPh>
    <rPh sb="56" eb="59">
      <t>カノウセイ</t>
    </rPh>
    <rPh sb="60" eb="61">
      <t>タカ</t>
    </rPh>
    <rPh sb="68" eb="70">
      <t>コウゲキ</t>
    </rPh>
    <rPh sb="75" eb="78">
      <t>カノウセイ</t>
    </rPh>
    <rPh sb="79" eb="80">
      <t>ヒク</t>
    </rPh>
    <rPh sb="87" eb="89">
      <t>コウゲキ</t>
    </rPh>
    <rPh sb="96" eb="98">
      <t>リュウイ</t>
    </rPh>
    <rPh sb="101" eb="103">
      <t>ジコウ</t>
    </rPh>
    <phoneticPr fontId="2"/>
  </si>
  <si>
    <t>最低限4つ以上の段階を設ける機能を有すること。</t>
    <rPh sb="0" eb="3">
      <t>サイテイゲン</t>
    </rPh>
    <rPh sb="5" eb="7">
      <t>イジョウ</t>
    </rPh>
    <rPh sb="8" eb="10">
      <t>ダンカイ</t>
    </rPh>
    <rPh sb="11" eb="12">
      <t>モウ</t>
    </rPh>
    <rPh sb="14" eb="16">
      <t>キノウ</t>
    </rPh>
    <rPh sb="17" eb="18">
      <t>ユウ</t>
    </rPh>
    <phoneticPr fontId="2"/>
  </si>
  <si>
    <t>段階</t>
    <phoneticPr fontId="2"/>
  </si>
  <si>
    <t>サービス提供時間</t>
    <rPh sb="4" eb="6">
      <t>テイキョウ</t>
    </rPh>
    <rPh sb="6" eb="8">
      <t>ジカン</t>
    </rPh>
    <phoneticPr fontId="2"/>
  </si>
  <si>
    <t>監視</t>
    <rPh sb="0" eb="2">
      <t>カンシ</t>
    </rPh>
    <phoneticPr fontId="2"/>
  </si>
  <si>
    <t>ログ保管期間</t>
    <rPh sb="2" eb="4">
      <t>ホカン</t>
    </rPh>
    <rPh sb="4" eb="6">
      <t>キカン</t>
    </rPh>
    <phoneticPr fontId="2"/>
  </si>
  <si>
    <t>重要度</t>
    <phoneticPr fontId="2"/>
  </si>
  <si>
    <t>Lv3</t>
    <phoneticPr fontId="2"/>
  </si>
  <si>
    <t>SOCサービス要求機能一覧</t>
    <rPh sb="7" eb="9">
      <t>ヨウキュウ</t>
    </rPh>
    <rPh sb="9" eb="11">
      <t>キノウ</t>
    </rPh>
    <rPh sb="11" eb="13">
      <t>イチラン</t>
    </rPh>
    <phoneticPr fontId="2"/>
  </si>
  <si>
    <t>ログ取得</t>
    <rPh sb="2" eb="4">
      <t>シュトク</t>
    </rPh>
    <phoneticPr fontId="2"/>
  </si>
  <si>
    <t>リアルタイム分析を目的として適切にログを取得できること。</t>
    <rPh sb="6" eb="8">
      <t>ブンセキ</t>
    </rPh>
    <rPh sb="9" eb="11">
      <t>モクテキ</t>
    </rPh>
    <rPh sb="14" eb="16">
      <t>テキセツ</t>
    </rPh>
    <rPh sb="20" eb="22">
      <t>シュトク</t>
    </rPh>
    <phoneticPr fontId="2"/>
  </si>
  <si>
    <t>ログ検索分析機能</t>
    <rPh sb="2" eb="4">
      <t>ケンサク</t>
    </rPh>
    <rPh sb="4" eb="6">
      <t>ブンセキ</t>
    </rPh>
    <rPh sb="6" eb="8">
      <t>キノウ</t>
    </rPh>
    <phoneticPr fontId="2"/>
  </si>
  <si>
    <t>サイバーセキュリティに関する自動検知機能</t>
    <rPh sb="11" eb="12">
      <t>カン</t>
    </rPh>
    <rPh sb="14" eb="16">
      <t>ジドウ</t>
    </rPh>
    <rPh sb="16" eb="18">
      <t>ケンチ</t>
    </rPh>
    <rPh sb="18" eb="20">
      <t>キノウ</t>
    </rPh>
    <phoneticPr fontId="2"/>
  </si>
  <si>
    <t>ユーザ／エンティティ行動分析（UEBA）に関する自動検知機能</t>
    <phoneticPr fontId="2"/>
  </si>
  <si>
    <t>管理機能</t>
    <rPh sb="0" eb="2">
      <t>カンリ</t>
    </rPh>
    <rPh sb="2" eb="4">
      <t>キノウ</t>
    </rPh>
    <phoneticPr fontId="2"/>
  </si>
  <si>
    <t>インシデント管理</t>
    <rPh sb="6" eb="8">
      <t>カンリ</t>
    </rPh>
    <phoneticPr fontId="2"/>
  </si>
  <si>
    <t>異常行動の重大性を評価し、リスクスコアを割り当てることができること。なお、リスクスコアの合計値が閾値を越えた場合、市教委担当者及び市教委が指定するセキュリティ運用者に自動的に通知し、表示できること。またインシデント管理機能への登録ができること。</t>
    <rPh sb="57" eb="58">
      <t>シ</t>
    </rPh>
    <rPh sb="58" eb="60">
      <t>キョウイ</t>
    </rPh>
    <rPh sb="65" eb="66">
      <t>シ</t>
    </rPh>
    <rPh sb="66" eb="68">
      <t>キョウイ</t>
    </rPh>
    <phoneticPr fontId="2"/>
  </si>
  <si>
    <t>管理者のアクセスに対する機能</t>
    <rPh sb="0" eb="3">
      <t>カンリシャ</t>
    </rPh>
    <rPh sb="9" eb="10">
      <t>タイ</t>
    </rPh>
    <rPh sb="12" eb="14">
      <t>キノウ</t>
    </rPh>
    <phoneticPr fontId="2"/>
  </si>
  <si>
    <t>本システムへログインしてプレイブック作成や管理機能を利用する際に、Microsoft 製品以外の場合  OAuth2.0とOpenID ConnectOIDC1.0またはSAMLの標準に準拠した認証・認可ができること。Microsoft製品の場合は、市教委が利用しているEntra IDで多要素認証ができること。</t>
    <rPh sb="125" eb="126">
      <t>シ</t>
    </rPh>
    <rPh sb="126" eb="128">
      <t>キョウイ</t>
    </rPh>
    <phoneticPr fontId="2"/>
  </si>
  <si>
    <t>Microsoft 製品以外の場合、市教委が利用しているMicrosoft Entra ID（以下、「Entra ID」という。）をIdPとして連携できること。</t>
    <rPh sb="18" eb="19">
      <t>シ</t>
    </rPh>
    <rPh sb="19" eb="21">
      <t>キョウイ</t>
    </rPh>
    <phoneticPr fontId="2"/>
  </si>
  <si>
    <t>Microsoft 製品以外の場合、Entra IDとSCIMを利用したプロビジョニングに対応していることが望ましい。Microsoft製品の場合は、市教委が利用しているEntra IDで認可ができること。</t>
    <rPh sb="75" eb="76">
      <t>シ</t>
    </rPh>
    <rPh sb="76" eb="78">
      <t>キョウイ</t>
    </rPh>
    <phoneticPr fontId="2"/>
  </si>
  <si>
    <t xml:space="preserve">Microsoft 製品の場合、市教委が利用しているEntra IDで認証・認可ができること。  </t>
    <rPh sb="16" eb="17">
      <t>シ</t>
    </rPh>
    <rPh sb="17" eb="19">
      <t>キョウイ</t>
    </rPh>
    <phoneticPr fontId="2"/>
  </si>
  <si>
    <t>月次レポートの情報共有及びSOCサービス運用の最適化を目的とした打ち合わせに対応可能なこと。開催頻度は令和８年度中は月次を想定し、令和９年度以降は本市と協議のうえ、決定すること。</t>
    <rPh sb="65" eb="67">
      <t>レイワ</t>
    </rPh>
    <rPh sb="68" eb="70">
      <t>ネンド</t>
    </rPh>
    <rPh sb="70" eb="72">
      <t>イコウ</t>
    </rPh>
    <rPh sb="73" eb="75">
      <t>ホンシ</t>
    </rPh>
    <rPh sb="76" eb="78">
      <t>キョウギ</t>
    </rPh>
    <rPh sb="82" eb="84">
      <t>ケッテイ</t>
    </rPh>
    <phoneticPr fontId="2"/>
  </si>
  <si>
    <t>本市専用のポータルサイトを提供できること。</t>
    <rPh sb="13" eb="15">
      <t>テイキョウ</t>
    </rPh>
    <phoneticPr fontId="2"/>
  </si>
  <si>
    <t>EPP要求機能一覧</t>
    <phoneticPr fontId="2"/>
  </si>
  <si>
    <t>判定されたインシデントレベルに応じて、脅威（検体）や被疑端末の隔離措置が可能なこと。また、隔離実行の判断は本市ではせず、インシデントレベルに応じて隔離を行い、誤検知だった場合は隔離解除することが可能なこと。なお、インシデントレベルに応じてソフトウェア更新等の対策を実施すること。</t>
    <rPh sb="116" eb="117">
      <t>オウ</t>
    </rPh>
    <rPh sb="125" eb="127">
      <t>コウシン</t>
    </rPh>
    <rPh sb="127" eb="128">
      <t>ナド</t>
    </rPh>
    <rPh sb="129" eb="131">
      <t>タイサク</t>
    </rPh>
    <rPh sb="132" eb="134">
      <t>ジッシ</t>
    </rPh>
    <phoneticPr fontId="2"/>
  </si>
  <si>
    <t>その他市教委が利用するパソコン、モバイル端末及び電磁的記録媒体、クラウドサービスに設置されているシステム機器等からログを取得できること。</t>
    <rPh sb="3" eb="4">
      <t>シ</t>
    </rPh>
    <rPh sb="4" eb="6">
      <t>キョウイ</t>
    </rPh>
    <rPh sb="20" eb="22">
      <t>タンマツ</t>
    </rPh>
    <rPh sb="22" eb="23">
      <t>オヨ</t>
    </rPh>
    <rPh sb="24" eb="27">
      <t>デンジテキ</t>
    </rPh>
    <rPh sb="27" eb="29">
      <t>キロク</t>
    </rPh>
    <rPh sb="29" eb="31">
      <t>バイタイ</t>
    </rPh>
    <phoneticPr fontId="2"/>
  </si>
  <si>
    <t>SIEM要求機能一覧</t>
    <phoneticPr fontId="2"/>
  </si>
  <si>
    <t>IDaaS要求機能一覧</t>
    <phoneticPr fontId="2"/>
  </si>
  <si>
    <t>認証</t>
    <rPh sb="0" eb="2">
      <t>ニンショウ</t>
    </rPh>
    <phoneticPr fontId="2"/>
  </si>
  <si>
    <t>アクセス管理</t>
    <rPh sb="4" eb="6">
      <t>カンリ</t>
    </rPh>
    <phoneticPr fontId="2"/>
  </si>
  <si>
    <t>各システムにおけるアクセス権管理を行うこと。</t>
    <rPh sb="17" eb="18">
      <t>オコナ</t>
    </rPh>
    <phoneticPr fontId="2"/>
  </si>
  <si>
    <t>外部組織からのシステムアクセスがあった際に、アクセスする利用者の本人確認を行うこと。</t>
    <rPh sb="19" eb="20">
      <t>サイ</t>
    </rPh>
    <phoneticPr fontId="2"/>
  </si>
  <si>
    <t>ログイン</t>
    <phoneticPr fontId="2"/>
  </si>
  <si>
    <t>ログイン時におけるメッセージ表示が可能であること。また、管理画面等で確認できること。</t>
    <rPh sb="14" eb="16">
      <t>ヒョウジ</t>
    </rPh>
    <rPh sb="17" eb="19">
      <t>カノウ</t>
    </rPh>
    <rPh sb="28" eb="30">
      <t>カンリ</t>
    </rPh>
    <rPh sb="30" eb="32">
      <t>ガメン</t>
    </rPh>
    <rPh sb="32" eb="33">
      <t>トウ</t>
    </rPh>
    <rPh sb="34" eb="36">
      <t>カクニン</t>
    </rPh>
    <phoneticPr fontId="2"/>
  </si>
  <si>
    <t>パスワードポリシー通りのパスワード設定規則を指定することができること。</t>
    <rPh sb="9" eb="10">
      <t>ドオ</t>
    </rPh>
    <rPh sb="17" eb="19">
      <t>セッテイ</t>
    </rPh>
    <rPh sb="19" eb="21">
      <t>キソク</t>
    </rPh>
    <rPh sb="22" eb="24">
      <t>シテイ</t>
    </rPh>
    <phoneticPr fontId="2"/>
  </si>
  <si>
    <t>サービス利用終了時に、 ID及び関連するデータの完全削除ができること。</t>
    <rPh sb="8" eb="9">
      <t>ジ</t>
    </rPh>
    <phoneticPr fontId="2"/>
  </si>
  <si>
    <t>ログイン試行回数の制限（パスワード入力回数の制限）を設けることができること。</t>
    <rPh sb="17" eb="19">
      <t>ニュウリョク</t>
    </rPh>
    <rPh sb="19" eb="21">
      <t>カイスウ</t>
    </rPh>
    <rPh sb="22" eb="24">
      <t>セイゲン</t>
    </rPh>
    <rPh sb="26" eb="27">
      <t>モウ</t>
    </rPh>
    <phoneticPr fontId="2"/>
  </si>
  <si>
    <t>管理画面等から違反行為を行った職員等のシステム使用権利の停止を行えること。</t>
    <rPh sb="0" eb="2">
      <t>カンリ</t>
    </rPh>
    <rPh sb="2" eb="4">
      <t>ガメン</t>
    </rPh>
    <rPh sb="4" eb="5">
      <t>トウ</t>
    </rPh>
    <rPh sb="7" eb="9">
      <t>イハン</t>
    </rPh>
    <rPh sb="9" eb="11">
      <t>コウイ</t>
    </rPh>
    <rPh sb="12" eb="13">
      <t>オコナ</t>
    </rPh>
    <rPh sb="31" eb="32">
      <t>オコナ</t>
    </rPh>
    <phoneticPr fontId="2"/>
  </si>
  <si>
    <t>クラウドサービスに対して、アクセスする権限のない者に対してアクセス制限ができること。</t>
    <rPh sb="26" eb="27">
      <t>タイ</t>
    </rPh>
    <rPh sb="33" eb="35">
      <t>セイゲン</t>
    </rPh>
    <phoneticPr fontId="2"/>
  </si>
  <si>
    <t>MDM要求機能一覧</t>
    <phoneticPr fontId="2"/>
  </si>
  <si>
    <t>システム管理者に依るID管理</t>
    <rPh sb="4" eb="7">
      <t>カンリシャ</t>
    </rPh>
    <rPh sb="8" eb="9">
      <t>ヨ</t>
    </rPh>
    <rPh sb="12" eb="14">
      <t>カンリ</t>
    </rPh>
    <phoneticPr fontId="2"/>
  </si>
  <si>
    <t>端末管理</t>
    <rPh sb="0" eb="2">
      <t>タンマツ</t>
    </rPh>
    <rPh sb="2" eb="4">
      <t>カンリ</t>
    </rPh>
    <phoneticPr fontId="2"/>
  </si>
  <si>
    <t>端末への保存データを暗号化できること。</t>
    <rPh sb="0" eb="2">
      <t>タンマツ</t>
    </rPh>
    <rPh sb="4" eb="6">
      <t>ホゾン</t>
    </rPh>
    <phoneticPr fontId="2"/>
  </si>
  <si>
    <t>利用目的外の不必要な機能の制限ができること。</t>
    <rPh sb="0" eb="2">
      <t>リヨウ</t>
    </rPh>
    <rPh sb="2" eb="4">
      <t>モクテキ</t>
    </rPh>
    <rPh sb="4" eb="5">
      <t>ガイ</t>
    </rPh>
    <phoneticPr fontId="2"/>
  </si>
  <si>
    <t>不正アクセス、不正プログラム等の調査を目的として、電子メールの送受信記録等の利用状況を把握できること。</t>
    <rPh sb="19" eb="21">
      <t>モクテキ</t>
    </rPh>
    <rPh sb="43" eb="45">
      <t>ハアク</t>
    </rPh>
    <phoneticPr fontId="2"/>
  </si>
  <si>
    <t>DLP要求機能一覧</t>
    <phoneticPr fontId="2"/>
  </si>
  <si>
    <t>特定の教職員等しか取扱えないデータについて、担当職員以外の教職員等が閲覧及び使用できないようにアクセス権限等を設けられること。</t>
    <rPh sb="55" eb="56">
      <t>モウ</t>
    </rPh>
    <phoneticPr fontId="2"/>
  </si>
  <si>
    <t>教職員等が他の学校等のフォルダ及びファイルを閲覧及び使用できないよう制限できること。</t>
    <rPh sb="34" eb="36">
      <t>セイゲン</t>
    </rPh>
    <phoneticPr fontId="2"/>
  </si>
  <si>
    <t>データ漏洩防止機能</t>
    <rPh sb="3" eb="5">
      <t>ロウエイ</t>
    </rPh>
    <rPh sb="5" eb="7">
      <t>ボウシ</t>
    </rPh>
    <rPh sb="7" eb="9">
      <t>キノウ</t>
    </rPh>
    <phoneticPr fontId="2"/>
  </si>
  <si>
    <t>辞書は市教委担当者により、追記・編集できること。</t>
    <rPh sb="3" eb="4">
      <t>シ</t>
    </rPh>
    <rPh sb="4" eb="6">
      <t>キョウイ</t>
    </rPh>
    <phoneticPr fontId="2"/>
  </si>
  <si>
    <t>ファイル暗号化</t>
    <rPh sb="4" eb="7">
      <t>アンゴウカ</t>
    </rPh>
    <phoneticPr fontId="2"/>
  </si>
  <si>
    <t>アクセス制限機能</t>
    <rPh sb="4" eb="6">
      <t>セイゲン</t>
    </rPh>
    <rPh sb="6" eb="8">
      <t>キノウ</t>
    </rPh>
    <phoneticPr fontId="2"/>
  </si>
  <si>
    <t>Webフィルタリング要求機能一覧</t>
    <phoneticPr fontId="2"/>
  </si>
  <si>
    <t>SWG要求機能一覧</t>
    <phoneticPr fontId="2"/>
  </si>
  <si>
    <t>IRM要求機能一覧</t>
    <phoneticPr fontId="2"/>
  </si>
  <si>
    <t>CASB要求機能一覧</t>
    <phoneticPr fontId="2"/>
  </si>
  <si>
    <t>FWaaS要求機能一覧</t>
    <phoneticPr fontId="2"/>
  </si>
  <si>
    <t>接続した外部ネットワークのセキュリティに問題が認められた場合等に速やかに当該外部ネットワークを物理的に遮断できること。</t>
    <phoneticPr fontId="2"/>
  </si>
  <si>
    <t>ネットワーク管理</t>
    <rPh sb="6" eb="8">
      <t>カンリ</t>
    </rPh>
    <phoneticPr fontId="2"/>
  </si>
  <si>
    <t>No.2に関してはホワイトリスト運用ができること。</t>
    <rPh sb="5" eb="6">
      <t>カン</t>
    </rPh>
    <rPh sb="16" eb="18">
      <t>ウンヨウ</t>
    </rPh>
    <phoneticPr fontId="2"/>
  </si>
  <si>
    <t>不適切なアクセス元からのアクセスを防ぐことができること。</t>
    <rPh sb="0" eb="3">
      <t>フテキセツ</t>
    </rPh>
    <rPh sb="8" eb="9">
      <t>モト</t>
    </rPh>
    <rPh sb="17" eb="18">
      <t>フセ</t>
    </rPh>
    <phoneticPr fontId="2"/>
  </si>
  <si>
    <t>マルウェアや悪意のあるボットの活動など、悪意のあるWebトラフィックをブロックできること。</t>
    <phoneticPr fontId="2"/>
  </si>
  <si>
    <t>ファイアウォール機能</t>
    <rPh sb="8" eb="10">
      <t>キノウ</t>
    </rPh>
    <phoneticPr fontId="2"/>
  </si>
  <si>
    <t>ネイティブ及びHTTP経由のFTPトラフィックに対し、特定のFTPサイトへのアクセスを許可するようなポリシーを設定できること。</t>
    <phoneticPr fontId="2"/>
  </si>
  <si>
    <t>DNSトンネリング、悪意あるドメイン、不正プログラム、フィッシング攻撃からDNSトラフィックを保護するため、詳細なDNSフィルタリングポリシーを定義して、要求及び応答を制御できること。DNS属性で制御できることが望ましい。</t>
    <phoneticPr fontId="2"/>
  </si>
  <si>
    <t>シグネクチャベースのIPSまたはIDSを使用して、トラフィックをリアルタイムで監視し、指定した防御対象について全てのポートとプロトコルで特定された脅威を防御できること。IPSを有することが望ましい。</t>
    <phoneticPr fontId="2"/>
  </si>
  <si>
    <t>データリソースに向けた非標準ポート宛のトラフィックを特定し、可視化及びセキュリティを確保できること。SWGにリダイレクトすることで実現してもよい。</t>
    <phoneticPr fontId="2"/>
  </si>
  <si>
    <t>クラウドサービスへのアクセスの制御ができること。</t>
    <phoneticPr fontId="2"/>
  </si>
  <si>
    <t>ユーザ毎またはユーザグループ毎に利用を許可するクラウドアプリケーション（以下、「SaaS」という。）を設定できること。</t>
    <phoneticPr fontId="2"/>
  </si>
  <si>
    <t>CASB機能に登録されているSaaSについては、データのアップロード、ダウンロード等の機能毎に制御できること。</t>
    <phoneticPr fontId="2"/>
  </si>
  <si>
    <t>制御可能なサンクションIT数に上限が無いことが望ましい。</t>
    <phoneticPr fontId="2"/>
  </si>
  <si>
    <t>ユーザ毎にアクセスした形跡のあるSaaSを一覧表示できること。</t>
    <phoneticPr fontId="2"/>
  </si>
  <si>
    <t>SSEクラウドサービスが有するリスクベースの評価結果及び本システムに設定したホワイトリスト・ブラックリストの設定に基づき利用を制限されたSaaSに対して本システムの管理者によって利用許可できること。</t>
    <phoneticPr fontId="2"/>
  </si>
  <si>
    <t>市教委が利用を許可していないシャドーITの利用を禁止できること。ただし、ユーザ及びグループ単位に例外的な利用を許可できること。</t>
    <rPh sb="0" eb="1">
      <t>シ</t>
    </rPh>
    <rPh sb="1" eb="3">
      <t>キョウイ</t>
    </rPh>
    <phoneticPr fontId="2"/>
  </si>
  <si>
    <t>ネットワーク監視</t>
    <rPh sb="6" eb="8">
      <t>カンシ</t>
    </rPh>
    <phoneticPr fontId="2"/>
  </si>
  <si>
    <t>端末の通信内容を監視し、異常、あるいは不審な挙動を検知できること。</t>
    <phoneticPr fontId="2"/>
  </si>
  <si>
    <t>NDR要求機能一覧</t>
    <phoneticPr fontId="2"/>
  </si>
  <si>
    <t>通信の暗号化技術要求機能一覧</t>
    <phoneticPr fontId="2"/>
  </si>
  <si>
    <t>外部からのアクセスに対し、通信経路の暗号化ができること。</t>
    <rPh sb="10" eb="11">
      <t>タイ</t>
    </rPh>
    <phoneticPr fontId="2"/>
  </si>
  <si>
    <t>ファイル操作（作成・更新・削除等）を含めたPC操作ログを取得できること。</t>
    <rPh sb="4" eb="6">
      <t>ソウサ</t>
    </rPh>
    <rPh sb="7" eb="9">
      <t>サクセイ</t>
    </rPh>
    <rPh sb="10" eb="12">
      <t>コウシン</t>
    </rPh>
    <rPh sb="13" eb="15">
      <t>サクジョ</t>
    </rPh>
    <rPh sb="15" eb="16">
      <t>トウ</t>
    </rPh>
    <rPh sb="18" eb="19">
      <t>フク</t>
    </rPh>
    <rPh sb="23" eb="25">
      <t>ソウサ</t>
    </rPh>
    <rPh sb="28" eb="30">
      <t>シュトク</t>
    </rPh>
    <phoneticPr fontId="2"/>
  </si>
  <si>
    <t>SASE要求機能一覧</t>
    <phoneticPr fontId="2"/>
  </si>
  <si>
    <t>ID・アクセス管理：Microsoft EntralIDと連携してユーザーを一元管理できること。</t>
    <rPh sb="7" eb="9">
      <t>カンリ</t>
    </rPh>
    <rPh sb="29" eb="31">
      <t>レンケイ</t>
    </rPh>
    <phoneticPr fontId="2"/>
  </si>
  <si>
    <t>条件を満たさない端末・ユーザーはネットワークを利用することができない。</t>
    <phoneticPr fontId="2"/>
  </si>
  <si>
    <t>本市が現有しているSKYSEA Client ViewはSASE導入後も継続利用できること。</t>
    <phoneticPr fontId="2"/>
  </si>
  <si>
    <t>校務用端末が無線APを使用できること。</t>
    <phoneticPr fontId="2"/>
  </si>
  <si>
    <t>端末のバージョン情報等により、アクセス制御ができること。</t>
    <rPh sb="19" eb="21">
      <t>セイギョ</t>
    </rPh>
    <phoneticPr fontId="2"/>
  </si>
  <si>
    <t>不適切なウェブページへのアクセスを防止できること。　※本要件はSWGにて実現を可とする。</t>
    <rPh sb="27" eb="28">
      <t>ホン</t>
    </rPh>
    <rPh sb="28" eb="30">
      <t>ヨウケン</t>
    </rPh>
    <rPh sb="36" eb="38">
      <t>ジツゲン</t>
    </rPh>
    <rPh sb="39" eb="40">
      <t>カ</t>
    </rPh>
    <phoneticPr fontId="2"/>
  </si>
  <si>
    <t>特定の教職員等しか取扱えないデータについて、担当職員以外　の教職員等が閲覧及び使用できないようにアクセス権限等を設けられること。　※本要件はDLPにて実現を可とする。</t>
    <rPh sb="56" eb="57">
      <t>モウ</t>
    </rPh>
    <phoneticPr fontId="2"/>
  </si>
  <si>
    <t>インターネット接続を前提とする校務外部接続系サーバ及び学習系サーバに保管する情報について、ファイル暗号化等による安全管理措置を講じられること。　※本要件はDLPにて実現を可とする。</t>
    <phoneticPr fontId="2"/>
  </si>
  <si>
    <t>主体からデータリソースへの通信において、「ソースIP」、「接続先IP」、「接続先ポート」、「プロトコル」に基づいてトラフィックを管理できること。</t>
    <phoneticPr fontId="2"/>
  </si>
  <si>
    <t>機密性の高い情報を取り扱うネットワークについて、情報の盗聴等を防ぐため、通信経路の暗号化ができること。</t>
    <phoneticPr fontId="2"/>
  </si>
  <si>
    <t>ブレイクアウト回線からの通信であること。VPNゲートを使用しない、または、縮小することを可能とすること。（イントラ等を除く）</t>
    <phoneticPr fontId="2"/>
  </si>
  <si>
    <t>端末設定等を容易に設定できること。（SKYSEA Client View等を活用できること）。</t>
    <rPh sb="4" eb="5">
      <t>トウ</t>
    </rPh>
    <rPh sb="6" eb="8">
      <t>ヨウイ</t>
    </rPh>
    <rPh sb="9" eb="11">
      <t>セッテイ</t>
    </rPh>
    <rPh sb="38" eb="40">
      <t>カツヨウ</t>
    </rPh>
    <phoneticPr fontId="2"/>
  </si>
  <si>
    <t>同一アカウントにおいても端末ごとに校務系サーバ・学習系サーバへのアクセス及びデータの閲覧・使用権限を制限できること。</t>
    <rPh sb="0" eb="1">
      <t>ドウ</t>
    </rPh>
    <rPh sb="1" eb="2">
      <t>イツ</t>
    </rPh>
    <rPh sb="12" eb="14">
      <t>タンマツ</t>
    </rPh>
    <rPh sb="17" eb="19">
      <t>コウム</t>
    </rPh>
    <rPh sb="19" eb="20">
      <t>ケイ</t>
    </rPh>
    <rPh sb="24" eb="26">
      <t>ガクシュウ</t>
    </rPh>
    <rPh sb="26" eb="27">
      <t>ケイ</t>
    </rPh>
    <rPh sb="36" eb="37">
      <t>オヨ</t>
    </rPh>
    <rPh sb="42" eb="44">
      <t>エツラン</t>
    </rPh>
    <rPh sb="45" eb="47">
      <t>シヨウ</t>
    </rPh>
    <rPh sb="47" eb="49">
      <t>ケンゲン</t>
    </rPh>
    <rPh sb="50" eb="52">
      <t>セイゲン</t>
    </rPh>
    <phoneticPr fontId="2"/>
  </si>
  <si>
    <t>下記通信チャネルにおいて、情報漏えいを防ぐため一定の操作に対してアラート通知を出したり、操作をブロックできること。
・メール
・Webサイト
・SMBを介したファイル共有
・プリンタに対する印刷</t>
    <rPh sb="0" eb="2">
      <t>カキ</t>
    </rPh>
    <rPh sb="2" eb="4">
      <t>ツウシン</t>
    </rPh>
    <rPh sb="13" eb="15">
      <t>ジョウホウ</t>
    </rPh>
    <rPh sb="19" eb="20">
      <t>フセ</t>
    </rPh>
    <rPh sb="23" eb="25">
      <t>イッテイ</t>
    </rPh>
    <rPh sb="26" eb="28">
      <t>ソウサ</t>
    </rPh>
    <rPh sb="29" eb="30">
      <t>タイ</t>
    </rPh>
    <rPh sb="36" eb="38">
      <t>ツウチ</t>
    </rPh>
    <rPh sb="39" eb="40">
      <t>ダ</t>
    </rPh>
    <rPh sb="44" eb="46">
      <t>ソウサ</t>
    </rPh>
    <phoneticPr fontId="2"/>
  </si>
  <si>
    <t>下記を本サービス対象とすること。
・端末
・Web通信
・クラウドサービス</t>
    <rPh sb="0" eb="2">
      <t>カキ</t>
    </rPh>
    <rPh sb="3" eb="4">
      <t>ホン</t>
    </rPh>
    <rPh sb="8" eb="10">
      <t>タイショウ</t>
    </rPh>
    <rPh sb="18" eb="20">
      <t>タンマツ</t>
    </rPh>
    <rPh sb="25" eb="27">
      <t>ツウシン</t>
    </rPh>
    <phoneticPr fontId="2"/>
  </si>
  <si>
    <t>プロセスツリーの表示による相関関係の把握に加え、関連アラート等の時系列表示もできること。</t>
    <rPh sb="8" eb="10">
      <t>ヒョウジ</t>
    </rPh>
    <phoneticPr fontId="2"/>
  </si>
  <si>
    <t>ネットワーク上の通信状況をリアルタイムで可視化し、トラフィック量や通信先、アプリケーションの利用状況など、ネットワークの詳細な情報を常に把握できること。</t>
    <rPh sb="66" eb="67">
      <t>ツネ</t>
    </rPh>
    <phoneticPr fontId="2"/>
  </si>
  <si>
    <t>インシデント対応</t>
    <rPh sb="6" eb="8">
      <t>タイオウ</t>
    </rPh>
    <phoneticPr fontId="2"/>
  </si>
  <si>
    <t>エンドポイントだけでなく、メール、サーバ、クラウドワークロード、およびネットワーク等の複数のセキュリティレイヤ全体でサイバー攻撃の全体像を可視化すること。</t>
    <phoneticPr fontId="2"/>
  </si>
  <si>
    <t>セキュリティプレイブック（条件に応じた処理の自動化を設定したスクリプト）を使用して、複数のセキュリティレイヤにわたり対応すべきアクションの優先順位を付け、サイバー攻撃への対応を自動化すること。</t>
    <phoneticPr fontId="2"/>
  </si>
  <si>
    <t>複数のセキュリティレイヤから収集したテレメトリによる情報をもとに根本原因を分析できること。</t>
    <phoneticPr fontId="2"/>
  </si>
  <si>
    <t>XDR機能</t>
    <rPh sb="3" eb="5">
      <t>キノウ</t>
    </rPh>
    <phoneticPr fontId="2"/>
  </si>
  <si>
    <t>必須</t>
    <rPh sb="0" eb="2">
      <t>ヒッス</t>
    </rPh>
    <phoneticPr fontId="4"/>
  </si>
  <si>
    <t>任意</t>
    <rPh sb="0" eb="2">
      <t>ニンイ</t>
    </rPh>
    <phoneticPr fontId="4"/>
  </si>
  <si>
    <t>高</t>
    <rPh sb="0" eb="1">
      <t>コウ</t>
    </rPh>
    <phoneticPr fontId="4"/>
  </si>
  <si>
    <t>低</t>
    <rPh sb="0" eb="1">
      <t>ヒク</t>
    </rPh>
    <phoneticPr fontId="4"/>
  </si>
  <si>
    <t>高</t>
    <rPh sb="0" eb="1">
      <t>タカ</t>
    </rPh>
    <phoneticPr fontId="4"/>
  </si>
  <si>
    <t>低</t>
    <rPh sb="0" eb="1">
      <t>テイ</t>
    </rPh>
    <phoneticPr fontId="4"/>
  </si>
  <si>
    <t>SaaS毎にユーザ単位にファイルのアップロード・ダウンロード等の利用状況を可視化し監視できること。</t>
    <phoneticPr fontId="2"/>
  </si>
  <si>
    <t>許可されていない端末や、電磁的記録媒体へのデータの保存・ダウンロード等を制限できること。※ZPA(オンプレアクセス）は除く</t>
    <rPh sb="25" eb="27">
      <t>ホゾン</t>
    </rPh>
    <rPh sb="34" eb="35">
      <t>トウ</t>
    </rPh>
    <rPh sb="36" eb="38">
      <t>セイゲン</t>
    </rPh>
    <rPh sb="59" eb="60">
      <t>ノゾ</t>
    </rPh>
    <phoneticPr fontId="2"/>
  </si>
  <si>
    <t>10,000以上のクラウドサービスを識別し可視化できることが望ましい。</t>
    <phoneticPr fontId="2"/>
  </si>
  <si>
    <t>以下のいずれかの外部監査による認証受けているまたは取得していること。
　・ISO/IEC 27001（国際標準規格）
　・ISO/IEC 27017（クラウドサービスセキュリティ管理策）
　・ISO/IEC 27018（クラウド上での個人情報保護）
　・AICPA SOC2（日本公認会計士協会　IT7号）</t>
    <rPh sb="0" eb="2">
      <t>イカ</t>
    </rPh>
    <rPh sb="17" eb="18">
      <t>ウ</t>
    </rPh>
    <rPh sb="25" eb="27">
      <t>シュトク</t>
    </rPh>
    <phoneticPr fontId="2"/>
  </si>
  <si>
    <t>第三者評価機関の評価</t>
    <phoneticPr fontId="2"/>
  </si>
  <si>
    <t>SDP要求機能一覧</t>
    <phoneticPr fontId="2"/>
  </si>
  <si>
    <t>アクセス管理</t>
    <phoneticPr fontId="2"/>
  </si>
  <si>
    <t>庁外環境から庁内環境へのセキュアなアクセス（リモートワーク環境からのオンプレミスファイルサーバへのアクセス）ができること。</t>
    <phoneticPr fontId="2"/>
  </si>
  <si>
    <t>中</t>
    <rPh sb="0" eb="1">
      <t>チュウ</t>
    </rPh>
    <phoneticPr fontId="4"/>
  </si>
  <si>
    <t>EDR製品自体のログ取得</t>
    <phoneticPr fontId="2"/>
  </si>
  <si>
    <t>アラート</t>
    <phoneticPr fontId="2"/>
  </si>
  <si>
    <t>本市が導入を予定しているSOCサービスから問い合わせがあった場合、EDR製品の運用保守に関わる全般の問い合わせに対応を行うこと。また、受託業者のエンジニア或いはEDR製品メーカーの運用支援エンジニアからの技術支援が提供されること。</t>
    <rPh sb="67" eb="69">
      <t>ジュタク</t>
    </rPh>
    <rPh sb="69" eb="71">
      <t>ギョウシャ</t>
    </rPh>
    <rPh sb="77" eb="78">
      <t>アル</t>
    </rPh>
    <phoneticPr fontId="2"/>
  </si>
  <si>
    <t>受託業者のエンジニア或いはEDR製品メーカーの運用支援エンジニアはSOCサービスと連携し、EDR 製品の不具合に起因したインシデント発生時など有事の際に迅速かつ確実に対応可能なよう、受託者とともに SOC サービス、EDR 製品メーカーのエンジニアと連携して対応できる体制を構築すること。</t>
    <rPh sb="56" eb="58">
      <t>ジンソク</t>
    </rPh>
    <rPh sb="94" eb="96">
      <t>センニn</t>
    </rPh>
    <phoneticPr fontId="2"/>
  </si>
  <si>
    <t>受託業者のエンジニア或いはEDR製品メーカーの運用支援エンジニアはSOCサービスと連携し、 EDR ポリシーの最適化や変更手順の支援、SOCサービス からのレポートや脆弱性情報、直近のセキュリティ攻撃動向を踏まえたシステム最適化検討を行うこと。</t>
    <rPh sb="13" eb="15">
      <t>ウンヨウ</t>
    </rPh>
    <rPh sb="15" eb="17">
      <t>シエン</t>
    </rPh>
    <rPh sb="107" eb="108">
      <t>オコナ</t>
    </rPh>
    <phoneticPr fontId="2"/>
  </si>
  <si>
    <t>受託業者のエンジニア或いはEDR製品メーカーの運用支援エンジニアはSOCサービスと連携し、 EDR 製品を利用期間を通じて適切に運用維持がなされるために、エージェントバージョンアップ時の影響範囲の整理や、OS や併存する資産管理製品との互換性確認または事前検証作業の支援、手順の検討支援、導入前検証の支援等を行うこと。</t>
    <rPh sb="96" eb="98">
      <t>ヘイゾン</t>
    </rPh>
    <rPh sb="100" eb="102">
      <t>シサン</t>
    </rPh>
    <rPh sb="102" eb="104">
      <t>カンリ</t>
    </rPh>
    <rPh sb="104" eb="106">
      <t>セイヒン</t>
    </rPh>
    <rPh sb="126" eb="128">
      <t>ジゼン</t>
    </rPh>
    <rPh sb="128" eb="130">
      <t>ケンショウ</t>
    </rPh>
    <rPh sb="130" eb="132">
      <t>サギョウ</t>
    </rPh>
    <rPh sb="133" eb="135">
      <t>シエン</t>
    </rPh>
    <rPh sb="142" eb="143">
      <t>ナド</t>
    </rPh>
    <rPh sb="144" eb="145">
      <t>オコナ</t>
    </rPh>
    <phoneticPr fontId="2"/>
  </si>
  <si>
    <t>検知履歴等に係るデータをCSV形式またはTSV形式により出力できること。</t>
    <rPh sb="23" eb="25">
      <t>ケイシキ</t>
    </rPh>
    <phoneticPr fontId="2"/>
  </si>
  <si>
    <t>No.1を実施するにあたり、ホワイトリスト運用及びブラックリスト運用ができること。</t>
    <rPh sb="5" eb="7">
      <t>ジッシ</t>
    </rPh>
    <rPh sb="23" eb="24">
      <t>オヨ</t>
    </rPh>
    <rPh sb="32" eb="34">
      <t>ウンヨウ</t>
    </rPh>
    <phoneticPr fontId="2"/>
  </si>
  <si>
    <t>No.1を実施するにあたり、ホワイトリスト運用及びブラックリスト運用ができること。　※本要件はSWGにて実現を可とする。</t>
    <rPh sb="5" eb="7">
      <t>ジッシ</t>
    </rPh>
    <phoneticPr fontId="2"/>
  </si>
  <si>
    <t>【提案者記入欄】
対応可否
（〇、△、×）</t>
    <rPh sb="1" eb="4">
      <t>テイアンシャ</t>
    </rPh>
    <rPh sb="4" eb="7">
      <t>キニュウラン</t>
    </rPh>
    <rPh sb="9" eb="11">
      <t>タイオウ</t>
    </rPh>
    <rPh sb="11" eb="13">
      <t>カヒ</t>
    </rPh>
    <phoneticPr fontId="19"/>
  </si>
  <si>
    <t>【提案者記入欄】
対応方法、代替提案内容</t>
    <rPh sb="9" eb="11">
      <t>タイオウ</t>
    </rPh>
    <rPh sb="11" eb="13">
      <t>ホウホウ</t>
    </rPh>
    <rPh sb="14" eb="16">
      <t>ダイタイ</t>
    </rPh>
    <rPh sb="16" eb="18">
      <t>テイアン</t>
    </rPh>
    <rPh sb="18" eb="20">
      <t>ナイヨウ</t>
    </rPh>
    <phoneticPr fontId="19"/>
  </si>
  <si>
    <t>【提案者記入欄】
説明資料</t>
    <rPh sb="9" eb="11">
      <t>セツメイ</t>
    </rPh>
    <rPh sb="11" eb="13">
      <t>シリョウ</t>
    </rPh>
    <phoneticPr fontId="19"/>
  </si>
  <si>
    <t>インシデント対応完了後に隔離解除を実施し、隔離解除した旨を本市運用管理者が確認できるよう、メール、電話による隔離承認が可能なこと。</t>
    <rPh sb="29" eb="31">
      <t>ホンシ</t>
    </rPh>
    <rPh sb="37" eb="39">
      <t>カクニン</t>
    </rPh>
    <phoneticPr fontId="2"/>
  </si>
  <si>
    <t>監視対象の端末で収集されたログやアラート対象となるログは1年間保持可能であること。ただし、直近3ヶ月分のみをシステム管理対象とし、以降のログはシステム上で保持することを必須としない。</t>
  </si>
  <si>
    <t>SOCサービスの提供時間は24時間365日とすること。</t>
  </si>
  <si>
    <t>インシデント通報に関する問合せも24時間365日対応可能すること。提供時間内はインシデント発生時の影響の最小化において必須である、検知、通知、調査・対応、復旧のサービスを提供すること。</t>
  </si>
  <si>
    <t xml:space="preserve">月内に発生したアラートの統計情報および対応結果のサマリ、「早期対応が必要」或いは「攻撃が成功した可能性が高い」に該当した緊急度の高いインシデント関連情報をサマリーした月次レポートを提供すること。
</t>
  </si>
  <si>
    <t>多要素認証が可能であること。
なお、以下の認証手段のうち二つ以上を併用すること。
また現在利用しているHardlockeyについては一要素としてよい。（～R10.3月末）
　ID 及び パスワード
　指紋認証
　顔認証
　ICカード
　PINコード</t>
    <rPh sb="43" eb="45">
      <t>ゲンザイ</t>
    </rPh>
    <rPh sb="45" eb="47">
      <t>リヨウ</t>
    </rPh>
    <rPh sb="66" eb="69">
      <t>イチヨウソ</t>
    </rPh>
    <rPh sb="82" eb="83">
      <t>ガツ</t>
    </rPh>
    <rPh sb="83" eb="84">
      <t>マツ</t>
    </rPh>
    <phoneticPr fontId="2"/>
  </si>
  <si>
    <t>一度の認証により一定時間は各種サービスにアクセスが行えるシングルサインオンができること。</t>
  </si>
  <si>
    <t>情報資産毎に、許可されたクラウドを利用する教職員等及び児童生徒 のみがアクセスできる環境を設定できること。</t>
  </si>
  <si>
    <t>アクセスタイムアウトの設定ができること。</t>
  </si>
  <si>
    <t>ログイン時刻の表示ができること。また、管理画面等で確認できること。</t>
  </si>
  <si>
    <t>特権を付与されたIDによるネットワーク及び情報システムへの接続時間を必要最小限に制限できること。</t>
  </si>
  <si>
    <t>特権を付与されたID及びパスワードについて、その利用期間に合わせて特権IDを作成・削除できること。</t>
  </si>
  <si>
    <t>特権を付与されたIDを初期設定以外のものに変更できること。</t>
  </si>
  <si>
    <t>ネットワークに接続される端末を把握し、適切に管理できること。</t>
  </si>
  <si>
    <t>端末へのデータ保存を制限できること。</t>
  </si>
  <si>
    <t>端末紛失時等にデータの遠隔消去やロックができること。</t>
  </si>
  <si>
    <t>許可しないソフトウェアのインストールすることを制限できること。</t>
  </si>
  <si>
    <t>セキュリティ機能に関する設定変更等のカスタマイズを制限できること。</t>
  </si>
  <si>
    <t>パスワード自動入力を制限できること。</t>
  </si>
  <si>
    <t>導入されている不正プログラム対策ソフトウェアの設定変更の制限や常時最新化ができること。</t>
  </si>
  <si>
    <t>許可されていない端末からのネットワーク接続を制限できること。</t>
  </si>
  <si>
    <t>外部からのアクセスに利用するモバイル端末を教職員等に貸与する場合、セキュリティ確保できること。</t>
  </si>
  <si>
    <t>各種ポリシーや使用アプリケーションの変更を効率的に行うことができること。</t>
  </si>
  <si>
    <t>クラウドサービスに対して、アクセスする権限のない者がアクセスできないようにすること。</t>
  </si>
  <si>
    <t>情報資産毎に、許可されたクラウドを利用する教職員等及び児童生徒のみがアクセスできる環境を設定できること。</t>
  </si>
  <si>
    <t>マルウェア、不審なプログラム（PUP）、Powershellなどを用いたファイルレスマルウェア、ランサムウェアなどの攻撃に対して自動的に検知や不正なプロセスを停止することが可能なこと。</t>
  </si>
  <si>
    <t>端末の振る舞いをリアルタイムで監視し、不審な挙動があった場合は即時で検知すること。</t>
  </si>
  <si>
    <t>シグネチャまたはレピュテーションベースのファイルスキャン（パターンファイルマッチング）による防御機能を有していること。</t>
  </si>
  <si>
    <t>Microsoft Office を始めとしたマクロ付きドキュメントファイルの攻撃そのものを検知できること。</t>
  </si>
  <si>
    <t>不審な振る舞いやフローを基に、未知の攻撃に対しても検知や不正なプロセスを停止することが可能なこと。</t>
  </si>
  <si>
    <t>検知や不正なプロセスの停止に関わるポリシーについて、防御ルールとして管理者が任意のファイルパスに対して任意の動作条件を指定することにより、任意のプロセスの実行や停止を制御可能なこと。</t>
  </si>
  <si>
    <t>事前に設定した防御ポリシーにより、任意のプロセスの実行および停止が自動的におこなえること。</t>
  </si>
  <si>
    <t>以下の評価機関から2つ以上の評価・実績を有していること。
　・MITRE ATT&amp;CK　： Attack Evaluations - Enterprise Evaluations の過去4回（2018-2022）のいずれかに参加していること。
　・AV-TEST　：Approved の評価を受けていること。
　・AV-Comparatives　：Approvedの評価を受けていること。
　・SE Labs　：AAA　の評価を受けていること。</t>
  </si>
  <si>
    <t>脅威への迅速な対応のために、クラウド型のEDRサービスの利用を前提とすること。</t>
  </si>
  <si>
    <t>本項に記載の要件は、シングルコンソールにおいて一元管理できること。</t>
  </si>
  <si>
    <t>管理コンソールは、日本語で表示できること。</t>
  </si>
  <si>
    <t>管理コンソールにアクセスする複数のユーザーを作ることができ、システム機能のアクセス権、メール通知の有無を個別に設定できること。</t>
  </si>
  <si>
    <t>管理コンソールへのログインに二要素認証に対応していること。</t>
  </si>
  <si>
    <t>管理コンソールへのログインにSAMLまたは、OpenID Connect認証に対応していること。</t>
  </si>
  <si>
    <t>管理コンソール上の操作ログを確認可能なこと。</t>
  </si>
  <si>
    <t>エージェントはサイレントインストールに対応し、効率的な展開が可能なこと。</t>
  </si>
  <si>
    <t>Linux および macOS に対して、エージェントのバージョンアップが、管理コンソール上から実施可能であること。</t>
  </si>
  <si>
    <t>端末上で起こった動作はリアルタイムに近い形(数分以内)で管理コンソールから全台検索が可能なこと。</t>
  </si>
  <si>
    <t>端末がインターネット接続されている場合、変更されたポリシーが5分以内に適用可能なこと。</t>
  </si>
  <si>
    <t>既存のネットワーク装置に影響がないよう、ローカルスキャンのためのシグネチャ配信サーバーを市に用意し、エンドポイントが配信サーバーからシグネチャのアップデートができること。</t>
  </si>
  <si>
    <t>管理コンソール上に、調査をする際に役立つ検索ガイドが実装されていること。</t>
  </si>
  <si>
    <t>複数の部・局でわけて管理ができ、かつ、それらを一元管理する機能を有していること。</t>
  </si>
  <si>
    <t>受託業者のエンジニア或いはEDR製品メーカーの運用支援エンジニアはSOCサービスと連携し、運用期間中は、本市の構成や製品バージョンを常に把握すること。
運用期間中に構成変更があった場合は、最新構成を把握した上で、EDR製品で実現可能な最適なセキュリティ対策の提言を実施すること。なお、構築期間と運用期間で支援を実施すること。</t>
  </si>
  <si>
    <t>受託業者のエンジニア或いはEDR製品メーカーの運用支援エンジニアはSOCサービスと連携し、運用保守定例会議を月次～四半期を頻度として開催すること。</t>
  </si>
  <si>
    <t>EPP/NGAVがマルウェア、ランサムウェア、悪意のある有害な可能性のあるプログラム、正規プロセスを不正利⽤したファイルレスマルウェアなどの攻撃を検知した場合は、自動的にブロック可能なこと。</t>
  </si>
  <si>
    <t>不正なPDFファイルを開くなどの未知／既知の脆弱性を悪用する攻撃を検知して、メモリ上の悪意があるコードが実行される前に阻止することやWebブラウザ機能のコンパイラを悪用した脆弱性攻撃を阻止すること。</t>
  </si>
  <si>
    <t>運用設計において定義したしきい値を上回るリスクレベルのインシデントが発生した場合に、自動処理により該当のサービスやプロセスを停止することを可能とすること。また、判定したリスクレベルをアラートメールにおいて明示すること。</t>
  </si>
  <si>
    <t>EPP/NGAVのブロックポリシーについて、ファイルパスや動作条件を指定して、任意のプロセスの実行や停止を制御可能なこと。</t>
  </si>
  <si>
    <t>サンドボックスを検知回避する技術を持った攻撃にも対応すること。</t>
  </si>
  <si>
    <t>ルートキットなどによるプロセス偽装が行われた場合でも、正常なログを取得し、インシデントを確実に検知できるよう、カーネルモードによる取得が必要となる情報の収集ができること。</t>
  </si>
  <si>
    <t>EDRにより動作不可となったアプリケーションを、ホワイトリスト・ブラックリストに追加することで、速やかに動作可能にできる機能を有すること。</t>
  </si>
  <si>
    <t>監視対象の端末で収集されたログやアラート対象となるログは1年間保持可能であること。ただし、直近3ヶ月分のみをシステム管理対象とし、以降のログはシステム上で保持することを必須としない。</t>
    <rPh sb="45" eb="47">
      <t>チョッキン</t>
    </rPh>
    <rPh sb="49" eb="50">
      <t>ゲツ</t>
    </rPh>
    <rPh sb="50" eb="51">
      <t>ブン</t>
    </rPh>
    <rPh sb="58" eb="60">
      <t>カンリ</t>
    </rPh>
    <rPh sb="60" eb="62">
      <t>タイショウ</t>
    </rPh>
    <rPh sb="65" eb="67">
      <t>イコウ</t>
    </rPh>
    <rPh sb="75" eb="76">
      <t>ジョウ</t>
    </rPh>
    <rPh sb="77" eb="79">
      <t>ホジ</t>
    </rPh>
    <rPh sb="84" eb="86">
      <t>ヒッス</t>
    </rPh>
    <phoneticPr fontId="2"/>
  </si>
  <si>
    <t>収集されたログに紐づくプロセス解析のために、プロセスの相関関係が一目で把握可能なプロセスツリーが表示できること。プロセスツリーから、影響範囲の調査・特定、各プロセスで発生したログの確認、分析結果の表示、隔離など対策の実行まで、一元的に操作できること。</t>
  </si>
  <si>
    <t>収集されたログの検索機能を有すること。指定した条件（例：ファイル名、ドメイン、IPアドレス等）でログの検索を行うことで、監理しているエージェントの中から条件に関連した影響端末を特定できること。検索機能は管理コンソール上で提供され、正規表現などを用いて柔軟な検索が可能であること。</t>
  </si>
  <si>
    <t>検知や不正なプロセスを停止した際に端末上でポップアップが表示可能なこと。</t>
  </si>
  <si>
    <t>端末上で表示するポップアップをカスタマイズでき、日本語にも対応していること。</t>
  </si>
  <si>
    <t>不審な挙動を検知した場合にメール通知可能であること。</t>
  </si>
  <si>
    <t>当該アラートに該当する端末全てに対して一括で隔離の対応ができること。</t>
  </si>
  <si>
    <t>管理コンソールより、端末の隔離解除が可能であること。</t>
  </si>
  <si>
    <t>管理コンソールにインシデントを表示するにあたり、種別、日付、リスクレベル等によるソートやフィルターを可能とすること。</t>
  </si>
  <si>
    <t>ペネトレーションテストを定期的に実施していること。</t>
  </si>
  <si>
    <t>システム機器等（すでに導入済みの情報システム及び今後導入される情報システムの双方）から出力されるログを取得できること。</t>
  </si>
  <si>
    <t>システム機器等とSIEMシステム間の通信が暗号化されること。</t>
  </si>
  <si>
    <t>ログの取得、保存やログ参照を行うためのサーバに保存されているログを取込めること。</t>
  </si>
  <si>
    <t>オンプレミス、クラウドの設置場所を問わずログが取得できること。</t>
  </si>
  <si>
    <t>外部記憶媒体による持出ログやクラウド・ブラウザ上でのファイルのアップロード、ダウンロードのログ取得を行う。</t>
  </si>
  <si>
    <t>取得したログの可読化ができること。</t>
    <rPh sb="7" eb="9">
      <t>カドク</t>
    </rPh>
    <rPh sb="9" eb="10">
      <t>カ</t>
    </rPh>
    <phoneticPr fontId="2"/>
  </si>
  <si>
    <t>ログをCSV、TSV形式等で取得できること。</t>
    <rPh sb="10" eb="12">
      <t>ケイシキ</t>
    </rPh>
    <rPh sb="12" eb="13">
      <t>トウ</t>
    </rPh>
    <phoneticPr fontId="2"/>
  </si>
  <si>
    <t>異なる製品であっても、通信系ログや監査系ログ等の同一カテゴリのデータは共通フォーマットとして情報が登録できフォーマットの正規化ができること。</t>
  </si>
  <si>
    <t>ログ取得方法としてSyslog、ファイルのモニタリング、エージェントによる転送等の様々な手法が取れること。</t>
  </si>
  <si>
    <t>取得したログはSIEMシステムで60日以上保存できること。保存期間は任意に変更できること。取得したログの保存期間をログ種類毎に指定できることが望ましい。</t>
  </si>
  <si>
    <t>取得したログの改ざん防止機能を有すること。</t>
  </si>
  <si>
    <t>Webブラウザ等  でログのダッシュボート表示、閲覧、検索及び分析ができるツール（以下、「ログ検索分析ツール」という。）を提供すること。</t>
  </si>
  <si>
    <t>ログ検索分析ツールの画面は日本語に対応していること。</t>
  </si>
  <si>
    <t>数値データが入力されているフィールド値に対して算術演算及び統計処理を行い、その結果を別フィールドとして表示できること。</t>
  </si>
  <si>
    <t>ログデータに含まれるタイムスタンプを利用して、任意の期間を対象とした検索ができること。</t>
  </si>
  <si>
    <t>ログデータの形式を認識した上でフィールドとして抽出できること。ログデータ内の特定のフィールドを指定した検索ができること。</t>
  </si>
  <si>
    <t>取得したログに対し、ログ検索分析ツールで相関分析・高度な統計分析が実施できること。</t>
  </si>
  <si>
    <t>検索結果や統計処理によって抽出された数値や項目を表形式により表示できること。</t>
  </si>
  <si>
    <t>検索結果や統計処理によって抽出された数値や項目をクロス集計できること。</t>
  </si>
  <si>
    <t>検索結果や統計処理によって抽出された数値や項目を棒グラフや線グラフにより表示できる（以下、「グラフ機能」という。）こと。また、グラフの可視化パターンが随時提供されること。</t>
  </si>
  <si>
    <t>グラフ機能で作成された図をJPEG、PDF、SVG形式等に変換できること。</t>
  </si>
  <si>
    <t>取得したログに対し、管理者が作成したルールベースによる検索を実施し  、脅威を自動検知し、脅威内容を特定できること。</t>
  </si>
  <si>
    <t>取得したログに対し、相関分析・高度な  統計分析を実施し、脅威を自動検知し、脅威内容を特定できること。</t>
  </si>
  <si>
    <t>検知ルールのテンプレートが提供されること。また、テンプレートを利用してカスタムルールが作成できること。</t>
  </si>
  <si>
    <t>脅威検知するために必要な情報が定期的に提供され、検知ルールに反映できること。</t>
  </si>
  <si>
    <t>機械学習を利用し、通常と異なる挙動から脅威を自動検知する機能を有していること。</t>
  </si>
  <si>
    <t>検索結果に対してリスクスコアを割り当て、相関分析にてそのスコア値の合計値を集計し、閾値を越えた場合、脅威として自動検知できること。</t>
  </si>
  <si>
    <t>新しい攻撃のシナリオを想定して対応する相関分析ルールを作成した場合、過去のログにさかのぼって当該シナリオの発生有無を確認することができること。</t>
  </si>
  <si>
    <t>MITRE ATT&amp;CKのTacticsやTechniquesと関連付けられる相関ルールのテンプレートを標準で提供できること。また、相関ルールが定期的に更新されること。</t>
  </si>
  <si>
    <t>以下の行動を検知・特定できること。
・機密性の高い資産へのアクセスやダウンロード
・時間経過に伴う使用状況の変化
・システムの利用頻度変化
・特権アカウントの利用や特権昇格
・通常のサーバ及び外部設置機器への大量データ転送
・機密性の高い資産へのアクセス頻度が高いアカウント
・通常利用と異なる場所／環境での利用</t>
  </si>
  <si>
    <t>Webブラウザ等で検知結果をインシデントとして表示できること。</t>
  </si>
  <si>
    <t>発生したインシデントに対してステータス管理できること。また、外部からAPI等を利用しステータスを変更できることが望ましい</t>
  </si>
  <si>
    <t>Entra IDと連携し、ユーザ単位またはEntra IDのセキュリティグループ単位にログデータへのアクセス及びダッシュボードへのアクセスが制御できること。</t>
  </si>
  <si>
    <t>プレイブックに対する操作や実行履歴等に関する監査証跡を保存できること。</t>
  </si>
  <si>
    <t>各種機能の設定画面は日本語に対応していることが望ましい。</t>
  </si>
  <si>
    <t>管理者の役割に応じて利用できる権限を細かく設定できること。</t>
  </si>
  <si>
    <t>インターネット接続を前提とする校務外部接続系サーバ及び学習系サーバに保管する情報について、ファイル暗号化等による安全管理措置を講じられること。</t>
  </si>
  <si>
    <t>以下のファイル形式に該当するファイル対して辞書登録されているキーワード（以下、「辞書キーワード」という。）が含まれていないか、SaaSへアップロードもしくはダウンロード時にリアルタイムに監視し検知する。
①テキストファイル
②PDFファイル
③Microsoft Office ドキュメント</t>
  </si>
  <si>
    <t>辞書キーワードが検知された場合、ブロックまたはユーザに警告表示できること。</t>
  </si>
  <si>
    <t>マイナンバーやセキュリティ情報等に対応したプリセット辞書が提供されること。提供される辞書内容を提案時に提供すること。</t>
  </si>
  <si>
    <t>サンクションITに対して、辞書キーワードに合致したファイルを検知する機能を有すること。検知されたファイルは対象のSaaSサービス、ユーザの情報が一覧で表示できること。</t>
  </si>
  <si>
    <t>SaaSへのアップロード証跡が取得できること。アップロードしたファイル名及びファイルサイズがログに保存できること。</t>
  </si>
  <si>
    <t>Microsoft Information Protectionと連携し、通信監視時に機密ラベルを検知できること。</t>
  </si>
  <si>
    <t>不適切なウェブページの閲覧を防止できること。</t>
  </si>
  <si>
    <t>ユーザ及びユーザグループ毎に通信制御ルール（以下、「通信制御ポリシー」という。）を適用し、データリソース毎にアクセス可否を制御できること。</t>
  </si>
  <si>
    <t>本システムを通過する通信に対して、不正プログラムをパターンマッチング方式で検出できること。また、パターンファイルは自動更新されること。</t>
  </si>
  <si>
    <t>不正プログラムが検出された場合、ファイルやWebコンテンツについて不正プログラムの隔離またはブロックができること。</t>
  </si>
  <si>
    <t>デバイスがダウンロードをリクエストしたファイルに対してサンドボックス型の不正プログラム検出機能を有することが望ましい。</t>
  </si>
  <si>
    <t>サンドボックス機能を有する場合、デバイスがダウンロードをリクエストした以下の不正プログラムが疑われるファイルに対して、サンドボックスにて検査・分析を行うこと。当該ファイルのダウンロードを遮断できることが望ましい。
・Windows OSの実行形式のファイル
・PDFファイル
・Microsoft Officeドキュメント
・Javaアプレット（JAR, Class）
・HTMLアプリケーション</t>
  </si>
  <si>
    <t>サンドボックス機能を有する場合、誤検知回避を目的としてサンドボックスで分析対象外にするファイルのHashなど登録できること。</t>
  </si>
  <si>
    <t>ダウンロードファイルが危険と判断された場合、その解析結果をWeb画面で参照可能なこと。また、危険と判断された検体ファイルをダウンロード可能なこと。</t>
  </si>
  <si>
    <t>不正プログラムの検出方式として、パターンマッチング及びサンドボックス以外の方式も有していることが望ましい。</t>
  </si>
  <si>
    <t>拒否リスト等で指定したURL及びIPアドレスへのアクセスをブロックできるURLフィルタリング機能を有すること。</t>
  </si>
  <si>
    <t>許可リスト等で指定したURL及びIPアドレスへのアクセスはURLフィルタリング機能等から除外しアクセスを許可できること。</t>
  </si>
  <si>
    <t>Webサイトをカテゴリごとに分類できること。特定のカテゴリに関する情報が定期的に自動更新されること。</t>
  </si>
  <si>
    <t>WEBサイトへのアクセス可否をカテゴリ単位で制御できること。</t>
  </si>
  <si>
    <t>カテゴリ単位のアクセス拒否は全ユーザ、ユーザ毎及びユーザグループ毎に制御できること。</t>
  </si>
  <si>
    <t>WEBサイトのカテゴリの再判定依頼が可能であること。</t>
  </si>
  <si>
    <t>ユーザ及びユーザグループ単位で拒否リスト及び許可リストによるアクセス制御ができること。</t>
  </si>
  <si>
    <t>Microsoft Entra ID（以下、「Entra ID」という。）の認証を受けないデバイスからのインターネットアクセスは、許可されたURL以外へのアクセスを禁止する機能を有すること。</t>
  </si>
  <si>
    <t>取得したログをログアーカイブに転送、またはエクスポートできること。</t>
    <phoneticPr fontId="2"/>
  </si>
  <si>
    <t>持出用端末のウイルス感染時に通信を行わない設定にできること。</t>
    <rPh sb="0" eb="3">
      <t>モチダシヨウ</t>
    </rPh>
    <rPh sb="14" eb="16">
      <t>ツウシン</t>
    </rPh>
    <phoneticPr fontId="2"/>
  </si>
  <si>
    <t xml:space="preserve">脅威分析基盤へのログ取得の1日当たりの取り込み上限容量の制限が2,000GB以上であること。  </t>
    <phoneticPr fontId="2"/>
  </si>
  <si>
    <t>脅威分析基盤に保存されているフォーマットの異なるログを横断的に検索できること。</t>
    <phoneticPr fontId="2"/>
  </si>
  <si>
    <t>脅威分析基盤で脅威を機械学習し、新たな検知ルールとして提供されること。</t>
    <phoneticPr fontId="2"/>
  </si>
  <si>
    <t>脅威分析基盤で取得したログをもとに、各ユーザの通常の行動パターンを機械学習等により学習し、通常の行動パターンを逸脱した行動を自動検知できること。</t>
    <phoneticPr fontId="2"/>
  </si>
  <si>
    <t>脅威分析基盤で取得したログをもとに、各エンティティ（デバイス、アプリケーション、サーバ等）の通常の行動パターンを機械学習により学習し、通常の行動パターンを逸脱した行動を自動検知できること。</t>
    <phoneticPr fontId="2"/>
  </si>
  <si>
    <t>脅威分析基盤で検知された結果をインシデントとして管理できること。</t>
    <phoneticPr fontId="2"/>
  </si>
  <si>
    <t>脅威分析基盤に対する操作や検索の履歴に関する監査証跡を保存できること。</t>
    <phoneticPr fontId="2"/>
  </si>
  <si>
    <t>脅威分析基盤へ検知ログを送付することが可能であること。</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</si>
</sst>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neral"/>
  </numFmts>
  <fonts count="20">
    <font>
      <sz val="12"/>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6"/>
      <name val="ＭＳ Ｐゴシック"/>
      <family val="3"/>
      <charset val="128"/>
    </font>
    <font>
      <sz val="12"/>
      <color theme="1"/>
      <name val="Meiryo UI"/>
      <family val="3"/>
      <charset val="128"/>
    </font>
    <font>
      <sz val="12"/>
      <name val="Meiryo UI"/>
      <family val="3"/>
      <charset val="128"/>
    </font>
    <font>
      <sz val="11"/>
      <color theme="1"/>
      <name val="游ゴシック"/>
      <family val="3"/>
      <charset val="128"/>
      <scheme val="minor"/>
    </font>
    <font>
      <b/>
      <sz val="14"/>
      <color theme="1"/>
      <name val="Meiryo UI"/>
      <family val="3"/>
      <charset val="128"/>
    </font>
    <font>
      <sz val="13"/>
      <color theme="1"/>
      <name val="Meiryo UI"/>
      <family val="3"/>
      <charset val="128"/>
    </font>
    <font>
      <sz val="13"/>
      <color theme="0"/>
      <name val="Meiryo UI"/>
      <family val="3"/>
      <charset val="128"/>
    </font>
    <font>
      <sz val="13"/>
      <name val="Meiryo UI"/>
      <family val="3"/>
      <charset val="128"/>
    </font>
    <font>
      <sz val="10"/>
      <name val="ＭＳ Ｐゴシック"/>
      <family val="3"/>
      <charset val="128"/>
    </font>
    <font>
      <sz val="11"/>
      <color theme="1"/>
      <name val="Arial"/>
      <family val="2"/>
    </font>
    <font>
      <u/>
      <sz val="11"/>
      <color theme="10"/>
      <name val="Arial"/>
      <family val="2"/>
    </font>
    <font>
      <sz val="11"/>
      <color rgb="FF000000"/>
      <name val="ＭＳ Ｐゴシック1"/>
      <family val="3"/>
      <charset val="128"/>
    </font>
    <font>
      <sz val="10"/>
      <name val="Arial"/>
      <family val="2"/>
    </font>
    <font>
      <sz val="11"/>
      <color theme="1"/>
      <name val="游ゴシック"/>
      <family val="2"/>
      <scheme val="minor"/>
    </font>
    <font>
      <sz val="13"/>
      <name val="Meiryo UI"/>
      <family val="3"/>
    </font>
    <font>
      <sz val="12"/>
      <name val="Meiryo UI"/>
      <family val="3"/>
    </font>
    <font>
      <sz val="6"/>
      <name val="游ゴシック"/>
      <family val="3"/>
      <charset val="128"/>
      <scheme val="minor"/>
    </font>
  </fonts>
  <fills count="5">
    <fill>
      <patternFill patternType="none"/>
    </fill>
    <fill>
      <patternFill patternType="gray125"/>
    </fill>
    <fill>
      <patternFill patternType="solid">
        <fgColor theme="4"/>
        <bgColor indexed="64"/>
      </patternFill>
    </fill>
    <fill>
      <patternFill patternType="solid">
        <fgColor theme="0"/>
        <bgColor indexed="64"/>
      </patternFill>
    </fill>
    <fill>
      <patternFill patternType="solid">
        <fgColor theme="9" tint="0.59999389629810485"/>
        <bgColor indexed="64"/>
      </patternFill>
    </fill>
  </fills>
  <borders count="19">
    <border>
      <left/>
      <right/>
      <top/>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top style="hair">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hair">
        <color indexed="64"/>
      </left>
      <right style="hair">
        <color indexed="64"/>
      </right>
      <top/>
      <bottom style="hair">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s>
  <cellStyleXfs count="8">
    <xf numFmtId="0" fontId="0" fillId="0" borderId="0">
      <alignment vertical="center"/>
    </xf>
    <xf numFmtId="0" fontId="1" fillId="0" borderId="0">
      <alignment vertical="center"/>
    </xf>
    <xf numFmtId="0" fontId="11" fillId="0" borderId="0"/>
    <xf numFmtId="0" fontId="12" fillId="0" borderId="0">
      <alignment vertical="center"/>
    </xf>
    <xf numFmtId="0" fontId="13" fillId="0" borderId="0" applyNumberFormat="0" applyFill="0" applyBorder="0" applyAlignment="0" applyProtection="0">
      <alignment vertical="center"/>
    </xf>
    <xf numFmtId="176" fontId="14" fillId="0" borderId="0">
      <alignment vertical="center"/>
    </xf>
    <xf numFmtId="0" fontId="15" fillId="0" borderId="0">
      <alignment vertical="top"/>
    </xf>
    <xf numFmtId="0" fontId="16" fillId="0" borderId="0"/>
  </cellStyleXfs>
  <cellXfs count="63">
    <xf numFmtId="0" fontId="0" fillId="0" borderId="0" xfId="0">
      <alignment vertical="center"/>
    </xf>
    <xf numFmtId="0" fontId="4" fillId="3" borderId="0" xfId="0" applyFont="1" applyFill="1" applyAlignment="1">
      <alignment vertical="top" wrapText="1"/>
    </xf>
    <xf numFmtId="0" fontId="4" fillId="3" borderId="0" xfId="0" applyFont="1" applyFill="1" applyAlignment="1">
      <alignment horizontal="center" vertical="top" wrapText="1"/>
    </xf>
    <xf numFmtId="0" fontId="6" fillId="3" borderId="0" xfId="0" applyFont="1" applyFill="1">
      <alignment vertical="center"/>
    </xf>
    <xf numFmtId="0" fontId="7" fillId="3" borderId="0" xfId="0" applyFont="1" applyFill="1">
      <alignment vertical="center"/>
    </xf>
    <xf numFmtId="0" fontId="8" fillId="3" borderId="0" xfId="0" applyFont="1" applyFill="1">
      <alignment vertical="center"/>
    </xf>
    <xf numFmtId="0" fontId="9" fillId="2" borderId="2" xfId="0" applyFont="1" applyFill="1" applyBorder="1" applyAlignment="1">
      <alignment vertical="top" wrapText="1"/>
    </xf>
    <xf numFmtId="0" fontId="9" fillId="2" borderId="1" xfId="0" applyFont="1" applyFill="1" applyBorder="1" applyAlignment="1">
      <alignment vertical="top" wrapText="1"/>
    </xf>
    <xf numFmtId="0" fontId="10" fillId="0" borderId="4" xfId="0" applyFont="1" applyBorder="1" applyAlignment="1">
      <alignment vertical="top" wrapText="1"/>
    </xf>
    <xf numFmtId="0" fontId="4" fillId="3" borderId="0" xfId="0" applyFont="1" applyFill="1">
      <alignment vertical="center"/>
    </xf>
    <xf numFmtId="0" fontId="4" fillId="0" borderId="0" xfId="0" applyFont="1">
      <alignment vertical="center"/>
    </xf>
    <xf numFmtId="0" fontId="6" fillId="3" borderId="0" xfId="0" applyFont="1" applyFill="1" applyAlignment="1">
      <alignment horizontal="center" vertical="center"/>
    </xf>
    <xf numFmtId="0" fontId="4" fillId="3" borderId="0" xfId="0" applyFont="1" applyFill="1" applyAlignment="1">
      <alignment vertical="top"/>
    </xf>
    <xf numFmtId="0" fontId="5" fillId="3" borderId="0" xfId="0" applyFont="1" applyFill="1" applyAlignment="1">
      <alignment vertical="top"/>
    </xf>
    <xf numFmtId="0" fontId="5" fillId="3" borderId="0" xfId="0" applyFont="1" applyFill="1" applyAlignment="1">
      <alignment vertical="top" wrapText="1"/>
    </xf>
    <xf numFmtId="0" fontId="5" fillId="0" borderId="0" xfId="0" applyFont="1" applyAlignment="1">
      <alignment vertical="top"/>
    </xf>
    <xf numFmtId="0" fontId="5" fillId="0" borderId="0" xfId="0" applyFont="1" applyAlignment="1">
      <alignment vertical="top" wrapText="1"/>
    </xf>
    <xf numFmtId="0" fontId="10" fillId="0" borderId="5" xfId="0" applyFont="1" applyBorder="1" applyAlignment="1">
      <alignment vertical="top" wrapText="1"/>
    </xf>
    <xf numFmtId="0" fontId="10" fillId="3" borderId="6" xfId="0" applyFont="1" applyFill="1" applyBorder="1" applyAlignment="1">
      <alignment vertical="top" wrapText="1"/>
    </xf>
    <xf numFmtId="0" fontId="10" fillId="0" borderId="6" xfId="0" applyFont="1" applyBorder="1" applyAlignment="1">
      <alignment horizontal="left" vertical="top" wrapText="1"/>
    </xf>
    <xf numFmtId="0" fontId="10" fillId="0" borderId="6" xfId="0" applyFont="1" applyBorder="1" applyAlignment="1">
      <alignment horizontal="center" vertical="top" wrapText="1"/>
    </xf>
    <xf numFmtId="0" fontId="10" fillId="0" borderId="6" xfId="0" applyFont="1" applyBorder="1" applyAlignment="1">
      <alignment vertical="top" wrapText="1"/>
    </xf>
    <xf numFmtId="0" fontId="10" fillId="3" borderId="6" xfId="0" applyFont="1" applyFill="1" applyBorder="1" applyAlignment="1">
      <alignment horizontal="center" vertical="top" wrapText="1"/>
    </xf>
    <xf numFmtId="0" fontId="9" fillId="2" borderId="1" xfId="0" applyFont="1" applyFill="1" applyBorder="1" applyAlignment="1">
      <alignment horizontal="center" vertical="top" wrapText="1"/>
    </xf>
    <xf numFmtId="0" fontId="10" fillId="3" borderId="7" xfId="0" applyFont="1" applyFill="1" applyBorder="1" applyAlignment="1">
      <alignment vertical="top" wrapText="1"/>
    </xf>
    <xf numFmtId="0" fontId="10" fillId="3" borderId="8" xfId="0" applyFont="1" applyFill="1" applyBorder="1" applyAlignment="1">
      <alignment vertical="top" wrapText="1"/>
    </xf>
    <xf numFmtId="0" fontId="10" fillId="0" borderId="9" xfId="0" applyFont="1" applyBorder="1" applyAlignment="1">
      <alignment horizontal="left" vertical="top" wrapText="1"/>
    </xf>
    <xf numFmtId="0" fontId="10" fillId="0" borderId="9" xfId="0" applyFont="1" applyBorder="1" applyAlignment="1">
      <alignment horizontal="center" vertical="top" wrapText="1"/>
    </xf>
    <xf numFmtId="0" fontId="10" fillId="0" borderId="9" xfId="0" applyFont="1" applyBorder="1" applyAlignment="1">
      <alignment vertical="top" wrapText="1"/>
    </xf>
    <xf numFmtId="0" fontId="8" fillId="0" borderId="4" xfId="0" applyFont="1" applyBorder="1" applyAlignment="1">
      <alignment vertical="top" wrapText="1"/>
    </xf>
    <xf numFmtId="0" fontId="8" fillId="0" borderId="10" xfId="0" applyFont="1" applyBorder="1" applyAlignment="1">
      <alignment horizontal="center" vertical="top" wrapText="1"/>
    </xf>
    <xf numFmtId="0" fontId="8" fillId="0" borderId="9" xfId="0" applyFont="1" applyBorder="1" applyAlignment="1">
      <alignment horizontal="center" vertical="top" wrapText="1"/>
    </xf>
    <xf numFmtId="0" fontId="8" fillId="0" borderId="11" xfId="0" applyFont="1" applyBorder="1" applyAlignment="1">
      <alignment horizontal="center" vertical="top" wrapText="1"/>
    </xf>
    <xf numFmtId="0" fontId="8" fillId="0" borderId="6" xfId="0" applyFont="1" applyBorder="1" applyAlignment="1">
      <alignment horizontal="center" vertical="top" wrapText="1"/>
    </xf>
    <xf numFmtId="0" fontId="8" fillId="3" borderId="7" xfId="0" applyFont="1" applyFill="1" applyBorder="1" applyAlignment="1">
      <alignment vertical="top" wrapText="1"/>
    </xf>
    <xf numFmtId="0" fontId="9" fillId="2" borderId="3" xfId="0" applyFont="1" applyFill="1" applyBorder="1" applyAlignment="1">
      <alignment vertical="top" wrapText="1"/>
    </xf>
    <xf numFmtId="0" fontId="9" fillId="2" borderId="12" xfId="0" applyFont="1" applyFill="1" applyBorder="1" applyAlignment="1">
      <alignment horizontal="center" vertical="top" wrapText="1"/>
    </xf>
    <xf numFmtId="0" fontId="8" fillId="0" borderId="0" xfId="0" applyFont="1">
      <alignment vertical="center"/>
    </xf>
    <xf numFmtId="0" fontId="7" fillId="0" borderId="0" xfId="0" applyFont="1">
      <alignment vertical="center"/>
    </xf>
    <xf numFmtId="0" fontId="8" fillId="0" borderId="5" xfId="0" applyFont="1" applyBorder="1" applyAlignment="1">
      <alignment vertical="top" wrapText="1"/>
    </xf>
    <xf numFmtId="0" fontId="10" fillId="0" borderId="11" xfId="0" applyFont="1" applyBorder="1" applyAlignment="1">
      <alignment horizontal="center" vertical="top" wrapText="1"/>
    </xf>
    <xf numFmtId="0" fontId="10" fillId="0" borderId="10" xfId="0" applyFont="1" applyBorder="1" applyAlignment="1">
      <alignment horizontal="center" vertical="top" wrapText="1"/>
    </xf>
    <xf numFmtId="0" fontId="17" fillId="0" borderId="6" xfId="0" applyFont="1" applyBorder="1" applyAlignment="1">
      <alignment horizontal="left" vertical="top" wrapText="1"/>
    </xf>
    <xf numFmtId="0" fontId="18" fillId="3" borderId="0" xfId="0" applyFont="1" applyFill="1" applyAlignment="1">
      <alignment vertical="top" wrapText="1"/>
    </xf>
    <xf numFmtId="0" fontId="17" fillId="0" borderId="9" xfId="0" applyFont="1" applyBorder="1" applyAlignment="1">
      <alignment horizontal="left" vertical="top" wrapText="1"/>
    </xf>
    <xf numFmtId="0" fontId="8" fillId="3" borderId="8" xfId="0" applyFont="1" applyFill="1" applyBorder="1" applyAlignment="1">
      <alignment vertical="top" wrapText="1"/>
    </xf>
    <xf numFmtId="0" fontId="10" fillId="0" borderId="14" xfId="0" applyFont="1" applyBorder="1" applyAlignment="1">
      <alignment horizontal="center" vertical="top" wrapText="1"/>
    </xf>
    <xf numFmtId="0" fontId="10" fillId="0" borderId="15" xfId="0" applyFont="1" applyBorder="1" applyAlignment="1">
      <alignment vertical="top" wrapText="1"/>
    </xf>
    <xf numFmtId="0" fontId="10" fillId="0" borderId="14" xfId="0" applyFont="1" applyBorder="1" applyAlignment="1">
      <alignment horizontal="left" vertical="top" wrapText="1"/>
    </xf>
    <xf numFmtId="0" fontId="10" fillId="0" borderId="16" xfId="0" applyFont="1" applyBorder="1" applyAlignment="1">
      <alignment horizontal="left" vertical="top" wrapText="1"/>
    </xf>
    <xf numFmtId="0" fontId="9" fillId="2" borderId="17" xfId="0" applyFont="1" applyFill="1" applyBorder="1" applyAlignment="1">
      <alignment vertical="top" wrapText="1"/>
    </xf>
    <xf numFmtId="0" fontId="9" fillId="2" borderId="18" xfId="0" applyFont="1" applyFill="1" applyBorder="1" applyAlignment="1">
      <alignment vertical="top" wrapText="1"/>
    </xf>
    <xf numFmtId="0" fontId="9" fillId="2" borderId="18" xfId="0" applyFont="1" applyFill="1" applyBorder="1" applyAlignment="1">
      <alignment horizontal="center" vertical="top" wrapText="1"/>
    </xf>
    <xf numFmtId="0" fontId="10" fillId="3" borderId="13" xfId="0" applyFont="1" applyFill="1" applyBorder="1" applyAlignment="1">
      <alignment vertical="top" wrapText="1"/>
    </xf>
    <xf numFmtId="0" fontId="5" fillId="4" borderId="2"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4" fillId="0" borderId="7" xfId="0" applyFont="1" applyBorder="1">
      <alignment vertical="center"/>
    </xf>
    <xf numFmtId="0" fontId="0" fillId="0" borderId="6" xfId="0" applyBorder="1">
      <alignment vertical="center"/>
    </xf>
    <xf numFmtId="0" fontId="0" fillId="0" borderId="4" xfId="0" applyBorder="1" applyAlignment="1">
      <alignment vertical="center" wrapText="1"/>
    </xf>
    <xf numFmtId="0" fontId="4" fillId="0" borderId="8" xfId="0" applyFont="1" applyBorder="1">
      <alignment vertical="center"/>
    </xf>
    <xf numFmtId="0" fontId="0" fillId="0" borderId="9" xfId="0" applyBorder="1">
      <alignment vertical="center"/>
    </xf>
    <xf numFmtId="0" fontId="0" fillId="0" borderId="5" xfId="0" applyBorder="1" applyAlignment="1">
      <alignment vertical="center" wrapText="1"/>
    </xf>
  </cellXfs>
  <cellStyles count="8">
    <cellStyle name="Excel Built-in Normal" xfId="5" xr:uid="{229FB125-1511-43B1-9D31-1D3FCA57FF76}"/>
    <cellStyle name="ハイパーリンク 2" xfId="4" xr:uid="{C7BA2968-5ADC-4395-B244-0182E105488E}"/>
    <cellStyle name="標準" xfId="0" builtinId="0"/>
    <cellStyle name="標準 2" xfId="3" xr:uid="{5F18846D-FDE8-4928-A283-096A6E9F4FEF}"/>
    <cellStyle name="標準 3" xfId="6" xr:uid="{9FB76E3E-6DC3-4DE8-9D73-D6886476C268}"/>
    <cellStyle name="標準 4" xfId="7" xr:uid="{0FFCD49E-9EE7-480F-8A60-2CC8DC1A30C8}"/>
    <cellStyle name="標準 42" xfId="2" xr:uid="{446EC892-DC78-46E4-9941-DAFC10DE00D0}"/>
    <cellStyle name="標準 5" xfId="1" xr:uid="{3A2225A3-7C76-424F-8251-4DBE04985E33}"/>
  </cellStyles>
  <dxfs count="77">
    <dxf>
      <font>
        <color theme="0"/>
      </font>
      <fill>
        <patternFill>
          <bgColor theme="0"/>
        </patternFill>
      </fill>
      <border>
        <top/>
      </border>
    </dxf>
    <dxf>
      <font>
        <color theme="0"/>
      </font>
      <fill>
        <patternFill>
          <bgColor theme="0"/>
        </patternFill>
      </fill>
      <border>
        <top/>
      </border>
    </dxf>
    <dxf>
      <font>
        <color theme="0"/>
      </font>
      <fill>
        <patternFill>
          <bgColor theme="0"/>
        </patternFill>
      </fill>
      <border>
        <top/>
      </border>
    </dxf>
    <dxf>
      <font>
        <color theme="0"/>
      </font>
      <fill>
        <patternFill>
          <bgColor theme="0"/>
        </patternFill>
      </fill>
      <border>
        <top/>
      </border>
    </dxf>
    <dxf>
      <font>
        <color theme="0"/>
      </font>
      <fill>
        <patternFill>
          <bgColor theme="0"/>
        </patternFill>
      </fill>
      <border>
        <top/>
      </border>
    </dxf>
    <dxf>
      <font>
        <color theme="0"/>
      </font>
      <fill>
        <patternFill>
          <bgColor theme="0"/>
        </patternFill>
      </fill>
      <border>
        <top/>
      </border>
    </dxf>
    <dxf>
      <font>
        <color theme="0"/>
      </font>
      <fill>
        <patternFill>
          <bgColor theme="0"/>
        </patternFill>
      </fill>
      <border>
        <top/>
      </border>
    </dxf>
    <dxf>
      <font>
        <color theme="0"/>
      </font>
      <fill>
        <patternFill>
          <bgColor theme="0"/>
        </patternFill>
      </fill>
      <border>
        <top/>
      </border>
    </dxf>
    <dxf>
      <font>
        <color theme="0"/>
      </font>
      <fill>
        <patternFill>
          <bgColor theme="0"/>
        </patternFill>
      </fill>
      <border>
        <top/>
      </border>
    </dxf>
    <dxf>
      <font>
        <color theme="0"/>
      </font>
      <fill>
        <patternFill>
          <bgColor theme="0"/>
        </patternFill>
      </fill>
      <border>
        <top/>
      </border>
    </dxf>
    <dxf>
      <font>
        <color theme="0"/>
      </font>
      <fill>
        <patternFill>
          <bgColor theme="0"/>
        </patternFill>
      </fill>
      <border>
        <top/>
      </border>
    </dxf>
    <dxf>
      <font>
        <color theme="0"/>
      </font>
      <fill>
        <patternFill>
          <bgColor theme="0"/>
        </patternFill>
      </fill>
      <border>
        <top/>
      </border>
    </dxf>
    <dxf>
      <font>
        <color theme="0"/>
      </font>
      <fill>
        <patternFill>
          <bgColor theme="0"/>
        </patternFill>
      </fill>
      <border>
        <top/>
      </border>
    </dxf>
    <dxf>
      <font>
        <color theme="0"/>
      </font>
      <fill>
        <patternFill>
          <bgColor theme="0"/>
        </patternFill>
      </fill>
      <border>
        <top/>
      </border>
    </dxf>
    <dxf>
      <font>
        <color theme="0"/>
      </font>
      <fill>
        <patternFill>
          <bgColor theme="0"/>
        </patternFill>
      </fill>
      <border>
        <top/>
      </border>
    </dxf>
    <dxf>
      <font>
        <color theme="0"/>
      </font>
      <fill>
        <patternFill>
          <bgColor theme="0"/>
        </patternFill>
      </fill>
      <border>
        <top/>
      </border>
    </dxf>
    <dxf>
      <font>
        <color theme="0"/>
      </font>
      <fill>
        <patternFill>
          <bgColor theme="0"/>
        </patternFill>
      </fill>
      <border>
        <top/>
      </border>
    </dxf>
    <dxf>
      <font>
        <color theme="0"/>
      </font>
      <fill>
        <patternFill>
          <bgColor theme="0"/>
        </patternFill>
      </fill>
      <border>
        <top/>
      </border>
    </dxf>
    <dxf>
      <font>
        <color theme="0"/>
      </font>
      <fill>
        <patternFill>
          <bgColor theme="0"/>
        </patternFill>
      </fill>
      <border>
        <top/>
      </border>
    </dxf>
    <dxf>
      <font>
        <color theme="0"/>
      </font>
      <fill>
        <patternFill>
          <bgColor theme="0"/>
        </patternFill>
      </fill>
      <border>
        <top/>
      </border>
    </dxf>
    <dxf>
      <font>
        <color theme="0"/>
      </font>
      <fill>
        <patternFill>
          <bgColor theme="0"/>
        </patternFill>
      </fill>
      <border>
        <top/>
      </border>
    </dxf>
    <dxf>
      <font>
        <color theme="0"/>
      </font>
      <fill>
        <patternFill>
          <bgColor theme="0"/>
        </patternFill>
      </fill>
      <border>
        <top/>
      </border>
    </dxf>
    <dxf>
      <font>
        <color theme="0"/>
      </font>
      <fill>
        <patternFill>
          <bgColor theme="0"/>
        </patternFill>
      </fill>
      <border>
        <top/>
      </border>
    </dxf>
    <dxf>
      <font>
        <color theme="0"/>
      </font>
      <fill>
        <patternFill>
          <bgColor theme="0"/>
        </patternFill>
      </fill>
      <border>
        <top/>
      </border>
    </dxf>
    <dxf>
      <font>
        <color theme="0"/>
      </font>
      <fill>
        <patternFill>
          <bgColor theme="0"/>
        </patternFill>
      </fill>
      <border>
        <top/>
      </border>
    </dxf>
    <dxf>
      <font>
        <color theme="0"/>
      </font>
      <fill>
        <patternFill>
          <bgColor theme="0"/>
        </patternFill>
      </fill>
      <border>
        <top/>
      </border>
    </dxf>
    <dxf>
      <font>
        <color theme="0"/>
      </font>
      <fill>
        <patternFill>
          <bgColor theme="0"/>
        </patternFill>
      </fill>
      <border>
        <top/>
      </border>
    </dxf>
    <dxf>
      <font>
        <color theme="0"/>
      </font>
      <fill>
        <patternFill>
          <bgColor theme="0"/>
        </patternFill>
      </fill>
      <border>
        <top/>
      </border>
    </dxf>
    <dxf>
      <font>
        <color theme="0"/>
      </font>
      <fill>
        <patternFill>
          <bgColor theme="0"/>
        </patternFill>
      </fill>
      <border>
        <top/>
      </border>
    </dxf>
    <dxf>
      <font>
        <color theme="0"/>
      </font>
      <fill>
        <patternFill>
          <bgColor theme="0"/>
        </patternFill>
      </fill>
      <border>
        <top/>
      </border>
    </dxf>
    <dxf>
      <font>
        <color theme="0"/>
      </font>
      <fill>
        <patternFill>
          <bgColor theme="0"/>
        </patternFill>
      </fill>
      <border>
        <top/>
      </border>
    </dxf>
    <dxf>
      <font>
        <color theme="0"/>
      </font>
      <fill>
        <patternFill>
          <bgColor theme="0"/>
        </patternFill>
      </fill>
      <border>
        <top/>
      </border>
    </dxf>
    <dxf>
      <font>
        <color theme="0"/>
      </font>
      <fill>
        <patternFill>
          <bgColor theme="0"/>
        </patternFill>
      </fill>
      <border>
        <top/>
      </border>
    </dxf>
    <dxf>
      <font>
        <color theme="0"/>
      </font>
      <fill>
        <patternFill>
          <bgColor theme="0"/>
        </patternFill>
      </fill>
      <border>
        <top/>
      </border>
    </dxf>
    <dxf>
      <font>
        <color theme="0"/>
      </font>
      <fill>
        <patternFill>
          <bgColor theme="0"/>
        </patternFill>
      </fill>
      <border>
        <top/>
      </border>
    </dxf>
    <dxf>
      <font>
        <color theme="0"/>
      </font>
      <fill>
        <patternFill>
          <bgColor theme="0"/>
        </patternFill>
      </fill>
      <border>
        <top/>
      </border>
    </dxf>
    <dxf>
      <font>
        <color theme="0"/>
      </font>
      <fill>
        <patternFill>
          <bgColor theme="0"/>
        </patternFill>
      </fill>
      <border>
        <top/>
      </border>
    </dxf>
    <dxf>
      <font>
        <color theme="0"/>
      </font>
      <fill>
        <patternFill>
          <bgColor theme="0"/>
        </patternFill>
      </fill>
      <border>
        <top/>
      </border>
    </dxf>
    <dxf>
      <font>
        <color theme="0"/>
      </font>
      <fill>
        <patternFill>
          <bgColor theme="0"/>
        </patternFill>
      </fill>
      <border>
        <top/>
      </border>
    </dxf>
    <dxf>
      <font>
        <color theme="0"/>
      </font>
      <fill>
        <patternFill>
          <bgColor theme="0"/>
        </patternFill>
      </fill>
      <border>
        <top/>
      </border>
    </dxf>
    <dxf>
      <font>
        <color theme="0"/>
      </font>
      <fill>
        <patternFill>
          <bgColor theme="0"/>
        </patternFill>
      </fill>
      <border>
        <top/>
      </border>
    </dxf>
    <dxf>
      <font>
        <color theme="0"/>
      </font>
      <fill>
        <patternFill>
          <bgColor theme="0"/>
        </patternFill>
      </fill>
      <border>
        <top/>
      </border>
    </dxf>
    <dxf>
      <font>
        <color theme="0"/>
      </font>
      <fill>
        <patternFill>
          <bgColor theme="0"/>
        </patternFill>
      </fill>
      <border>
        <top/>
      </border>
    </dxf>
    <dxf>
      <font>
        <color theme="0"/>
      </font>
      <fill>
        <patternFill>
          <bgColor theme="0"/>
        </patternFill>
      </fill>
      <border>
        <top/>
      </border>
    </dxf>
    <dxf>
      <font>
        <color theme="0"/>
      </font>
      <fill>
        <patternFill>
          <bgColor theme="0"/>
        </patternFill>
      </fill>
      <border>
        <top/>
      </border>
    </dxf>
    <dxf>
      <font>
        <color theme="0"/>
      </font>
      <fill>
        <patternFill>
          <bgColor theme="0"/>
        </patternFill>
      </fill>
      <border>
        <top/>
      </border>
    </dxf>
    <dxf>
      <font>
        <color theme="0"/>
      </font>
      <fill>
        <patternFill>
          <bgColor theme="0"/>
        </patternFill>
      </fill>
      <border>
        <top/>
      </border>
    </dxf>
    <dxf>
      <font>
        <color theme="0"/>
      </font>
      <fill>
        <patternFill>
          <bgColor theme="0"/>
        </patternFill>
      </fill>
      <border>
        <top/>
      </border>
    </dxf>
    <dxf>
      <font>
        <color theme="0"/>
      </font>
      <fill>
        <patternFill>
          <bgColor theme="0"/>
        </patternFill>
      </fill>
      <border>
        <top/>
      </border>
    </dxf>
    <dxf>
      <font>
        <color theme="0"/>
      </font>
      <fill>
        <patternFill>
          <bgColor theme="0"/>
        </patternFill>
      </fill>
      <border>
        <top/>
      </border>
    </dxf>
    <dxf>
      <font>
        <color theme="0"/>
      </font>
      <fill>
        <patternFill>
          <bgColor theme="0"/>
        </patternFill>
      </fill>
      <border>
        <top/>
      </border>
    </dxf>
    <dxf>
      <font>
        <color theme="0"/>
      </font>
      <fill>
        <patternFill>
          <bgColor theme="0"/>
        </patternFill>
      </fill>
      <border>
        <top/>
      </border>
    </dxf>
    <dxf>
      <font>
        <color theme="0"/>
      </font>
      <fill>
        <patternFill>
          <bgColor theme="0"/>
        </patternFill>
      </fill>
      <border>
        <top/>
      </border>
    </dxf>
    <dxf>
      <font>
        <color theme="0"/>
      </font>
      <fill>
        <patternFill>
          <bgColor theme="0"/>
        </patternFill>
      </fill>
      <border>
        <top/>
      </border>
    </dxf>
    <dxf>
      <font>
        <color theme="0"/>
      </font>
      <fill>
        <patternFill>
          <bgColor theme="0"/>
        </patternFill>
      </fill>
      <border>
        <top/>
      </border>
    </dxf>
    <dxf>
      <font>
        <color theme="0"/>
      </font>
      <fill>
        <patternFill>
          <bgColor theme="0"/>
        </patternFill>
      </fill>
      <border>
        <top/>
      </border>
    </dxf>
    <dxf>
      <font>
        <color theme="0"/>
      </font>
      <fill>
        <patternFill>
          <bgColor theme="0"/>
        </patternFill>
      </fill>
      <border>
        <top/>
      </border>
    </dxf>
    <dxf>
      <font>
        <color theme="0"/>
      </font>
      <fill>
        <patternFill>
          <bgColor theme="0"/>
        </patternFill>
      </fill>
      <border>
        <top/>
      </border>
    </dxf>
    <dxf>
      <font>
        <color theme="0"/>
      </font>
      <fill>
        <patternFill>
          <bgColor theme="0"/>
        </patternFill>
      </fill>
      <border>
        <top/>
      </border>
    </dxf>
    <dxf>
      <font>
        <color theme="0"/>
      </font>
      <fill>
        <patternFill>
          <bgColor theme="0"/>
        </patternFill>
      </fill>
      <border>
        <top/>
      </border>
    </dxf>
    <dxf>
      <font>
        <color theme="0"/>
      </font>
      <fill>
        <patternFill>
          <bgColor theme="0"/>
        </patternFill>
      </fill>
      <border>
        <top/>
      </border>
    </dxf>
    <dxf>
      <font>
        <color theme="0"/>
      </font>
      <fill>
        <patternFill>
          <bgColor theme="0"/>
        </patternFill>
      </fill>
      <border>
        <top/>
      </border>
    </dxf>
    <dxf>
      <font>
        <color theme="0"/>
      </font>
      <fill>
        <patternFill>
          <bgColor theme="0"/>
        </patternFill>
      </fill>
      <border>
        <top/>
      </border>
    </dxf>
    <dxf>
      <font>
        <color theme="0"/>
      </font>
      <fill>
        <patternFill>
          <bgColor theme="0"/>
        </patternFill>
      </fill>
      <border>
        <top/>
      </border>
    </dxf>
    <dxf>
      <font>
        <color theme="0"/>
      </font>
      <fill>
        <patternFill>
          <bgColor theme="0"/>
        </patternFill>
      </fill>
      <border>
        <top/>
      </border>
    </dxf>
    <dxf>
      <font>
        <color theme="0"/>
      </font>
      <fill>
        <patternFill>
          <bgColor theme="0"/>
        </patternFill>
      </fill>
      <border>
        <top/>
      </border>
    </dxf>
    <dxf>
      <font>
        <color theme="0"/>
      </font>
      <fill>
        <patternFill>
          <bgColor theme="0"/>
        </patternFill>
      </fill>
      <border>
        <top/>
      </border>
    </dxf>
    <dxf>
      <font>
        <color theme="0"/>
      </font>
      <fill>
        <patternFill>
          <bgColor theme="0"/>
        </patternFill>
      </fill>
      <border>
        <top/>
      </border>
    </dxf>
    <dxf>
      <font>
        <color theme="0"/>
      </font>
      <fill>
        <patternFill>
          <bgColor theme="0"/>
        </patternFill>
      </fill>
      <border>
        <top/>
      </border>
    </dxf>
    <dxf>
      <font>
        <color theme="0"/>
      </font>
      <fill>
        <patternFill>
          <bgColor theme="0"/>
        </patternFill>
      </fill>
      <border>
        <top/>
      </border>
    </dxf>
    <dxf>
      <font>
        <color theme="0"/>
      </font>
      <fill>
        <patternFill>
          <bgColor theme="0"/>
        </patternFill>
      </fill>
      <border>
        <top/>
      </border>
    </dxf>
    <dxf>
      <font>
        <color theme="0"/>
      </font>
      <fill>
        <patternFill>
          <bgColor theme="0"/>
        </patternFill>
      </fill>
      <border>
        <top/>
      </border>
    </dxf>
    <dxf>
      <font>
        <color theme="0"/>
      </font>
      <fill>
        <patternFill>
          <bgColor theme="0"/>
        </patternFill>
      </fill>
      <border>
        <top/>
      </border>
    </dxf>
    <dxf>
      <font>
        <color theme="0"/>
      </font>
      <fill>
        <patternFill>
          <bgColor theme="0"/>
        </patternFill>
      </fill>
      <border>
        <top/>
      </border>
    </dxf>
    <dxf>
      <font>
        <color theme="0"/>
      </font>
      <fill>
        <patternFill>
          <bgColor theme="0"/>
        </patternFill>
      </fill>
      <border>
        <top/>
      </border>
    </dxf>
    <dxf>
      <font>
        <color theme="0"/>
      </font>
      <fill>
        <patternFill>
          <bgColor theme="0"/>
        </patternFill>
      </fill>
      <border>
        <top/>
      </border>
    </dxf>
    <dxf>
      <font>
        <color theme="0"/>
      </font>
      <fill>
        <patternFill>
          <bgColor theme="0"/>
        </patternFill>
      </fill>
      <border>
        <top/>
      </border>
    </dxf>
  </dxfs>
  <tableStyles count="0" defaultTableStyle="TableStyleMedium2" defaultPivotStyle="PivotStyleLight16"/>
  <colors>
    <mruColors>
      <color rgb="FF00FF00"/>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42FFE2-D7E8-4DD0-AE8F-6D64B39FED78}">
  <sheetPr>
    <pageSetUpPr fitToPage="1"/>
  </sheetPr>
  <dimension ref="A1:I5"/>
  <sheetViews>
    <sheetView view="pageBreakPreview" zoomScale="85" zoomScaleNormal="85" zoomScaleSheetLayoutView="85" workbookViewId="0">
      <pane xSplit="3" ySplit="3" topLeftCell="D4" activePane="bottomRight" state="frozen"/>
      <selection activeCell="E23" sqref="E23"/>
      <selection pane="topRight" activeCell="E23" sqref="E23"/>
      <selection pane="bottomLeft" activeCell="E23" sqref="E23"/>
      <selection pane="bottomRight" activeCell="A2" sqref="A2"/>
    </sheetView>
  </sheetViews>
  <sheetFormatPr defaultColWidth="10.69140625" defaultRowHeight="16"/>
  <cols>
    <col min="1" max="1" width="4.69140625" style="1" customWidth="1"/>
    <col min="2" max="2" width="28.69140625" style="1" bestFit="1" customWidth="1"/>
    <col min="3" max="3" width="43.23046875" style="1" customWidth="1"/>
    <col min="4" max="4" width="11.84375" style="2" bestFit="1" customWidth="1"/>
    <col min="5" max="5" width="10.53515625" style="2" bestFit="1" customWidth="1"/>
    <col min="6" max="6" width="111.53515625" style="1" customWidth="1"/>
    <col min="7" max="7" width="19.4609375" style="1" customWidth="1"/>
    <col min="8" max="8" width="42.23046875" style="1" customWidth="1"/>
    <col min="9" max="9" width="41.69140625" style="1" customWidth="1"/>
    <col min="10" max="16384" width="10.69140625" style="1"/>
  </cols>
  <sheetData>
    <row r="1" spans="1:9" s="3" customFormat="1" ht="19.5">
      <c r="A1" s="4" t="s">
        <v>199</v>
      </c>
    </row>
    <row r="2" spans="1:9" s="3" customFormat="1" ht="19.5">
      <c r="A2" s="4"/>
      <c r="B2" s="5"/>
    </row>
    <row r="3" spans="1:9" ht="48">
      <c r="A3" s="6" t="s">
        <v>63</v>
      </c>
      <c r="B3" s="7" t="s">
        <v>65</v>
      </c>
      <c r="C3" s="7" t="s">
        <v>66</v>
      </c>
      <c r="D3" s="23" t="s">
        <v>80</v>
      </c>
      <c r="E3" s="23" t="s">
        <v>81</v>
      </c>
      <c r="F3" s="35" t="s">
        <v>36</v>
      </c>
      <c r="G3" s="54" t="s">
        <v>249</v>
      </c>
      <c r="H3" s="55" t="s">
        <v>250</v>
      </c>
      <c r="I3" s="56" t="s">
        <v>251</v>
      </c>
    </row>
    <row r="4" spans="1:9" s="14" customFormat="1" ht="20">
      <c r="A4" s="24">
        <f>ROW()-3</f>
        <v>1</v>
      </c>
      <c r="B4" s="19" t="s">
        <v>49</v>
      </c>
      <c r="C4" s="19" t="s">
        <v>184</v>
      </c>
      <c r="D4" s="20" t="s">
        <v>37</v>
      </c>
      <c r="E4" s="20"/>
      <c r="F4" s="8" t="s">
        <v>200</v>
      </c>
      <c r="G4" s="57"/>
      <c r="H4" s="58"/>
      <c r="I4" s="59"/>
    </row>
    <row r="5" spans="1:9" s="14" customFormat="1" ht="20">
      <c r="A5" s="25">
        <f>ROW()-3</f>
        <v>2</v>
      </c>
      <c r="B5" s="26" t="s">
        <v>49</v>
      </c>
      <c r="C5" s="26" t="s">
        <v>184</v>
      </c>
      <c r="D5" s="27" t="s">
        <v>37</v>
      </c>
      <c r="E5" s="27"/>
      <c r="F5" s="17" t="s">
        <v>212</v>
      </c>
      <c r="G5" s="60"/>
      <c r="H5" s="61"/>
      <c r="I5" s="62"/>
    </row>
  </sheetData>
  <autoFilter ref="A3:F3" xr:uid="{FD1D2C53-8623-42FE-97BA-EBC1C4B8FC4A}"/>
  <phoneticPr fontId="2"/>
  <conditionalFormatting sqref="B4:C4">
    <cfRule type="expression" dxfId="76" priority="2">
      <formula>AND(B4=#REF!,NOT(ISBLANK(B4)))</formula>
    </cfRule>
  </conditionalFormatting>
  <conditionalFormatting sqref="B5:C5">
    <cfRule type="expression" dxfId="75" priority="1">
      <formula>AND(B5=B4,NOT(ISBLANK(B5)))</formula>
    </cfRule>
  </conditionalFormatting>
  <dataValidations count="1">
    <dataValidation type="list" allowBlank="1" showInputMessage="1" showErrorMessage="1" sqref="G4:G5" xr:uid="{683BDDD7-5B9F-49B0-BE7D-3DDA938CDACD}">
      <formula1>"〇,△,×"</formula1>
    </dataValidation>
  </dataValidations>
  <pageMargins left="0.23622047244094491" right="0.23622047244094491" top="0.74803149606299213" bottom="0.74803149606299213" header="0.31496062992125984" footer="0.31496062992125984"/>
  <pageSetup paperSize="8" scale="38" fitToHeight="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5A74B7-24FF-46C2-8A4B-A3960560DB98}">
  <sheetPr>
    <pageSetUpPr fitToPage="1"/>
  </sheetPr>
  <dimension ref="A1:J21"/>
  <sheetViews>
    <sheetView view="pageBreakPreview" zoomScale="55" zoomScaleNormal="85" zoomScaleSheetLayoutView="55" workbookViewId="0">
      <pane xSplit="3" ySplit="3" topLeftCell="D4" activePane="bottomRight" state="frozen"/>
      <selection activeCell="H53" sqref="H53"/>
      <selection pane="topRight" activeCell="H53" sqref="H53"/>
      <selection pane="bottomLeft" activeCell="H53" sqref="H53"/>
      <selection pane="bottomRight" activeCell="F25" sqref="F25"/>
    </sheetView>
  </sheetViews>
  <sheetFormatPr defaultColWidth="10.69140625" defaultRowHeight="16"/>
  <cols>
    <col min="1" max="1" width="4.69140625" style="1" customWidth="1"/>
    <col min="2" max="2" width="28.69140625" style="1" bestFit="1" customWidth="1"/>
    <col min="3" max="3" width="43.23046875" style="1" customWidth="1"/>
    <col min="4" max="4" width="11.84375" style="2" bestFit="1" customWidth="1"/>
    <col min="5" max="5" width="10.53515625" style="2" bestFit="1" customWidth="1"/>
    <col min="6" max="6" width="111.53515625" style="1" customWidth="1"/>
    <col min="7" max="7" width="19.4609375" style="1" customWidth="1"/>
    <col min="8" max="8" width="42.23046875" style="1" customWidth="1"/>
    <col min="9" max="9" width="41.69140625" style="1" customWidth="1"/>
    <col min="10" max="10" width="15" style="12" customWidth="1"/>
    <col min="11" max="16384" width="10.69140625" style="1"/>
  </cols>
  <sheetData>
    <row r="1" spans="1:10" s="3" customFormat="1" ht="19.5">
      <c r="A1" s="4" t="s">
        <v>175</v>
      </c>
      <c r="J1" s="11"/>
    </row>
    <row r="2" spans="1:10" s="3" customFormat="1" ht="19.5">
      <c r="A2" s="4"/>
      <c r="B2" s="5"/>
      <c r="J2" s="11"/>
    </row>
    <row r="3" spans="1:10" ht="48">
      <c r="A3" s="6" t="s">
        <v>63</v>
      </c>
      <c r="B3" s="7" t="s">
        <v>65</v>
      </c>
      <c r="C3" s="7" t="s">
        <v>66</v>
      </c>
      <c r="D3" s="23" t="s">
        <v>80</v>
      </c>
      <c r="E3" s="23" t="s">
        <v>81</v>
      </c>
      <c r="F3" s="7" t="s">
        <v>36</v>
      </c>
      <c r="G3" s="54" t="s">
        <v>249</v>
      </c>
      <c r="H3" s="55" t="s">
        <v>250</v>
      </c>
      <c r="I3" s="56" t="s">
        <v>251</v>
      </c>
    </row>
    <row r="4" spans="1:10" s="14" customFormat="1" ht="20">
      <c r="A4" s="24">
        <f>ROW()-3</f>
        <v>1</v>
      </c>
      <c r="B4" s="19" t="s">
        <v>49</v>
      </c>
      <c r="C4" s="19" t="s">
        <v>173</v>
      </c>
      <c r="D4" s="20" t="s">
        <v>225</v>
      </c>
      <c r="E4" s="20"/>
      <c r="F4" s="21" t="s">
        <v>361</v>
      </c>
      <c r="G4" s="57"/>
      <c r="H4" s="58"/>
      <c r="I4" s="59"/>
      <c r="J4" s="13"/>
    </row>
    <row r="5" spans="1:10" s="14" customFormat="1" ht="20">
      <c r="A5" s="24">
        <f>ROW()-3</f>
        <v>2</v>
      </c>
      <c r="B5" s="19" t="s">
        <v>49</v>
      </c>
      <c r="C5" s="19" t="s">
        <v>173</v>
      </c>
      <c r="D5" s="20" t="s">
        <v>225</v>
      </c>
      <c r="E5" s="20"/>
      <c r="F5" s="21" t="s">
        <v>247</v>
      </c>
      <c r="G5" s="57"/>
      <c r="H5" s="58"/>
      <c r="I5" s="59"/>
      <c r="J5" s="13"/>
    </row>
    <row r="6" spans="1:10" s="14" customFormat="1" ht="36">
      <c r="A6" s="24">
        <f t="shared" ref="A6:A21" si="0">ROW()-3</f>
        <v>3</v>
      </c>
      <c r="B6" s="19" t="s">
        <v>49</v>
      </c>
      <c r="C6" s="19" t="s">
        <v>170</v>
      </c>
      <c r="D6" s="20" t="s">
        <v>225</v>
      </c>
      <c r="E6" s="20"/>
      <c r="F6" s="21" t="s">
        <v>362</v>
      </c>
      <c r="G6" s="57"/>
      <c r="H6" s="58"/>
      <c r="I6" s="59"/>
      <c r="J6" s="13"/>
    </row>
    <row r="7" spans="1:10" s="16" customFormat="1" ht="20">
      <c r="A7" s="24">
        <f t="shared" si="0"/>
        <v>4</v>
      </c>
      <c r="B7" s="19" t="s">
        <v>49</v>
      </c>
      <c r="C7" s="19" t="s">
        <v>170</v>
      </c>
      <c r="D7" s="20" t="s">
        <v>225</v>
      </c>
      <c r="E7" s="20"/>
      <c r="F7" s="21" t="s">
        <v>363</v>
      </c>
      <c r="G7" s="57"/>
      <c r="H7" s="58"/>
      <c r="I7" s="59"/>
      <c r="J7" s="15"/>
    </row>
    <row r="8" spans="1:10" s="14" customFormat="1" ht="20">
      <c r="A8" s="24">
        <f t="shared" si="0"/>
        <v>5</v>
      </c>
      <c r="B8" s="19" t="s">
        <v>49</v>
      </c>
      <c r="C8" s="19" t="s">
        <v>170</v>
      </c>
      <c r="D8" s="20" t="s">
        <v>225</v>
      </c>
      <c r="E8" s="20"/>
      <c r="F8" s="21" t="s">
        <v>364</v>
      </c>
      <c r="G8" s="57"/>
      <c r="H8" s="58"/>
      <c r="I8" s="59"/>
      <c r="J8" s="13"/>
    </row>
    <row r="9" spans="1:10" s="14" customFormat="1" ht="20">
      <c r="A9" s="24">
        <f t="shared" si="0"/>
        <v>6</v>
      </c>
      <c r="B9" s="19" t="s">
        <v>49</v>
      </c>
      <c r="C9" s="19" t="s">
        <v>170</v>
      </c>
      <c r="D9" s="20" t="s">
        <v>226</v>
      </c>
      <c r="E9" s="20" t="s">
        <v>83</v>
      </c>
      <c r="F9" s="21" t="s">
        <v>365</v>
      </c>
      <c r="G9" s="57"/>
      <c r="H9" s="58"/>
      <c r="I9" s="59"/>
      <c r="J9" s="13"/>
    </row>
    <row r="10" spans="1:10" s="14" customFormat="1" ht="126">
      <c r="A10" s="24">
        <f t="shared" si="0"/>
        <v>7</v>
      </c>
      <c r="B10" s="19" t="s">
        <v>49</v>
      </c>
      <c r="C10" s="19" t="s">
        <v>170</v>
      </c>
      <c r="D10" s="20" t="s">
        <v>226</v>
      </c>
      <c r="E10" s="20" t="s">
        <v>83</v>
      </c>
      <c r="F10" s="21" t="s">
        <v>366</v>
      </c>
      <c r="G10" s="57"/>
      <c r="H10" s="58"/>
      <c r="I10" s="59"/>
      <c r="J10" s="13"/>
    </row>
    <row r="11" spans="1:10" s="14" customFormat="1" ht="20">
      <c r="A11" s="24">
        <f t="shared" si="0"/>
        <v>8</v>
      </c>
      <c r="B11" s="19" t="s">
        <v>49</v>
      </c>
      <c r="C11" s="19" t="s">
        <v>170</v>
      </c>
      <c r="D11" s="20" t="s">
        <v>226</v>
      </c>
      <c r="E11" s="20" t="s">
        <v>83</v>
      </c>
      <c r="F11" s="21" t="s">
        <v>367</v>
      </c>
      <c r="G11" s="57"/>
      <c r="H11" s="58"/>
      <c r="I11" s="59"/>
      <c r="J11" s="13"/>
    </row>
    <row r="12" spans="1:10" s="14" customFormat="1" ht="36">
      <c r="A12" s="24">
        <f t="shared" si="0"/>
        <v>9</v>
      </c>
      <c r="B12" s="19" t="s">
        <v>49</v>
      </c>
      <c r="C12" s="19" t="s">
        <v>170</v>
      </c>
      <c r="D12" s="20" t="s">
        <v>225</v>
      </c>
      <c r="E12" s="20"/>
      <c r="F12" s="21" t="s">
        <v>368</v>
      </c>
      <c r="G12" s="57"/>
      <c r="H12" s="58"/>
      <c r="I12" s="59"/>
      <c r="J12" s="13"/>
    </row>
    <row r="13" spans="1:10" s="14" customFormat="1" ht="20">
      <c r="A13" s="24">
        <f t="shared" si="0"/>
        <v>10</v>
      </c>
      <c r="B13" s="19" t="s">
        <v>49</v>
      </c>
      <c r="C13" s="19" t="s">
        <v>170</v>
      </c>
      <c r="D13" s="20" t="s">
        <v>225</v>
      </c>
      <c r="E13" s="20"/>
      <c r="F13" s="21" t="s">
        <v>369</v>
      </c>
      <c r="G13" s="57"/>
      <c r="H13" s="58"/>
      <c r="I13" s="59"/>
      <c r="J13" s="13"/>
    </row>
    <row r="14" spans="1:10" s="14" customFormat="1" ht="20">
      <c r="A14" s="24">
        <f t="shared" si="0"/>
        <v>11</v>
      </c>
      <c r="B14" s="19" t="s">
        <v>49</v>
      </c>
      <c r="C14" s="19" t="s">
        <v>170</v>
      </c>
      <c r="D14" s="20" t="s">
        <v>225</v>
      </c>
      <c r="E14" s="20"/>
      <c r="F14" s="21" t="s">
        <v>370</v>
      </c>
      <c r="G14" s="57"/>
      <c r="H14" s="58"/>
      <c r="I14" s="59"/>
      <c r="J14" s="13"/>
    </row>
    <row r="15" spans="1:10" s="14" customFormat="1" ht="20">
      <c r="A15" s="24">
        <f t="shared" si="0"/>
        <v>12</v>
      </c>
      <c r="B15" s="19" t="s">
        <v>49</v>
      </c>
      <c r="C15" s="19" t="s">
        <v>170</v>
      </c>
      <c r="D15" s="20" t="s">
        <v>225</v>
      </c>
      <c r="E15" s="20"/>
      <c r="F15" s="21" t="s">
        <v>371</v>
      </c>
      <c r="G15" s="57"/>
      <c r="H15" s="58"/>
      <c r="I15" s="59"/>
      <c r="J15" s="13"/>
    </row>
    <row r="16" spans="1:10" s="14" customFormat="1" ht="20">
      <c r="A16" s="24">
        <f t="shared" si="0"/>
        <v>13</v>
      </c>
      <c r="B16" s="19" t="s">
        <v>49</v>
      </c>
      <c r="C16" s="19" t="s">
        <v>170</v>
      </c>
      <c r="D16" s="20" t="s">
        <v>225</v>
      </c>
      <c r="E16" s="20"/>
      <c r="F16" s="21" t="s">
        <v>372</v>
      </c>
      <c r="G16" s="57"/>
      <c r="H16" s="58"/>
      <c r="I16" s="59"/>
      <c r="J16" s="13"/>
    </row>
    <row r="17" spans="1:10" s="14" customFormat="1" ht="20">
      <c r="A17" s="24">
        <f t="shared" si="0"/>
        <v>14</v>
      </c>
      <c r="B17" s="19" t="s">
        <v>49</v>
      </c>
      <c r="C17" s="19" t="s">
        <v>170</v>
      </c>
      <c r="D17" s="20" t="s">
        <v>225</v>
      </c>
      <c r="E17" s="20"/>
      <c r="F17" s="21" t="s">
        <v>373</v>
      </c>
      <c r="G17" s="57"/>
      <c r="H17" s="58"/>
      <c r="I17" s="59"/>
      <c r="J17" s="13"/>
    </row>
    <row r="18" spans="1:10" s="14" customFormat="1" ht="20">
      <c r="A18" s="24">
        <f t="shared" si="0"/>
        <v>15</v>
      </c>
      <c r="B18" s="19" t="s">
        <v>49</v>
      </c>
      <c r="C18" s="19" t="s">
        <v>170</v>
      </c>
      <c r="D18" s="20" t="s">
        <v>225</v>
      </c>
      <c r="E18" s="20"/>
      <c r="F18" s="21" t="s">
        <v>374</v>
      </c>
      <c r="G18" s="57"/>
      <c r="H18" s="58"/>
      <c r="I18" s="59"/>
      <c r="J18" s="13"/>
    </row>
    <row r="19" spans="1:10" s="14" customFormat="1" ht="20">
      <c r="A19" s="24">
        <f t="shared" si="0"/>
        <v>16</v>
      </c>
      <c r="B19" s="19" t="s">
        <v>49</v>
      </c>
      <c r="C19" s="19" t="s">
        <v>170</v>
      </c>
      <c r="D19" s="20" t="s">
        <v>225</v>
      </c>
      <c r="E19" s="20"/>
      <c r="F19" s="21" t="s">
        <v>375</v>
      </c>
      <c r="G19" s="57"/>
      <c r="H19" s="58"/>
      <c r="I19" s="59"/>
      <c r="J19" s="13"/>
    </row>
    <row r="20" spans="1:10" s="14" customFormat="1" ht="20">
      <c r="A20" s="24">
        <f t="shared" si="0"/>
        <v>17</v>
      </c>
      <c r="B20" s="19" t="s">
        <v>49</v>
      </c>
      <c r="C20" s="19" t="s">
        <v>170</v>
      </c>
      <c r="D20" s="20" t="s">
        <v>225</v>
      </c>
      <c r="E20" s="20"/>
      <c r="F20" s="21" t="s">
        <v>376</v>
      </c>
      <c r="G20" s="57"/>
      <c r="H20" s="58"/>
      <c r="I20" s="59"/>
      <c r="J20" s="13"/>
    </row>
    <row r="21" spans="1:10" s="14" customFormat="1" ht="36">
      <c r="A21" s="24">
        <f t="shared" si="0"/>
        <v>18</v>
      </c>
      <c r="B21" s="19" t="s">
        <v>49</v>
      </c>
      <c r="C21" s="19" t="s">
        <v>170</v>
      </c>
      <c r="D21" s="20" t="s">
        <v>226</v>
      </c>
      <c r="E21" s="20" t="s">
        <v>83</v>
      </c>
      <c r="F21" s="21" t="s">
        <v>377</v>
      </c>
      <c r="G21" s="60"/>
      <c r="H21" s="61"/>
      <c r="I21" s="62"/>
      <c r="J21" s="13"/>
    </row>
  </sheetData>
  <autoFilter ref="A3:F3" xr:uid="{FD1D2C53-8623-42FE-97BA-EBC1C4B8FC4A}"/>
  <phoneticPr fontId="2"/>
  <conditionalFormatting sqref="B4:C4">
    <cfRule type="expression" dxfId="20" priority="3">
      <formula>AND(B4=#REF!,NOT(ISBLANK(B4)))</formula>
    </cfRule>
  </conditionalFormatting>
  <conditionalFormatting sqref="B5:C19 B21:C21">
    <cfRule type="expression" dxfId="19" priority="1">
      <formula>AND(B5=#REF!,NOT(ISBLANK(B5)))</formula>
    </cfRule>
  </conditionalFormatting>
  <conditionalFormatting sqref="B5:C21">
    <cfRule type="expression" dxfId="18" priority="2">
      <formula>AND(B5=B4,NOT(ISBLANK(B5)))</formula>
    </cfRule>
  </conditionalFormatting>
  <conditionalFormatting sqref="B20:C20">
    <cfRule type="expression" dxfId="17" priority="72">
      <formula>AND(B20=#REF!,NOT(ISBLANK(B20)))</formula>
    </cfRule>
  </conditionalFormatting>
  <dataValidations count="1">
    <dataValidation type="list" allowBlank="1" showInputMessage="1" showErrorMessage="1" sqref="G4:G21" xr:uid="{3F9EFA65-EC10-494B-A3A2-73177E75074D}">
      <formula1>"〇,△,×"</formula1>
    </dataValidation>
  </dataValidations>
  <pageMargins left="0.23622047244094491" right="0.23622047244094491" top="0.74803149606299213" bottom="0.74803149606299213" header="0.31496062992125984" footer="0.31496062992125984"/>
  <pageSetup paperSize="8" scale="38" fitToHeight="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B6D170-8977-4680-9B10-B440D2830071}">
  <sheetPr>
    <pageSetUpPr fitToPage="1"/>
  </sheetPr>
  <dimension ref="A1:I5"/>
  <sheetViews>
    <sheetView view="pageBreakPreview" zoomScale="55" zoomScaleNormal="85" zoomScaleSheetLayoutView="55" workbookViewId="0">
      <pane xSplit="3" ySplit="3" topLeftCell="D4" activePane="bottomRight" state="frozen"/>
      <selection activeCell="H53" sqref="H53"/>
      <selection pane="topRight" activeCell="H53" sqref="H53"/>
      <selection pane="bottomLeft" activeCell="H53" sqref="H53"/>
      <selection pane="bottomRight" activeCell="D4" sqref="D4"/>
    </sheetView>
  </sheetViews>
  <sheetFormatPr defaultColWidth="10.69140625" defaultRowHeight="16"/>
  <cols>
    <col min="1" max="1" width="4.69140625" style="1" customWidth="1"/>
    <col min="2" max="2" width="28.69140625" style="1" bestFit="1" customWidth="1"/>
    <col min="3" max="3" width="43.23046875" style="1" customWidth="1"/>
    <col min="4" max="4" width="11.84375" style="2" bestFit="1" customWidth="1"/>
    <col min="5" max="5" width="10.53515625" style="2" bestFit="1" customWidth="1"/>
    <col min="6" max="6" width="111.53515625" style="1" customWidth="1"/>
    <col min="7" max="7" width="19.4609375" style="1" customWidth="1"/>
    <col min="8" max="8" width="42.23046875" style="1" customWidth="1"/>
    <col min="9" max="9" width="41.69140625" style="1" customWidth="1"/>
    <col min="10" max="16384" width="10.69140625" style="1"/>
  </cols>
  <sheetData>
    <row r="1" spans="1:9" s="3" customFormat="1" ht="19.5">
      <c r="A1" s="4" t="s">
        <v>174</v>
      </c>
    </row>
    <row r="2" spans="1:9" s="3" customFormat="1" ht="19.5">
      <c r="A2" s="4"/>
      <c r="B2" s="5"/>
    </row>
    <row r="3" spans="1:9" ht="48">
      <c r="A3" s="6" t="s">
        <v>63</v>
      </c>
      <c r="B3" s="7" t="s">
        <v>65</v>
      </c>
      <c r="C3" s="7" t="s">
        <v>66</v>
      </c>
      <c r="D3" s="23" t="s">
        <v>80</v>
      </c>
      <c r="E3" s="23" t="s">
        <v>81</v>
      </c>
      <c r="F3" s="7" t="s">
        <v>36</v>
      </c>
      <c r="G3" s="54" t="s">
        <v>249</v>
      </c>
      <c r="H3" s="55" t="s">
        <v>250</v>
      </c>
      <c r="I3" s="56" t="s">
        <v>251</v>
      </c>
    </row>
    <row r="4" spans="1:9" s="14" customFormat="1" ht="20">
      <c r="A4" s="24">
        <f>ROW()-3</f>
        <v>1</v>
      </c>
      <c r="B4" s="19" t="s">
        <v>49</v>
      </c>
      <c r="C4" s="19" t="s">
        <v>173</v>
      </c>
      <c r="D4" s="20" t="s">
        <v>37</v>
      </c>
      <c r="E4" s="20"/>
      <c r="F4" s="21" t="s">
        <v>208</v>
      </c>
      <c r="G4" s="57"/>
      <c r="H4" s="58"/>
      <c r="I4" s="59"/>
    </row>
    <row r="5" spans="1:9" s="14" customFormat="1" ht="20">
      <c r="A5" s="25">
        <f>ROW()-3</f>
        <v>2</v>
      </c>
      <c r="B5" s="26" t="s">
        <v>49</v>
      </c>
      <c r="C5" s="26" t="s">
        <v>173</v>
      </c>
      <c r="D5" s="27" t="s">
        <v>37</v>
      </c>
      <c r="E5" s="27"/>
      <c r="F5" s="28" t="s">
        <v>248</v>
      </c>
      <c r="G5" s="60"/>
      <c r="H5" s="61"/>
      <c r="I5" s="62"/>
    </row>
  </sheetData>
  <autoFilter ref="A3:F3" xr:uid="{FD1D2C53-8623-42FE-97BA-EBC1C4B8FC4A}"/>
  <phoneticPr fontId="2"/>
  <conditionalFormatting sqref="B4:C4">
    <cfRule type="expression" dxfId="16" priority="3">
      <formula>AND(B4=#REF!,NOT(ISBLANK(B4)))</formula>
    </cfRule>
  </conditionalFormatting>
  <conditionalFormatting sqref="B5:C5">
    <cfRule type="expression" dxfId="15" priority="1">
      <formula>AND(B5=#REF!,NOT(ISBLANK(B5)))</formula>
    </cfRule>
    <cfRule type="expression" dxfId="14" priority="2">
      <formula>AND(B5=B4,NOT(ISBLANK(B5)))</formula>
    </cfRule>
  </conditionalFormatting>
  <dataValidations count="1">
    <dataValidation type="list" allowBlank="1" showInputMessage="1" showErrorMessage="1" sqref="G4:G5" xr:uid="{DFDA5F63-3597-444C-8CC7-59B6E330D0B4}">
      <formula1>"〇,△,×"</formula1>
    </dataValidation>
  </dataValidations>
  <pageMargins left="0.23622047244094491" right="0.23622047244094491" top="0.74803149606299213" bottom="0.74803149606299213" header="0.31496062992125984" footer="0.31496062992125984"/>
  <pageSetup paperSize="8" scale="38" fitToHeight="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B78520-BEA3-4AC3-8597-817E3305D7AF}">
  <sheetPr>
    <pageSetUpPr fitToPage="1"/>
  </sheetPr>
  <dimension ref="A1:I12"/>
  <sheetViews>
    <sheetView view="pageBreakPreview" zoomScale="55" zoomScaleNormal="85" zoomScaleSheetLayoutView="55" workbookViewId="0">
      <pane xSplit="3" ySplit="3" topLeftCell="D4" activePane="bottomRight" state="frozen"/>
      <selection activeCell="H53" sqref="H53"/>
      <selection pane="topRight" activeCell="H53" sqref="H53"/>
      <selection pane="bottomLeft" activeCell="H53" sqref="H53"/>
      <selection pane="bottomRight" activeCell="D4" sqref="D4"/>
    </sheetView>
  </sheetViews>
  <sheetFormatPr defaultColWidth="10.69140625" defaultRowHeight="16"/>
  <cols>
    <col min="1" max="1" width="4.69140625" style="1" customWidth="1"/>
    <col min="2" max="2" width="28.69140625" style="1" bestFit="1" customWidth="1"/>
    <col min="3" max="3" width="43.23046875" style="1" customWidth="1"/>
    <col min="4" max="4" width="11.84375" style="2" bestFit="1" customWidth="1"/>
    <col min="5" max="5" width="10.53515625" style="2" bestFit="1" customWidth="1"/>
    <col min="6" max="6" width="111.53515625" style="1" customWidth="1"/>
    <col min="7" max="7" width="19.4609375" style="1" customWidth="1"/>
    <col min="8" max="8" width="42.23046875" style="1" customWidth="1"/>
    <col min="9" max="9" width="41.69140625" style="1" customWidth="1"/>
    <col min="10" max="16384" width="10.69140625" style="1"/>
  </cols>
  <sheetData>
    <row r="1" spans="1:9" s="3" customFormat="1" ht="19.5">
      <c r="A1" s="4" t="s">
        <v>177</v>
      </c>
    </row>
    <row r="2" spans="1:9" s="3" customFormat="1" ht="19.5">
      <c r="A2" s="4"/>
      <c r="B2" s="5"/>
    </row>
    <row r="3" spans="1:9" ht="48">
      <c r="A3" s="6" t="s">
        <v>63</v>
      </c>
      <c r="B3" s="7" t="s">
        <v>65</v>
      </c>
      <c r="C3" s="7" t="s">
        <v>66</v>
      </c>
      <c r="D3" s="23" t="s">
        <v>80</v>
      </c>
      <c r="E3" s="23" t="s">
        <v>81</v>
      </c>
      <c r="F3" s="7" t="s">
        <v>36</v>
      </c>
      <c r="G3" s="54" t="s">
        <v>249</v>
      </c>
      <c r="H3" s="55" t="s">
        <v>250</v>
      </c>
      <c r="I3" s="56" t="s">
        <v>251</v>
      </c>
    </row>
    <row r="4" spans="1:9" s="14" customFormat="1" ht="20">
      <c r="A4" s="24">
        <f>ROW()-3</f>
        <v>1</v>
      </c>
      <c r="B4" s="19" t="s">
        <v>49</v>
      </c>
      <c r="C4" s="19" t="s">
        <v>180</v>
      </c>
      <c r="D4" s="20" t="s">
        <v>225</v>
      </c>
      <c r="E4" s="20"/>
      <c r="F4" s="21" t="s">
        <v>189</v>
      </c>
      <c r="G4" s="57"/>
      <c r="H4" s="58"/>
      <c r="I4" s="59"/>
    </row>
    <row r="5" spans="1:9" s="14" customFormat="1" ht="20">
      <c r="A5" s="24">
        <f>ROW()-3</f>
        <v>2</v>
      </c>
      <c r="B5" s="19" t="s">
        <v>49</v>
      </c>
      <c r="C5" s="19" t="s">
        <v>180</v>
      </c>
      <c r="D5" s="20" t="s">
        <v>225</v>
      </c>
      <c r="E5" s="20"/>
      <c r="F5" s="21" t="s">
        <v>190</v>
      </c>
      <c r="G5" s="57"/>
      <c r="H5" s="58"/>
      <c r="I5" s="59"/>
    </row>
    <row r="6" spans="1:9" s="14" customFormat="1" ht="20">
      <c r="A6" s="24">
        <f t="shared" ref="A6:A12" si="0">ROW()-3</f>
        <v>3</v>
      </c>
      <c r="B6" s="19" t="s">
        <v>49</v>
      </c>
      <c r="C6" s="19" t="s">
        <v>180</v>
      </c>
      <c r="D6" s="20" t="s">
        <v>225</v>
      </c>
      <c r="E6" s="20"/>
      <c r="F6" s="21" t="s">
        <v>233</v>
      </c>
      <c r="G6" s="57"/>
      <c r="H6" s="58"/>
      <c r="I6" s="59"/>
    </row>
    <row r="7" spans="1:9" s="16" customFormat="1" ht="20">
      <c r="A7" s="24">
        <f t="shared" si="0"/>
        <v>4</v>
      </c>
      <c r="B7" s="19" t="s">
        <v>49</v>
      </c>
      <c r="C7" s="19" t="s">
        <v>180</v>
      </c>
      <c r="D7" s="20" t="s">
        <v>225</v>
      </c>
      <c r="E7" s="20"/>
      <c r="F7" s="21" t="s">
        <v>191</v>
      </c>
      <c r="G7" s="57"/>
      <c r="H7" s="58"/>
      <c r="I7" s="59"/>
    </row>
    <row r="8" spans="1:9" s="14" customFormat="1" ht="20">
      <c r="A8" s="24">
        <f t="shared" si="0"/>
        <v>5</v>
      </c>
      <c r="B8" s="19" t="s">
        <v>49</v>
      </c>
      <c r="C8" s="19" t="s">
        <v>180</v>
      </c>
      <c r="D8" s="20" t="s">
        <v>225</v>
      </c>
      <c r="E8" s="20"/>
      <c r="F8" s="21" t="s">
        <v>192</v>
      </c>
      <c r="G8" s="57"/>
      <c r="H8" s="58"/>
      <c r="I8" s="59"/>
    </row>
    <row r="9" spans="1:9" s="14" customFormat="1" ht="20">
      <c r="A9" s="24">
        <f t="shared" si="0"/>
        <v>6</v>
      </c>
      <c r="B9" s="19" t="s">
        <v>49</v>
      </c>
      <c r="C9" s="19" t="s">
        <v>180</v>
      </c>
      <c r="D9" s="20" t="s">
        <v>225</v>
      </c>
      <c r="E9" s="20"/>
      <c r="F9" s="21" t="s">
        <v>231</v>
      </c>
      <c r="G9" s="57"/>
      <c r="H9" s="58"/>
      <c r="I9" s="59"/>
    </row>
    <row r="10" spans="1:9" s="14" customFormat="1" ht="20">
      <c r="A10" s="24">
        <f t="shared" si="0"/>
        <v>7</v>
      </c>
      <c r="B10" s="19" t="s">
        <v>49</v>
      </c>
      <c r="C10" s="19" t="s">
        <v>180</v>
      </c>
      <c r="D10" s="20" t="s">
        <v>225</v>
      </c>
      <c r="E10" s="20"/>
      <c r="F10" s="21" t="s">
        <v>193</v>
      </c>
      <c r="G10" s="57"/>
      <c r="H10" s="58"/>
      <c r="I10" s="59"/>
    </row>
    <row r="11" spans="1:9" s="14" customFormat="1" ht="36">
      <c r="A11" s="24">
        <f t="shared" si="0"/>
        <v>8</v>
      </c>
      <c r="B11" s="19" t="s">
        <v>49</v>
      </c>
      <c r="C11" s="19" t="s">
        <v>180</v>
      </c>
      <c r="D11" s="20" t="s">
        <v>225</v>
      </c>
      <c r="E11" s="20"/>
      <c r="F11" s="21" t="s">
        <v>194</v>
      </c>
      <c r="G11" s="57"/>
      <c r="H11" s="58"/>
      <c r="I11" s="59"/>
    </row>
    <row r="12" spans="1:9" s="14" customFormat="1" ht="20">
      <c r="A12" s="25">
        <f t="shared" si="0"/>
        <v>9</v>
      </c>
      <c r="B12" s="26" t="s">
        <v>49</v>
      </c>
      <c r="C12" s="26" t="s">
        <v>180</v>
      </c>
      <c r="D12" s="27" t="s">
        <v>225</v>
      </c>
      <c r="E12" s="27"/>
      <c r="F12" s="28" t="s">
        <v>195</v>
      </c>
      <c r="G12" s="60"/>
      <c r="H12" s="61"/>
      <c r="I12" s="62"/>
    </row>
  </sheetData>
  <autoFilter ref="A3:F3" xr:uid="{FD1D2C53-8623-42FE-97BA-EBC1C4B8FC4A}"/>
  <phoneticPr fontId="2"/>
  <conditionalFormatting sqref="B4:C4">
    <cfRule type="expression" dxfId="13" priority="3">
      <formula>AND(B4=#REF!,NOT(ISBLANK(B4)))</formula>
    </cfRule>
  </conditionalFormatting>
  <conditionalFormatting sqref="B5:C12">
    <cfRule type="expression" dxfId="12" priority="1">
      <formula>AND(B5=#REF!,NOT(ISBLANK(B5)))</formula>
    </cfRule>
    <cfRule type="expression" dxfId="11" priority="2">
      <formula>AND(B5=B4,NOT(ISBLANK(B5)))</formula>
    </cfRule>
  </conditionalFormatting>
  <dataValidations count="1">
    <dataValidation type="list" allowBlank="1" showInputMessage="1" showErrorMessage="1" sqref="G4:G12" xr:uid="{ABF57D67-FA20-453B-84BE-F48473E9FD97}">
      <formula1>"〇,△,×"</formula1>
    </dataValidation>
  </dataValidations>
  <pageMargins left="0.23622047244094491" right="0.23622047244094491" top="0.74803149606299213" bottom="0.74803149606299213" header="0.31496062992125984" footer="0.31496062992125984"/>
  <pageSetup paperSize="8" scale="38" fitToHeight="0"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4DBEE3-BB6A-4003-97EA-7C9378436F82}">
  <sheetPr>
    <pageSetUpPr fitToPage="1"/>
  </sheetPr>
  <dimension ref="A1:I13"/>
  <sheetViews>
    <sheetView view="pageBreakPreview" zoomScale="55" zoomScaleNormal="85" zoomScaleSheetLayoutView="55" workbookViewId="0">
      <pane xSplit="3" ySplit="3" topLeftCell="D4" activePane="bottomRight" state="frozen"/>
      <selection activeCell="H53" sqref="H53"/>
      <selection pane="topRight" activeCell="H53" sqref="H53"/>
      <selection pane="bottomLeft" activeCell="H53" sqref="H53"/>
      <selection pane="bottomRight" activeCell="D4" sqref="D4"/>
    </sheetView>
  </sheetViews>
  <sheetFormatPr defaultColWidth="10.69140625" defaultRowHeight="16"/>
  <cols>
    <col min="1" max="1" width="4.69140625" style="1" customWidth="1"/>
    <col min="2" max="2" width="28.69140625" style="1" bestFit="1" customWidth="1"/>
    <col min="3" max="3" width="43.23046875" style="1" customWidth="1"/>
    <col min="4" max="4" width="11.84375" style="2" bestFit="1" customWidth="1"/>
    <col min="5" max="5" width="10.53515625" style="2" bestFit="1" customWidth="1"/>
    <col min="6" max="6" width="111.53515625" style="1" customWidth="1"/>
    <col min="7" max="7" width="19.4609375" style="1" customWidth="1"/>
    <col min="8" max="8" width="42.23046875" style="1" customWidth="1"/>
    <col min="9" max="9" width="41.69140625" style="1" customWidth="1"/>
    <col min="10" max="16384" width="10.69140625" style="1"/>
  </cols>
  <sheetData>
    <row r="1" spans="1:9" s="3" customFormat="1" ht="19.5">
      <c r="A1" s="4" t="s">
        <v>178</v>
      </c>
    </row>
    <row r="2" spans="1:9" s="3" customFormat="1" ht="19.5">
      <c r="A2" s="4"/>
      <c r="B2" s="5"/>
    </row>
    <row r="3" spans="1:9" ht="48">
      <c r="A3" s="6" t="s">
        <v>63</v>
      </c>
      <c r="B3" s="7" t="s">
        <v>65</v>
      </c>
      <c r="C3" s="7" t="s">
        <v>66</v>
      </c>
      <c r="D3" s="23" t="s">
        <v>80</v>
      </c>
      <c r="E3" s="23" t="s">
        <v>81</v>
      </c>
      <c r="F3" s="7" t="s">
        <v>36</v>
      </c>
      <c r="G3" s="54" t="s">
        <v>249</v>
      </c>
      <c r="H3" s="55" t="s">
        <v>250</v>
      </c>
      <c r="I3" s="56" t="s">
        <v>251</v>
      </c>
    </row>
    <row r="4" spans="1:9" s="14" customFormat="1" ht="20">
      <c r="A4" s="24">
        <f>ROW()-3</f>
        <v>1</v>
      </c>
      <c r="B4" s="19" t="s">
        <v>49</v>
      </c>
      <c r="C4" s="19" t="s">
        <v>184</v>
      </c>
      <c r="D4" s="20" t="s">
        <v>225</v>
      </c>
      <c r="E4" s="20"/>
      <c r="F4" s="21" t="s">
        <v>179</v>
      </c>
      <c r="G4" s="57"/>
      <c r="H4" s="58"/>
      <c r="I4" s="59"/>
    </row>
    <row r="5" spans="1:9" s="14" customFormat="1" ht="20">
      <c r="A5" s="24">
        <f>ROW()-3</f>
        <v>2</v>
      </c>
      <c r="B5" s="19" t="s">
        <v>49</v>
      </c>
      <c r="C5" s="19" t="s">
        <v>184</v>
      </c>
      <c r="D5" s="20" t="s">
        <v>225</v>
      </c>
      <c r="E5" s="20"/>
      <c r="F5" s="21" t="s">
        <v>182</v>
      </c>
      <c r="G5" s="57"/>
      <c r="H5" s="58"/>
      <c r="I5" s="59"/>
    </row>
    <row r="6" spans="1:9" s="14" customFormat="1" ht="20">
      <c r="A6" s="24">
        <f>ROW()-3</f>
        <v>3</v>
      </c>
      <c r="B6" s="19" t="s">
        <v>49</v>
      </c>
      <c r="C6" s="19" t="s">
        <v>184</v>
      </c>
      <c r="D6" s="20" t="s">
        <v>225</v>
      </c>
      <c r="E6" s="20"/>
      <c r="F6" s="21" t="s">
        <v>204</v>
      </c>
      <c r="G6" s="57"/>
      <c r="H6" s="58"/>
      <c r="I6" s="59"/>
    </row>
    <row r="7" spans="1:9" s="14" customFormat="1" ht="20">
      <c r="A7" s="24">
        <f t="shared" ref="A7:A13" si="0">ROW()-3</f>
        <v>4</v>
      </c>
      <c r="B7" s="19" t="s">
        <v>49</v>
      </c>
      <c r="C7" s="19" t="s">
        <v>184</v>
      </c>
      <c r="D7" s="20" t="s">
        <v>225</v>
      </c>
      <c r="E7" s="20"/>
      <c r="F7" s="21" t="s">
        <v>181</v>
      </c>
      <c r="G7" s="57"/>
      <c r="H7" s="58"/>
      <c r="I7" s="59"/>
    </row>
    <row r="8" spans="1:9" s="16" customFormat="1" ht="20">
      <c r="A8" s="24">
        <f t="shared" si="0"/>
        <v>5</v>
      </c>
      <c r="B8" s="19" t="s">
        <v>49</v>
      </c>
      <c r="C8" s="19" t="s">
        <v>184</v>
      </c>
      <c r="D8" s="20" t="s">
        <v>225</v>
      </c>
      <c r="E8" s="20"/>
      <c r="F8" s="21" t="s">
        <v>183</v>
      </c>
      <c r="G8" s="57"/>
      <c r="H8" s="58"/>
      <c r="I8" s="59"/>
    </row>
    <row r="9" spans="1:9" s="14" customFormat="1" ht="20">
      <c r="A9" s="24">
        <f t="shared" si="0"/>
        <v>6</v>
      </c>
      <c r="B9" s="19" t="s">
        <v>49</v>
      </c>
      <c r="C9" s="19" t="s">
        <v>184</v>
      </c>
      <c r="D9" s="20" t="s">
        <v>225</v>
      </c>
      <c r="E9" s="20"/>
      <c r="F9" s="21" t="s">
        <v>211</v>
      </c>
      <c r="G9" s="57"/>
      <c r="H9" s="58"/>
      <c r="I9" s="59"/>
    </row>
    <row r="10" spans="1:9" s="14" customFormat="1" ht="20">
      <c r="A10" s="24">
        <f t="shared" si="0"/>
        <v>7</v>
      </c>
      <c r="B10" s="19" t="s">
        <v>49</v>
      </c>
      <c r="C10" s="19" t="s">
        <v>184</v>
      </c>
      <c r="D10" s="20" t="s">
        <v>225</v>
      </c>
      <c r="E10" s="20"/>
      <c r="F10" s="21" t="s">
        <v>185</v>
      </c>
      <c r="G10" s="57"/>
      <c r="H10" s="58"/>
      <c r="I10" s="59"/>
    </row>
    <row r="11" spans="1:9" s="14" customFormat="1" ht="36">
      <c r="A11" s="24">
        <f t="shared" si="0"/>
        <v>8</v>
      </c>
      <c r="B11" s="19" t="s">
        <v>49</v>
      </c>
      <c r="C11" s="19" t="s">
        <v>184</v>
      </c>
      <c r="D11" s="20" t="s">
        <v>225</v>
      </c>
      <c r="E11" s="20"/>
      <c r="F11" s="21" t="s">
        <v>186</v>
      </c>
      <c r="G11" s="57"/>
      <c r="H11" s="58"/>
      <c r="I11" s="59"/>
    </row>
    <row r="12" spans="1:9" s="14" customFormat="1" ht="36">
      <c r="A12" s="24">
        <f t="shared" si="0"/>
        <v>9</v>
      </c>
      <c r="B12" s="19" t="s">
        <v>49</v>
      </c>
      <c r="C12" s="19" t="s">
        <v>184</v>
      </c>
      <c r="D12" s="20" t="s">
        <v>225</v>
      </c>
      <c r="E12" s="20"/>
      <c r="F12" s="21" t="s">
        <v>187</v>
      </c>
      <c r="G12" s="57"/>
      <c r="H12" s="58"/>
      <c r="I12" s="59"/>
    </row>
    <row r="13" spans="1:9" s="14" customFormat="1" ht="36">
      <c r="A13" s="25">
        <f t="shared" si="0"/>
        <v>10</v>
      </c>
      <c r="B13" s="26" t="s">
        <v>49</v>
      </c>
      <c r="C13" s="26" t="s">
        <v>184</v>
      </c>
      <c r="D13" s="27" t="s">
        <v>225</v>
      </c>
      <c r="E13" s="27"/>
      <c r="F13" s="28" t="s">
        <v>188</v>
      </c>
      <c r="G13" s="60"/>
      <c r="H13" s="61"/>
      <c r="I13" s="62"/>
    </row>
  </sheetData>
  <autoFilter ref="A3:F3" xr:uid="{FD1D2C53-8623-42FE-97BA-EBC1C4B8FC4A}"/>
  <phoneticPr fontId="2"/>
  <conditionalFormatting sqref="B4:C4">
    <cfRule type="expression" dxfId="10" priority="3">
      <formula>AND(B4=#REF!,NOT(ISBLANK(B4)))</formula>
    </cfRule>
  </conditionalFormatting>
  <conditionalFormatting sqref="B5:C9 B11:C13">
    <cfRule type="expression" dxfId="9" priority="1">
      <formula>AND(B5=#REF!,NOT(ISBLANK(B5)))</formula>
    </cfRule>
  </conditionalFormatting>
  <conditionalFormatting sqref="B5:C13">
    <cfRule type="expression" dxfId="8" priority="2">
      <formula>AND(B5=B4,NOT(ISBLANK(B5)))</formula>
    </cfRule>
  </conditionalFormatting>
  <conditionalFormatting sqref="B10:C10">
    <cfRule type="expression" dxfId="7" priority="68">
      <formula>AND(B10=#REF!,NOT(ISBLANK(B10)))</formula>
    </cfRule>
  </conditionalFormatting>
  <dataValidations count="1">
    <dataValidation type="list" allowBlank="1" showInputMessage="1" showErrorMessage="1" sqref="G4:G13" xr:uid="{0808E480-81A8-41E9-8DE2-598386D8109E}">
      <formula1>"〇,△,×"</formula1>
    </dataValidation>
  </dataValidations>
  <pageMargins left="0.23622047244094491" right="0.23622047244094491" top="0.74803149606299213" bottom="0.74803149606299213" header="0.31496062992125984" footer="0.31496062992125984"/>
  <pageSetup paperSize="8" scale="38" fitToHeight="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B71C71-FFB8-4042-845D-8BCAE3D76B39}">
  <sheetPr>
    <pageSetUpPr fitToPage="1"/>
  </sheetPr>
  <dimension ref="A1:I8"/>
  <sheetViews>
    <sheetView view="pageBreakPreview" zoomScale="55" zoomScaleNormal="70" zoomScaleSheetLayoutView="55" workbookViewId="0">
      <pane xSplit="3" ySplit="3" topLeftCell="D4" activePane="bottomRight" state="frozen"/>
      <selection activeCell="H53" sqref="H53"/>
      <selection pane="topRight" activeCell="H53" sqref="H53"/>
      <selection pane="bottomLeft" activeCell="H53" sqref="H53"/>
      <selection pane="bottomRight" activeCell="D4" sqref="D4"/>
    </sheetView>
  </sheetViews>
  <sheetFormatPr defaultColWidth="10.69140625" defaultRowHeight="16"/>
  <cols>
    <col min="1" max="1" width="4.69140625" style="1" customWidth="1"/>
    <col min="2" max="2" width="28.69140625" style="1" bestFit="1" customWidth="1"/>
    <col min="3" max="3" width="43.23046875" style="1" customWidth="1"/>
    <col min="4" max="4" width="11.84375" style="2" bestFit="1" customWidth="1"/>
    <col min="5" max="5" width="10.53515625" style="2" bestFit="1" customWidth="1"/>
    <col min="6" max="6" width="111.53515625" style="1" customWidth="1"/>
    <col min="7" max="7" width="19.4609375" style="1" customWidth="1"/>
    <col min="8" max="8" width="42.23046875" style="1" customWidth="1"/>
    <col min="9" max="9" width="41.69140625" style="1" customWidth="1"/>
    <col min="10" max="16384" width="10.69140625" style="1"/>
  </cols>
  <sheetData>
    <row r="1" spans="1:9" s="3" customFormat="1" ht="19.5">
      <c r="A1" s="4" t="s">
        <v>198</v>
      </c>
    </row>
    <row r="2" spans="1:9" s="3" customFormat="1" ht="19.5">
      <c r="A2" s="4"/>
      <c r="B2" s="5"/>
    </row>
    <row r="3" spans="1:9" ht="48">
      <c r="A3" s="50" t="s">
        <v>63</v>
      </c>
      <c r="B3" s="51" t="s">
        <v>65</v>
      </c>
      <c r="C3" s="51" t="s">
        <v>66</v>
      </c>
      <c r="D3" s="52" t="s">
        <v>80</v>
      </c>
      <c r="E3" s="52" t="s">
        <v>81</v>
      </c>
      <c r="F3" s="51" t="s">
        <v>36</v>
      </c>
      <c r="G3" s="54" t="s">
        <v>249</v>
      </c>
      <c r="H3" s="55" t="s">
        <v>250</v>
      </c>
      <c r="I3" s="56" t="s">
        <v>251</v>
      </c>
    </row>
    <row r="4" spans="1:9" s="14" customFormat="1" ht="20">
      <c r="A4" s="24">
        <f>ROW()-3</f>
        <v>1</v>
      </c>
      <c r="B4" s="19" t="s">
        <v>49</v>
      </c>
      <c r="C4" s="19" t="s">
        <v>196</v>
      </c>
      <c r="D4" s="20" t="s">
        <v>37</v>
      </c>
      <c r="E4" s="20"/>
      <c r="F4" s="21" t="s">
        <v>197</v>
      </c>
      <c r="G4" s="57"/>
      <c r="H4" s="58"/>
      <c r="I4" s="59"/>
    </row>
    <row r="5" spans="1:9" s="14" customFormat="1" ht="36">
      <c r="A5" s="24">
        <f>ROW()-3</f>
        <v>2</v>
      </c>
      <c r="B5" s="19" t="s">
        <v>49</v>
      </c>
      <c r="C5" s="19" t="s">
        <v>196</v>
      </c>
      <c r="D5" s="20" t="s">
        <v>78</v>
      </c>
      <c r="E5" s="20" t="s">
        <v>82</v>
      </c>
      <c r="F5" s="21" t="s">
        <v>219</v>
      </c>
      <c r="G5" s="57"/>
      <c r="H5" s="58"/>
      <c r="I5" s="59"/>
    </row>
    <row r="6" spans="1:9" s="14" customFormat="1" ht="36">
      <c r="A6" s="24">
        <f>ROW()-3</f>
        <v>3</v>
      </c>
      <c r="B6" s="19" t="s">
        <v>224</v>
      </c>
      <c r="C6" s="19" t="s">
        <v>220</v>
      </c>
      <c r="D6" s="20" t="s">
        <v>78</v>
      </c>
      <c r="E6" s="20" t="s">
        <v>82</v>
      </c>
      <c r="F6" s="21" t="s">
        <v>221</v>
      </c>
      <c r="G6" s="57"/>
      <c r="H6" s="58"/>
      <c r="I6" s="59"/>
    </row>
    <row r="7" spans="1:9" s="14" customFormat="1" ht="36">
      <c r="A7" s="24">
        <f>ROW()-3</f>
        <v>4</v>
      </c>
      <c r="B7" s="19" t="s">
        <v>224</v>
      </c>
      <c r="C7" s="19" t="s">
        <v>220</v>
      </c>
      <c r="D7" s="20" t="s">
        <v>78</v>
      </c>
      <c r="E7" s="20" t="s">
        <v>82</v>
      </c>
      <c r="F7" s="21" t="s">
        <v>222</v>
      </c>
      <c r="G7" s="57"/>
      <c r="H7" s="58"/>
      <c r="I7" s="59"/>
    </row>
    <row r="8" spans="1:9" s="14" customFormat="1" ht="20">
      <c r="A8" s="25">
        <f>ROW()-3</f>
        <v>5</v>
      </c>
      <c r="B8" s="26" t="s">
        <v>224</v>
      </c>
      <c r="C8" s="26" t="s">
        <v>220</v>
      </c>
      <c r="D8" s="27" t="s">
        <v>78</v>
      </c>
      <c r="E8" s="27" t="s">
        <v>82</v>
      </c>
      <c r="F8" s="28" t="s">
        <v>223</v>
      </c>
      <c r="G8" s="60"/>
      <c r="H8" s="61"/>
      <c r="I8" s="62"/>
    </row>
  </sheetData>
  <autoFilter ref="A3:F3" xr:uid="{FD1D2C53-8623-42FE-97BA-EBC1C4B8FC4A}"/>
  <phoneticPr fontId="2"/>
  <conditionalFormatting sqref="B4:C4">
    <cfRule type="expression" dxfId="6" priority="4">
      <formula>AND(B4=#REF!,NOT(ISBLANK(B4)))</formula>
    </cfRule>
  </conditionalFormatting>
  <conditionalFormatting sqref="B5:C8">
    <cfRule type="expression" dxfId="5" priority="1">
      <formula>AND(B5=B4,NOT(ISBLANK(B5)))</formula>
    </cfRule>
  </conditionalFormatting>
  <dataValidations count="1">
    <dataValidation type="list" allowBlank="1" showInputMessage="1" showErrorMessage="1" sqref="G4:G8" xr:uid="{4187B2F2-3F8E-44C4-A6F4-CDC274148369}">
      <formula1>"〇,△,×"</formula1>
    </dataValidation>
  </dataValidations>
  <pageMargins left="0.23622047244094491" right="0.23622047244094491" top="0.74803149606299213" bottom="0.74803149606299213" header="0.31496062992125984" footer="0.31496062992125984"/>
  <pageSetup paperSize="8" scale="38" fitToHeight="0"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64EBE7-207A-4184-9391-C4FDA25D9898}">
  <sheetPr>
    <pageSetUpPr fitToPage="1"/>
  </sheetPr>
  <dimension ref="A1:I8"/>
  <sheetViews>
    <sheetView view="pageBreakPreview" zoomScale="55" zoomScaleNormal="55" zoomScaleSheetLayoutView="55" workbookViewId="0">
      <pane xSplit="3" ySplit="3" topLeftCell="D4" activePane="bottomRight" state="frozen"/>
      <selection activeCell="H53" sqref="H53"/>
      <selection pane="topRight" activeCell="H53" sqref="H53"/>
      <selection pane="bottomLeft" activeCell="H53" sqref="H53"/>
      <selection pane="bottomRight" activeCell="E19" sqref="E19"/>
    </sheetView>
  </sheetViews>
  <sheetFormatPr defaultColWidth="10.69140625" defaultRowHeight="16"/>
  <cols>
    <col min="1" max="1" width="4.69140625" style="1" customWidth="1"/>
    <col min="2" max="2" width="28.69140625" style="1" bestFit="1" customWidth="1"/>
    <col min="3" max="3" width="43.23046875" style="1" customWidth="1"/>
    <col min="4" max="4" width="11.84375" style="2" bestFit="1" customWidth="1"/>
    <col min="5" max="5" width="10.53515625" style="2" bestFit="1" customWidth="1"/>
    <col min="6" max="6" width="111.53515625" style="1" customWidth="1"/>
    <col min="7" max="7" width="19.4609375" style="1" customWidth="1"/>
    <col min="8" max="8" width="42.23046875" style="1" customWidth="1"/>
    <col min="9" max="9" width="41.69140625" style="1" customWidth="1"/>
    <col min="10" max="16384" width="10.69140625" style="1"/>
  </cols>
  <sheetData>
    <row r="1" spans="1:9" s="3" customFormat="1" ht="19.5">
      <c r="A1" s="4" t="s">
        <v>202</v>
      </c>
    </row>
    <row r="2" spans="1:9" s="3" customFormat="1" ht="19.5">
      <c r="A2" s="4"/>
      <c r="B2" s="5"/>
    </row>
    <row r="3" spans="1:9" ht="48">
      <c r="A3" s="6" t="s">
        <v>63</v>
      </c>
      <c r="B3" s="7" t="s">
        <v>65</v>
      </c>
      <c r="C3" s="7" t="s">
        <v>66</v>
      </c>
      <c r="D3" s="23" t="s">
        <v>80</v>
      </c>
      <c r="E3" s="23" t="s">
        <v>81</v>
      </c>
      <c r="F3" s="7" t="s">
        <v>36</v>
      </c>
      <c r="G3" s="54" t="s">
        <v>249</v>
      </c>
      <c r="H3" s="55" t="s">
        <v>250</v>
      </c>
      <c r="I3" s="56" t="s">
        <v>251</v>
      </c>
    </row>
    <row r="4" spans="1:9" s="16" customFormat="1" ht="20">
      <c r="A4" s="24">
        <f t="shared" ref="A4:A8" si="0">ROW()-3</f>
        <v>1</v>
      </c>
      <c r="B4" s="19" t="s">
        <v>49</v>
      </c>
      <c r="C4" s="19" t="s">
        <v>97</v>
      </c>
      <c r="D4" s="20" t="s">
        <v>225</v>
      </c>
      <c r="E4" s="40"/>
      <c r="F4" s="42" t="s">
        <v>206</v>
      </c>
      <c r="G4" s="57"/>
      <c r="H4" s="58"/>
      <c r="I4" s="59"/>
    </row>
    <row r="5" spans="1:9" s="14" customFormat="1" ht="20">
      <c r="A5" s="24">
        <f t="shared" si="0"/>
        <v>2</v>
      </c>
      <c r="B5" s="19" t="s">
        <v>49</v>
      </c>
      <c r="C5" s="19" t="s">
        <v>97</v>
      </c>
      <c r="D5" s="20" t="s">
        <v>225</v>
      </c>
      <c r="E5" s="40"/>
      <c r="F5" s="42" t="s">
        <v>213</v>
      </c>
      <c r="G5" s="57"/>
      <c r="H5" s="58"/>
      <c r="I5" s="59"/>
    </row>
    <row r="6" spans="1:9" s="14" customFormat="1" ht="20">
      <c r="A6" s="24">
        <f t="shared" si="0"/>
        <v>3</v>
      </c>
      <c r="B6" s="19" t="s">
        <v>49</v>
      </c>
      <c r="C6" s="19" t="s">
        <v>97</v>
      </c>
      <c r="D6" s="20" t="s">
        <v>225</v>
      </c>
      <c r="E6" s="40"/>
      <c r="F6" s="42" t="s">
        <v>214</v>
      </c>
      <c r="G6" s="57"/>
      <c r="H6" s="58"/>
      <c r="I6" s="59"/>
    </row>
    <row r="7" spans="1:9" s="14" customFormat="1" ht="20">
      <c r="A7" s="24">
        <f t="shared" si="0"/>
        <v>4</v>
      </c>
      <c r="B7" s="19" t="s">
        <v>49</v>
      </c>
      <c r="C7" s="19" t="s">
        <v>97</v>
      </c>
      <c r="D7" s="20" t="s">
        <v>226</v>
      </c>
      <c r="E7" s="40" t="s">
        <v>84</v>
      </c>
      <c r="F7" s="42" t="s">
        <v>205</v>
      </c>
      <c r="G7" s="57"/>
      <c r="H7" s="58"/>
      <c r="I7" s="59"/>
    </row>
    <row r="8" spans="1:9" s="14" customFormat="1" ht="20">
      <c r="A8" s="25">
        <f t="shared" si="0"/>
        <v>5</v>
      </c>
      <c r="B8" s="44" t="s">
        <v>49</v>
      </c>
      <c r="C8" s="26" t="s">
        <v>97</v>
      </c>
      <c r="D8" s="27" t="s">
        <v>225</v>
      </c>
      <c r="E8" s="41"/>
      <c r="F8" s="44" t="s">
        <v>207</v>
      </c>
      <c r="G8" s="60"/>
      <c r="H8" s="61"/>
      <c r="I8" s="62"/>
    </row>
  </sheetData>
  <autoFilter ref="A3:F3" xr:uid="{FD1D2C53-8623-42FE-97BA-EBC1C4B8FC4A}"/>
  <phoneticPr fontId="2"/>
  <conditionalFormatting sqref="B4">
    <cfRule type="expression" dxfId="4" priority="4">
      <formula>AND(B4=#REF!,NOT(ISBLANK(B4)))</formula>
    </cfRule>
  </conditionalFormatting>
  <conditionalFormatting sqref="B5:C8">
    <cfRule type="expression" dxfId="3" priority="1">
      <formula>AND(B5=#REF!,NOT(ISBLANK(B5)))</formula>
    </cfRule>
    <cfRule type="expression" dxfId="2" priority="2">
      <formula>AND(B5=B4,NOT(ISBLANK(B5)))</formula>
    </cfRule>
  </conditionalFormatting>
  <conditionalFormatting sqref="C4">
    <cfRule type="expression" dxfId="1" priority="3">
      <formula>AND(C4=#REF!,NOT(ISBLANK(C4)))</formula>
    </cfRule>
  </conditionalFormatting>
  <dataValidations count="1">
    <dataValidation type="list" allowBlank="1" showInputMessage="1" showErrorMessage="1" sqref="G4:G8" xr:uid="{AD83F358-BD2D-43CE-B820-27FF8E70651B}">
      <formula1>"〇,△,×"</formula1>
    </dataValidation>
  </dataValidations>
  <pageMargins left="0.23622047244094491" right="0.23622047244094491" top="0.74803149606299213" bottom="0.74803149606299213" header="0.31496062992125984" footer="0.31496062992125984"/>
  <pageSetup paperSize="8" scale="38" fitToHeight="0"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D9CA69-BB70-45F4-A1B5-4BABD7BB019E}">
  <sheetPr>
    <pageSetUpPr fitToPage="1"/>
  </sheetPr>
  <dimension ref="A1:I4"/>
  <sheetViews>
    <sheetView view="pageBreakPreview" zoomScale="55" zoomScaleNormal="85" zoomScaleSheetLayoutView="55" workbookViewId="0">
      <pane xSplit="3" ySplit="3" topLeftCell="D4" activePane="bottomRight" state="frozen"/>
      <selection activeCell="H53" sqref="H53"/>
      <selection pane="topRight" activeCell="H53" sqref="H53"/>
      <selection pane="bottomLeft" activeCell="H53" sqref="H53"/>
      <selection pane="bottomRight" activeCell="G28" sqref="G28"/>
    </sheetView>
  </sheetViews>
  <sheetFormatPr defaultColWidth="10.69140625" defaultRowHeight="16"/>
  <cols>
    <col min="1" max="1" width="4.69140625" style="1" customWidth="1"/>
    <col min="2" max="2" width="28.69140625" style="1" bestFit="1" customWidth="1"/>
    <col min="3" max="3" width="43.23046875" style="1" customWidth="1"/>
    <col min="4" max="4" width="11.84375" style="2" bestFit="1" customWidth="1"/>
    <col min="5" max="5" width="10.53515625" style="2" bestFit="1" customWidth="1"/>
    <col min="6" max="6" width="111.53515625" style="1" customWidth="1"/>
    <col min="7" max="7" width="19.4609375" style="1" customWidth="1"/>
    <col min="8" max="8" width="42.23046875" style="1" customWidth="1"/>
    <col min="9" max="9" width="41.69140625" style="1" customWidth="1"/>
    <col min="10" max="16384" width="10.69140625" style="1"/>
  </cols>
  <sheetData>
    <row r="1" spans="1:9" s="3" customFormat="1" ht="19.5">
      <c r="A1" s="4" t="s">
        <v>236</v>
      </c>
    </row>
    <row r="2" spans="1:9" s="3" customFormat="1" ht="19.5">
      <c r="A2" s="4"/>
      <c r="B2" s="5"/>
    </row>
    <row r="3" spans="1:9" ht="48">
      <c r="A3" s="6" t="s">
        <v>63</v>
      </c>
      <c r="B3" s="7" t="s">
        <v>65</v>
      </c>
      <c r="C3" s="7" t="s">
        <v>66</v>
      </c>
      <c r="D3" s="23" t="s">
        <v>80</v>
      </c>
      <c r="E3" s="23" t="s">
        <v>81</v>
      </c>
      <c r="F3" s="7" t="s">
        <v>36</v>
      </c>
      <c r="G3" s="54" t="s">
        <v>249</v>
      </c>
      <c r="H3" s="55" t="s">
        <v>250</v>
      </c>
      <c r="I3" s="56" t="s">
        <v>251</v>
      </c>
    </row>
    <row r="4" spans="1:9" s="14" customFormat="1" ht="36" customHeight="1">
      <c r="A4" s="25">
        <f t="shared" ref="A4" si="0">ROW()-3</f>
        <v>1</v>
      </c>
      <c r="B4" s="26" t="s">
        <v>49</v>
      </c>
      <c r="C4" s="26" t="s">
        <v>237</v>
      </c>
      <c r="D4" s="27" t="s">
        <v>78</v>
      </c>
      <c r="E4" s="27" t="s">
        <v>82</v>
      </c>
      <c r="F4" s="28" t="s">
        <v>238</v>
      </c>
      <c r="G4" s="60"/>
      <c r="H4" s="61"/>
      <c r="I4" s="62"/>
    </row>
  </sheetData>
  <autoFilter ref="A3:F3" xr:uid="{FD1D2C53-8623-42FE-97BA-EBC1C4B8FC4A}"/>
  <phoneticPr fontId="2"/>
  <conditionalFormatting sqref="B4:C4">
    <cfRule type="expression" dxfId="0" priority="2">
      <formula>AND(B4=#REF!,NOT(ISBLANK(B4)))</formula>
    </cfRule>
  </conditionalFormatting>
  <dataValidations count="1">
    <dataValidation type="list" allowBlank="1" showInputMessage="1" showErrorMessage="1" sqref="G4" xr:uid="{06A7EF8D-A70E-406A-AA59-1FFC989E86D4}">
      <formula1>"〇,△,×"</formula1>
    </dataValidation>
  </dataValidations>
  <pageMargins left="0.23622047244094491" right="0.23622047244094491" top="0.74803149606299213" bottom="0.74803149606299213" header="0.31496062992125984" footer="0.31496062992125984"/>
  <pageSetup paperSize="8" scale="38" fitToHeight="0"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6B8F59-EC8D-4808-AFB8-D92012BBA822}">
  <dimension ref="A1:C10"/>
  <sheetViews>
    <sheetView workbookViewId="0">
      <selection activeCell="B2" sqref="B2"/>
    </sheetView>
  </sheetViews>
  <sheetFormatPr defaultColWidth="8.84375" defaultRowHeight="16"/>
  <cols>
    <col min="1" max="1" width="5.07421875" style="10" bestFit="1" customWidth="1"/>
    <col min="2" max="2" width="4.84375" style="10" bestFit="1" customWidth="1"/>
    <col min="3" max="3" width="4.84375" style="10" customWidth="1"/>
    <col min="4" max="16384" width="8.84375" style="10"/>
  </cols>
  <sheetData>
    <row r="1" spans="1:3">
      <c r="B1" s="10" t="s">
        <v>85</v>
      </c>
      <c r="C1" s="10" t="s">
        <v>86</v>
      </c>
    </row>
    <row r="2" spans="1:3">
      <c r="A2" s="10" t="s">
        <v>37</v>
      </c>
      <c r="B2" s="10" t="e">
        <f>COUNTIF(#REF!,配点配分!A2)</f>
        <v>#REF!</v>
      </c>
      <c r="C2" s="10" t="e">
        <f>B2*2</f>
        <v>#REF!</v>
      </c>
    </row>
    <row r="3" spans="1:3">
      <c r="A3" s="10" t="s">
        <v>78</v>
      </c>
      <c r="B3" s="10" t="e">
        <f>COUNTIF(#REF!,配点配分!A3)</f>
        <v>#REF!</v>
      </c>
    </row>
    <row r="4" spans="1:3">
      <c r="B4" s="10" t="e">
        <f>SUM(B2:B3)</f>
        <v>#REF!</v>
      </c>
    </row>
    <row r="6" spans="1:3">
      <c r="A6" s="10" t="s">
        <v>78</v>
      </c>
      <c r="B6" s="10" t="s">
        <v>85</v>
      </c>
      <c r="C6" s="10" t="s">
        <v>86</v>
      </c>
    </row>
    <row r="7" spans="1:3">
      <c r="A7" s="10" t="s">
        <v>82</v>
      </c>
      <c r="B7" s="10" t="e">
        <f>COUNTIF(#REF!,配点配分!A7)</f>
        <v>#REF!</v>
      </c>
      <c r="C7" s="10" t="e">
        <f>B7*4</f>
        <v>#REF!</v>
      </c>
    </row>
    <row r="8" spans="1:3">
      <c r="A8" s="10" t="s">
        <v>83</v>
      </c>
      <c r="B8" s="10" t="e">
        <f>COUNTIF(#REF!,配点配分!A8)</f>
        <v>#REF!</v>
      </c>
      <c r="C8" s="10" t="e">
        <f>B8*3</f>
        <v>#REF!</v>
      </c>
    </row>
    <row r="9" spans="1:3">
      <c r="A9" s="10" t="s">
        <v>84</v>
      </c>
      <c r="B9" s="10" t="e">
        <f>COUNTIF(#REF!,配点配分!A9)</f>
        <v>#REF!</v>
      </c>
      <c r="C9" s="10" t="e">
        <f>B9*2</f>
        <v>#REF!</v>
      </c>
    </row>
    <row r="10" spans="1:3">
      <c r="B10" s="10" t="e">
        <f>SUM(B7:B9)</f>
        <v>#REF!</v>
      </c>
      <c r="C10" s="10" t="e">
        <f>SUM(C7:C9)</f>
        <v>#REF!</v>
      </c>
    </row>
  </sheetData>
  <phoneticPr fontId="2"/>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B6BF70-458D-417E-8AF3-D913D6C75F99}">
  <dimension ref="A1:B4"/>
  <sheetViews>
    <sheetView workbookViewId="0">
      <selection activeCell="F21" sqref="F21"/>
    </sheetView>
  </sheetViews>
  <sheetFormatPr defaultColWidth="8.84375" defaultRowHeight="16"/>
  <cols>
    <col min="1" max="2" width="5.07421875" style="9" bestFit="1" customWidth="1"/>
    <col min="3" max="16384" width="8.84375" style="9"/>
  </cols>
  <sheetData>
    <row r="1" spans="1:2">
      <c r="A1" s="9" t="s">
        <v>37</v>
      </c>
      <c r="B1" s="9" t="s">
        <v>78</v>
      </c>
    </row>
    <row r="2" spans="1:2">
      <c r="A2" s="9" t="s">
        <v>47</v>
      </c>
      <c r="B2" s="9" t="s">
        <v>47</v>
      </c>
    </row>
    <row r="3" spans="1:2">
      <c r="A3" s="9" t="s">
        <v>79</v>
      </c>
      <c r="B3" s="9" t="s">
        <v>79</v>
      </c>
    </row>
    <row r="4" spans="1:2">
      <c r="A4" s="9" t="s">
        <v>77</v>
      </c>
      <c r="B4" s="9" t="s">
        <v>77</v>
      </c>
    </row>
  </sheetData>
  <phoneticPr fontId="2"/>
  <pageMargins left="0.7" right="0.7" top="0.75" bottom="0.75"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607948-2E13-4739-A5B7-6FE05483E806}">
  <sheetPr>
    <pageSetUpPr fitToPage="1"/>
  </sheetPr>
  <dimension ref="A1:J17"/>
  <sheetViews>
    <sheetView view="pageBreakPreview" zoomScale="70" zoomScaleNormal="85" zoomScaleSheetLayoutView="70" workbookViewId="0">
      <pane xSplit="3" ySplit="3" topLeftCell="D4" activePane="bottomRight" state="frozen"/>
      <selection activeCell="H53" sqref="H53"/>
      <selection pane="topRight" activeCell="H53" sqref="H53"/>
      <selection pane="bottomLeft" activeCell="H53" sqref="H53"/>
      <selection pane="bottomRight" activeCell="G20" sqref="G20"/>
    </sheetView>
  </sheetViews>
  <sheetFormatPr defaultColWidth="10.69140625" defaultRowHeight="16"/>
  <cols>
    <col min="1" max="1" width="4.4609375" style="1" customWidth="1"/>
    <col min="2" max="2" width="28.69140625" style="1" bestFit="1" customWidth="1"/>
    <col min="3" max="4" width="22" style="1" customWidth="1"/>
    <col min="5" max="5" width="10" style="2" bestFit="1" customWidth="1"/>
    <col min="6" max="6" width="10" style="2" customWidth="1"/>
    <col min="7" max="7" width="111.53515625" style="1" customWidth="1"/>
    <col min="8" max="8" width="19.4609375" style="1" customWidth="1"/>
    <col min="9" max="9" width="42.23046875" style="1" customWidth="1"/>
    <col min="10" max="10" width="41.69140625" style="1" customWidth="1"/>
    <col min="11" max="11" width="30.23046875" style="1" customWidth="1"/>
    <col min="12" max="16384" width="10.69140625" style="1"/>
  </cols>
  <sheetData>
    <row r="1" spans="1:10" s="3" customFormat="1" ht="19.5">
      <c r="A1" s="4" t="s">
        <v>129</v>
      </c>
    </row>
    <row r="2" spans="1:10" s="3" customFormat="1" ht="16.5" customHeight="1">
      <c r="A2" s="38"/>
      <c r="B2" s="37"/>
    </row>
    <row r="3" spans="1:10" ht="48">
      <c r="A3" s="6" t="s">
        <v>63</v>
      </c>
      <c r="B3" s="7" t="s">
        <v>65</v>
      </c>
      <c r="C3" s="7" t="s">
        <v>66</v>
      </c>
      <c r="D3" s="7" t="s">
        <v>128</v>
      </c>
      <c r="E3" s="36" t="s">
        <v>80</v>
      </c>
      <c r="F3" s="36" t="s">
        <v>127</v>
      </c>
      <c r="G3" s="35" t="s">
        <v>36</v>
      </c>
      <c r="H3" s="54" t="s">
        <v>249</v>
      </c>
      <c r="I3" s="55" t="s">
        <v>250</v>
      </c>
      <c r="J3" s="56" t="s">
        <v>251</v>
      </c>
    </row>
    <row r="4" spans="1:10" ht="36">
      <c r="A4" s="34">
        <f t="shared" ref="A4:A17" si="0">ROW()-3</f>
        <v>1</v>
      </c>
      <c r="B4" s="19" t="s">
        <v>38</v>
      </c>
      <c r="C4" s="19" t="s">
        <v>126</v>
      </c>
      <c r="D4" s="19" t="s">
        <v>97</v>
      </c>
      <c r="E4" s="33" t="s">
        <v>37</v>
      </c>
      <c r="F4" s="32"/>
      <c r="G4" s="29" t="s">
        <v>253</v>
      </c>
      <c r="H4" s="57"/>
      <c r="I4" s="58"/>
      <c r="J4" s="59"/>
    </row>
    <row r="5" spans="1:10" ht="20">
      <c r="A5" s="34">
        <f t="shared" si="0"/>
        <v>2</v>
      </c>
      <c r="B5" s="19" t="s">
        <v>125</v>
      </c>
      <c r="C5" s="19" t="s">
        <v>124</v>
      </c>
      <c r="D5" s="19" t="s">
        <v>97</v>
      </c>
      <c r="E5" s="33" t="s">
        <v>37</v>
      </c>
      <c r="F5" s="32"/>
      <c r="G5" s="29" t="s">
        <v>254</v>
      </c>
      <c r="H5" s="57"/>
      <c r="I5" s="58"/>
      <c r="J5" s="59"/>
    </row>
    <row r="6" spans="1:10" ht="20">
      <c r="A6" s="34">
        <f t="shared" si="0"/>
        <v>3</v>
      </c>
      <c r="B6" s="19" t="s">
        <v>116</v>
      </c>
      <c r="C6" s="19" t="s">
        <v>120</v>
      </c>
      <c r="D6" s="19" t="s">
        <v>123</v>
      </c>
      <c r="E6" s="33" t="s">
        <v>37</v>
      </c>
      <c r="F6" s="32"/>
      <c r="G6" s="29" t="s">
        <v>122</v>
      </c>
      <c r="H6" s="57"/>
      <c r="I6" s="58"/>
      <c r="J6" s="59"/>
    </row>
    <row r="7" spans="1:10" ht="90">
      <c r="A7" s="34">
        <f t="shared" si="0"/>
        <v>4</v>
      </c>
      <c r="B7" s="19" t="s">
        <v>116</v>
      </c>
      <c r="C7" s="19" t="s">
        <v>120</v>
      </c>
      <c r="D7" s="19" t="s">
        <v>113</v>
      </c>
      <c r="E7" s="33" t="s">
        <v>37</v>
      </c>
      <c r="F7" s="32"/>
      <c r="G7" s="29" t="s">
        <v>121</v>
      </c>
      <c r="H7" s="57"/>
      <c r="I7" s="58"/>
      <c r="J7" s="59"/>
    </row>
    <row r="8" spans="1:10" ht="36">
      <c r="A8" s="34">
        <f t="shared" si="0"/>
        <v>5</v>
      </c>
      <c r="B8" s="19" t="s">
        <v>116</v>
      </c>
      <c r="C8" s="19" t="s">
        <v>120</v>
      </c>
      <c r="D8" s="19" t="s">
        <v>111</v>
      </c>
      <c r="E8" s="33" t="s">
        <v>37</v>
      </c>
      <c r="F8" s="32"/>
      <c r="G8" s="29" t="s">
        <v>119</v>
      </c>
      <c r="H8" s="57"/>
      <c r="I8" s="58"/>
      <c r="J8" s="59"/>
    </row>
    <row r="9" spans="1:10" ht="20">
      <c r="A9" s="34">
        <f t="shared" si="0"/>
        <v>6</v>
      </c>
      <c r="B9" s="19" t="s">
        <v>116</v>
      </c>
      <c r="C9" s="19" t="s">
        <v>118</v>
      </c>
      <c r="D9" s="19" t="s">
        <v>97</v>
      </c>
      <c r="E9" s="33" t="s">
        <v>37</v>
      </c>
      <c r="F9" s="32"/>
      <c r="G9" s="29" t="s">
        <v>117</v>
      </c>
      <c r="H9" s="57"/>
      <c r="I9" s="58"/>
      <c r="J9" s="59"/>
    </row>
    <row r="10" spans="1:10" ht="20">
      <c r="A10" s="34">
        <f t="shared" si="0"/>
        <v>7</v>
      </c>
      <c r="B10" s="19" t="s">
        <v>116</v>
      </c>
      <c r="C10" s="19" t="s">
        <v>115</v>
      </c>
      <c r="D10" s="19" t="s">
        <v>114</v>
      </c>
      <c r="E10" s="33" t="s">
        <v>37</v>
      </c>
      <c r="F10" s="32"/>
      <c r="G10" s="29" t="s">
        <v>144</v>
      </c>
      <c r="H10" s="57"/>
      <c r="I10" s="58"/>
      <c r="J10" s="59"/>
    </row>
    <row r="11" spans="1:10" ht="36">
      <c r="A11" s="34">
        <f t="shared" si="0"/>
        <v>8</v>
      </c>
      <c r="B11" s="19" t="s">
        <v>109</v>
      </c>
      <c r="C11" s="19" t="s">
        <v>112</v>
      </c>
      <c r="D11" s="19" t="s">
        <v>113</v>
      </c>
      <c r="E11" s="33" t="s">
        <v>37</v>
      </c>
      <c r="F11" s="32"/>
      <c r="G11" s="29" t="s">
        <v>255</v>
      </c>
      <c r="H11" s="57"/>
      <c r="I11" s="58"/>
      <c r="J11" s="59"/>
    </row>
    <row r="12" spans="1:10" ht="20">
      <c r="A12" s="34">
        <f t="shared" si="0"/>
        <v>9</v>
      </c>
      <c r="B12" s="19" t="s">
        <v>109</v>
      </c>
      <c r="C12" s="19" t="s">
        <v>112</v>
      </c>
      <c r="D12" s="19" t="s">
        <v>111</v>
      </c>
      <c r="E12" s="33" t="s">
        <v>37</v>
      </c>
      <c r="F12" s="32"/>
      <c r="G12" s="29" t="s">
        <v>110</v>
      </c>
      <c r="H12" s="57"/>
      <c r="I12" s="58"/>
      <c r="J12" s="59"/>
    </row>
    <row r="13" spans="1:10" ht="54">
      <c r="A13" s="34">
        <f t="shared" si="0"/>
        <v>10</v>
      </c>
      <c r="B13" s="19" t="s">
        <v>109</v>
      </c>
      <c r="C13" s="19" t="s">
        <v>108</v>
      </c>
      <c r="D13" s="19" t="s">
        <v>97</v>
      </c>
      <c r="E13" s="33" t="s">
        <v>37</v>
      </c>
      <c r="F13" s="32"/>
      <c r="G13" s="29" t="s">
        <v>146</v>
      </c>
      <c r="H13" s="57"/>
      <c r="I13" s="58"/>
      <c r="J13" s="59"/>
    </row>
    <row r="14" spans="1:10" ht="36">
      <c r="A14" s="34">
        <f t="shared" si="0"/>
        <v>11</v>
      </c>
      <c r="B14" s="19" t="s">
        <v>107</v>
      </c>
      <c r="C14" s="19" t="s">
        <v>53</v>
      </c>
      <c r="D14" s="19" t="s">
        <v>97</v>
      </c>
      <c r="E14" s="33" t="s">
        <v>37</v>
      </c>
      <c r="F14" s="32"/>
      <c r="G14" s="8" t="s">
        <v>252</v>
      </c>
      <c r="H14" s="57"/>
      <c r="I14" s="58"/>
      <c r="J14" s="59"/>
    </row>
    <row r="15" spans="1:10" ht="54">
      <c r="A15" s="34">
        <f t="shared" si="0"/>
        <v>12</v>
      </c>
      <c r="B15" s="19" t="s">
        <v>104</v>
      </c>
      <c r="C15" s="19" t="s">
        <v>106</v>
      </c>
      <c r="D15" s="19" t="s">
        <v>105</v>
      </c>
      <c r="E15" s="33" t="s">
        <v>37</v>
      </c>
      <c r="F15" s="32"/>
      <c r="G15" s="29" t="s">
        <v>256</v>
      </c>
      <c r="H15" s="57"/>
      <c r="I15" s="58"/>
      <c r="J15" s="59"/>
    </row>
    <row r="16" spans="1:10" ht="36">
      <c r="A16" s="34">
        <f t="shared" si="0"/>
        <v>13</v>
      </c>
      <c r="B16" s="19" t="s">
        <v>104</v>
      </c>
      <c r="C16" s="19" t="s">
        <v>103</v>
      </c>
      <c r="D16" s="19" t="s">
        <v>97</v>
      </c>
      <c r="E16" s="33" t="s">
        <v>37</v>
      </c>
      <c r="F16" s="32"/>
      <c r="G16" s="29" t="s">
        <v>143</v>
      </c>
      <c r="H16" s="57"/>
      <c r="I16" s="58"/>
      <c r="J16" s="59"/>
    </row>
    <row r="17" spans="1:10" ht="36" customHeight="1">
      <c r="A17" s="45">
        <f t="shared" si="0"/>
        <v>14</v>
      </c>
      <c r="B17" s="26" t="s">
        <v>100</v>
      </c>
      <c r="C17" s="26" t="s">
        <v>99</v>
      </c>
      <c r="D17" s="26" t="s">
        <v>97</v>
      </c>
      <c r="E17" s="31" t="s">
        <v>37</v>
      </c>
      <c r="F17" s="30"/>
      <c r="G17" s="39" t="s">
        <v>98</v>
      </c>
      <c r="H17" s="60"/>
      <c r="I17" s="61"/>
      <c r="J17" s="62"/>
    </row>
  </sheetData>
  <autoFilter ref="A3:G17" xr:uid="{096283D4-58FF-0544-9D72-56AAFA7C067B}"/>
  <phoneticPr fontId="2"/>
  <conditionalFormatting sqref="B4 D4:D12 C6:C8 B6:B16">
    <cfRule type="expression" dxfId="74" priority="3">
      <formula>AND(B4=B3,NOT(ISBLANK(B4)))</formula>
    </cfRule>
  </conditionalFormatting>
  <conditionalFormatting sqref="B5">
    <cfRule type="expression" dxfId="73" priority="55">
      <formula>AND(B5=#REF!,NOT(ISBLANK(B5)))</formula>
    </cfRule>
  </conditionalFormatting>
  <conditionalFormatting sqref="B17">
    <cfRule type="expression" dxfId="72" priority="81">
      <formula>AND(B17=#REF!,NOT(ISBLANK(B17)))</formula>
    </cfRule>
  </conditionalFormatting>
  <conditionalFormatting sqref="B4:C4">
    <cfRule type="expression" dxfId="71" priority="2">
      <formula>AND(B4=#REF!,NOT(ISBLANK(B4)))</formula>
    </cfRule>
  </conditionalFormatting>
  <conditionalFormatting sqref="B5:C5">
    <cfRule type="expression" dxfId="70" priority="7">
      <formula>AND(B5=#REF!,NOT(ISBLANK(B5)))</formula>
    </cfRule>
  </conditionalFormatting>
  <conditionalFormatting sqref="B17:D17">
    <cfRule type="expression" dxfId="69" priority="10">
      <formula>AND(B17=#REF!,NOT(ISBLANK(B17)))</formula>
    </cfRule>
  </conditionalFormatting>
  <conditionalFormatting sqref="C9">
    <cfRule type="expression" dxfId="68" priority="6">
      <formula>AND(C9=C6,NOT(ISBLANK(C9)))</formula>
    </cfRule>
  </conditionalFormatting>
  <conditionalFormatting sqref="C10 D14:D16">
    <cfRule type="expression" dxfId="67" priority="5">
      <formula>AND(C10=C9,NOT(ISBLANK(C10)))</formula>
    </cfRule>
  </conditionalFormatting>
  <conditionalFormatting sqref="C11">
    <cfRule type="expression" dxfId="66" priority="53">
      <formula>AND(C11=C3,NOT(ISBLANK(C11)))</formula>
    </cfRule>
  </conditionalFormatting>
  <conditionalFormatting sqref="C12">
    <cfRule type="expression" dxfId="65" priority="1">
      <formula>AND(C12=C11,NOT(ISBLANK(C12)))</formula>
    </cfRule>
  </conditionalFormatting>
  <conditionalFormatting sqref="C13:C16">
    <cfRule type="expression" dxfId="64" priority="9">
      <formula>AND(C13=C4,NOT(ISBLANK(C13)))</formula>
    </cfRule>
  </conditionalFormatting>
  <conditionalFormatting sqref="D13">
    <cfRule type="expression" dxfId="63" priority="4">
      <formula>AND(D13=D11,NOT(ISBLANK(D13)))</formula>
    </cfRule>
  </conditionalFormatting>
  <dataValidations count="1">
    <dataValidation type="list" allowBlank="1" showInputMessage="1" showErrorMessage="1" sqref="H4:H17" xr:uid="{A8BECF1F-92AD-4515-9B3D-CD13F5490B6C}">
      <formula1>"〇,△,×"</formula1>
    </dataValidation>
  </dataValidations>
  <pageMargins left="0.7" right="0.7" top="0.75" bottom="0.75" header="0.3" footer="0.3"/>
  <pageSetup paperSize="8" scale="35"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17A89C-66E0-400F-86DC-70C365F26A6B}">
  <sheetPr>
    <pageSetUpPr fitToPage="1"/>
  </sheetPr>
  <dimension ref="A1:I20"/>
  <sheetViews>
    <sheetView view="pageBreakPreview" zoomScale="70" zoomScaleNormal="85" zoomScaleSheetLayoutView="70" workbookViewId="0">
      <pane xSplit="3" ySplit="3" topLeftCell="D4" activePane="bottomRight" state="frozen"/>
      <selection activeCell="H53" sqref="H53"/>
      <selection pane="topRight" activeCell="H53" sqref="H53"/>
      <selection pane="bottomLeft" activeCell="H53" sqref="H53"/>
      <selection pane="bottomRight" activeCell="F26" sqref="F26"/>
    </sheetView>
  </sheetViews>
  <sheetFormatPr defaultColWidth="10.69140625" defaultRowHeight="16"/>
  <cols>
    <col min="1" max="1" width="4.69140625" style="1" customWidth="1"/>
    <col min="2" max="2" width="28.69140625" style="1" bestFit="1" customWidth="1"/>
    <col min="3" max="3" width="43.23046875" style="1" customWidth="1"/>
    <col min="4" max="4" width="11.84375" style="2" bestFit="1" customWidth="1"/>
    <col min="5" max="5" width="10.53515625" style="2" bestFit="1" customWidth="1"/>
    <col min="6" max="6" width="111.53515625" style="1" customWidth="1"/>
    <col min="7" max="7" width="19.4609375" style="1" customWidth="1"/>
    <col min="8" max="8" width="42.23046875" style="1" customWidth="1"/>
    <col min="9" max="9" width="41.69140625" style="1" customWidth="1"/>
    <col min="10" max="16384" width="10.69140625" style="1"/>
  </cols>
  <sheetData>
    <row r="1" spans="1:9" s="3" customFormat="1" ht="19.5">
      <c r="A1" s="4" t="s">
        <v>149</v>
      </c>
    </row>
    <row r="2" spans="1:9" s="3" customFormat="1" ht="19.5">
      <c r="A2" s="4"/>
      <c r="B2" s="5"/>
    </row>
    <row r="3" spans="1:9" ht="48">
      <c r="A3" s="6" t="s">
        <v>63</v>
      </c>
      <c r="B3" s="7" t="s">
        <v>65</v>
      </c>
      <c r="C3" s="7" t="s">
        <v>66</v>
      </c>
      <c r="D3" s="23" t="s">
        <v>80</v>
      </c>
      <c r="E3" s="23" t="s">
        <v>81</v>
      </c>
      <c r="F3" s="7" t="s">
        <v>36</v>
      </c>
      <c r="G3" s="54" t="s">
        <v>249</v>
      </c>
      <c r="H3" s="55" t="s">
        <v>250</v>
      </c>
      <c r="I3" s="56" t="s">
        <v>251</v>
      </c>
    </row>
    <row r="4" spans="1:9" s="14" customFormat="1" ht="162">
      <c r="A4" s="24">
        <f>ROW()-3</f>
        <v>1</v>
      </c>
      <c r="B4" s="19" t="s">
        <v>49</v>
      </c>
      <c r="C4" s="19" t="s">
        <v>150</v>
      </c>
      <c r="D4" s="20" t="s">
        <v>225</v>
      </c>
      <c r="E4" s="20"/>
      <c r="F4" s="21" t="s">
        <v>257</v>
      </c>
      <c r="G4" s="57"/>
      <c r="H4" s="58"/>
      <c r="I4" s="59"/>
    </row>
    <row r="5" spans="1:9" s="14" customFormat="1" ht="20">
      <c r="A5" s="24">
        <f>ROW()-3</f>
        <v>2</v>
      </c>
      <c r="B5" s="19" t="s">
        <v>49</v>
      </c>
      <c r="C5" s="19" t="s">
        <v>150</v>
      </c>
      <c r="D5" s="20" t="s">
        <v>225</v>
      </c>
      <c r="E5" s="20"/>
      <c r="F5" s="21" t="s">
        <v>258</v>
      </c>
      <c r="G5" s="57"/>
      <c r="H5" s="58"/>
      <c r="I5" s="59"/>
    </row>
    <row r="6" spans="1:9" s="14" customFormat="1" ht="20">
      <c r="A6" s="24">
        <f t="shared" ref="A6:A20" si="0">ROW()-3</f>
        <v>3</v>
      </c>
      <c r="B6" s="19" t="s">
        <v>49</v>
      </c>
      <c r="C6" s="19" t="s">
        <v>151</v>
      </c>
      <c r="D6" s="20" t="s">
        <v>225</v>
      </c>
      <c r="E6" s="20"/>
      <c r="F6" s="21" t="s">
        <v>152</v>
      </c>
      <c r="G6" s="57"/>
      <c r="H6" s="58"/>
      <c r="I6" s="59"/>
    </row>
    <row r="7" spans="1:9" s="14" customFormat="1" ht="20">
      <c r="A7" s="24">
        <f t="shared" si="0"/>
        <v>4</v>
      </c>
      <c r="B7" s="19" t="s">
        <v>49</v>
      </c>
      <c r="C7" s="19" t="s">
        <v>151</v>
      </c>
      <c r="D7" s="20" t="s">
        <v>226</v>
      </c>
      <c r="E7" s="20" t="s">
        <v>227</v>
      </c>
      <c r="F7" s="21" t="s">
        <v>153</v>
      </c>
      <c r="G7" s="57"/>
      <c r="H7" s="58"/>
      <c r="I7" s="59"/>
    </row>
    <row r="8" spans="1:9" s="14" customFormat="1" ht="20">
      <c r="A8" s="24">
        <f t="shared" si="0"/>
        <v>5</v>
      </c>
      <c r="B8" s="19" t="s">
        <v>49</v>
      </c>
      <c r="C8" s="19" t="s">
        <v>151</v>
      </c>
      <c r="D8" s="20" t="s">
        <v>225</v>
      </c>
      <c r="E8" s="20"/>
      <c r="F8" s="21" t="s">
        <v>160</v>
      </c>
      <c r="G8" s="57"/>
      <c r="H8" s="58"/>
      <c r="I8" s="59"/>
    </row>
    <row r="9" spans="1:9" s="14" customFormat="1" ht="20">
      <c r="A9" s="24">
        <f t="shared" si="0"/>
        <v>6</v>
      </c>
      <c r="B9" s="19" t="s">
        <v>49</v>
      </c>
      <c r="C9" s="19" t="s">
        <v>151</v>
      </c>
      <c r="D9" s="20" t="s">
        <v>225</v>
      </c>
      <c r="E9" s="20"/>
      <c r="F9" s="21" t="s">
        <v>259</v>
      </c>
      <c r="G9" s="57"/>
      <c r="H9" s="58"/>
      <c r="I9" s="59"/>
    </row>
    <row r="10" spans="1:9" s="14" customFormat="1" ht="20">
      <c r="A10" s="24">
        <f t="shared" si="0"/>
        <v>7</v>
      </c>
      <c r="B10" s="19" t="s">
        <v>49</v>
      </c>
      <c r="C10" s="19" t="s">
        <v>154</v>
      </c>
      <c r="D10" s="20" t="s">
        <v>226</v>
      </c>
      <c r="E10" s="20" t="s">
        <v>83</v>
      </c>
      <c r="F10" s="21" t="s">
        <v>155</v>
      </c>
      <c r="G10" s="57"/>
      <c r="H10" s="58"/>
      <c r="I10" s="59"/>
    </row>
    <row r="11" spans="1:9" s="14" customFormat="1" ht="20">
      <c r="A11" s="24">
        <f t="shared" si="0"/>
        <v>8</v>
      </c>
      <c r="B11" s="19" t="s">
        <v>49</v>
      </c>
      <c r="C11" s="19" t="s">
        <v>154</v>
      </c>
      <c r="D11" s="20" t="s">
        <v>225</v>
      </c>
      <c r="E11" s="20"/>
      <c r="F11" s="21" t="s">
        <v>158</v>
      </c>
      <c r="G11" s="57"/>
      <c r="H11" s="58"/>
      <c r="I11" s="59"/>
    </row>
    <row r="12" spans="1:9" s="14" customFormat="1" ht="20">
      <c r="A12" s="24">
        <f t="shared" si="0"/>
        <v>9</v>
      </c>
      <c r="B12" s="19" t="s">
        <v>49</v>
      </c>
      <c r="C12" s="19" t="s">
        <v>154</v>
      </c>
      <c r="D12" s="20" t="s">
        <v>226</v>
      </c>
      <c r="E12" s="20" t="s">
        <v>227</v>
      </c>
      <c r="F12" s="21" t="s">
        <v>260</v>
      </c>
      <c r="G12" s="57"/>
      <c r="H12" s="58"/>
      <c r="I12" s="59"/>
    </row>
    <row r="13" spans="1:9" s="14" customFormat="1" ht="20">
      <c r="A13" s="24">
        <f t="shared" si="0"/>
        <v>10</v>
      </c>
      <c r="B13" s="19" t="s">
        <v>49</v>
      </c>
      <c r="C13" s="19" t="s">
        <v>154</v>
      </c>
      <c r="D13" s="20" t="s">
        <v>225</v>
      </c>
      <c r="E13" s="20"/>
      <c r="F13" s="21" t="s">
        <v>261</v>
      </c>
      <c r="G13" s="57"/>
      <c r="H13" s="58"/>
      <c r="I13" s="59"/>
    </row>
    <row r="14" spans="1:9" s="14" customFormat="1" ht="20">
      <c r="A14" s="24">
        <f t="shared" si="0"/>
        <v>11</v>
      </c>
      <c r="B14" s="19" t="s">
        <v>135</v>
      </c>
      <c r="C14" s="19" t="s">
        <v>162</v>
      </c>
      <c r="D14" s="20" t="s">
        <v>226</v>
      </c>
      <c r="E14" s="20" t="s">
        <v>227</v>
      </c>
      <c r="F14" s="21" t="s">
        <v>203</v>
      </c>
      <c r="G14" s="57"/>
      <c r="H14" s="58"/>
      <c r="I14" s="59"/>
    </row>
    <row r="15" spans="1:9" s="14" customFormat="1" ht="20">
      <c r="A15" s="24">
        <f t="shared" si="0"/>
        <v>12</v>
      </c>
      <c r="B15" s="19" t="s">
        <v>135</v>
      </c>
      <c r="C15" s="19" t="s">
        <v>162</v>
      </c>
      <c r="D15" s="20" t="s">
        <v>226</v>
      </c>
      <c r="E15" s="20" t="s">
        <v>227</v>
      </c>
      <c r="F15" s="21" t="s">
        <v>156</v>
      </c>
      <c r="G15" s="57"/>
      <c r="H15" s="58"/>
      <c r="I15" s="59"/>
    </row>
    <row r="16" spans="1:9" s="14" customFormat="1" ht="20">
      <c r="A16" s="24">
        <f t="shared" si="0"/>
        <v>13</v>
      </c>
      <c r="B16" s="19" t="s">
        <v>135</v>
      </c>
      <c r="C16" s="19" t="s">
        <v>162</v>
      </c>
      <c r="D16" s="20" t="s">
        <v>226</v>
      </c>
      <c r="E16" s="20" t="s">
        <v>227</v>
      </c>
      <c r="F16" s="21" t="s">
        <v>157</v>
      </c>
      <c r="G16" s="57"/>
      <c r="H16" s="58"/>
      <c r="I16" s="59"/>
    </row>
    <row r="17" spans="1:9" s="14" customFormat="1" ht="20">
      <c r="A17" s="24">
        <f t="shared" si="0"/>
        <v>14</v>
      </c>
      <c r="B17" s="19" t="s">
        <v>135</v>
      </c>
      <c r="C17" s="19" t="s">
        <v>162</v>
      </c>
      <c r="D17" s="20" t="s">
        <v>226</v>
      </c>
      <c r="E17" s="20" t="s">
        <v>83</v>
      </c>
      <c r="F17" s="21" t="s">
        <v>262</v>
      </c>
      <c r="G17" s="57"/>
      <c r="H17" s="58"/>
      <c r="I17" s="59"/>
    </row>
    <row r="18" spans="1:9" s="14" customFormat="1" ht="20">
      <c r="A18" s="24">
        <f t="shared" si="0"/>
        <v>15</v>
      </c>
      <c r="B18" s="19" t="s">
        <v>135</v>
      </c>
      <c r="C18" s="19" t="s">
        <v>162</v>
      </c>
      <c r="D18" s="20" t="s">
        <v>226</v>
      </c>
      <c r="E18" s="20" t="s">
        <v>83</v>
      </c>
      <c r="F18" s="21" t="s">
        <v>263</v>
      </c>
      <c r="G18" s="57"/>
      <c r="H18" s="58"/>
      <c r="I18" s="59"/>
    </row>
    <row r="19" spans="1:9" s="14" customFormat="1" ht="20">
      <c r="A19" s="24">
        <f t="shared" si="0"/>
        <v>16</v>
      </c>
      <c r="B19" s="19" t="s">
        <v>135</v>
      </c>
      <c r="C19" s="19" t="s">
        <v>162</v>
      </c>
      <c r="D19" s="20" t="s">
        <v>226</v>
      </c>
      <c r="E19" s="20" t="s">
        <v>83</v>
      </c>
      <c r="F19" s="21" t="s">
        <v>264</v>
      </c>
      <c r="G19" s="57"/>
      <c r="H19" s="58"/>
      <c r="I19" s="59"/>
    </row>
    <row r="20" spans="1:9" s="14" customFormat="1" ht="20">
      <c r="A20" s="25">
        <f t="shared" si="0"/>
        <v>17</v>
      </c>
      <c r="B20" s="26" t="s">
        <v>135</v>
      </c>
      <c r="C20" s="26" t="s">
        <v>162</v>
      </c>
      <c r="D20" s="27" t="s">
        <v>226</v>
      </c>
      <c r="E20" s="27" t="s">
        <v>227</v>
      </c>
      <c r="F20" s="28" t="s">
        <v>159</v>
      </c>
      <c r="G20" s="60"/>
      <c r="H20" s="61"/>
      <c r="I20" s="62"/>
    </row>
  </sheetData>
  <autoFilter ref="A3:F3" xr:uid="{FD1D2C53-8623-42FE-97BA-EBC1C4B8FC4A}"/>
  <phoneticPr fontId="2"/>
  <conditionalFormatting sqref="B4">
    <cfRule type="expression" dxfId="62" priority="4">
      <formula>AND(B4=#REF!,NOT(ISBLANK(B4)))</formula>
    </cfRule>
  </conditionalFormatting>
  <conditionalFormatting sqref="B17:C18">
    <cfRule type="expression" dxfId="61" priority="1">
      <formula>AND(B17=B15,NOT(ISBLANK(B17)))</formula>
    </cfRule>
  </conditionalFormatting>
  <conditionalFormatting sqref="B19:C20 C4:C6 B5:B6 B8:C16">
    <cfRule type="expression" dxfId="60" priority="3">
      <formula>AND(B4=B3,NOT(ISBLANK(B4)))</formula>
    </cfRule>
  </conditionalFormatting>
  <conditionalFormatting sqref="B7:C7">
    <cfRule type="expression" dxfId="59" priority="85">
      <formula>AND(B7=#REF!,NOT(ISBLANK(B7)))</formula>
    </cfRule>
  </conditionalFormatting>
  <dataValidations count="1">
    <dataValidation type="list" allowBlank="1" showInputMessage="1" showErrorMessage="1" sqref="G4:G20" xr:uid="{995693CD-64C2-422F-BE15-B9441E1DE97F}">
      <formula1>"〇,△,×"</formula1>
    </dataValidation>
  </dataValidations>
  <pageMargins left="0.23622047244094491" right="0.23622047244094491" top="0.74803149606299213" bottom="0.74803149606299213" header="0.31496062992125984" footer="0.31496062992125984"/>
  <pageSetup paperSize="8" scale="38"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0A5938-A6B1-4A70-A1A9-F20986A9AC6D}">
  <sheetPr>
    <pageSetUpPr fitToPage="1"/>
  </sheetPr>
  <dimension ref="A1:I19"/>
  <sheetViews>
    <sheetView view="pageBreakPreview" zoomScale="55" zoomScaleNormal="85" zoomScaleSheetLayoutView="55" workbookViewId="0">
      <pane xSplit="3" ySplit="3" topLeftCell="D4" activePane="bottomRight" state="frozen"/>
      <selection activeCell="H53" sqref="H53"/>
      <selection pane="topRight" activeCell="H53" sqref="H53"/>
      <selection pane="bottomLeft" activeCell="H53" sqref="H53"/>
      <selection pane="bottomRight" activeCell="F13" sqref="F13"/>
    </sheetView>
  </sheetViews>
  <sheetFormatPr defaultColWidth="10.69140625" defaultRowHeight="16"/>
  <cols>
    <col min="1" max="1" width="4.69140625" style="1" customWidth="1"/>
    <col min="2" max="2" width="28.69140625" style="1" bestFit="1" customWidth="1"/>
    <col min="3" max="3" width="43.23046875" style="1" customWidth="1"/>
    <col min="4" max="4" width="11.84375" style="2" bestFit="1" customWidth="1"/>
    <col min="5" max="5" width="10.53515625" style="2" bestFit="1" customWidth="1"/>
    <col min="6" max="6" width="111.53515625" style="1" customWidth="1"/>
    <col min="7" max="7" width="19.4609375" style="1" customWidth="1"/>
    <col min="8" max="8" width="42.23046875" style="1" customWidth="1"/>
    <col min="9" max="9" width="41.69140625" style="1" customWidth="1"/>
    <col min="10" max="16384" width="10.69140625" style="1"/>
  </cols>
  <sheetData>
    <row r="1" spans="1:9" s="3" customFormat="1" ht="19.5">
      <c r="A1" s="4" t="s">
        <v>161</v>
      </c>
    </row>
    <row r="2" spans="1:9" s="3" customFormat="1" ht="19.5">
      <c r="A2" s="4"/>
      <c r="B2" s="5"/>
    </row>
    <row r="3" spans="1:9" ht="48">
      <c r="A3" s="6" t="s">
        <v>63</v>
      </c>
      <c r="B3" s="7" t="s">
        <v>65</v>
      </c>
      <c r="C3" s="7" t="s">
        <v>66</v>
      </c>
      <c r="D3" s="23" t="s">
        <v>80</v>
      </c>
      <c r="E3" s="23" t="s">
        <v>81</v>
      </c>
      <c r="F3" s="7" t="s">
        <v>36</v>
      </c>
      <c r="G3" s="54" t="s">
        <v>249</v>
      </c>
      <c r="H3" s="55" t="s">
        <v>250</v>
      </c>
      <c r="I3" s="56" t="s">
        <v>251</v>
      </c>
    </row>
    <row r="4" spans="1:9" s="14" customFormat="1" ht="20">
      <c r="A4" s="24">
        <f>ROW()-3</f>
        <v>1</v>
      </c>
      <c r="B4" s="19" t="s">
        <v>49</v>
      </c>
      <c r="C4" s="19" t="s">
        <v>163</v>
      </c>
      <c r="D4" s="20" t="s">
        <v>225</v>
      </c>
      <c r="E4" s="20"/>
      <c r="F4" s="21" t="s">
        <v>265</v>
      </c>
      <c r="G4" s="57"/>
      <c r="H4" s="58"/>
      <c r="I4" s="59"/>
    </row>
    <row r="5" spans="1:9" s="14" customFormat="1" ht="20">
      <c r="A5" s="24">
        <f>ROW()-3</f>
        <v>2</v>
      </c>
      <c r="B5" s="19" t="s">
        <v>49</v>
      </c>
      <c r="C5" s="19" t="s">
        <v>163</v>
      </c>
      <c r="D5" s="20" t="s">
        <v>226</v>
      </c>
      <c r="E5" s="20" t="s">
        <v>227</v>
      </c>
      <c r="F5" s="21" t="s">
        <v>266</v>
      </c>
      <c r="G5" s="57"/>
      <c r="H5" s="58"/>
      <c r="I5" s="59"/>
    </row>
    <row r="6" spans="1:9" s="14" customFormat="1" ht="20">
      <c r="A6" s="24">
        <f t="shared" ref="A6:A19" si="0">ROW()-3</f>
        <v>3</v>
      </c>
      <c r="B6" s="19" t="s">
        <v>49</v>
      </c>
      <c r="C6" s="19" t="s">
        <v>163</v>
      </c>
      <c r="D6" s="20" t="s">
        <v>225</v>
      </c>
      <c r="E6" s="20"/>
      <c r="F6" s="21" t="s">
        <v>164</v>
      </c>
      <c r="G6" s="57"/>
      <c r="H6" s="58"/>
      <c r="I6" s="59"/>
    </row>
    <row r="7" spans="1:9" s="16" customFormat="1" ht="20">
      <c r="A7" s="24">
        <f t="shared" si="0"/>
        <v>4</v>
      </c>
      <c r="B7" s="19" t="s">
        <v>49</v>
      </c>
      <c r="C7" s="19" t="s">
        <v>163</v>
      </c>
      <c r="D7" s="20" t="s">
        <v>225</v>
      </c>
      <c r="E7" s="20"/>
      <c r="F7" s="21" t="s">
        <v>267</v>
      </c>
      <c r="G7" s="57"/>
      <c r="H7" s="58"/>
      <c r="I7" s="59"/>
    </row>
    <row r="8" spans="1:9" s="14" customFormat="1" ht="20">
      <c r="A8" s="24">
        <f t="shared" si="0"/>
        <v>5</v>
      </c>
      <c r="B8" s="19" t="s">
        <v>49</v>
      </c>
      <c r="C8" s="19" t="s">
        <v>163</v>
      </c>
      <c r="D8" s="20" t="s">
        <v>225</v>
      </c>
      <c r="E8" s="20"/>
      <c r="F8" s="21" t="s">
        <v>165</v>
      </c>
      <c r="G8" s="57"/>
      <c r="H8" s="58"/>
      <c r="I8" s="59"/>
    </row>
    <row r="9" spans="1:9" s="14" customFormat="1" ht="20">
      <c r="A9" s="24">
        <f t="shared" si="0"/>
        <v>6</v>
      </c>
      <c r="B9" s="19" t="s">
        <v>49</v>
      </c>
      <c r="C9" s="19" t="s">
        <v>163</v>
      </c>
      <c r="D9" s="20" t="s">
        <v>225</v>
      </c>
      <c r="E9" s="20"/>
      <c r="F9" s="21" t="s">
        <v>268</v>
      </c>
      <c r="G9" s="57"/>
      <c r="H9" s="58"/>
      <c r="I9" s="59"/>
    </row>
    <row r="10" spans="1:9" s="14" customFormat="1" ht="20">
      <c r="A10" s="24">
        <f t="shared" si="0"/>
        <v>7</v>
      </c>
      <c r="B10" s="19" t="s">
        <v>49</v>
      </c>
      <c r="C10" s="19" t="s">
        <v>163</v>
      </c>
      <c r="D10" s="20" t="s">
        <v>225</v>
      </c>
      <c r="E10" s="20"/>
      <c r="F10" s="21" t="s">
        <v>269</v>
      </c>
      <c r="G10" s="57"/>
      <c r="H10" s="58"/>
      <c r="I10" s="59"/>
    </row>
    <row r="11" spans="1:9" s="14" customFormat="1" ht="20">
      <c r="A11" s="24">
        <f t="shared" si="0"/>
        <v>8</v>
      </c>
      <c r="B11" s="19" t="s">
        <v>49</v>
      </c>
      <c r="C11" s="19" t="s">
        <v>163</v>
      </c>
      <c r="D11" s="20" t="s">
        <v>225</v>
      </c>
      <c r="E11" s="20"/>
      <c r="F11" s="21" t="s">
        <v>270</v>
      </c>
      <c r="G11" s="57"/>
      <c r="H11" s="58"/>
      <c r="I11" s="59"/>
    </row>
    <row r="12" spans="1:9" s="14" customFormat="1" ht="20">
      <c r="A12" s="24">
        <f t="shared" si="0"/>
        <v>9</v>
      </c>
      <c r="B12" s="19" t="s">
        <v>49</v>
      </c>
      <c r="C12" s="19" t="s">
        <v>163</v>
      </c>
      <c r="D12" s="20" t="s">
        <v>225</v>
      </c>
      <c r="E12" s="20"/>
      <c r="F12" s="21" t="s">
        <v>271</v>
      </c>
      <c r="G12" s="57"/>
      <c r="H12" s="58"/>
      <c r="I12" s="59"/>
    </row>
    <row r="13" spans="1:9" s="14" customFormat="1" ht="20">
      <c r="A13" s="24">
        <f t="shared" si="0"/>
        <v>10</v>
      </c>
      <c r="B13" s="19" t="s">
        <v>49</v>
      </c>
      <c r="C13" s="19" t="s">
        <v>163</v>
      </c>
      <c r="D13" s="20" t="s">
        <v>225</v>
      </c>
      <c r="E13" s="20"/>
      <c r="F13" s="21" t="s">
        <v>379</v>
      </c>
      <c r="G13" s="57"/>
      <c r="H13" s="58"/>
      <c r="I13" s="59"/>
    </row>
    <row r="14" spans="1:9" s="14" customFormat="1" ht="20">
      <c r="A14" s="24">
        <f t="shared" si="0"/>
        <v>11</v>
      </c>
      <c r="B14" s="19" t="s">
        <v>49</v>
      </c>
      <c r="C14" s="19" t="s">
        <v>163</v>
      </c>
      <c r="D14" s="20" t="s">
        <v>225</v>
      </c>
      <c r="E14" s="20"/>
      <c r="F14" s="21" t="s">
        <v>272</v>
      </c>
      <c r="G14" s="57"/>
      <c r="H14" s="58"/>
      <c r="I14" s="59"/>
    </row>
    <row r="15" spans="1:9" s="14" customFormat="1" ht="20">
      <c r="A15" s="24">
        <f t="shared" si="0"/>
        <v>12</v>
      </c>
      <c r="B15" s="19" t="s">
        <v>49</v>
      </c>
      <c r="C15" s="19" t="s">
        <v>163</v>
      </c>
      <c r="D15" s="20" t="s">
        <v>225</v>
      </c>
      <c r="E15" s="20"/>
      <c r="F15" s="21" t="s">
        <v>273</v>
      </c>
      <c r="G15" s="57"/>
      <c r="H15" s="58"/>
      <c r="I15" s="59"/>
    </row>
    <row r="16" spans="1:9" s="14" customFormat="1" ht="20">
      <c r="A16" s="24">
        <f t="shared" si="0"/>
        <v>13</v>
      </c>
      <c r="B16" s="19" t="s">
        <v>49</v>
      </c>
      <c r="C16" s="19" t="s">
        <v>163</v>
      </c>
      <c r="D16" s="20" t="s">
        <v>225</v>
      </c>
      <c r="E16" s="20"/>
      <c r="F16" s="21" t="s">
        <v>274</v>
      </c>
      <c r="G16" s="57"/>
      <c r="H16" s="58"/>
      <c r="I16" s="59"/>
    </row>
    <row r="17" spans="1:9" s="14" customFormat="1" ht="20">
      <c r="A17" s="24">
        <f t="shared" si="0"/>
        <v>14</v>
      </c>
      <c r="B17" s="19" t="s">
        <v>49</v>
      </c>
      <c r="C17" s="19" t="s">
        <v>163</v>
      </c>
      <c r="D17" s="20" t="s">
        <v>226</v>
      </c>
      <c r="E17" s="20" t="s">
        <v>227</v>
      </c>
      <c r="F17" s="21" t="s">
        <v>166</v>
      </c>
      <c r="G17" s="57"/>
      <c r="H17" s="58"/>
      <c r="I17" s="59"/>
    </row>
    <row r="18" spans="1:9" s="14" customFormat="1" ht="20">
      <c r="A18" s="24">
        <f t="shared" si="0"/>
        <v>15</v>
      </c>
      <c r="B18" s="19" t="s">
        <v>49</v>
      </c>
      <c r="C18" s="19" t="s">
        <v>163</v>
      </c>
      <c r="D18" s="20" t="s">
        <v>226</v>
      </c>
      <c r="E18" s="20" t="s">
        <v>227</v>
      </c>
      <c r="F18" s="21" t="s">
        <v>275</v>
      </c>
      <c r="G18" s="57"/>
      <c r="H18" s="58"/>
      <c r="I18" s="59"/>
    </row>
    <row r="19" spans="1:9" s="14" customFormat="1" ht="20">
      <c r="A19" s="25">
        <f t="shared" si="0"/>
        <v>16</v>
      </c>
      <c r="B19" s="26" t="s">
        <v>49</v>
      </c>
      <c r="C19" s="26" t="s">
        <v>163</v>
      </c>
      <c r="D19" s="27" t="s">
        <v>226</v>
      </c>
      <c r="E19" s="27" t="s">
        <v>227</v>
      </c>
      <c r="F19" s="28" t="s">
        <v>276</v>
      </c>
      <c r="G19" s="60"/>
      <c r="H19" s="61"/>
      <c r="I19" s="62"/>
    </row>
  </sheetData>
  <autoFilter ref="A3:F3" xr:uid="{FD1D2C53-8623-42FE-97BA-EBC1C4B8FC4A}"/>
  <phoneticPr fontId="2"/>
  <conditionalFormatting sqref="B4:C4">
    <cfRule type="expression" dxfId="58" priority="4">
      <formula>AND(B4=#REF!,NOT(ISBLANK(B4)))</formula>
    </cfRule>
  </conditionalFormatting>
  <conditionalFormatting sqref="B5:C19">
    <cfRule type="expression" dxfId="57" priority="1">
      <formula>AND(B5=B4,NOT(ISBLANK(B5)))</formula>
    </cfRule>
  </conditionalFormatting>
  <dataValidations count="1">
    <dataValidation type="list" allowBlank="1" showInputMessage="1" showErrorMessage="1" sqref="G4:G19" xr:uid="{DE1CF29D-0096-4441-AD40-80D0F8CA032B}">
      <formula1>"〇,△,×"</formula1>
    </dataValidation>
  </dataValidations>
  <pageMargins left="0.23622047244094491" right="0.23622047244094491" top="0.74803149606299213" bottom="0.74803149606299213" header="0.31496062992125984" footer="0.31496062992125984"/>
  <pageSetup paperSize="8" scale="38"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62586A-778C-4BC2-AB9D-BEFFEA4DCA1D}">
  <sheetPr>
    <pageSetUpPr fitToPage="1"/>
  </sheetPr>
  <dimension ref="A1:J23"/>
  <sheetViews>
    <sheetView view="pageBreakPreview" zoomScale="55" zoomScaleNormal="85" zoomScaleSheetLayoutView="55" workbookViewId="0">
      <pane xSplit="3" ySplit="3" topLeftCell="D4" activePane="bottomRight" state="frozen"/>
      <selection activeCell="H53" sqref="H53"/>
      <selection pane="topRight" activeCell="H53" sqref="H53"/>
      <selection pane="bottomLeft" activeCell="H53" sqref="H53"/>
      <selection pane="bottomRight" activeCell="F27" sqref="F27:F32"/>
    </sheetView>
  </sheetViews>
  <sheetFormatPr defaultColWidth="10.69140625" defaultRowHeight="16"/>
  <cols>
    <col min="1" max="1" width="4.69140625" style="1" customWidth="1"/>
    <col min="2" max="2" width="28.69140625" style="1" bestFit="1" customWidth="1"/>
    <col min="3" max="3" width="43.23046875" style="1" customWidth="1"/>
    <col min="4" max="4" width="11.84375" style="2" bestFit="1" customWidth="1"/>
    <col min="5" max="5" width="10.53515625" style="2" bestFit="1" customWidth="1"/>
    <col min="6" max="6" width="111.53515625" style="1" customWidth="1"/>
    <col min="7" max="7" width="19.4609375" style="1" customWidth="1"/>
    <col min="8" max="8" width="42.23046875" style="1" customWidth="1"/>
    <col min="9" max="9" width="41.69140625" style="1" customWidth="1"/>
    <col min="10" max="10" width="21.4609375" style="12" bestFit="1" customWidth="1"/>
    <col min="11" max="16384" width="10.69140625" style="1"/>
  </cols>
  <sheetData>
    <row r="1" spans="1:10" s="3" customFormat="1" ht="19.5">
      <c r="A1" s="4" t="s">
        <v>145</v>
      </c>
      <c r="J1" s="11"/>
    </row>
    <row r="2" spans="1:10" s="3" customFormat="1" ht="19.5">
      <c r="A2" s="4"/>
      <c r="B2" s="5"/>
      <c r="J2" s="11"/>
    </row>
    <row r="3" spans="1:10" ht="48">
      <c r="A3" s="6" t="s">
        <v>63</v>
      </c>
      <c r="B3" s="7" t="s">
        <v>65</v>
      </c>
      <c r="C3" s="7" t="s">
        <v>66</v>
      </c>
      <c r="D3" s="23" t="s">
        <v>80</v>
      </c>
      <c r="E3" s="23" t="s">
        <v>81</v>
      </c>
      <c r="F3" s="7" t="s">
        <v>36</v>
      </c>
      <c r="G3" s="54" t="s">
        <v>249</v>
      </c>
      <c r="H3" s="55" t="s">
        <v>250</v>
      </c>
      <c r="I3" s="56" t="s">
        <v>251</v>
      </c>
    </row>
    <row r="4" spans="1:10" s="14" customFormat="1" ht="20">
      <c r="A4" s="24">
        <f t="shared" ref="A4:A23" si="0">ROW()-3</f>
        <v>1</v>
      </c>
      <c r="B4" s="19" t="s">
        <v>0</v>
      </c>
      <c r="C4" s="19" t="s">
        <v>45</v>
      </c>
      <c r="D4" s="20" t="s">
        <v>225</v>
      </c>
      <c r="E4" s="20"/>
      <c r="F4" s="21" t="s">
        <v>30</v>
      </c>
      <c r="G4" s="57"/>
      <c r="H4" s="58"/>
      <c r="I4" s="59"/>
      <c r="J4" s="13"/>
    </row>
    <row r="5" spans="1:10" s="14" customFormat="1" ht="20">
      <c r="A5" s="24">
        <f t="shared" si="0"/>
        <v>2</v>
      </c>
      <c r="B5" s="19" t="s">
        <v>0</v>
      </c>
      <c r="C5" s="19" t="s">
        <v>46</v>
      </c>
      <c r="D5" s="20" t="s">
        <v>225</v>
      </c>
      <c r="E5" s="20"/>
      <c r="F5" s="21" t="s">
        <v>31</v>
      </c>
      <c r="G5" s="57"/>
      <c r="H5" s="58"/>
      <c r="I5" s="59"/>
      <c r="J5" s="13"/>
    </row>
    <row r="6" spans="1:10" s="14" customFormat="1" ht="20">
      <c r="A6" s="24">
        <f t="shared" si="0"/>
        <v>3</v>
      </c>
      <c r="B6" s="19" t="s">
        <v>0</v>
      </c>
      <c r="C6" s="19" t="s">
        <v>46</v>
      </c>
      <c r="D6" s="20" t="s">
        <v>225</v>
      </c>
      <c r="E6" s="20"/>
      <c r="F6" s="21" t="s">
        <v>32</v>
      </c>
      <c r="G6" s="57"/>
      <c r="H6" s="58"/>
      <c r="I6" s="59"/>
      <c r="J6" s="13"/>
    </row>
    <row r="7" spans="1:10" s="14" customFormat="1" ht="36">
      <c r="A7" s="24">
        <f t="shared" si="0"/>
        <v>4</v>
      </c>
      <c r="B7" s="19" t="s">
        <v>0</v>
      </c>
      <c r="C7" s="19" t="s">
        <v>68</v>
      </c>
      <c r="D7" s="20" t="s">
        <v>225</v>
      </c>
      <c r="E7" s="20"/>
      <c r="F7" s="21" t="s">
        <v>277</v>
      </c>
      <c r="G7" s="57"/>
      <c r="H7" s="58"/>
      <c r="I7" s="59"/>
      <c r="J7" s="13"/>
    </row>
    <row r="8" spans="1:10" s="14" customFormat="1" ht="20">
      <c r="A8" s="24">
        <f t="shared" si="0"/>
        <v>5</v>
      </c>
      <c r="B8" s="19" t="s">
        <v>0</v>
      </c>
      <c r="C8" s="19" t="s">
        <v>49</v>
      </c>
      <c r="D8" s="20" t="s">
        <v>225</v>
      </c>
      <c r="E8" s="20"/>
      <c r="F8" s="21" t="s">
        <v>278</v>
      </c>
      <c r="G8" s="57"/>
      <c r="H8" s="58"/>
      <c r="I8" s="59"/>
      <c r="J8" s="13"/>
    </row>
    <row r="9" spans="1:10" s="14" customFormat="1" ht="20">
      <c r="A9" s="24">
        <f t="shared" si="0"/>
        <v>6</v>
      </c>
      <c r="B9" s="19" t="s">
        <v>0</v>
      </c>
      <c r="C9" s="19" t="s">
        <v>49</v>
      </c>
      <c r="D9" s="20" t="s">
        <v>225</v>
      </c>
      <c r="E9" s="20"/>
      <c r="F9" s="21" t="s">
        <v>279</v>
      </c>
      <c r="G9" s="57"/>
      <c r="H9" s="58"/>
      <c r="I9" s="59"/>
      <c r="J9" s="13"/>
    </row>
    <row r="10" spans="1:10" s="14" customFormat="1" ht="20">
      <c r="A10" s="24">
        <f t="shared" si="0"/>
        <v>7</v>
      </c>
      <c r="B10" s="19" t="s">
        <v>0</v>
      </c>
      <c r="C10" s="19" t="s">
        <v>49</v>
      </c>
      <c r="D10" s="20" t="s">
        <v>225</v>
      </c>
      <c r="E10" s="20"/>
      <c r="F10" s="21" t="s">
        <v>280</v>
      </c>
      <c r="G10" s="57"/>
      <c r="H10" s="58"/>
      <c r="I10" s="59"/>
      <c r="J10" s="13"/>
    </row>
    <row r="11" spans="1:10" s="14" customFormat="1" ht="20">
      <c r="A11" s="24">
        <f t="shared" si="0"/>
        <v>8</v>
      </c>
      <c r="B11" s="19" t="s">
        <v>0</v>
      </c>
      <c r="C11" s="19" t="s">
        <v>49</v>
      </c>
      <c r="D11" s="20" t="s">
        <v>225</v>
      </c>
      <c r="E11" s="20"/>
      <c r="F11" s="21" t="s">
        <v>19</v>
      </c>
      <c r="G11" s="57"/>
      <c r="H11" s="58"/>
      <c r="I11" s="59"/>
      <c r="J11" s="13"/>
    </row>
    <row r="12" spans="1:10" s="14" customFormat="1" ht="20">
      <c r="A12" s="24">
        <f t="shared" si="0"/>
        <v>9</v>
      </c>
      <c r="B12" s="19" t="s">
        <v>0</v>
      </c>
      <c r="C12" s="19" t="s">
        <v>49</v>
      </c>
      <c r="D12" s="20" t="s">
        <v>225</v>
      </c>
      <c r="E12" s="20"/>
      <c r="F12" s="21" t="s">
        <v>20</v>
      </c>
      <c r="G12" s="57"/>
      <c r="H12" s="58"/>
      <c r="I12" s="59"/>
      <c r="J12" s="13"/>
    </row>
    <row r="13" spans="1:10" s="14" customFormat="1" ht="20">
      <c r="A13" s="24">
        <f t="shared" si="0"/>
        <v>10</v>
      </c>
      <c r="B13" s="19" t="s">
        <v>0</v>
      </c>
      <c r="C13" s="19" t="s">
        <v>67</v>
      </c>
      <c r="D13" s="20" t="s">
        <v>225</v>
      </c>
      <c r="E13" s="20"/>
      <c r="F13" s="21" t="s">
        <v>281</v>
      </c>
      <c r="G13" s="57"/>
      <c r="H13" s="58"/>
      <c r="I13" s="59"/>
      <c r="J13" s="13"/>
    </row>
    <row r="14" spans="1:10" s="14" customFormat="1" ht="36">
      <c r="A14" s="24">
        <f t="shared" si="0"/>
        <v>11</v>
      </c>
      <c r="B14" s="19" t="s">
        <v>0</v>
      </c>
      <c r="C14" s="19" t="s">
        <v>67</v>
      </c>
      <c r="D14" s="20" t="s">
        <v>225</v>
      </c>
      <c r="E14" s="20"/>
      <c r="F14" s="21" t="s">
        <v>282</v>
      </c>
      <c r="G14" s="57"/>
      <c r="H14" s="58"/>
      <c r="I14" s="59"/>
      <c r="J14" s="13"/>
    </row>
    <row r="15" spans="1:10" s="14" customFormat="1" ht="36">
      <c r="A15" s="24">
        <f t="shared" si="0"/>
        <v>12</v>
      </c>
      <c r="B15" s="19" t="s">
        <v>0</v>
      </c>
      <c r="C15" s="19" t="s">
        <v>67</v>
      </c>
      <c r="D15" s="20" t="s">
        <v>225</v>
      </c>
      <c r="E15" s="20"/>
      <c r="F15" s="21" t="s">
        <v>93</v>
      </c>
      <c r="G15" s="57"/>
      <c r="H15" s="58"/>
      <c r="I15" s="59"/>
      <c r="J15" s="13"/>
    </row>
    <row r="16" spans="1:10" s="14" customFormat="1" ht="20">
      <c r="A16" s="24">
        <f t="shared" si="0"/>
        <v>13</v>
      </c>
      <c r="B16" s="19" t="s">
        <v>0</v>
      </c>
      <c r="C16" s="19" t="s">
        <v>72</v>
      </c>
      <c r="D16" s="20" t="s">
        <v>225</v>
      </c>
      <c r="E16" s="20"/>
      <c r="F16" s="21" t="s">
        <v>18</v>
      </c>
      <c r="G16" s="57"/>
      <c r="H16" s="58"/>
      <c r="I16" s="59"/>
      <c r="J16" s="13"/>
    </row>
    <row r="17" spans="1:10" s="14" customFormat="1" ht="20">
      <c r="A17" s="24">
        <f t="shared" si="0"/>
        <v>14</v>
      </c>
      <c r="B17" s="19" t="s">
        <v>0</v>
      </c>
      <c r="C17" s="19" t="s">
        <v>72</v>
      </c>
      <c r="D17" s="20" t="s">
        <v>226</v>
      </c>
      <c r="E17" s="20" t="s">
        <v>228</v>
      </c>
      <c r="F17" s="21" t="s">
        <v>283</v>
      </c>
      <c r="G17" s="57"/>
      <c r="H17" s="58"/>
      <c r="I17" s="59"/>
      <c r="J17" s="13"/>
    </row>
    <row r="18" spans="1:10" s="14" customFormat="1" ht="20">
      <c r="A18" s="24">
        <f t="shared" si="0"/>
        <v>15</v>
      </c>
      <c r="B18" s="19" t="s">
        <v>0</v>
      </c>
      <c r="C18" s="19" t="s">
        <v>72</v>
      </c>
      <c r="D18" s="20" t="s">
        <v>225</v>
      </c>
      <c r="E18" s="20"/>
      <c r="F18" s="21" t="s">
        <v>21</v>
      </c>
      <c r="G18" s="57"/>
      <c r="H18" s="58"/>
      <c r="I18" s="59"/>
      <c r="J18" s="13"/>
    </row>
    <row r="19" spans="1:10" s="14" customFormat="1" ht="20">
      <c r="A19" s="24">
        <f t="shared" si="0"/>
        <v>16</v>
      </c>
      <c r="B19" s="19" t="s">
        <v>0</v>
      </c>
      <c r="C19" s="19" t="s">
        <v>72</v>
      </c>
      <c r="D19" s="20" t="s">
        <v>225</v>
      </c>
      <c r="E19" s="20"/>
      <c r="F19" s="21" t="s">
        <v>22</v>
      </c>
      <c r="G19" s="57"/>
      <c r="H19" s="58"/>
      <c r="I19" s="59"/>
      <c r="J19" s="13"/>
    </row>
    <row r="20" spans="1:10" s="14" customFormat="1" ht="36">
      <c r="A20" s="24">
        <f t="shared" si="0"/>
        <v>17</v>
      </c>
      <c r="B20" s="19" t="s">
        <v>0</v>
      </c>
      <c r="C20" s="19" t="s">
        <v>73</v>
      </c>
      <c r="D20" s="20" t="s">
        <v>225</v>
      </c>
      <c r="E20" s="20"/>
      <c r="F20" s="21" t="s">
        <v>23</v>
      </c>
      <c r="G20" s="57"/>
      <c r="H20" s="58"/>
      <c r="I20" s="59"/>
      <c r="J20" s="13"/>
    </row>
    <row r="21" spans="1:10" s="14" customFormat="1" ht="20">
      <c r="A21" s="24">
        <f t="shared" si="0"/>
        <v>18</v>
      </c>
      <c r="B21" s="19" t="s">
        <v>0</v>
      </c>
      <c r="C21" s="19" t="s">
        <v>74</v>
      </c>
      <c r="D21" s="20" t="s">
        <v>225</v>
      </c>
      <c r="E21" s="20"/>
      <c r="F21" s="21" t="s">
        <v>13</v>
      </c>
      <c r="G21" s="57"/>
      <c r="H21" s="58"/>
      <c r="I21" s="59"/>
      <c r="J21" s="13"/>
    </row>
    <row r="22" spans="1:10" s="14" customFormat="1" ht="108">
      <c r="A22" s="24">
        <f t="shared" si="0"/>
        <v>19</v>
      </c>
      <c r="B22" s="19" t="s">
        <v>0</v>
      </c>
      <c r="C22" s="19" t="s">
        <v>235</v>
      </c>
      <c r="D22" s="20" t="s">
        <v>225</v>
      </c>
      <c r="E22" s="20"/>
      <c r="F22" s="21" t="s">
        <v>284</v>
      </c>
      <c r="G22" s="57"/>
      <c r="H22" s="58"/>
      <c r="I22" s="59"/>
      <c r="J22" s="13"/>
    </row>
    <row r="23" spans="1:10" s="14" customFormat="1" ht="36">
      <c r="A23" s="25">
        <f t="shared" si="0"/>
        <v>20</v>
      </c>
      <c r="B23" s="44" t="s">
        <v>102</v>
      </c>
      <c r="C23" s="26" t="s">
        <v>241</v>
      </c>
      <c r="D23" s="27" t="s">
        <v>37</v>
      </c>
      <c r="E23" s="27"/>
      <c r="F23" s="28" t="s">
        <v>101</v>
      </c>
      <c r="G23" s="60"/>
      <c r="H23" s="61"/>
      <c r="I23" s="62"/>
    </row>
  </sheetData>
  <autoFilter ref="A3:F3" xr:uid="{FD1D2C53-8623-42FE-97BA-EBC1C4B8FC4A}"/>
  <phoneticPr fontId="2"/>
  <conditionalFormatting sqref="B4:C4">
    <cfRule type="expression" dxfId="56" priority="53">
      <formula>AND(B4=#REF!,NOT(ISBLANK(B4)))</formula>
    </cfRule>
  </conditionalFormatting>
  <conditionalFormatting sqref="B5:C6 B5:B17 C8:C12 C14:C15 C17 B23:C23">
    <cfRule type="expression" dxfId="55" priority="4">
      <formula>AND(B5=B4,NOT(ISBLANK(B5)))</formula>
    </cfRule>
  </conditionalFormatting>
  <conditionalFormatting sqref="B7:C7">
    <cfRule type="expression" dxfId="54" priority="42">
      <formula>AND(B7=#REF!,NOT(ISBLANK(B7)))</formula>
    </cfRule>
  </conditionalFormatting>
  <conditionalFormatting sqref="B18:C21">
    <cfRule type="expression" dxfId="53" priority="1">
      <formula>AND(B18=B17,NOT(ISBLANK(B18)))</formula>
    </cfRule>
  </conditionalFormatting>
  <conditionalFormatting sqref="C13">
    <cfRule type="expression" dxfId="52" priority="15">
      <formula>AND(C13=C7,NOT(ISBLANK(C13)))</formula>
    </cfRule>
  </conditionalFormatting>
  <conditionalFormatting sqref="C16 B22:C22">
    <cfRule type="expression" dxfId="51" priority="2">
      <formula>AND(B16=B14,NOT(ISBLANK(B16)))</formula>
    </cfRule>
  </conditionalFormatting>
  <dataValidations count="1">
    <dataValidation type="list" allowBlank="1" showInputMessage="1" showErrorMessage="1" sqref="G4:G23" xr:uid="{DFA2F62E-872D-41C4-A4FB-AFF8E50A208D}">
      <formula1>"〇,△,×"</formula1>
    </dataValidation>
  </dataValidations>
  <pageMargins left="0.23622047244094491" right="0.23622047244094491" top="0.74803149606299213" bottom="0.74803149606299213" header="0.31496062992125984" footer="0.31496062992125984"/>
  <pageSetup paperSize="8" scale="38"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1D2C53-8623-42FE-97BA-EBC1C4B8FC4A}">
  <sheetPr>
    <pageSetUpPr fitToPage="1"/>
  </sheetPr>
  <dimension ref="A1:J72"/>
  <sheetViews>
    <sheetView view="pageBreakPreview" zoomScale="55" zoomScaleNormal="85" zoomScaleSheetLayoutView="55" workbookViewId="0">
      <pane xSplit="3" ySplit="3" topLeftCell="D41" activePane="bottomRight" state="frozen"/>
      <selection activeCell="H53" sqref="H53"/>
      <selection pane="topRight" activeCell="H53" sqref="H53"/>
      <selection pane="bottomLeft" activeCell="H53" sqref="H53"/>
      <selection pane="bottomRight" activeCell="F49" sqref="F49"/>
    </sheetView>
  </sheetViews>
  <sheetFormatPr defaultColWidth="10.69140625" defaultRowHeight="16"/>
  <cols>
    <col min="1" max="1" width="4.69140625" style="1" customWidth="1"/>
    <col min="2" max="2" width="28.69140625" style="1" bestFit="1" customWidth="1"/>
    <col min="3" max="3" width="43.23046875" style="1" customWidth="1"/>
    <col min="4" max="4" width="11.84375" style="2" bestFit="1" customWidth="1"/>
    <col min="5" max="5" width="10.53515625" style="2" bestFit="1" customWidth="1"/>
    <col min="6" max="6" width="111.53515625" style="1" customWidth="1"/>
    <col min="7" max="7" width="19.4609375" style="1" customWidth="1"/>
    <col min="8" max="8" width="42.23046875" style="1" customWidth="1"/>
    <col min="9" max="9" width="41.69140625" style="1" customWidth="1"/>
    <col min="10" max="10" width="22.84375" style="12" customWidth="1"/>
    <col min="11" max="16384" width="10.69140625" style="1"/>
  </cols>
  <sheetData>
    <row r="1" spans="1:10" s="3" customFormat="1" ht="19.5">
      <c r="A1" s="4" t="s">
        <v>64</v>
      </c>
      <c r="J1" s="11"/>
    </row>
    <row r="2" spans="1:10" s="3" customFormat="1" ht="19.5">
      <c r="A2" s="4"/>
      <c r="B2" s="5"/>
      <c r="J2" s="11"/>
    </row>
    <row r="3" spans="1:10" ht="48">
      <c r="A3" s="6" t="s">
        <v>63</v>
      </c>
      <c r="B3" s="7" t="s">
        <v>65</v>
      </c>
      <c r="C3" s="7" t="s">
        <v>66</v>
      </c>
      <c r="D3" s="23" t="s">
        <v>80</v>
      </c>
      <c r="E3" s="23" t="s">
        <v>81</v>
      </c>
      <c r="F3" s="7" t="s">
        <v>36</v>
      </c>
      <c r="G3" s="54" t="s">
        <v>249</v>
      </c>
      <c r="H3" s="55" t="s">
        <v>250</v>
      </c>
      <c r="I3" s="56" t="s">
        <v>251</v>
      </c>
    </row>
    <row r="4" spans="1:10" s="14" customFormat="1" ht="20">
      <c r="A4" s="24">
        <f>ROW()-3</f>
        <v>1</v>
      </c>
      <c r="B4" s="19" t="s">
        <v>38</v>
      </c>
      <c r="C4" s="19" t="s">
        <v>44</v>
      </c>
      <c r="D4" s="20" t="s">
        <v>225</v>
      </c>
      <c r="E4" s="20"/>
      <c r="F4" s="21" t="s">
        <v>285</v>
      </c>
      <c r="G4" s="57"/>
      <c r="H4" s="58"/>
      <c r="I4" s="59"/>
      <c r="J4" s="13"/>
    </row>
    <row r="5" spans="1:10" s="14" customFormat="1" ht="20">
      <c r="A5" s="24">
        <f t="shared" ref="A5:A66" si="0">ROW()-3</f>
        <v>2</v>
      </c>
      <c r="B5" s="19" t="s">
        <v>39</v>
      </c>
      <c r="C5" s="19" t="s">
        <v>45</v>
      </c>
      <c r="D5" s="20" t="s">
        <v>225</v>
      </c>
      <c r="E5" s="20"/>
      <c r="F5" s="21" t="s">
        <v>30</v>
      </c>
      <c r="G5" s="57"/>
      <c r="H5" s="58"/>
      <c r="I5" s="59"/>
      <c r="J5" s="13"/>
    </row>
    <row r="6" spans="1:10" s="14" customFormat="1" ht="20">
      <c r="A6" s="24">
        <f t="shared" si="0"/>
        <v>3</v>
      </c>
      <c r="B6" s="19" t="s">
        <v>39</v>
      </c>
      <c r="C6" s="19" t="s">
        <v>46</v>
      </c>
      <c r="D6" s="20" t="s">
        <v>225</v>
      </c>
      <c r="E6" s="20"/>
      <c r="F6" s="21" t="s">
        <v>31</v>
      </c>
      <c r="G6" s="57"/>
      <c r="H6" s="58"/>
      <c r="I6" s="59"/>
      <c r="J6" s="13"/>
    </row>
    <row r="7" spans="1:10" s="14" customFormat="1" ht="20">
      <c r="A7" s="24">
        <f t="shared" si="0"/>
        <v>4</v>
      </c>
      <c r="B7" s="19" t="s">
        <v>39</v>
      </c>
      <c r="C7" s="19" t="s">
        <v>46</v>
      </c>
      <c r="D7" s="20" t="s">
        <v>225</v>
      </c>
      <c r="E7" s="20"/>
      <c r="F7" s="21" t="s">
        <v>32</v>
      </c>
      <c r="G7" s="57"/>
      <c r="H7" s="58"/>
      <c r="I7" s="59"/>
      <c r="J7" s="13"/>
    </row>
    <row r="8" spans="1:10" s="14" customFormat="1" ht="20">
      <c r="A8" s="24">
        <f t="shared" si="0"/>
        <v>5</v>
      </c>
      <c r="B8" s="19" t="s">
        <v>40</v>
      </c>
      <c r="C8" s="19" t="s">
        <v>2</v>
      </c>
      <c r="D8" s="20" t="s">
        <v>226</v>
      </c>
      <c r="E8" s="20" t="s">
        <v>229</v>
      </c>
      <c r="F8" s="21" t="s">
        <v>286</v>
      </c>
      <c r="G8" s="57"/>
      <c r="H8" s="58"/>
      <c r="I8" s="59"/>
      <c r="J8" s="13"/>
    </row>
    <row r="9" spans="1:10" s="14" customFormat="1" ht="20">
      <c r="A9" s="24">
        <f t="shared" si="0"/>
        <v>6</v>
      </c>
      <c r="B9" s="19" t="s">
        <v>40</v>
      </c>
      <c r="C9" s="19" t="s">
        <v>9</v>
      </c>
      <c r="D9" s="20" t="s">
        <v>226</v>
      </c>
      <c r="E9" s="20" t="s">
        <v>229</v>
      </c>
      <c r="F9" s="21" t="s">
        <v>287</v>
      </c>
      <c r="G9" s="57"/>
      <c r="H9" s="58"/>
      <c r="I9" s="59"/>
      <c r="J9" s="13"/>
    </row>
    <row r="10" spans="1:10" s="14" customFormat="1" ht="20">
      <c r="A10" s="24">
        <f t="shared" si="0"/>
        <v>7</v>
      </c>
      <c r="B10" s="19" t="s">
        <v>40</v>
      </c>
      <c r="C10" s="19" t="s">
        <v>11</v>
      </c>
      <c r="D10" s="22" t="s">
        <v>225</v>
      </c>
      <c r="E10" s="22"/>
      <c r="F10" s="18" t="s">
        <v>288</v>
      </c>
      <c r="G10" s="57"/>
      <c r="H10" s="58"/>
      <c r="I10" s="59"/>
      <c r="J10" s="13"/>
    </row>
    <row r="11" spans="1:10" s="14" customFormat="1" ht="20">
      <c r="A11" s="24">
        <f t="shared" si="0"/>
        <v>8</v>
      </c>
      <c r="B11" s="19" t="s">
        <v>40</v>
      </c>
      <c r="C11" s="19" t="s">
        <v>56</v>
      </c>
      <c r="D11" s="20" t="s">
        <v>225</v>
      </c>
      <c r="E11" s="20"/>
      <c r="F11" s="21" t="s">
        <v>289</v>
      </c>
      <c r="G11" s="57"/>
      <c r="H11" s="58"/>
      <c r="I11" s="59"/>
      <c r="J11" s="13"/>
    </row>
    <row r="12" spans="1:10" s="14" customFormat="1" ht="20">
      <c r="A12" s="24">
        <f t="shared" si="0"/>
        <v>9</v>
      </c>
      <c r="B12" s="19" t="s">
        <v>40</v>
      </c>
      <c r="C12" s="19" t="s">
        <v>57</v>
      </c>
      <c r="D12" s="20" t="s">
        <v>225</v>
      </c>
      <c r="E12" s="20"/>
      <c r="F12" s="21" t="s">
        <v>290</v>
      </c>
      <c r="G12" s="57"/>
      <c r="H12" s="58"/>
      <c r="I12" s="59"/>
      <c r="J12" s="13"/>
    </row>
    <row r="13" spans="1:10" s="14" customFormat="1" ht="20">
      <c r="A13" s="24">
        <f t="shared" si="0"/>
        <v>10</v>
      </c>
      <c r="B13" s="19" t="s">
        <v>40</v>
      </c>
      <c r="C13" s="19" t="s">
        <v>57</v>
      </c>
      <c r="D13" s="20" t="s">
        <v>225</v>
      </c>
      <c r="E13" s="20"/>
      <c r="F13" s="21" t="s">
        <v>291</v>
      </c>
      <c r="G13" s="57"/>
      <c r="H13" s="58"/>
      <c r="I13" s="59"/>
      <c r="J13" s="13"/>
    </row>
    <row r="14" spans="1:10" s="14" customFormat="1" ht="20">
      <c r="A14" s="24">
        <f t="shared" si="0"/>
        <v>11</v>
      </c>
      <c r="B14" s="19" t="s">
        <v>40</v>
      </c>
      <c r="C14" s="19" t="s">
        <v>57</v>
      </c>
      <c r="D14" s="20" t="s">
        <v>225</v>
      </c>
      <c r="E14" s="20"/>
      <c r="F14" s="21" t="s">
        <v>28</v>
      </c>
      <c r="G14" s="57"/>
      <c r="H14" s="58"/>
      <c r="I14" s="59"/>
      <c r="J14" s="13"/>
    </row>
    <row r="15" spans="1:10" s="14" customFormat="1" ht="20">
      <c r="A15" s="24">
        <f t="shared" si="0"/>
        <v>12</v>
      </c>
      <c r="B15" s="19" t="s">
        <v>40</v>
      </c>
      <c r="C15" s="19" t="s">
        <v>41</v>
      </c>
      <c r="D15" s="20" t="s">
        <v>225</v>
      </c>
      <c r="E15" s="20"/>
      <c r="F15" s="21" t="s">
        <v>292</v>
      </c>
      <c r="G15" s="57"/>
      <c r="H15" s="58"/>
      <c r="I15" s="59"/>
      <c r="J15" s="13"/>
    </row>
    <row r="16" spans="1:10" s="14" customFormat="1" ht="36">
      <c r="A16" s="24">
        <f t="shared" si="0"/>
        <v>13</v>
      </c>
      <c r="B16" s="19" t="s">
        <v>40</v>
      </c>
      <c r="C16" s="19" t="s">
        <v>70</v>
      </c>
      <c r="D16" s="20" t="s">
        <v>225</v>
      </c>
      <c r="E16" s="20"/>
      <c r="F16" s="21" t="s">
        <v>29</v>
      </c>
      <c r="G16" s="57"/>
      <c r="H16" s="58"/>
      <c r="I16" s="59"/>
      <c r="J16" s="13"/>
    </row>
    <row r="17" spans="1:10" s="14" customFormat="1" ht="20">
      <c r="A17" s="24">
        <f t="shared" si="0"/>
        <v>14</v>
      </c>
      <c r="B17" s="19" t="s">
        <v>40</v>
      </c>
      <c r="C17" s="19" t="s">
        <v>71</v>
      </c>
      <c r="D17" s="22" t="s">
        <v>225</v>
      </c>
      <c r="E17" s="22"/>
      <c r="F17" s="18" t="s">
        <v>293</v>
      </c>
      <c r="G17" s="57"/>
      <c r="H17" s="58"/>
      <c r="I17" s="59"/>
      <c r="J17" s="13"/>
    </row>
    <row r="18" spans="1:10" s="14" customFormat="1" ht="20">
      <c r="A18" s="24">
        <f t="shared" si="0"/>
        <v>15</v>
      </c>
      <c r="B18" s="19" t="s">
        <v>40</v>
      </c>
      <c r="C18" s="19" t="s">
        <v>10</v>
      </c>
      <c r="D18" s="20" t="s">
        <v>226</v>
      </c>
      <c r="E18" s="20" t="s">
        <v>230</v>
      </c>
      <c r="F18" s="21" t="s">
        <v>294</v>
      </c>
      <c r="G18" s="57"/>
      <c r="H18" s="58"/>
      <c r="I18" s="59"/>
      <c r="J18" s="13"/>
    </row>
    <row r="19" spans="1:10" s="14" customFormat="1" ht="20">
      <c r="A19" s="24">
        <f t="shared" si="0"/>
        <v>16</v>
      </c>
      <c r="B19" s="19" t="s">
        <v>40</v>
      </c>
      <c r="C19" s="19" t="s">
        <v>10</v>
      </c>
      <c r="D19" s="20" t="s">
        <v>225</v>
      </c>
      <c r="E19" s="20"/>
      <c r="F19" s="21" t="s">
        <v>295</v>
      </c>
      <c r="G19" s="57"/>
      <c r="H19" s="58"/>
      <c r="I19" s="59"/>
      <c r="J19" s="13"/>
    </row>
    <row r="20" spans="1:10" s="14" customFormat="1" ht="72">
      <c r="A20" s="24">
        <f t="shared" si="0"/>
        <v>17</v>
      </c>
      <c r="B20" s="19" t="s">
        <v>40</v>
      </c>
      <c r="C20" s="19" t="s">
        <v>48</v>
      </c>
      <c r="D20" s="20" t="s">
        <v>226</v>
      </c>
      <c r="E20" s="20" t="s">
        <v>229</v>
      </c>
      <c r="F20" s="21" t="s">
        <v>94</v>
      </c>
      <c r="G20" s="57"/>
      <c r="H20" s="58"/>
      <c r="I20" s="59"/>
      <c r="J20" s="13"/>
    </row>
    <row r="21" spans="1:10" s="14" customFormat="1" ht="54">
      <c r="A21" s="24">
        <f t="shared" si="0"/>
        <v>18</v>
      </c>
      <c r="B21" s="19" t="s">
        <v>40</v>
      </c>
      <c r="C21" s="19" t="s">
        <v>48</v>
      </c>
      <c r="D21" s="20" t="s">
        <v>225</v>
      </c>
      <c r="E21" s="20"/>
      <c r="F21" s="21" t="s">
        <v>95</v>
      </c>
      <c r="G21" s="57"/>
      <c r="H21" s="58"/>
      <c r="I21" s="59"/>
      <c r="J21" s="13"/>
    </row>
    <row r="22" spans="1:10" s="14" customFormat="1" ht="36">
      <c r="A22" s="24">
        <f t="shared" si="0"/>
        <v>19</v>
      </c>
      <c r="B22" s="19" t="s">
        <v>40</v>
      </c>
      <c r="C22" s="19" t="s">
        <v>48</v>
      </c>
      <c r="D22" s="20" t="s">
        <v>225</v>
      </c>
      <c r="E22" s="20"/>
      <c r="F22" s="21" t="s">
        <v>296</v>
      </c>
      <c r="G22" s="57"/>
      <c r="H22" s="58"/>
      <c r="I22" s="59"/>
      <c r="J22" s="13"/>
    </row>
    <row r="23" spans="1:10" s="14" customFormat="1" ht="20">
      <c r="A23" s="24">
        <f t="shared" si="0"/>
        <v>20</v>
      </c>
      <c r="B23" s="19" t="s">
        <v>40</v>
      </c>
      <c r="C23" s="19" t="s">
        <v>240</v>
      </c>
      <c r="D23" s="20" t="s">
        <v>225</v>
      </c>
      <c r="E23" s="20"/>
      <c r="F23" s="21" t="s">
        <v>33</v>
      </c>
      <c r="G23" s="57"/>
      <c r="H23" s="58"/>
      <c r="I23" s="59"/>
      <c r="J23" s="13"/>
    </row>
    <row r="24" spans="1:10" s="14" customFormat="1" ht="20">
      <c r="A24" s="24">
        <f t="shared" si="0"/>
        <v>21</v>
      </c>
      <c r="B24" s="19" t="s">
        <v>40</v>
      </c>
      <c r="C24" s="19" t="s">
        <v>12</v>
      </c>
      <c r="D24" s="20" t="s">
        <v>225</v>
      </c>
      <c r="E24" s="20"/>
      <c r="F24" s="21" t="s">
        <v>34</v>
      </c>
      <c r="G24" s="57"/>
      <c r="H24" s="58"/>
      <c r="I24" s="59"/>
      <c r="J24" s="13"/>
    </row>
    <row r="25" spans="1:10" s="14" customFormat="1" ht="20">
      <c r="A25" s="24">
        <f t="shared" si="0"/>
        <v>22</v>
      </c>
      <c r="B25" s="19" t="s">
        <v>40</v>
      </c>
      <c r="C25" s="19" t="s">
        <v>35</v>
      </c>
      <c r="D25" s="20" t="s">
        <v>225</v>
      </c>
      <c r="E25" s="20"/>
      <c r="F25" s="21" t="s">
        <v>297</v>
      </c>
      <c r="G25" s="57"/>
      <c r="H25" s="58"/>
      <c r="I25" s="59"/>
      <c r="J25" s="13"/>
    </row>
    <row r="26" spans="1:10" s="14" customFormat="1" ht="20">
      <c r="A26" s="24">
        <f t="shared" si="0"/>
        <v>23</v>
      </c>
      <c r="B26" s="19" t="s">
        <v>40</v>
      </c>
      <c r="C26" s="19" t="s">
        <v>69</v>
      </c>
      <c r="D26" s="20" t="s">
        <v>225</v>
      </c>
      <c r="E26" s="20"/>
      <c r="F26" s="18" t="s">
        <v>298</v>
      </c>
      <c r="G26" s="57"/>
      <c r="H26" s="58"/>
      <c r="I26" s="59"/>
      <c r="J26" s="13"/>
    </row>
    <row r="27" spans="1:10" s="14" customFormat="1" ht="36">
      <c r="A27" s="24">
        <f t="shared" si="0"/>
        <v>24</v>
      </c>
      <c r="B27" s="19" t="s">
        <v>40</v>
      </c>
      <c r="C27" s="19" t="s">
        <v>14</v>
      </c>
      <c r="D27" s="20" t="s">
        <v>225</v>
      </c>
      <c r="E27" s="20"/>
      <c r="F27" s="21" t="s">
        <v>242</v>
      </c>
      <c r="G27" s="57"/>
      <c r="H27" s="58"/>
      <c r="I27" s="59"/>
      <c r="J27" s="13"/>
    </row>
    <row r="28" spans="1:10" s="14" customFormat="1" ht="72">
      <c r="A28" s="24">
        <f t="shared" si="0"/>
        <v>25</v>
      </c>
      <c r="B28" s="19" t="s">
        <v>40</v>
      </c>
      <c r="C28" s="19" t="s">
        <v>14</v>
      </c>
      <c r="D28" s="20" t="s">
        <v>225</v>
      </c>
      <c r="E28" s="20"/>
      <c r="F28" s="21" t="s">
        <v>299</v>
      </c>
      <c r="G28" s="57"/>
      <c r="H28" s="58"/>
      <c r="I28" s="59"/>
      <c r="J28" s="13"/>
    </row>
    <row r="29" spans="1:10" s="14" customFormat="1" ht="54">
      <c r="A29" s="24">
        <f t="shared" si="0"/>
        <v>26</v>
      </c>
      <c r="B29" s="19" t="s">
        <v>40</v>
      </c>
      <c r="C29" s="19" t="s">
        <v>14</v>
      </c>
      <c r="D29" s="20" t="s">
        <v>225</v>
      </c>
      <c r="E29" s="20"/>
      <c r="F29" s="21" t="s">
        <v>243</v>
      </c>
      <c r="G29" s="57"/>
      <c r="H29" s="58"/>
      <c r="I29" s="59"/>
      <c r="J29" s="13"/>
    </row>
    <row r="30" spans="1:10" s="14" customFormat="1" ht="36">
      <c r="A30" s="24">
        <f t="shared" si="0"/>
        <v>27</v>
      </c>
      <c r="B30" s="19" t="s">
        <v>40</v>
      </c>
      <c r="C30" s="19" t="s">
        <v>14</v>
      </c>
      <c r="D30" s="20" t="s">
        <v>225</v>
      </c>
      <c r="E30" s="20"/>
      <c r="F30" s="21" t="s">
        <v>244</v>
      </c>
      <c r="G30" s="57"/>
      <c r="H30" s="58"/>
      <c r="I30" s="59"/>
      <c r="J30" s="13"/>
    </row>
    <row r="31" spans="1:10" s="14" customFormat="1" ht="54">
      <c r="A31" s="24">
        <f t="shared" si="0"/>
        <v>28</v>
      </c>
      <c r="B31" s="19" t="s">
        <v>40</v>
      </c>
      <c r="C31" s="19" t="s">
        <v>14</v>
      </c>
      <c r="D31" s="20" t="s">
        <v>225</v>
      </c>
      <c r="E31" s="20"/>
      <c r="F31" s="21" t="s">
        <v>245</v>
      </c>
      <c r="G31" s="57"/>
      <c r="H31" s="58"/>
      <c r="I31" s="59"/>
      <c r="J31" s="13"/>
    </row>
    <row r="32" spans="1:10" s="14" customFormat="1" ht="36">
      <c r="A32" s="24">
        <f t="shared" si="0"/>
        <v>29</v>
      </c>
      <c r="B32" s="19" t="s">
        <v>40</v>
      </c>
      <c r="C32" s="19" t="s">
        <v>14</v>
      </c>
      <c r="D32" s="20" t="s">
        <v>225</v>
      </c>
      <c r="E32" s="20"/>
      <c r="F32" s="21" t="s">
        <v>300</v>
      </c>
      <c r="G32" s="57"/>
      <c r="H32" s="58"/>
      <c r="I32" s="59"/>
      <c r="J32" s="13"/>
    </row>
    <row r="33" spans="1:10" s="14" customFormat="1" ht="161.25" customHeight="1">
      <c r="A33" s="24">
        <f t="shared" si="0"/>
        <v>30</v>
      </c>
      <c r="B33" s="19" t="s">
        <v>40</v>
      </c>
      <c r="C33" s="19" t="s">
        <v>14</v>
      </c>
      <c r="D33" s="20" t="s">
        <v>225</v>
      </c>
      <c r="E33" s="20"/>
      <c r="F33" s="21" t="s">
        <v>87</v>
      </c>
      <c r="G33" s="57"/>
      <c r="H33" s="58"/>
      <c r="I33" s="59"/>
      <c r="J33" s="13"/>
    </row>
    <row r="34" spans="1:10" s="14" customFormat="1" ht="36">
      <c r="A34" s="24">
        <f t="shared" si="0"/>
        <v>31</v>
      </c>
      <c r="B34" s="48" t="s">
        <v>49</v>
      </c>
      <c r="C34" s="48" t="s">
        <v>61</v>
      </c>
      <c r="D34" s="20" t="s">
        <v>37</v>
      </c>
      <c r="E34" s="20"/>
      <c r="F34" s="21" t="s">
        <v>301</v>
      </c>
      <c r="G34" s="57"/>
      <c r="H34" s="58"/>
      <c r="I34" s="59"/>
      <c r="J34" s="13"/>
    </row>
    <row r="35" spans="1:10" s="14" customFormat="1" ht="36">
      <c r="A35" s="24">
        <f t="shared" si="0"/>
        <v>32</v>
      </c>
      <c r="B35" s="49" t="s">
        <v>49</v>
      </c>
      <c r="C35" s="49" t="s">
        <v>61</v>
      </c>
      <c r="D35" s="20" t="s">
        <v>78</v>
      </c>
      <c r="E35" s="20" t="s">
        <v>82</v>
      </c>
      <c r="F35" s="21" t="s">
        <v>302</v>
      </c>
      <c r="G35" s="57"/>
      <c r="H35" s="58"/>
      <c r="I35" s="59"/>
      <c r="J35" s="13"/>
    </row>
    <row r="36" spans="1:10" s="16" customFormat="1" ht="36">
      <c r="A36" s="24">
        <f t="shared" si="0"/>
        <v>33</v>
      </c>
      <c r="B36" s="19" t="s">
        <v>49</v>
      </c>
      <c r="C36" s="19" t="s">
        <v>88</v>
      </c>
      <c r="D36" s="20" t="s">
        <v>225</v>
      </c>
      <c r="E36" s="20"/>
      <c r="F36" s="21" t="s">
        <v>303</v>
      </c>
      <c r="G36" s="57"/>
      <c r="H36" s="58"/>
      <c r="I36" s="59"/>
      <c r="J36" s="15"/>
    </row>
    <row r="37" spans="1:10" s="14" customFormat="1" ht="20">
      <c r="A37" s="24">
        <f t="shared" si="0"/>
        <v>34</v>
      </c>
      <c r="B37" s="19" t="s">
        <v>49</v>
      </c>
      <c r="C37" s="19" t="s">
        <v>57</v>
      </c>
      <c r="D37" s="20" t="s">
        <v>225</v>
      </c>
      <c r="E37" s="20"/>
      <c r="F37" s="21" t="s">
        <v>304</v>
      </c>
      <c r="G37" s="57"/>
      <c r="H37" s="58"/>
      <c r="I37" s="59"/>
      <c r="J37" s="13"/>
    </row>
    <row r="38" spans="1:10" s="14" customFormat="1" ht="20">
      <c r="A38" s="24">
        <f t="shared" si="0"/>
        <v>35</v>
      </c>
      <c r="B38" s="19" t="s">
        <v>49</v>
      </c>
      <c r="C38" s="19" t="s">
        <v>57</v>
      </c>
      <c r="D38" s="20" t="s">
        <v>226</v>
      </c>
      <c r="E38" s="20" t="s">
        <v>227</v>
      </c>
      <c r="F38" s="21" t="s">
        <v>305</v>
      </c>
      <c r="G38" s="57"/>
      <c r="H38" s="58"/>
      <c r="I38" s="59"/>
      <c r="J38" s="13"/>
    </row>
    <row r="39" spans="1:10" s="14" customFormat="1" ht="234">
      <c r="A39" s="24">
        <f t="shared" si="0"/>
        <v>36</v>
      </c>
      <c r="B39" s="19" t="s">
        <v>49</v>
      </c>
      <c r="C39" s="19" t="s">
        <v>62</v>
      </c>
      <c r="D39" s="20" t="s">
        <v>225</v>
      </c>
      <c r="E39" s="20"/>
      <c r="F39" s="21" t="s">
        <v>89</v>
      </c>
      <c r="G39" s="57"/>
      <c r="H39" s="58"/>
      <c r="I39" s="59"/>
      <c r="J39" s="13"/>
    </row>
    <row r="40" spans="1:10" s="14" customFormat="1" ht="36">
      <c r="A40" s="24">
        <f t="shared" si="0"/>
        <v>37</v>
      </c>
      <c r="B40" s="19" t="s">
        <v>49</v>
      </c>
      <c r="C40" s="19" t="s">
        <v>90</v>
      </c>
      <c r="D40" s="20" t="s">
        <v>225</v>
      </c>
      <c r="E40" s="20"/>
      <c r="F40" s="21" t="s">
        <v>306</v>
      </c>
      <c r="G40" s="57"/>
      <c r="H40" s="58"/>
      <c r="I40" s="59"/>
      <c r="J40" s="13"/>
    </row>
    <row r="41" spans="1:10" s="14" customFormat="1" ht="20">
      <c r="A41" s="24">
        <f t="shared" si="0"/>
        <v>38</v>
      </c>
      <c r="B41" s="19" t="s">
        <v>49</v>
      </c>
      <c r="C41" s="19" t="s">
        <v>90</v>
      </c>
      <c r="D41" s="20" t="s">
        <v>225</v>
      </c>
      <c r="E41" s="20"/>
      <c r="F41" s="21" t="s">
        <v>16</v>
      </c>
      <c r="G41" s="57"/>
      <c r="H41" s="58"/>
      <c r="I41" s="59"/>
      <c r="J41" s="13"/>
    </row>
    <row r="42" spans="1:10" s="14" customFormat="1" ht="36">
      <c r="A42" s="24">
        <f t="shared" si="0"/>
        <v>39</v>
      </c>
      <c r="B42" s="19" t="s">
        <v>49</v>
      </c>
      <c r="C42" s="19" t="s">
        <v>90</v>
      </c>
      <c r="D42" s="20" t="s">
        <v>225</v>
      </c>
      <c r="E42" s="20"/>
      <c r="F42" s="21" t="s">
        <v>17</v>
      </c>
      <c r="G42" s="57"/>
      <c r="H42" s="58"/>
      <c r="I42" s="59"/>
      <c r="J42" s="13"/>
    </row>
    <row r="43" spans="1:10" s="14" customFormat="1" ht="20">
      <c r="A43" s="24">
        <f t="shared" si="0"/>
        <v>40</v>
      </c>
      <c r="B43" s="19" t="s">
        <v>49</v>
      </c>
      <c r="C43" s="19" t="s">
        <v>90</v>
      </c>
      <c r="D43" s="20" t="s">
        <v>225</v>
      </c>
      <c r="E43" s="20"/>
      <c r="F43" s="21" t="s">
        <v>307</v>
      </c>
      <c r="G43" s="57"/>
      <c r="H43" s="58"/>
      <c r="I43" s="59"/>
      <c r="J43" s="13"/>
    </row>
    <row r="44" spans="1:10" s="14" customFormat="1" ht="20">
      <c r="A44" s="24">
        <f t="shared" si="0"/>
        <v>41</v>
      </c>
      <c r="B44" s="19" t="s">
        <v>49</v>
      </c>
      <c r="C44" s="19" t="s">
        <v>90</v>
      </c>
      <c r="D44" s="20" t="s">
        <v>225</v>
      </c>
      <c r="E44" s="20"/>
      <c r="F44" s="21" t="s">
        <v>91</v>
      </c>
      <c r="G44" s="57"/>
      <c r="H44" s="58"/>
      <c r="I44" s="59"/>
      <c r="J44" s="13"/>
    </row>
    <row r="45" spans="1:10" s="14" customFormat="1" ht="20">
      <c r="A45" s="24">
        <f t="shared" si="0"/>
        <v>42</v>
      </c>
      <c r="B45" s="19" t="s">
        <v>49</v>
      </c>
      <c r="C45" s="19" t="s">
        <v>90</v>
      </c>
      <c r="D45" s="20" t="s">
        <v>225</v>
      </c>
      <c r="E45" s="20"/>
      <c r="F45" s="21" t="s">
        <v>92</v>
      </c>
      <c r="G45" s="57"/>
      <c r="H45" s="58"/>
      <c r="I45" s="59"/>
      <c r="J45" s="13"/>
    </row>
    <row r="46" spans="1:10" s="14" customFormat="1" ht="42.75" customHeight="1">
      <c r="A46" s="24">
        <f t="shared" si="0"/>
        <v>43</v>
      </c>
      <c r="B46" s="19" t="s">
        <v>49</v>
      </c>
      <c r="C46" s="19" t="s">
        <v>50</v>
      </c>
      <c r="D46" s="20" t="s">
        <v>226</v>
      </c>
      <c r="E46" s="20" t="s">
        <v>239</v>
      </c>
      <c r="F46" s="21" t="s">
        <v>96</v>
      </c>
      <c r="G46" s="57"/>
      <c r="H46" s="58"/>
      <c r="I46" s="59"/>
      <c r="J46" s="13"/>
    </row>
    <row r="47" spans="1:10" s="14" customFormat="1" ht="36">
      <c r="A47" s="24">
        <f t="shared" si="0"/>
        <v>44</v>
      </c>
      <c r="B47" s="19" t="s">
        <v>49</v>
      </c>
      <c r="C47" s="19" t="s">
        <v>51</v>
      </c>
      <c r="D47" s="20" t="s">
        <v>225</v>
      </c>
      <c r="E47" s="20"/>
      <c r="F47" s="21" t="s">
        <v>308</v>
      </c>
      <c r="G47" s="57"/>
      <c r="H47" s="58"/>
      <c r="I47" s="59"/>
      <c r="J47" s="13"/>
    </row>
    <row r="48" spans="1:10" s="14" customFormat="1" ht="20">
      <c r="A48" s="24">
        <f t="shared" si="0"/>
        <v>45</v>
      </c>
      <c r="B48" s="19" t="s">
        <v>49</v>
      </c>
      <c r="C48" s="19" t="s">
        <v>52</v>
      </c>
      <c r="D48" s="20" t="s">
        <v>225</v>
      </c>
      <c r="E48" s="20"/>
      <c r="F48" s="21" t="s">
        <v>387</v>
      </c>
      <c r="G48" s="57"/>
      <c r="H48" s="58"/>
      <c r="I48" s="59"/>
      <c r="J48" s="13"/>
    </row>
    <row r="49" spans="1:10" s="14" customFormat="1" ht="36">
      <c r="A49" s="24">
        <f t="shared" si="0"/>
        <v>46</v>
      </c>
      <c r="B49" s="19" t="s">
        <v>49</v>
      </c>
      <c r="C49" s="19" t="s">
        <v>7</v>
      </c>
      <c r="D49" s="20" t="s">
        <v>225</v>
      </c>
      <c r="E49" s="20"/>
      <c r="F49" s="21" t="s">
        <v>309</v>
      </c>
      <c r="G49" s="57"/>
      <c r="H49" s="58"/>
      <c r="I49" s="59"/>
      <c r="J49" s="13"/>
    </row>
    <row r="50" spans="1:10" s="14" customFormat="1" ht="20">
      <c r="A50" s="24">
        <f t="shared" si="0"/>
        <v>47</v>
      </c>
      <c r="B50" s="19" t="s">
        <v>49</v>
      </c>
      <c r="C50" s="19" t="s">
        <v>7</v>
      </c>
      <c r="D50" s="20" t="s">
        <v>78</v>
      </c>
      <c r="E50" s="20" t="s">
        <v>82</v>
      </c>
      <c r="F50" s="21" t="s">
        <v>218</v>
      </c>
      <c r="G50" s="57"/>
      <c r="H50" s="58"/>
      <c r="I50" s="59"/>
      <c r="J50" s="13"/>
    </row>
    <row r="51" spans="1:10" s="14" customFormat="1" ht="72.75" customHeight="1">
      <c r="A51" s="24">
        <f t="shared" si="0"/>
        <v>48</v>
      </c>
      <c r="B51" s="19" t="s">
        <v>49</v>
      </c>
      <c r="C51" s="19" t="s">
        <v>7</v>
      </c>
      <c r="D51" s="20" t="s">
        <v>225</v>
      </c>
      <c r="E51" s="20"/>
      <c r="F51" s="21" t="s">
        <v>310</v>
      </c>
      <c r="G51" s="57"/>
      <c r="H51" s="58"/>
      <c r="I51" s="59"/>
      <c r="J51" s="13"/>
    </row>
    <row r="52" spans="1:10" s="14" customFormat="1" ht="108">
      <c r="A52" s="24">
        <f t="shared" si="0"/>
        <v>49</v>
      </c>
      <c r="B52" s="19" t="s">
        <v>49</v>
      </c>
      <c r="C52" s="19" t="s">
        <v>75</v>
      </c>
      <c r="D52" s="20" t="s">
        <v>225</v>
      </c>
      <c r="E52" s="20"/>
      <c r="F52" s="21" t="s">
        <v>284</v>
      </c>
      <c r="G52" s="57"/>
      <c r="H52" s="58"/>
      <c r="I52" s="59"/>
      <c r="J52" s="43"/>
    </row>
    <row r="53" spans="1:10" s="13" customFormat="1" ht="20">
      <c r="A53" s="24">
        <f t="shared" si="0"/>
        <v>50</v>
      </c>
      <c r="B53" s="19" t="s">
        <v>5</v>
      </c>
      <c r="C53" s="19" t="s">
        <v>6</v>
      </c>
      <c r="D53" s="20" t="s">
        <v>225</v>
      </c>
      <c r="E53" s="20"/>
      <c r="F53" s="21" t="s">
        <v>311</v>
      </c>
      <c r="G53" s="57"/>
      <c r="H53" s="58"/>
      <c r="I53" s="59"/>
    </row>
    <row r="54" spans="1:10" s="13" customFormat="1" ht="20">
      <c r="A54" s="24">
        <f t="shared" si="0"/>
        <v>51</v>
      </c>
      <c r="B54" s="19" t="s">
        <v>1</v>
      </c>
      <c r="C54" s="19" t="s">
        <v>4</v>
      </c>
      <c r="D54" s="20" t="s">
        <v>226</v>
      </c>
      <c r="E54" s="20" t="s">
        <v>239</v>
      </c>
      <c r="F54" s="21" t="s">
        <v>312</v>
      </c>
      <c r="G54" s="57"/>
      <c r="H54" s="58"/>
      <c r="I54" s="59"/>
    </row>
    <row r="55" spans="1:10" s="13" customFormat="1" ht="20">
      <c r="A55" s="24">
        <f t="shared" si="0"/>
        <v>52</v>
      </c>
      <c r="B55" s="19" t="s">
        <v>1</v>
      </c>
      <c r="C55" s="19" t="s">
        <v>53</v>
      </c>
      <c r="D55" s="20" t="s">
        <v>225</v>
      </c>
      <c r="E55" s="20"/>
      <c r="F55" s="21" t="s">
        <v>24</v>
      </c>
      <c r="G55" s="57"/>
      <c r="H55" s="58"/>
      <c r="I55" s="59"/>
    </row>
    <row r="56" spans="1:10" s="13" customFormat="1" ht="20">
      <c r="A56" s="24">
        <f t="shared" si="0"/>
        <v>53</v>
      </c>
      <c r="B56" s="19" t="s">
        <v>1</v>
      </c>
      <c r="C56" s="19" t="s">
        <v>54</v>
      </c>
      <c r="D56" s="20" t="s">
        <v>225</v>
      </c>
      <c r="E56" s="20"/>
      <c r="F56" s="21" t="s">
        <v>313</v>
      </c>
      <c r="G56" s="57"/>
      <c r="H56" s="58"/>
      <c r="I56" s="59"/>
    </row>
    <row r="57" spans="1:10" s="13" customFormat="1" ht="36">
      <c r="A57" s="24">
        <f t="shared" si="0"/>
        <v>54</v>
      </c>
      <c r="B57" s="19" t="s">
        <v>3</v>
      </c>
      <c r="C57" s="19" t="s">
        <v>58</v>
      </c>
      <c r="D57" s="20" t="s">
        <v>225</v>
      </c>
      <c r="E57" s="20"/>
      <c r="F57" s="21" t="s">
        <v>60</v>
      </c>
      <c r="G57" s="57"/>
      <c r="H57" s="58"/>
      <c r="I57" s="59"/>
    </row>
    <row r="58" spans="1:10" s="13" customFormat="1" ht="20">
      <c r="A58" s="24">
        <f t="shared" si="0"/>
        <v>55</v>
      </c>
      <c r="B58" s="19" t="s">
        <v>3</v>
      </c>
      <c r="C58" s="19" t="s">
        <v>59</v>
      </c>
      <c r="D58" s="20" t="s">
        <v>225</v>
      </c>
      <c r="E58" s="20"/>
      <c r="F58" s="21" t="s">
        <v>314</v>
      </c>
      <c r="G58" s="57"/>
      <c r="H58" s="58"/>
      <c r="I58" s="59"/>
    </row>
    <row r="59" spans="1:10" s="13" customFormat="1" ht="20">
      <c r="A59" s="24">
        <f t="shared" si="0"/>
        <v>56</v>
      </c>
      <c r="B59" s="19" t="s">
        <v>8</v>
      </c>
      <c r="C59" s="19" t="s">
        <v>59</v>
      </c>
      <c r="D59" s="20" t="s">
        <v>225</v>
      </c>
      <c r="E59" s="20"/>
      <c r="F59" s="21" t="s">
        <v>315</v>
      </c>
      <c r="G59" s="57"/>
      <c r="H59" s="58"/>
      <c r="I59" s="59"/>
    </row>
    <row r="60" spans="1:10" s="13" customFormat="1" ht="20">
      <c r="A60" s="24">
        <f t="shared" si="0"/>
        <v>57</v>
      </c>
      <c r="B60" s="19" t="s">
        <v>8</v>
      </c>
      <c r="C60" s="19" t="s">
        <v>55</v>
      </c>
      <c r="D60" s="20" t="s">
        <v>225</v>
      </c>
      <c r="E60" s="20"/>
      <c r="F60" s="21" t="s">
        <v>25</v>
      </c>
      <c r="G60" s="57"/>
      <c r="H60" s="58"/>
      <c r="I60" s="59"/>
    </row>
    <row r="61" spans="1:10" s="13" customFormat="1" ht="20">
      <c r="A61" s="24">
        <f t="shared" si="0"/>
        <v>58</v>
      </c>
      <c r="B61" s="19" t="s">
        <v>8</v>
      </c>
      <c r="C61" s="19" t="s">
        <v>55</v>
      </c>
      <c r="D61" s="20" t="s">
        <v>225</v>
      </c>
      <c r="E61" s="20"/>
      <c r="F61" s="21" t="s">
        <v>316</v>
      </c>
      <c r="G61" s="57"/>
      <c r="H61" s="58"/>
      <c r="I61" s="59"/>
    </row>
    <row r="62" spans="1:10" s="13" customFormat="1" ht="20">
      <c r="A62" s="24">
        <f t="shared" si="0"/>
        <v>59</v>
      </c>
      <c r="B62" s="19" t="s">
        <v>8</v>
      </c>
      <c r="C62" s="19" t="s">
        <v>55</v>
      </c>
      <c r="D62" s="20" t="s">
        <v>225</v>
      </c>
      <c r="E62" s="20"/>
      <c r="F62" s="21" t="s">
        <v>246</v>
      </c>
      <c r="G62" s="57"/>
      <c r="H62" s="58"/>
      <c r="I62" s="59"/>
    </row>
    <row r="63" spans="1:10" s="13" customFormat="1" ht="20">
      <c r="A63" s="24">
        <f t="shared" si="0"/>
        <v>60</v>
      </c>
      <c r="B63" s="19" t="s">
        <v>27</v>
      </c>
      <c r="C63" s="19" t="s">
        <v>55</v>
      </c>
      <c r="D63" s="20" t="s">
        <v>225</v>
      </c>
      <c r="E63" s="20"/>
      <c r="F63" s="21" t="s">
        <v>26</v>
      </c>
      <c r="G63" s="57"/>
      <c r="H63" s="58"/>
      <c r="I63" s="59"/>
    </row>
    <row r="64" spans="1:10" s="14" customFormat="1" ht="90">
      <c r="A64" s="24">
        <f t="shared" si="0"/>
        <v>61</v>
      </c>
      <c r="B64" s="19" t="s">
        <v>42</v>
      </c>
      <c r="C64" s="19" t="s">
        <v>15</v>
      </c>
      <c r="D64" s="20" t="s">
        <v>225</v>
      </c>
      <c r="E64" s="20"/>
      <c r="F64" s="21" t="s">
        <v>234</v>
      </c>
      <c r="G64" s="57"/>
      <c r="H64" s="58"/>
      <c r="I64" s="59"/>
      <c r="J64" s="13"/>
    </row>
    <row r="65" spans="1:10" s="14" customFormat="1" ht="20">
      <c r="A65" s="24">
        <f t="shared" si="0"/>
        <v>62</v>
      </c>
      <c r="B65" s="19" t="s">
        <v>43</v>
      </c>
      <c r="C65" s="19" t="s">
        <v>15</v>
      </c>
      <c r="D65" s="20" t="s">
        <v>225</v>
      </c>
      <c r="E65" s="20"/>
      <c r="F65" s="21" t="s">
        <v>76</v>
      </c>
      <c r="G65" s="57"/>
      <c r="H65" s="58"/>
      <c r="I65" s="59"/>
      <c r="J65" s="13"/>
    </row>
    <row r="66" spans="1:10" s="14" customFormat="1" ht="20">
      <c r="A66" s="25">
        <f t="shared" si="0"/>
        <v>63</v>
      </c>
      <c r="B66" s="26" t="s">
        <v>43</v>
      </c>
      <c r="C66" s="26" t="s">
        <v>15</v>
      </c>
      <c r="D66" s="27" t="s">
        <v>225</v>
      </c>
      <c r="E66" s="27"/>
      <c r="F66" s="28" t="s">
        <v>317</v>
      </c>
      <c r="G66" s="60"/>
      <c r="H66" s="61"/>
      <c r="I66" s="62"/>
      <c r="J66" s="13"/>
    </row>
    <row r="67" spans="1:10">
      <c r="J67" s="1"/>
    </row>
    <row r="68" spans="1:10">
      <c r="J68" s="1"/>
    </row>
    <row r="69" spans="1:10">
      <c r="J69" s="1"/>
    </row>
    <row r="70" spans="1:10">
      <c r="J70" s="1"/>
    </row>
    <row r="71" spans="1:10">
      <c r="J71" s="1"/>
    </row>
    <row r="72" spans="1:10">
      <c r="J72" s="1"/>
    </row>
  </sheetData>
  <autoFilter ref="A3:F3" xr:uid="{FD1D2C53-8623-42FE-97BA-EBC1C4B8FC4A}"/>
  <phoneticPr fontId="2"/>
  <conditionalFormatting sqref="B8 B53">
    <cfRule type="expression" dxfId="50" priority="47">
      <formula>AND(B8=#REF!,NOT(ISBLANK(B8)))</formula>
    </cfRule>
  </conditionalFormatting>
  <conditionalFormatting sqref="B57 B60">
    <cfRule type="expression" dxfId="49" priority="79">
      <formula>AND(B57=#REF!,NOT(ISBLANK(B57)))</formula>
    </cfRule>
  </conditionalFormatting>
  <conditionalFormatting sqref="B4:C4 C60">
    <cfRule type="expression" dxfId="48" priority="14">
      <formula>AND(B4=#REF!,NOT(ISBLANK(B4)))</formula>
    </cfRule>
  </conditionalFormatting>
  <conditionalFormatting sqref="B5:C5">
    <cfRule type="expression" dxfId="47" priority="55">
      <formula>AND(B5=#REF!,NOT(ISBLANK(B5)))</formula>
    </cfRule>
  </conditionalFormatting>
  <conditionalFormatting sqref="B6:C7 B9:B33 C10:C15 C17:C22 C24:C26 C28:C33 C36 B36:B50 C38 C40:C44 C47:C48 B52:C52 B54:C56 B58:C59 B61:C66">
    <cfRule type="expression" dxfId="46" priority="7">
      <formula>AND(B6=B5,NOT(ISBLANK(B6)))</formula>
    </cfRule>
  </conditionalFormatting>
  <conditionalFormatting sqref="B34:C34">
    <cfRule type="expression" dxfId="45" priority="1">
      <formula>AND(B34=#REF!,NOT(ISBLANK(B34)))</formula>
    </cfRule>
  </conditionalFormatting>
  <conditionalFormatting sqref="B35:C35">
    <cfRule type="expression" dxfId="44" priority="54">
      <formula>AND(B35=B34,NOT(ISBLANK(B35)))</formula>
    </cfRule>
  </conditionalFormatting>
  <conditionalFormatting sqref="B51:C51">
    <cfRule type="expression" dxfId="43" priority="64">
      <formula>AND(B51=B49,NOT(ISBLANK(B51)))</formula>
    </cfRule>
  </conditionalFormatting>
  <conditionalFormatting sqref="C8">
    <cfRule type="expression" dxfId="42" priority="52">
      <formula>AND(C8=#REF!,NOT(ISBLANK(C8)))</formula>
    </cfRule>
  </conditionalFormatting>
  <conditionalFormatting sqref="C9 C23 C27">
    <cfRule type="expression" dxfId="41" priority="24">
      <formula>AND(C9=#REF!,NOT(ISBLANK(C9)))</formula>
    </cfRule>
  </conditionalFormatting>
  <conditionalFormatting sqref="C16">
    <cfRule type="expression" dxfId="40" priority="17">
      <formula>AND(C16=#REF!,NOT(ISBLANK(C16)))</formula>
    </cfRule>
  </conditionalFormatting>
  <conditionalFormatting sqref="C37">
    <cfRule type="expression" dxfId="39" priority="19">
      <formula>AND(C37=#REF!,NOT(ISBLANK(C37)))</formula>
    </cfRule>
  </conditionalFormatting>
  <conditionalFormatting sqref="C39">
    <cfRule type="expression" dxfId="38" priority="16">
      <formula>AND(C39=#REF!,NOT(ISBLANK(C39)))</formula>
    </cfRule>
  </conditionalFormatting>
  <conditionalFormatting sqref="C45">
    <cfRule type="expression" dxfId="37" priority="12">
      <formula>AND(C45=C42,NOT(ISBLANK(C45)))</formula>
    </cfRule>
  </conditionalFormatting>
  <conditionalFormatting sqref="C46">
    <cfRule type="expression" dxfId="36" priority="22">
      <formula>AND(C46=C42,NOT(ISBLANK(C46)))</formula>
    </cfRule>
  </conditionalFormatting>
  <conditionalFormatting sqref="C49">
    <cfRule type="expression" dxfId="35" priority="11">
      <formula>AND(C49=C43,NOT(ISBLANK(C49)))</formula>
    </cfRule>
  </conditionalFormatting>
  <conditionalFormatting sqref="C50">
    <cfRule type="expression" dxfId="34" priority="2">
      <formula>AND(C50=C49,NOT(ISBLANK(C50)))</formula>
    </cfRule>
  </conditionalFormatting>
  <conditionalFormatting sqref="C53">
    <cfRule type="expression" dxfId="33" priority="9">
      <formula>AND(C53=#REF!,NOT(ISBLANK(C53)))</formula>
    </cfRule>
  </conditionalFormatting>
  <conditionalFormatting sqref="C57">
    <cfRule type="expression" dxfId="32" priority="13">
      <formula>AND(C57=#REF!,NOT(ISBLANK(C57)))</formula>
    </cfRule>
  </conditionalFormatting>
  <dataValidations count="1">
    <dataValidation type="list" allowBlank="1" showInputMessage="1" showErrorMessage="1" sqref="G4:G66" xr:uid="{96965F1C-8241-496B-B147-A38C4FF4B7BE}">
      <formula1>"〇,△,×"</formula1>
    </dataValidation>
  </dataValidations>
  <pageMargins left="0.23622047244094491" right="0.23622047244094491" top="0.74803149606299213" bottom="0.74803149606299213" header="0.31496062992125984" footer="0.31496062992125984"/>
  <pageSetup paperSize="8" scale="38" fitToHeight="0" orientation="portrait" r:id="rId1"/>
  <rowBreaks count="1" manualBreakCount="1">
    <brk id="52" max="8"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A5EAB7-19C3-4437-85C3-4735453D5466}">
  <sheetPr>
    <pageSetUpPr fitToPage="1"/>
  </sheetPr>
  <dimension ref="A1:J55"/>
  <sheetViews>
    <sheetView view="pageBreakPreview" zoomScale="55" zoomScaleNormal="85" zoomScaleSheetLayoutView="55" workbookViewId="0">
      <pane xSplit="3" ySplit="3" topLeftCell="D42" activePane="bottomRight" state="frozen"/>
      <selection activeCell="H53" sqref="H53"/>
      <selection pane="topRight" activeCell="H53" sqref="H53"/>
      <selection pane="bottomLeft" activeCell="H53" sqref="H53"/>
      <selection pane="bottomRight" activeCell="F52" sqref="F52"/>
    </sheetView>
  </sheetViews>
  <sheetFormatPr defaultColWidth="10.69140625" defaultRowHeight="16"/>
  <cols>
    <col min="1" max="1" width="4.69140625" style="1" customWidth="1"/>
    <col min="2" max="2" width="28.69140625" style="1" bestFit="1" customWidth="1"/>
    <col min="3" max="3" width="43.23046875" style="1" customWidth="1"/>
    <col min="4" max="4" width="11.84375" style="2" bestFit="1" customWidth="1"/>
    <col min="5" max="5" width="10.53515625" style="2" bestFit="1" customWidth="1"/>
    <col min="6" max="6" width="124.69140625" style="1" bestFit="1" customWidth="1"/>
    <col min="7" max="7" width="19.4609375" style="1" customWidth="1"/>
    <col min="8" max="8" width="42.23046875" style="1" customWidth="1"/>
    <col min="9" max="9" width="41.69140625" style="1" customWidth="1"/>
    <col min="10" max="10" width="15" style="12" customWidth="1"/>
    <col min="11" max="16384" width="10.69140625" style="1"/>
  </cols>
  <sheetData>
    <row r="1" spans="1:10" s="3" customFormat="1" ht="19.5">
      <c r="A1" s="4" t="s">
        <v>148</v>
      </c>
      <c r="J1" s="11"/>
    </row>
    <row r="2" spans="1:10" s="3" customFormat="1" ht="19.5">
      <c r="A2" s="4"/>
      <c r="B2" s="5"/>
      <c r="J2" s="11"/>
    </row>
    <row r="3" spans="1:10" ht="48">
      <c r="A3" s="6" t="s">
        <v>63</v>
      </c>
      <c r="B3" s="7" t="s">
        <v>65</v>
      </c>
      <c r="C3" s="7" t="s">
        <v>66</v>
      </c>
      <c r="D3" s="23" t="s">
        <v>80</v>
      </c>
      <c r="E3" s="23" t="s">
        <v>81</v>
      </c>
      <c r="F3" s="7" t="s">
        <v>36</v>
      </c>
      <c r="G3" s="54" t="s">
        <v>249</v>
      </c>
      <c r="H3" s="55" t="s">
        <v>250</v>
      </c>
      <c r="I3" s="56" t="s">
        <v>251</v>
      </c>
    </row>
    <row r="4" spans="1:10" s="14" customFormat="1" ht="20">
      <c r="A4" s="24">
        <f>ROW()-3</f>
        <v>1</v>
      </c>
      <c r="B4" s="19" t="s">
        <v>49</v>
      </c>
      <c r="C4" s="19" t="s">
        <v>130</v>
      </c>
      <c r="D4" s="20" t="s">
        <v>225</v>
      </c>
      <c r="E4" s="20"/>
      <c r="F4" s="21" t="s">
        <v>131</v>
      </c>
      <c r="G4" s="57"/>
      <c r="H4" s="58"/>
      <c r="I4" s="59"/>
      <c r="J4" s="13"/>
    </row>
    <row r="5" spans="1:10" s="14" customFormat="1" ht="20">
      <c r="A5" s="24">
        <f>ROW()-3</f>
        <v>2</v>
      </c>
      <c r="B5" s="19" t="s">
        <v>49</v>
      </c>
      <c r="C5" s="19" t="s">
        <v>130</v>
      </c>
      <c r="D5" s="20" t="s">
        <v>226</v>
      </c>
      <c r="E5" s="20" t="s">
        <v>227</v>
      </c>
      <c r="F5" s="21" t="s">
        <v>201</v>
      </c>
      <c r="G5" s="57"/>
      <c r="H5" s="58"/>
      <c r="I5" s="59"/>
      <c r="J5" s="13"/>
    </row>
    <row r="6" spans="1:10" s="14" customFormat="1" ht="20">
      <c r="A6" s="24">
        <f t="shared" ref="A6:A55" si="0">ROW()-3</f>
        <v>3</v>
      </c>
      <c r="B6" s="19" t="s">
        <v>49</v>
      </c>
      <c r="C6" s="19" t="s">
        <v>130</v>
      </c>
      <c r="D6" s="20" t="s">
        <v>226</v>
      </c>
      <c r="E6" s="20" t="s">
        <v>227</v>
      </c>
      <c r="F6" s="21" t="s">
        <v>318</v>
      </c>
      <c r="G6" s="57"/>
      <c r="H6" s="58"/>
      <c r="I6" s="59"/>
      <c r="J6" s="13"/>
    </row>
    <row r="7" spans="1:10" s="16" customFormat="1" ht="20">
      <c r="A7" s="24">
        <f t="shared" si="0"/>
        <v>4</v>
      </c>
      <c r="B7" s="19" t="s">
        <v>49</v>
      </c>
      <c r="C7" s="19" t="s">
        <v>130</v>
      </c>
      <c r="D7" s="20" t="s">
        <v>225</v>
      </c>
      <c r="E7" s="20"/>
      <c r="F7" s="21" t="s">
        <v>319</v>
      </c>
      <c r="G7" s="57"/>
      <c r="H7" s="58"/>
      <c r="I7" s="59"/>
      <c r="J7" s="15"/>
    </row>
    <row r="8" spans="1:10" s="14" customFormat="1" ht="20">
      <c r="A8" s="24">
        <f t="shared" si="0"/>
        <v>5</v>
      </c>
      <c r="B8" s="19" t="s">
        <v>49</v>
      </c>
      <c r="C8" s="19" t="s">
        <v>130</v>
      </c>
      <c r="D8" s="20" t="s">
        <v>226</v>
      </c>
      <c r="E8" s="20" t="s">
        <v>227</v>
      </c>
      <c r="F8" s="21" t="s">
        <v>320</v>
      </c>
      <c r="G8" s="57"/>
      <c r="H8" s="58"/>
      <c r="I8" s="59"/>
      <c r="J8" s="13"/>
    </row>
    <row r="9" spans="1:10" s="14" customFormat="1" ht="20">
      <c r="A9" s="24">
        <f t="shared" si="0"/>
        <v>6</v>
      </c>
      <c r="B9" s="19" t="s">
        <v>49</v>
      </c>
      <c r="C9" s="19" t="s">
        <v>130</v>
      </c>
      <c r="D9" s="20" t="s">
        <v>226</v>
      </c>
      <c r="E9" s="20" t="s">
        <v>227</v>
      </c>
      <c r="F9" s="21" t="s">
        <v>147</v>
      </c>
      <c r="G9" s="57"/>
      <c r="H9" s="58"/>
      <c r="I9" s="59"/>
      <c r="J9" s="13"/>
    </row>
    <row r="10" spans="1:10" s="14" customFormat="1" ht="20">
      <c r="A10" s="24">
        <f t="shared" si="0"/>
        <v>7</v>
      </c>
      <c r="B10" s="19" t="s">
        <v>49</v>
      </c>
      <c r="C10" s="19" t="s">
        <v>130</v>
      </c>
      <c r="D10" s="20" t="s">
        <v>225</v>
      </c>
      <c r="E10" s="20"/>
      <c r="F10" s="21" t="s">
        <v>321</v>
      </c>
      <c r="G10" s="57"/>
      <c r="H10" s="58"/>
      <c r="I10" s="59"/>
      <c r="J10" s="13"/>
    </row>
    <row r="11" spans="1:10" s="14" customFormat="1" ht="20">
      <c r="A11" s="24">
        <f t="shared" si="0"/>
        <v>8</v>
      </c>
      <c r="B11" s="19" t="s">
        <v>49</v>
      </c>
      <c r="C11" s="19" t="s">
        <v>130</v>
      </c>
      <c r="D11" s="20" t="s">
        <v>226</v>
      </c>
      <c r="E11" s="20" t="s">
        <v>227</v>
      </c>
      <c r="F11" s="21" t="s">
        <v>322</v>
      </c>
      <c r="G11" s="57"/>
      <c r="H11" s="58"/>
      <c r="I11" s="59"/>
      <c r="J11" s="13"/>
    </row>
    <row r="12" spans="1:10" s="14" customFormat="1" ht="20">
      <c r="A12" s="24">
        <f t="shared" si="0"/>
        <v>9</v>
      </c>
      <c r="B12" s="19" t="s">
        <v>49</v>
      </c>
      <c r="C12" s="19" t="s">
        <v>130</v>
      </c>
      <c r="D12" s="20" t="s">
        <v>225</v>
      </c>
      <c r="E12" s="20"/>
      <c r="F12" s="21" t="s">
        <v>380</v>
      </c>
      <c r="G12" s="57"/>
      <c r="H12" s="58"/>
      <c r="I12" s="59"/>
      <c r="J12" s="13"/>
    </row>
    <row r="13" spans="1:10" s="14" customFormat="1" ht="20">
      <c r="A13" s="24">
        <f t="shared" si="0"/>
        <v>10</v>
      </c>
      <c r="B13" s="19" t="s">
        <v>49</v>
      </c>
      <c r="C13" s="19" t="s">
        <v>130</v>
      </c>
      <c r="D13" s="20" t="s">
        <v>225</v>
      </c>
      <c r="E13" s="20"/>
      <c r="F13" s="21" t="s">
        <v>323</v>
      </c>
      <c r="G13" s="57"/>
      <c r="H13" s="58"/>
      <c r="I13" s="59"/>
      <c r="J13" s="13"/>
    </row>
    <row r="14" spans="1:10" s="14" customFormat="1" ht="20">
      <c r="A14" s="24">
        <f t="shared" si="0"/>
        <v>11</v>
      </c>
      <c r="B14" s="19" t="s">
        <v>49</v>
      </c>
      <c r="C14" s="19" t="s">
        <v>130</v>
      </c>
      <c r="D14" s="20" t="s">
        <v>226</v>
      </c>
      <c r="E14" s="20" t="s">
        <v>230</v>
      </c>
      <c r="F14" s="21" t="s">
        <v>324</v>
      </c>
      <c r="G14" s="57"/>
      <c r="H14" s="58"/>
      <c r="I14" s="59"/>
      <c r="J14" s="13"/>
    </row>
    <row r="15" spans="1:10" s="14" customFormat="1" ht="20">
      <c r="A15" s="24">
        <f t="shared" si="0"/>
        <v>12</v>
      </c>
      <c r="B15" s="19" t="s">
        <v>49</v>
      </c>
      <c r="C15" s="19" t="s">
        <v>130</v>
      </c>
      <c r="D15" s="20" t="s">
        <v>226</v>
      </c>
      <c r="E15" s="20" t="s">
        <v>228</v>
      </c>
      <c r="F15" s="21" t="s">
        <v>325</v>
      </c>
      <c r="G15" s="57"/>
      <c r="H15" s="58"/>
      <c r="I15" s="59"/>
      <c r="J15" s="13"/>
    </row>
    <row r="16" spans="1:10" s="14" customFormat="1" ht="20">
      <c r="A16" s="24">
        <f t="shared" si="0"/>
        <v>13</v>
      </c>
      <c r="B16" s="19" t="s">
        <v>49</v>
      </c>
      <c r="C16" s="19" t="s">
        <v>130</v>
      </c>
      <c r="D16" s="20" t="s">
        <v>226</v>
      </c>
      <c r="E16" s="20" t="s">
        <v>228</v>
      </c>
      <c r="F16" s="21" t="s">
        <v>326</v>
      </c>
      <c r="G16" s="57"/>
      <c r="H16" s="58"/>
      <c r="I16" s="59"/>
      <c r="J16" s="13"/>
    </row>
    <row r="17" spans="1:10" s="14" customFormat="1" ht="36">
      <c r="A17" s="24">
        <f t="shared" si="0"/>
        <v>14</v>
      </c>
      <c r="B17" s="19" t="s">
        <v>49</v>
      </c>
      <c r="C17" s="19" t="s">
        <v>130</v>
      </c>
      <c r="D17" s="20" t="s">
        <v>225</v>
      </c>
      <c r="E17" s="20"/>
      <c r="F17" s="21" t="s">
        <v>327</v>
      </c>
      <c r="G17" s="57"/>
      <c r="H17" s="58"/>
      <c r="I17" s="59"/>
      <c r="J17" s="13"/>
    </row>
    <row r="18" spans="1:10" s="14" customFormat="1" ht="20">
      <c r="A18" s="24">
        <f t="shared" si="0"/>
        <v>15</v>
      </c>
      <c r="B18" s="19" t="s">
        <v>49</v>
      </c>
      <c r="C18" s="19" t="s">
        <v>130</v>
      </c>
      <c r="D18" s="20" t="s">
        <v>225</v>
      </c>
      <c r="E18" s="20"/>
      <c r="F18" s="21" t="s">
        <v>378</v>
      </c>
      <c r="G18" s="57"/>
      <c r="H18" s="58"/>
      <c r="I18" s="59"/>
      <c r="J18" s="13"/>
    </row>
    <row r="19" spans="1:10" s="14" customFormat="1" ht="20">
      <c r="A19" s="24">
        <f t="shared" si="0"/>
        <v>16</v>
      </c>
      <c r="B19" s="19" t="s">
        <v>49</v>
      </c>
      <c r="C19" s="19" t="s">
        <v>130</v>
      </c>
      <c r="D19" s="20" t="s">
        <v>225</v>
      </c>
      <c r="E19" s="20"/>
      <c r="F19" s="21" t="s">
        <v>328</v>
      </c>
      <c r="G19" s="57"/>
      <c r="H19" s="58"/>
      <c r="I19" s="59"/>
      <c r="J19" s="13"/>
    </row>
    <row r="20" spans="1:10" s="14" customFormat="1" ht="20">
      <c r="A20" s="24">
        <f t="shared" si="0"/>
        <v>17</v>
      </c>
      <c r="B20" s="19" t="s">
        <v>49</v>
      </c>
      <c r="C20" s="19" t="s">
        <v>132</v>
      </c>
      <c r="D20" s="20" t="s">
        <v>226</v>
      </c>
      <c r="E20" s="20" t="s">
        <v>239</v>
      </c>
      <c r="F20" s="21" t="s">
        <v>329</v>
      </c>
      <c r="G20" s="57"/>
      <c r="H20" s="58"/>
      <c r="I20" s="59"/>
      <c r="J20" s="13"/>
    </row>
    <row r="21" spans="1:10" s="14" customFormat="1" ht="20">
      <c r="A21" s="24">
        <f t="shared" si="0"/>
        <v>18</v>
      </c>
      <c r="B21" s="19" t="s">
        <v>49</v>
      </c>
      <c r="C21" s="19" t="s">
        <v>132</v>
      </c>
      <c r="D21" s="20" t="s">
        <v>226</v>
      </c>
      <c r="E21" s="20" t="s">
        <v>230</v>
      </c>
      <c r="F21" s="21" t="s">
        <v>330</v>
      </c>
      <c r="G21" s="57"/>
      <c r="H21" s="58"/>
      <c r="I21" s="59"/>
      <c r="J21" s="13"/>
    </row>
    <row r="22" spans="1:10" s="14" customFormat="1" ht="20">
      <c r="A22" s="24">
        <f t="shared" si="0"/>
        <v>19</v>
      </c>
      <c r="B22" s="19" t="s">
        <v>49</v>
      </c>
      <c r="C22" s="19" t="s">
        <v>132</v>
      </c>
      <c r="D22" s="20" t="s">
        <v>226</v>
      </c>
      <c r="E22" s="20" t="s">
        <v>83</v>
      </c>
      <c r="F22" s="21" t="s">
        <v>381</v>
      </c>
      <c r="G22" s="57"/>
      <c r="H22" s="58"/>
      <c r="I22" s="59"/>
      <c r="J22" s="13"/>
    </row>
    <row r="23" spans="1:10" s="14" customFormat="1" ht="20">
      <c r="A23" s="24">
        <f>ROW()-3</f>
        <v>20</v>
      </c>
      <c r="B23" s="19" t="s">
        <v>49</v>
      </c>
      <c r="C23" s="19" t="s">
        <v>132</v>
      </c>
      <c r="D23" s="20" t="s">
        <v>226</v>
      </c>
      <c r="E23" s="20" t="s">
        <v>239</v>
      </c>
      <c r="F23" s="21" t="s">
        <v>331</v>
      </c>
      <c r="G23" s="57"/>
      <c r="H23" s="58"/>
      <c r="I23" s="59"/>
      <c r="J23" s="13"/>
    </row>
    <row r="24" spans="1:10" s="14" customFormat="1" ht="20">
      <c r="A24" s="24">
        <f t="shared" si="0"/>
        <v>21</v>
      </c>
      <c r="B24" s="19" t="s">
        <v>49</v>
      </c>
      <c r="C24" s="19" t="s">
        <v>132</v>
      </c>
      <c r="D24" s="20" t="s">
        <v>226</v>
      </c>
      <c r="E24" s="20" t="s">
        <v>83</v>
      </c>
      <c r="F24" s="21" t="s">
        <v>332</v>
      </c>
      <c r="G24" s="57"/>
      <c r="H24" s="58"/>
      <c r="I24" s="59"/>
      <c r="J24" s="13"/>
    </row>
    <row r="25" spans="1:10" s="14" customFormat="1" ht="20">
      <c r="A25" s="24">
        <f t="shared" si="0"/>
        <v>22</v>
      </c>
      <c r="B25" s="19" t="s">
        <v>49</v>
      </c>
      <c r="C25" s="19" t="s">
        <v>132</v>
      </c>
      <c r="D25" s="20" t="s">
        <v>226</v>
      </c>
      <c r="E25" s="20" t="s">
        <v>239</v>
      </c>
      <c r="F25" s="21" t="s">
        <v>333</v>
      </c>
      <c r="G25" s="57"/>
      <c r="H25" s="58"/>
      <c r="I25" s="59"/>
      <c r="J25" s="13"/>
    </row>
    <row r="26" spans="1:10" s="14" customFormat="1" ht="20">
      <c r="A26" s="24">
        <f t="shared" si="0"/>
        <v>23</v>
      </c>
      <c r="B26" s="19" t="s">
        <v>49</v>
      </c>
      <c r="C26" s="19" t="s">
        <v>132</v>
      </c>
      <c r="D26" s="20" t="s">
        <v>226</v>
      </c>
      <c r="E26" s="20" t="s">
        <v>83</v>
      </c>
      <c r="F26" s="21" t="s">
        <v>334</v>
      </c>
      <c r="G26" s="57"/>
      <c r="H26" s="58"/>
      <c r="I26" s="59"/>
      <c r="J26" s="13"/>
    </row>
    <row r="27" spans="1:10" s="14" customFormat="1" ht="20">
      <c r="A27" s="24">
        <f t="shared" si="0"/>
        <v>24</v>
      </c>
      <c r="B27" s="19" t="s">
        <v>49</v>
      </c>
      <c r="C27" s="19" t="s">
        <v>132</v>
      </c>
      <c r="D27" s="20" t="s">
        <v>226</v>
      </c>
      <c r="E27" s="20" t="s">
        <v>239</v>
      </c>
      <c r="F27" s="21" t="s">
        <v>335</v>
      </c>
      <c r="G27" s="57"/>
      <c r="H27" s="58"/>
      <c r="I27" s="59"/>
      <c r="J27" s="13"/>
    </row>
    <row r="28" spans="1:10" s="14" customFormat="1" ht="20">
      <c r="A28" s="24">
        <f t="shared" si="0"/>
        <v>25</v>
      </c>
      <c r="B28" s="19" t="s">
        <v>49</v>
      </c>
      <c r="C28" s="19" t="s">
        <v>132</v>
      </c>
      <c r="D28" s="20" t="s">
        <v>226</v>
      </c>
      <c r="E28" s="20" t="s">
        <v>83</v>
      </c>
      <c r="F28" s="21" t="s">
        <v>336</v>
      </c>
      <c r="G28" s="57"/>
      <c r="H28" s="58"/>
      <c r="I28" s="59"/>
      <c r="J28" s="13"/>
    </row>
    <row r="29" spans="1:10" s="14" customFormat="1" ht="36">
      <c r="A29" s="24">
        <f t="shared" si="0"/>
        <v>26</v>
      </c>
      <c r="B29" s="19" t="s">
        <v>49</v>
      </c>
      <c r="C29" s="19" t="s">
        <v>132</v>
      </c>
      <c r="D29" s="20" t="s">
        <v>226</v>
      </c>
      <c r="E29" s="20" t="s">
        <v>239</v>
      </c>
      <c r="F29" s="21" t="s">
        <v>337</v>
      </c>
      <c r="G29" s="57"/>
      <c r="H29" s="58"/>
      <c r="I29" s="59"/>
      <c r="J29" s="13"/>
    </row>
    <row r="30" spans="1:10" s="14" customFormat="1" ht="20">
      <c r="A30" s="24">
        <f>ROW()-3</f>
        <v>27</v>
      </c>
      <c r="B30" s="19" t="s">
        <v>49</v>
      </c>
      <c r="C30" s="19" t="s">
        <v>132</v>
      </c>
      <c r="D30" s="20" t="s">
        <v>226</v>
      </c>
      <c r="E30" s="20" t="s">
        <v>83</v>
      </c>
      <c r="F30" s="21" t="s">
        <v>338</v>
      </c>
      <c r="G30" s="57"/>
      <c r="H30" s="58"/>
      <c r="I30" s="59"/>
      <c r="J30" s="13"/>
    </row>
    <row r="31" spans="1:10" s="14" customFormat="1" ht="20">
      <c r="A31" s="24">
        <f t="shared" si="0"/>
        <v>28</v>
      </c>
      <c r="B31" s="19" t="s">
        <v>49</v>
      </c>
      <c r="C31" s="19" t="s">
        <v>133</v>
      </c>
      <c r="D31" s="20" t="s">
        <v>225</v>
      </c>
      <c r="E31" s="20"/>
      <c r="F31" s="21" t="s">
        <v>339</v>
      </c>
      <c r="G31" s="57"/>
      <c r="H31" s="58"/>
      <c r="I31" s="59"/>
      <c r="J31" s="13"/>
    </row>
    <row r="32" spans="1:10" s="14" customFormat="1" ht="20">
      <c r="A32" s="24">
        <f>ROW()-3</f>
        <v>29</v>
      </c>
      <c r="B32" s="19" t="s">
        <v>49</v>
      </c>
      <c r="C32" s="19" t="s">
        <v>133</v>
      </c>
      <c r="D32" s="20" t="s">
        <v>225</v>
      </c>
      <c r="E32" s="20"/>
      <c r="F32" s="21" t="s">
        <v>340</v>
      </c>
      <c r="G32" s="57"/>
      <c r="H32" s="58"/>
      <c r="I32" s="59"/>
      <c r="J32" s="13"/>
    </row>
    <row r="33" spans="1:10" s="14" customFormat="1" ht="20">
      <c r="A33" s="24">
        <f t="shared" si="0"/>
        <v>30</v>
      </c>
      <c r="B33" s="19" t="s">
        <v>49</v>
      </c>
      <c r="C33" s="19" t="s">
        <v>133</v>
      </c>
      <c r="D33" s="20" t="s">
        <v>225</v>
      </c>
      <c r="E33" s="20"/>
      <c r="F33" s="21" t="s">
        <v>341</v>
      </c>
      <c r="G33" s="57"/>
      <c r="H33" s="58"/>
      <c r="I33" s="59"/>
      <c r="J33" s="13"/>
    </row>
    <row r="34" spans="1:10" s="14" customFormat="1" ht="20">
      <c r="A34" s="24">
        <f t="shared" si="0"/>
        <v>31</v>
      </c>
      <c r="B34" s="19" t="s">
        <v>49</v>
      </c>
      <c r="C34" s="19" t="s">
        <v>133</v>
      </c>
      <c r="D34" s="20" t="s">
        <v>225</v>
      </c>
      <c r="E34" s="20"/>
      <c r="F34" s="21" t="s">
        <v>342</v>
      </c>
      <c r="G34" s="57"/>
      <c r="H34" s="58"/>
      <c r="I34" s="59"/>
      <c r="J34" s="13"/>
    </row>
    <row r="35" spans="1:10" s="14" customFormat="1" ht="20">
      <c r="A35" s="24">
        <f t="shared" si="0"/>
        <v>32</v>
      </c>
      <c r="B35" s="19" t="s">
        <v>49</v>
      </c>
      <c r="C35" s="19" t="s">
        <v>133</v>
      </c>
      <c r="D35" s="20" t="s">
        <v>225</v>
      </c>
      <c r="E35" s="20"/>
      <c r="F35" s="21" t="s">
        <v>343</v>
      </c>
      <c r="G35" s="57"/>
      <c r="H35" s="58"/>
      <c r="I35" s="59"/>
      <c r="J35" s="13"/>
    </row>
    <row r="36" spans="1:10" s="14" customFormat="1" ht="20">
      <c r="A36" s="24">
        <f t="shared" si="0"/>
        <v>33</v>
      </c>
      <c r="B36" s="19" t="s">
        <v>49</v>
      </c>
      <c r="C36" s="19" t="s">
        <v>133</v>
      </c>
      <c r="D36" s="20" t="s">
        <v>225</v>
      </c>
      <c r="E36" s="20"/>
      <c r="F36" s="21" t="s">
        <v>344</v>
      </c>
      <c r="G36" s="57"/>
      <c r="H36" s="58"/>
      <c r="I36" s="59"/>
      <c r="J36" s="13"/>
    </row>
    <row r="37" spans="1:10" s="14" customFormat="1" ht="20">
      <c r="A37" s="24">
        <f t="shared" si="0"/>
        <v>34</v>
      </c>
      <c r="B37" s="19" t="s">
        <v>49</v>
      </c>
      <c r="C37" s="19" t="s">
        <v>133</v>
      </c>
      <c r="D37" s="20" t="s">
        <v>226</v>
      </c>
      <c r="E37" s="20" t="s">
        <v>239</v>
      </c>
      <c r="F37" s="21" t="s">
        <v>345</v>
      </c>
      <c r="G37" s="57"/>
      <c r="H37" s="58"/>
      <c r="I37" s="59"/>
      <c r="J37" s="13"/>
    </row>
    <row r="38" spans="1:10" s="14" customFormat="1" ht="36">
      <c r="A38" s="24">
        <f>ROW()-3</f>
        <v>35</v>
      </c>
      <c r="B38" s="19" t="s">
        <v>49</v>
      </c>
      <c r="C38" s="19" t="s">
        <v>133</v>
      </c>
      <c r="D38" s="20" t="s">
        <v>225</v>
      </c>
      <c r="E38" s="20"/>
      <c r="F38" s="21" t="s">
        <v>346</v>
      </c>
      <c r="G38" s="57"/>
      <c r="H38" s="58"/>
      <c r="I38" s="59"/>
      <c r="J38" s="13"/>
    </row>
    <row r="39" spans="1:10" s="14" customFormat="1" ht="20">
      <c r="A39" s="24">
        <f t="shared" si="0"/>
        <v>36</v>
      </c>
      <c r="B39" s="19" t="s">
        <v>49</v>
      </c>
      <c r="C39" s="19" t="s">
        <v>133</v>
      </c>
      <c r="D39" s="20" t="s">
        <v>225</v>
      </c>
      <c r="E39" s="20"/>
      <c r="F39" s="21" t="s">
        <v>382</v>
      </c>
      <c r="G39" s="57"/>
      <c r="H39" s="58"/>
      <c r="I39" s="59"/>
      <c r="J39" s="13"/>
    </row>
    <row r="40" spans="1:10" s="14" customFormat="1" ht="36">
      <c r="A40" s="24">
        <f t="shared" si="0"/>
        <v>37</v>
      </c>
      <c r="B40" s="19" t="s">
        <v>49</v>
      </c>
      <c r="C40" s="19" t="s">
        <v>134</v>
      </c>
      <c r="D40" s="20" t="s">
        <v>225</v>
      </c>
      <c r="E40" s="20"/>
      <c r="F40" s="21" t="s">
        <v>383</v>
      </c>
      <c r="G40" s="57"/>
      <c r="H40" s="58"/>
      <c r="I40" s="59"/>
      <c r="J40" s="13"/>
    </row>
    <row r="41" spans="1:10" s="14" customFormat="1" ht="36">
      <c r="A41" s="24">
        <f t="shared" si="0"/>
        <v>38</v>
      </c>
      <c r="B41" s="19" t="s">
        <v>49</v>
      </c>
      <c r="C41" s="19" t="s">
        <v>134</v>
      </c>
      <c r="D41" s="20" t="s">
        <v>226</v>
      </c>
      <c r="E41" s="20" t="s">
        <v>239</v>
      </c>
      <c r="F41" s="21" t="s">
        <v>384</v>
      </c>
      <c r="G41" s="57"/>
      <c r="H41" s="58"/>
      <c r="I41" s="59"/>
      <c r="J41" s="13"/>
    </row>
    <row r="42" spans="1:10" s="14" customFormat="1" ht="36">
      <c r="A42" s="24">
        <f t="shared" si="0"/>
        <v>39</v>
      </c>
      <c r="B42" s="19" t="s">
        <v>49</v>
      </c>
      <c r="C42" s="19" t="s">
        <v>134</v>
      </c>
      <c r="D42" s="20" t="s">
        <v>226</v>
      </c>
      <c r="E42" s="20" t="s">
        <v>239</v>
      </c>
      <c r="F42" s="21" t="s">
        <v>137</v>
      </c>
      <c r="G42" s="57"/>
      <c r="H42" s="58"/>
      <c r="I42" s="59"/>
      <c r="J42" s="13"/>
    </row>
    <row r="43" spans="1:10" s="14" customFormat="1" ht="144">
      <c r="A43" s="24">
        <f t="shared" si="0"/>
        <v>40</v>
      </c>
      <c r="B43" s="19" t="s">
        <v>49</v>
      </c>
      <c r="C43" s="19" t="s">
        <v>134</v>
      </c>
      <c r="D43" s="20" t="s">
        <v>226</v>
      </c>
      <c r="E43" s="20" t="s">
        <v>239</v>
      </c>
      <c r="F43" s="21" t="s">
        <v>347</v>
      </c>
      <c r="G43" s="57"/>
      <c r="H43" s="58"/>
      <c r="I43" s="59"/>
      <c r="J43" s="13"/>
    </row>
    <row r="44" spans="1:10" s="14" customFormat="1" ht="20">
      <c r="A44" s="24">
        <f>ROW()-3</f>
        <v>41</v>
      </c>
      <c r="B44" s="19" t="s">
        <v>135</v>
      </c>
      <c r="C44" s="19" t="s">
        <v>136</v>
      </c>
      <c r="D44" s="20" t="s">
        <v>226</v>
      </c>
      <c r="E44" s="20" t="s">
        <v>239</v>
      </c>
      <c r="F44" s="21" t="s">
        <v>348</v>
      </c>
      <c r="G44" s="57"/>
      <c r="H44" s="58"/>
      <c r="I44" s="59"/>
      <c r="J44" s="13"/>
    </row>
    <row r="45" spans="1:10" s="14" customFormat="1" ht="20">
      <c r="A45" s="24">
        <f t="shared" si="0"/>
        <v>42</v>
      </c>
      <c r="B45" s="19" t="s">
        <v>135</v>
      </c>
      <c r="C45" s="19" t="s">
        <v>136</v>
      </c>
      <c r="D45" s="20" t="s">
        <v>226</v>
      </c>
      <c r="E45" s="20" t="s">
        <v>239</v>
      </c>
      <c r="F45" s="21" t="s">
        <v>385</v>
      </c>
      <c r="G45" s="57"/>
      <c r="H45" s="58"/>
      <c r="I45" s="59"/>
      <c r="J45" s="13"/>
    </row>
    <row r="46" spans="1:10" s="14" customFormat="1" ht="20">
      <c r="A46" s="24">
        <f t="shared" si="0"/>
        <v>43</v>
      </c>
      <c r="B46" s="19" t="s">
        <v>135</v>
      </c>
      <c r="C46" s="19" t="s">
        <v>136</v>
      </c>
      <c r="D46" s="20" t="s">
        <v>226</v>
      </c>
      <c r="E46" s="20" t="s">
        <v>239</v>
      </c>
      <c r="F46" s="21" t="s">
        <v>349</v>
      </c>
      <c r="G46" s="57"/>
      <c r="H46" s="58"/>
      <c r="I46" s="59"/>
      <c r="J46" s="13"/>
    </row>
    <row r="47" spans="1:10" s="14" customFormat="1" ht="20">
      <c r="A47" s="24">
        <f t="shared" si="0"/>
        <v>44</v>
      </c>
      <c r="B47" s="19" t="s">
        <v>135</v>
      </c>
      <c r="C47" s="19" t="s">
        <v>138</v>
      </c>
      <c r="D47" s="20" t="s">
        <v>226</v>
      </c>
      <c r="E47" s="20" t="s">
        <v>239</v>
      </c>
      <c r="F47" s="21" t="s">
        <v>350</v>
      </c>
      <c r="G47" s="57"/>
      <c r="H47" s="58"/>
      <c r="I47" s="59"/>
      <c r="J47" s="13"/>
    </row>
    <row r="48" spans="1:10" s="14" customFormat="1" ht="36">
      <c r="A48" s="24">
        <f t="shared" si="0"/>
        <v>45</v>
      </c>
      <c r="B48" s="19" t="s">
        <v>135</v>
      </c>
      <c r="C48" s="19" t="s">
        <v>138</v>
      </c>
      <c r="D48" s="20" t="s">
        <v>226</v>
      </c>
      <c r="E48" s="20" t="s">
        <v>239</v>
      </c>
      <c r="F48" s="21" t="s">
        <v>139</v>
      </c>
      <c r="G48" s="57"/>
      <c r="H48" s="58"/>
      <c r="I48" s="59"/>
      <c r="J48" s="13"/>
    </row>
    <row r="49" spans="1:10" s="14" customFormat="1" ht="20">
      <c r="A49" s="24">
        <f t="shared" si="0"/>
        <v>46</v>
      </c>
      <c r="B49" s="19" t="s">
        <v>135</v>
      </c>
      <c r="C49" s="19" t="s">
        <v>138</v>
      </c>
      <c r="D49" s="20" t="s">
        <v>226</v>
      </c>
      <c r="E49" s="20" t="s">
        <v>239</v>
      </c>
      <c r="F49" s="21" t="s">
        <v>140</v>
      </c>
      <c r="G49" s="57"/>
      <c r="H49" s="58"/>
      <c r="I49" s="59"/>
      <c r="J49" s="13"/>
    </row>
    <row r="50" spans="1:10" s="14" customFormat="1" ht="36">
      <c r="A50" s="24">
        <f t="shared" si="0"/>
        <v>47</v>
      </c>
      <c r="B50" s="19" t="s">
        <v>135</v>
      </c>
      <c r="C50" s="19" t="s">
        <v>138</v>
      </c>
      <c r="D50" s="20" t="s">
        <v>226</v>
      </c>
      <c r="E50" s="20" t="s">
        <v>239</v>
      </c>
      <c r="F50" s="21" t="s">
        <v>141</v>
      </c>
      <c r="G50" s="57"/>
      <c r="H50" s="58"/>
      <c r="I50" s="59"/>
      <c r="J50" s="13"/>
    </row>
    <row r="51" spans="1:10" s="14" customFormat="1" ht="20">
      <c r="A51" s="24">
        <f t="shared" si="0"/>
        <v>48</v>
      </c>
      <c r="B51" s="19" t="s">
        <v>135</v>
      </c>
      <c r="C51" s="19" t="s">
        <v>138</v>
      </c>
      <c r="D51" s="20" t="s">
        <v>226</v>
      </c>
      <c r="E51" s="20" t="s">
        <v>239</v>
      </c>
      <c r="F51" s="21" t="s">
        <v>142</v>
      </c>
      <c r="G51" s="57"/>
      <c r="H51" s="58"/>
      <c r="I51" s="59"/>
      <c r="J51" s="13"/>
    </row>
    <row r="52" spans="1:10" s="14" customFormat="1" ht="20">
      <c r="A52" s="24">
        <f t="shared" si="0"/>
        <v>49</v>
      </c>
      <c r="B52" s="19" t="s">
        <v>135</v>
      </c>
      <c r="C52" s="19" t="s">
        <v>138</v>
      </c>
      <c r="D52" s="20" t="s">
        <v>226</v>
      </c>
      <c r="E52" s="20" t="s">
        <v>239</v>
      </c>
      <c r="F52" s="21" t="s">
        <v>386</v>
      </c>
      <c r="G52" s="57"/>
      <c r="H52" s="58"/>
      <c r="I52" s="59"/>
      <c r="J52" s="13"/>
    </row>
    <row r="53" spans="1:10" s="14" customFormat="1" ht="20">
      <c r="A53" s="24">
        <f t="shared" si="0"/>
        <v>50</v>
      </c>
      <c r="B53" s="19" t="s">
        <v>135</v>
      </c>
      <c r="C53" s="19" t="s">
        <v>138</v>
      </c>
      <c r="D53" s="20" t="s">
        <v>226</v>
      </c>
      <c r="E53" s="20" t="s">
        <v>239</v>
      </c>
      <c r="F53" s="21" t="s">
        <v>351</v>
      </c>
      <c r="G53" s="57"/>
      <c r="H53" s="58"/>
      <c r="I53" s="59"/>
      <c r="J53" s="13"/>
    </row>
    <row r="54" spans="1:10" s="14" customFormat="1" ht="20">
      <c r="A54" s="24">
        <f t="shared" si="0"/>
        <v>51</v>
      </c>
      <c r="B54" s="19" t="s">
        <v>135</v>
      </c>
      <c r="C54" s="19" t="s">
        <v>138</v>
      </c>
      <c r="D54" s="20" t="s">
        <v>226</v>
      </c>
      <c r="E54" s="20" t="s">
        <v>239</v>
      </c>
      <c r="F54" s="21" t="s">
        <v>352</v>
      </c>
      <c r="G54" s="57"/>
      <c r="H54" s="58"/>
      <c r="I54" s="59"/>
      <c r="J54" s="13"/>
    </row>
    <row r="55" spans="1:10" s="14" customFormat="1" ht="20">
      <c r="A55" s="25">
        <f t="shared" si="0"/>
        <v>52</v>
      </c>
      <c r="B55" s="26" t="s">
        <v>135</v>
      </c>
      <c r="C55" s="26" t="s">
        <v>138</v>
      </c>
      <c r="D55" s="27" t="s">
        <v>226</v>
      </c>
      <c r="E55" s="27" t="s">
        <v>83</v>
      </c>
      <c r="F55" s="28" t="s">
        <v>353</v>
      </c>
      <c r="G55" s="60"/>
      <c r="H55" s="61"/>
      <c r="I55" s="62"/>
      <c r="J55" s="13"/>
    </row>
  </sheetData>
  <autoFilter ref="A3:F3" xr:uid="{FD1D2C53-8623-42FE-97BA-EBC1C4B8FC4A}"/>
  <phoneticPr fontId="2"/>
  <conditionalFormatting sqref="B4:C4">
    <cfRule type="expression" dxfId="31" priority="2">
      <formula>AND(B4=#REF!,NOT(ISBLANK(B4)))</formula>
    </cfRule>
  </conditionalFormatting>
  <conditionalFormatting sqref="B5:C19 B21:C55">
    <cfRule type="expression" dxfId="30" priority="1">
      <formula>AND(B5=B4,NOT(ISBLANK(B5)))</formula>
    </cfRule>
  </conditionalFormatting>
  <conditionalFormatting sqref="B20:C20">
    <cfRule type="expression" dxfId="29" priority="76">
      <formula>AND(B20=#REF!,NOT(ISBLANK(B20)))</formula>
    </cfRule>
  </conditionalFormatting>
  <dataValidations count="1">
    <dataValidation type="list" allowBlank="1" showInputMessage="1" showErrorMessage="1" sqref="G4:G55" xr:uid="{004055E1-77E8-4531-ABE9-62AFCEB8A7AC}">
      <formula1>"〇,△,×"</formula1>
    </dataValidation>
  </dataValidations>
  <pageMargins left="0.23622047244094491" right="0.23622047244094491" top="0.74803149606299213" bottom="0.74803149606299213" header="0.31496062992125984" footer="0.31496062992125984"/>
  <pageSetup paperSize="8" scale="36"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9AF0D5-57FF-45D7-BFCB-B7F3ACCA8624}">
  <sheetPr>
    <pageSetUpPr fitToPage="1"/>
  </sheetPr>
  <dimension ref="A1:I17"/>
  <sheetViews>
    <sheetView tabSelected="1" view="pageBreakPreview" zoomScale="55" zoomScaleNormal="85" zoomScaleSheetLayoutView="55" workbookViewId="0">
      <pane xSplit="3" ySplit="3" topLeftCell="D4" activePane="bottomRight" state="frozen"/>
      <selection activeCell="H53" sqref="H53"/>
      <selection pane="topRight" activeCell="H53" sqref="H53"/>
      <selection pane="bottomLeft" activeCell="H53" sqref="H53"/>
      <selection pane="bottomRight" activeCell="F34" sqref="F34"/>
    </sheetView>
  </sheetViews>
  <sheetFormatPr defaultColWidth="10.69140625" defaultRowHeight="16"/>
  <cols>
    <col min="1" max="1" width="4.69140625" style="1" customWidth="1"/>
    <col min="2" max="2" width="28.69140625" style="1" bestFit="1" customWidth="1"/>
    <col min="3" max="3" width="43.23046875" style="1" customWidth="1"/>
    <col min="4" max="4" width="11.84375" style="2" bestFit="1" customWidth="1"/>
    <col min="5" max="5" width="10.53515625" style="2" bestFit="1" customWidth="1"/>
    <col min="6" max="6" width="111.53515625" style="1" customWidth="1"/>
    <col min="7" max="7" width="19.4609375" style="1" customWidth="1"/>
    <col min="8" max="8" width="42.23046875" style="1" customWidth="1"/>
    <col min="9" max="9" width="41.69140625" style="1" customWidth="1"/>
    <col min="10" max="16384" width="10.69140625" style="1"/>
  </cols>
  <sheetData>
    <row r="1" spans="1:9" s="3" customFormat="1" ht="19.5">
      <c r="A1" s="4" t="s">
        <v>167</v>
      </c>
    </row>
    <row r="2" spans="1:9" s="3" customFormat="1" ht="19.5">
      <c r="A2" s="4"/>
      <c r="B2" s="5"/>
    </row>
    <row r="3" spans="1:9" ht="48">
      <c r="A3" s="6" t="s">
        <v>63</v>
      </c>
      <c r="B3" s="7" t="s">
        <v>65</v>
      </c>
      <c r="C3" s="7" t="s">
        <v>66</v>
      </c>
      <c r="D3" s="23" t="s">
        <v>80</v>
      </c>
      <c r="E3" s="23" t="s">
        <v>81</v>
      </c>
      <c r="F3" s="35" t="s">
        <v>36</v>
      </c>
      <c r="G3" s="54" t="s">
        <v>249</v>
      </c>
      <c r="H3" s="55" t="s">
        <v>250</v>
      </c>
      <c r="I3" s="56" t="s">
        <v>251</v>
      </c>
    </row>
    <row r="4" spans="1:9" s="14" customFormat="1" ht="20">
      <c r="A4" s="24">
        <f>ROW()-3</f>
        <v>1</v>
      </c>
      <c r="B4" s="19" t="s">
        <v>49</v>
      </c>
      <c r="C4" s="19" t="s">
        <v>170</v>
      </c>
      <c r="D4" s="20" t="s">
        <v>225</v>
      </c>
      <c r="E4" s="20"/>
      <c r="F4" s="8" t="s">
        <v>232</v>
      </c>
      <c r="G4" s="57"/>
      <c r="H4" s="58"/>
      <c r="I4" s="59"/>
    </row>
    <row r="5" spans="1:9" s="14" customFormat="1" ht="20">
      <c r="A5" s="24">
        <f>ROW()-3</f>
        <v>2</v>
      </c>
      <c r="B5" s="19" t="s">
        <v>49</v>
      </c>
      <c r="C5" s="19" t="s">
        <v>170</v>
      </c>
      <c r="D5" s="20" t="s">
        <v>225</v>
      </c>
      <c r="E5" s="20"/>
      <c r="F5" s="8" t="s">
        <v>169</v>
      </c>
      <c r="G5" s="57"/>
      <c r="H5" s="58"/>
      <c r="I5" s="59"/>
    </row>
    <row r="6" spans="1:9" s="14" customFormat="1" ht="20">
      <c r="A6" s="24">
        <f t="shared" ref="A6:A17" si="0">ROW()-3</f>
        <v>3</v>
      </c>
      <c r="B6" s="19" t="s">
        <v>49</v>
      </c>
      <c r="C6" s="19" t="s">
        <v>170</v>
      </c>
      <c r="D6" s="20" t="s">
        <v>225</v>
      </c>
      <c r="E6" s="20"/>
      <c r="F6" s="8" t="s">
        <v>168</v>
      </c>
      <c r="G6" s="57"/>
      <c r="H6" s="58"/>
      <c r="I6" s="59"/>
    </row>
    <row r="7" spans="1:9" s="16" customFormat="1" ht="36">
      <c r="A7" s="24">
        <f t="shared" si="0"/>
        <v>4</v>
      </c>
      <c r="B7" s="19" t="s">
        <v>49</v>
      </c>
      <c r="C7" s="19" t="s">
        <v>170</v>
      </c>
      <c r="D7" s="20" t="s">
        <v>225</v>
      </c>
      <c r="E7" s="20"/>
      <c r="F7" s="8" t="s">
        <v>354</v>
      </c>
      <c r="G7" s="57"/>
      <c r="H7" s="58"/>
      <c r="I7" s="59"/>
    </row>
    <row r="8" spans="1:9" s="14" customFormat="1" ht="90">
      <c r="A8" s="24">
        <f t="shared" si="0"/>
        <v>5</v>
      </c>
      <c r="B8" s="19" t="s">
        <v>49</v>
      </c>
      <c r="C8" s="19" t="s">
        <v>170</v>
      </c>
      <c r="D8" s="20" t="s">
        <v>226</v>
      </c>
      <c r="E8" s="20" t="s">
        <v>82</v>
      </c>
      <c r="F8" s="8" t="s">
        <v>355</v>
      </c>
      <c r="G8" s="57"/>
      <c r="H8" s="58"/>
      <c r="I8" s="59"/>
    </row>
    <row r="9" spans="1:9" s="14" customFormat="1" ht="20">
      <c r="A9" s="24">
        <f t="shared" si="0"/>
        <v>6</v>
      </c>
      <c r="B9" s="19" t="s">
        <v>49</v>
      </c>
      <c r="C9" s="19" t="s">
        <v>170</v>
      </c>
      <c r="D9" s="20" t="s">
        <v>226</v>
      </c>
      <c r="E9" s="20" t="s">
        <v>82</v>
      </c>
      <c r="F9" s="8" t="s">
        <v>356</v>
      </c>
      <c r="G9" s="57"/>
      <c r="H9" s="58"/>
      <c r="I9" s="59"/>
    </row>
    <row r="10" spans="1:9" s="14" customFormat="1" ht="20">
      <c r="A10" s="24">
        <f t="shared" si="0"/>
        <v>7</v>
      </c>
      <c r="B10" s="19" t="s">
        <v>49</v>
      </c>
      <c r="C10" s="19" t="s">
        <v>170</v>
      </c>
      <c r="D10" s="20" t="s">
        <v>226</v>
      </c>
      <c r="E10" s="20" t="s">
        <v>82</v>
      </c>
      <c r="F10" s="8" t="s">
        <v>357</v>
      </c>
      <c r="G10" s="57"/>
      <c r="H10" s="58"/>
      <c r="I10" s="59"/>
    </row>
    <row r="11" spans="1:9" s="14" customFormat="1" ht="20">
      <c r="A11" s="24">
        <f t="shared" si="0"/>
        <v>8</v>
      </c>
      <c r="B11" s="19" t="s">
        <v>49</v>
      </c>
      <c r="C11" s="19" t="s">
        <v>170</v>
      </c>
      <c r="D11" s="20" t="s">
        <v>226</v>
      </c>
      <c r="E11" s="20" t="s">
        <v>82</v>
      </c>
      <c r="F11" s="8" t="s">
        <v>171</v>
      </c>
      <c r="G11" s="57"/>
      <c r="H11" s="58"/>
      <c r="I11" s="59"/>
    </row>
    <row r="12" spans="1:9" s="14" customFormat="1" ht="36">
      <c r="A12" s="24">
        <f t="shared" si="0"/>
        <v>9</v>
      </c>
      <c r="B12" s="19" t="s">
        <v>49</v>
      </c>
      <c r="C12" s="19" t="s">
        <v>170</v>
      </c>
      <c r="D12" s="20" t="s">
        <v>226</v>
      </c>
      <c r="E12" s="20" t="s">
        <v>82</v>
      </c>
      <c r="F12" s="8" t="s">
        <v>358</v>
      </c>
      <c r="G12" s="57"/>
      <c r="H12" s="58"/>
      <c r="I12" s="59"/>
    </row>
    <row r="13" spans="1:9" s="14" customFormat="1" ht="20">
      <c r="A13" s="24">
        <f t="shared" si="0"/>
        <v>10</v>
      </c>
      <c r="B13" s="19" t="s">
        <v>49</v>
      </c>
      <c r="C13" s="19" t="s">
        <v>170</v>
      </c>
      <c r="D13" s="20" t="s">
        <v>225</v>
      </c>
      <c r="E13" s="20"/>
      <c r="F13" s="8" t="s">
        <v>359</v>
      </c>
      <c r="G13" s="57"/>
      <c r="H13" s="58"/>
      <c r="I13" s="59"/>
    </row>
    <row r="14" spans="1:9" s="14" customFormat="1" ht="20">
      <c r="A14" s="53">
        <f t="shared" si="0"/>
        <v>11</v>
      </c>
      <c r="B14" s="48" t="s">
        <v>49</v>
      </c>
      <c r="C14" s="48" t="s">
        <v>170</v>
      </c>
      <c r="D14" s="46" t="s">
        <v>226</v>
      </c>
      <c r="E14" s="46" t="s">
        <v>84</v>
      </c>
      <c r="F14" s="47" t="s">
        <v>360</v>
      </c>
      <c r="G14" s="57"/>
      <c r="H14" s="58"/>
      <c r="I14" s="59"/>
    </row>
    <row r="15" spans="1:9" s="14" customFormat="1" ht="20">
      <c r="A15" s="24">
        <f t="shared" si="0"/>
        <v>12</v>
      </c>
      <c r="B15" s="19" t="s">
        <v>49</v>
      </c>
      <c r="C15" s="19" t="s">
        <v>170</v>
      </c>
      <c r="D15" s="20" t="s">
        <v>37</v>
      </c>
      <c r="E15" s="20"/>
      <c r="F15" s="8" t="s">
        <v>215</v>
      </c>
      <c r="G15" s="57"/>
      <c r="H15" s="58"/>
      <c r="I15" s="59"/>
    </row>
    <row r="16" spans="1:9" s="14" customFormat="1" ht="90">
      <c r="A16" s="24">
        <f t="shared" si="0"/>
        <v>13</v>
      </c>
      <c r="B16" s="19" t="s">
        <v>49</v>
      </c>
      <c r="C16" s="19" t="s">
        <v>170</v>
      </c>
      <c r="D16" s="20" t="s">
        <v>78</v>
      </c>
      <c r="E16" s="20" t="s">
        <v>82</v>
      </c>
      <c r="F16" s="8" t="s">
        <v>216</v>
      </c>
      <c r="G16" s="57"/>
      <c r="H16" s="58"/>
      <c r="I16" s="59"/>
    </row>
    <row r="17" spans="1:9" s="14" customFormat="1" ht="72">
      <c r="A17" s="25">
        <f t="shared" si="0"/>
        <v>14</v>
      </c>
      <c r="B17" s="26" t="s">
        <v>49</v>
      </c>
      <c r="C17" s="26" t="s">
        <v>170</v>
      </c>
      <c r="D17" s="27" t="s">
        <v>78</v>
      </c>
      <c r="E17" s="27" t="s">
        <v>82</v>
      </c>
      <c r="F17" s="17" t="s">
        <v>217</v>
      </c>
      <c r="G17" s="60"/>
      <c r="H17" s="61"/>
      <c r="I17" s="62"/>
    </row>
  </sheetData>
  <autoFilter ref="A3:F3" xr:uid="{FD1D2C53-8623-42FE-97BA-EBC1C4B8FC4A}"/>
  <phoneticPr fontId="2"/>
  <conditionalFormatting sqref="B4:C4">
    <cfRule type="expression" dxfId="28" priority="5">
      <formula>AND(B4=#REF!,NOT(ISBLANK(B4)))</formula>
    </cfRule>
  </conditionalFormatting>
  <conditionalFormatting sqref="B5:C8 B10:C13">
    <cfRule type="expression" dxfId="27" priority="4">
      <formula>AND(B5=B4,NOT(ISBLANK(B5)))</formula>
    </cfRule>
  </conditionalFormatting>
  <conditionalFormatting sqref="B9:C9">
    <cfRule type="expression" dxfId="26" priority="83">
      <formula>AND(B9=#REF!,NOT(ISBLANK(B9)))</formula>
    </cfRule>
  </conditionalFormatting>
  <conditionalFormatting sqref="B14:C14">
    <cfRule type="expression" dxfId="25" priority="3">
      <formula>AND(B14=B12,NOT(ISBLANK(B14)))</formula>
    </cfRule>
  </conditionalFormatting>
  <conditionalFormatting sqref="B15:C15">
    <cfRule type="expression" dxfId="24" priority="2">
      <formula>AND(B15=B12,NOT(ISBLANK(B15)))</formula>
    </cfRule>
  </conditionalFormatting>
  <conditionalFormatting sqref="B16:C17">
    <cfRule type="expression" dxfId="23" priority="1">
      <formula>AND(B16=B12,NOT(ISBLANK(B16)))</formula>
    </cfRule>
  </conditionalFormatting>
  <dataValidations count="1">
    <dataValidation type="list" allowBlank="1" showInputMessage="1" showErrorMessage="1" sqref="G4:G17" xr:uid="{FE192A3C-8023-4CCB-AB40-FD6E8CBA0551}">
      <formula1>"〇,△,×"</formula1>
    </dataValidation>
  </dataValidations>
  <pageMargins left="0.23622047244094491" right="0.23622047244094491" top="0.74803149606299213" bottom="0.74803149606299213" header="0.31496062992125984" footer="0.31496062992125984"/>
  <pageSetup paperSize="8" scale="38"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EA49BA-3E54-43F8-BC42-A76922467F15}">
  <sheetPr>
    <pageSetUpPr fitToPage="1"/>
  </sheetPr>
  <dimension ref="A1:J5"/>
  <sheetViews>
    <sheetView view="pageBreakPreview" zoomScale="55" zoomScaleNormal="85" zoomScaleSheetLayoutView="55" workbookViewId="0">
      <pane xSplit="3" ySplit="3" topLeftCell="D4" activePane="bottomRight" state="frozen"/>
      <selection activeCell="H53" sqref="H53"/>
      <selection pane="topRight" activeCell="H53" sqref="H53"/>
      <selection pane="bottomLeft" activeCell="H53" sqref="H53"/>
      <selection pane="bottomRight" activeCell="D4" sqref="D4"/>
    </sheetView>
  </sheetViews>
  <sheetFormatPr defaultColWidth="10.69140625" defaultRowHeight="16"/>
  <cols>
    <col min="1" max="1" width="4.69140625" style="1" customWidth="1"/>
    <col min="2" max="2" width="28.69140625" style="1" bestFit="1" customWidth="1"/>
    <col min="3" max="3" width="43.23046875" style="1" customWidth="1"/>
    <col min="4" max="4" width="11.84375" style="2" bestFit="1" customWidth="1"/>
    <col min="5" max="5" width="10.53515625" style="2" bestFit="1" customWidth="1"/>
    <col min="6" max="6" width="111.53515625" style="1" customWidth="1"/>
    <col min="7" max="7" width="19.4609375" style="1" customWidth="1"/>
    <col min="8" max="8" width="42.23046875" style="1" customWidth="1"/>
    <col min="9" max="9" width="41.69140625" style="1" customWidth="1"/>
    <col min="10" max="10" width="15" style="12" customWidth="1"/>
    <col min="11" max="16384" width="10.69140625" style="1"/>
  </cols>
  <sheetData>
    <row r="1" spans="1:10" s="3" customFormat="1" ht="19.5">
      <c r="A1" s="4" t="s">
        <v>176</v>
      </c>
      <c r="J1" s="11"/>
    </row>
    <row r="2" spans="1:10" s="3" customFormat="1" ht="19.5">
      <c r="A2" s="4"/>
      <c r="B2" s="5"/>
      <c r="J2" s="11"/>
    </row>
    <row r="3" spans="1:10" ht="48">
      <c r="A3" s="6" t="s">
        <v>63</v>
      </c>
      <c r="B3" s="7" t="s">
        <v>65</v>
      </c>
      <c r="C3" s="7" t="s">
        <v>66</v>
      </c>
      <c r="D3" s="23" t="s">
        <v>80</v>
      </c>
      <c r="E3" s="23" t="s">
        <v>81</v>
      </c>
      <c r="F3" s="7" t="s">
        <v>36</v>
      </c>
      <c r="G3" s="54" t="s">
        <v>249</v>
      </c>
      <c r="H3" s="55" t="s">
        <v>250</v>
      </c>
      <c r="I3" s="56" t="s">
        <v>251</v>
      </c>
    </row>
    <row r="4" spans="1:10" s="14" customFormat="1" ht="36" customHeight="1">
      <c r="A4" s="24">
        <f t="shared" ref="A4:A5" si="0">ROW()-3</f>
        <v>1</v>
      </c>
      <c r="B4" s="19" t="s">
        <v>49</v>
      </c>
      <c r="C4" s="19" t="s">
        <v>172</v>
      </c>
      <c r="D4" s="20" t="s">
        <v>37</v>
      </c>
      <c r="E4" s="20"/>
      <c r="F4" s="21" t="s">
        <v>209</v>
      </c>
      <c r="G4" s="57"/>
      <c r="H4" s="58"/>
      <c r="I4" s="59"/>
      <c r="J4" s="13"/>
    </row>
    <row r="5" spans="1:10" s="16" customFormat="1" ht="36">
      <c r="A5" s="25">
        <f t="shared" si="0"/>
        <v>2</v>
      </c>
      <c r="B5" s="26" t="s">
        <v>49</v>
      </c>
      <c r="C5" s="26" t="s">
        <v>172</v>
      </c>
      <c r="D5" s="27" t="s">
        <v>37</v>
      </c>
      <c r="E5" s="27"/>
      <c r="F5" s="28" t="s">
        <v>210</v>
      </c>
      <c r="G5" s="60"/>
      <c r="H5" s="61"/>
      <c r="I5" s="62"/>
      <c r="J5" s="15"/>
    </row>
  </sheetData>
  <autoFilter ref="A3:F3" xr:uid="{FD1D2C53-8623-42FE-97BA-EBC1C4B8FC4A}"/>
  <phoneticPr fontId="2"/>
  <conditionalFormatting sqref="B4:C4">
    <cfRule type="expression" dxfId="22" priority="3">
      <formula>AND(B4=#REF!,NOT(ISBLANK(B4)))</formula>
    </cfRule>
  </conditionalFormatting>
  <conditionalFormatting sqref="B5:C5">
    <cfRule type="expression" dxfId="21" priority="1">
      <formula>AND(B5=B4,NOT(ISBLANK(B5)))</formula>
    </cfRule>
  </conditionalFormatting>
  <dataValidations count="1">
    <dataValidation type="list" allowBlank="1" showInputMessage="1" showErrorMessage="1" sqref="G4:G5" xr:uid="{39336888-6175-4A9E-BEF3-B004BCCA3F3D}">
      <formula1>"〇,△,×"</formula1>
    </dataValidation>
  </dataValidations>
  <pageMargins left="0.23622047244094491" right="0.23622047244094491" top="0.74803149606299213" bottom="0.74803149606299213" header="0.31496062992125984" footer="0.31496062992125984"/>
  <pageSetup paperSize="8" scale="38"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A2777ADEA265BB4DAFD53C57AC344F25" ma:contentTypeVersion="4" ma:contentTypeDescription="新しいドキュメントを作成します。" ma:contentTypeScope="" ma:versionID="75ba25ce804fbf6af90344c3556063a7">
  <xsd:schema xmlns:xsd="http://www.w3.org/2001/XMLSchema" xmlns:xs="http://www.w3.org/2001/XMLSchema" xmlns:p="http://schemas.microsoft.com/office/2006/metadata/properties" xmlns:ns2="a9a3b189-be9e-4505-96df-f9212ade049d" targetNamespace="http://schemas.microsoft.com/office/2006/metadata/properties" ma:root="true" ma:fieldsID="f693c8be913c3db583230c9aae52f223" ns2:_="">
    <xsd:import namespace="a9a3b189-be9e-4505-96df-f9212ade049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9a3b189-be9e-4505-96df-f9212ade049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858E96F-9117-4D3D-B231-E31F0D218CC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9a3b189-be9e-4505-96df-f9212ade049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9786E28-0CA3-4119-84F9-1C88F070A8FE}">
  <ds:schemaRefs>
    <ds:schemaRef ds:uri="http://schemas.microsoft.com/sharepoint/v3/contenttype/forms"/>
  </ds:schemaRefs>
</ds:datastoreItem>
</file>

<file path=customXml/itemProps3.xml><?xml version="1.0" encoding="utf-8"?>
<ds:datastoreItem xmlns:ds="http://schemas.openxmlformats.org/officeDocument/2006/customXml" ds:itemID="{2956CE6B-347C-4F8C-91F6-929CFA8EBC9C}">
  <ds:schemaRefs>
    <ds:schemaRef ds:uri="http://www.w3.org/XML/1998/namespace"/>
    <ds:schemaRef ds:uri="http://schemas.openxmlformats.org/package/2006/metadata/core-properties"/>
    <ds:schemaRef ds:uri="http://schemas.microsoft.com/office/2006/documentManagement/types"/>
    <ds:schemaRef ds:uri="http://purl.org/dc/terms/"/>
    <ds:schemaRef ds:uri="http://purl.org/dc/elements/1.1/"/>
    <ds:schemaRef ds:uri="http://schemas.microsoft.com/office/infopath/2007/PartnerControls"/>
    <ds:schemaRef ds:uri="http://purl.org/dc/dcmitype/"/>
    <ds:schemaRef ds:uri="a9a3b189-be9e-4505-96df-f9212ade049d"/>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18</vt:i4>
      </vt:variant>
      <vt:variant>
        <vt:lpstr>名前付き一覧</vt:lpstr>
      </vt:variant>
      <vt:variant>
        <vt:i4>19</vt:i4>
      </vt:variant>
    </vt:vector>
  </HeadingPairs>
  <TitlesOfParts>
    <vt:vector size="37" baseType="lpstr">
      <vt:lpstr>通信の暗号化技術</vt:lpstr>
      <vt:lpstr>SOCサービス</vt:lpstr>
      <vt:lpstr>IDaaS</vt:lpstr>
      <vt:lpstr>MDM</vt:lpstr>
      <vt:lpstr>EPP</vt:lpstr>
      <vt:lpstr>EDR</vt:lpstr>
      <vt:lpstr>SIEM</vt:lpstr>
      <vt:lpstr>DLP</vt:lpstr>
      <vt:lpstr>IRM</vt:lpstr>
      <vt:lpstr>SWG</vt:lpstr>
      <vt:lpstr>Webフィルタリング</vt:lpstr>
      <vt:lpstr>CASB</vt:lpstr>
      <vt:lpstr>FWaaS</vt:lpstr>
      <vt:lpstr>NDR</vt:lpstr>
      <vt:lpstr>SASE</vt:lpstr>
      <vt:lpstr>SDP</vt:lpstr>
      <vt:lpstr>配点配分</vt:lpstr>
      <vt:lpstr>Sheet1</vt:lpstr>
      <vt:lpstr>CASB!Print_Area</vt:lpstr>
      <vt:lpstr>DLP!Print_Area</vt:lpstr>
      <vt:lpstr>EDR!Print_Area</vt:lpstr>
      <vt:lpstr>EPP!Print_Area</vt:lpstr>
      <vt:lpstr>FWaaS!Print_Area</vt:lpstr>
      <vt:lpstr>IDaaS!Print_Area</vt:lpstr>
      <vt:lpstr>IRM!Print_Area</vt:lpstr>
      <vt:lpstr>MDM!Print_Area</vt:lpstr>
      <vt:lpstr>NDR!Print_Area</vt:lpstr>
      <vt:lpstr>SASE!Print_Area</vt:lpstr>
      <vt:lpstr>SDP!Print_Area</vt:lpstr>
      <vt:lpstr>SIEM!Print_Area</vt:lpstr>
      <vt:lpstr>SOCサービス!Print_Area</vt:lpstr>
      <vt:lpstr>SWG!Print_Area</vt:lpstr>
      <vt:lpstr>Webフィルタリング!Print_Area</vt:lpstr>
      <vt:lpstr>通信の暗号化技術!Print_Area</vt:lpstr>
      <vt:lpstr>EDR!Print_Titles</vt:lpstr>
      <vt:lpstr>任意</vt:lpstr>
      <vt:lpstr>必須</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鈴木 啓介</cp:lastModifiedBy>
  <cp:revision/>
  <cp:lastPrinted>2024-10-29T06:30:24Z</cp:lastPrinted>
  <dcterms:created xsi:type="dcterms:W3CDTF">2022-10-28T08:02:15Z</dcterms:created>
  <dcterms:modified xsi:type="dcterms:W3CDTF">2025-01-24T10:15:22Z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0x010100CE9ED480524E5B4DABEE6A00C3A0AB13</vt:lpwstr>
  </property>
</Properties>
</file>