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833334\Desktop\PC取替作業\低入札事務処理についての一部改正\00 低入調査事務手続きの改正準備\契約保証金免除無し\改正起案\起案処理ファイル\イントラサイト掲載原稿\"/>
    </mc:Choice>
  </mc:AlternateContent>
  <xr:revisionPtr revIDLastSave="0" documentId="13_ncr:1_{C3F33542-B15D-48E5-9B68-C7C1A407343A}" xr6:coauthVersionLast="47" xr6:coauthVersionMax="47" xr10:uidLastSave="{00000000-0000-0000-0000-000000000000}"/>
  <bookViews>
    <workbookView xWindow="-120" yWindow="-120" windowWidth="29040" windowHeight="15840" tabRatio="902" xr2:uid="{00000000-000D-0000-FFFF-FFFF00000000}"/>
  </bookViews>
  <sheets>
    <sheet name="様式1-3" sheetId="31" r:id="rId1"/>
    <sheet name="様式1-３ (月額記載例)" sheetId="33" r:id="rId2"/>
    <sheet name="様式1-３ (年額記載例)" sheetId="34" r:id="rId3"/>
  </sheets>
  <definedNames>
    <definedName name="_xlnm.Print_Area" localSheetId="0">'様式1-3'!$F$1:$P$29</definedName>
    <definedName name="_xlnm.Print_Area" localSheetId="1">'様式1-３ (月額記載例)'!$D$1:$R$31</definedName>
    <definedName name="_xlnm.Print_Area" localSheetId="2">'様式1-３ (年額記載例)'!$D$1:$R$31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34" l="1"/>
  <c r="O26" i="34"/>
  <c r="M10" i="34"/>
  <c r="L10" i="34"/>
  <c r="K10" i="34"/>
  <c r="J10" i="34"/>
  <c r="M10" i="33"/>
  <c r="L10" i="33"/>
  <c r="K10" i="33"/>
  <c r="J10" i="33"/>
  <c r="O10" i="34" l="1"/>
  <c r="O25" i="34" s="1"/>
  <c r="O28" i="34" s="1"/>
  <c r="O10" i="33"/>
  <c r="O25" i="33" s="1"/>
  <c r="O28" i="33" s="1"/>
</calcChain>
</file>

<file path=xl/sharedStrings.xml><?xml version="1.0" encoding="utf-8"?>
<sst xmlns="http://schemas.openxmlformats.org/spreadsheetml/2006/main" count="100" uniqueCount="40">
  <si>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</si>
  <si>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</si>
  <si>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</si>
  <si>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</si>
  <si>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</si>
  <si>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</si>
  <si>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</si>
  <si>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</si>
  <si>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</si>
  <si>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</si>
  <si>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</si>
  <si>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</si>
  <si>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</si>
  <si>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</si>
  <si>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</si>
  <si>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</si>
  <si>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</si>
  <si>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</si>
  <si>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</si>
  <si>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標準報酬月額　＋
　　1月の平均賞与額
　 （月支給額合計）</t>
    <rPh sb="14" eb="16">
      <t>ヘイキン</t>
    </rPh>
    <rPh sb="18" eb="19">
      <t>ガク</t>
    </rPh>
    <rPh sb="23" eb="24">
      <t>ツキ</t>
    </rPh>
    <rPh sb="24" eb="26">
      <t>シキュウ</t>
    </rPh>
    <rPh sb="26" eb="27">
      <t>ガク</t>
    </rPh>
    <rPh sb="27" eb="29">
      <t>ゴウケイ</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</si>
  <si>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</si>
  <si>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</si>
  <si>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</si>
  <si>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</si>
  <si>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r>
      <t>円(内訳様式２のＡの額) × 事業主負担金率（　</t>
    </r>
    <r>
      <rPr>
        <sz val="11"/>
        <rFont val="HG丸ｺﾞｼｯｸM-PRO"/>
        <family val="3"/>
        <charset val="128"/>
      </rPr>
      <t>5.5</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</si>
  <si>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sz val="11"/>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</si>
  <si>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</si>
  <si>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</si>
  <si>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</si>
  <si>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</si>
  <si>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</si>
  <si>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</si>
  <si>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</si>
  <si>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支  給  総  額</t>
  </si>
  <si>
    <t>(様式１-２-２の⑤)</t>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</si>
  <si>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</si>
  <si>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</si>
  <si>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</si>
  <si>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</si>
  <si>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備考：電子メールによる提出（押印不要）を可とする。送信先等の提出方法は札幌市の指示に従うこと。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</si>
</sst>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0"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HG丸ｺﾞｼｯｸM-PRO"/>
      <family val="3"/>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sz val="12"/>
      <name val="ＭＳ ゴシック"/>
      <family val="3"/>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17">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176" fontId="2" fillId="0" borderId="18" xfId="0" applyNumberFormat="1" applyFont="1" applyBorder="1" applyAlignment="1">
      <alignment horizontal="right" vertical="center" shrinkToFit="1"/>
    </xf>
    <xf numFmtId="0" fontId="2" fillId="0" borderId="28" xfId="0" applyFont="1" applyBorder="1" applyAlignment="1">
      <alignment vertical="center" shrinkToFit="1"/>
    </xf>
    <xf numFmtId="176" fontId="2" fillId="0" borderId="33" xfId="0" applyNumberFormat="1" applyFont="1" applyBorder="1" applyAlignment="1">
      <alignment horizontal="righ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10"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10" fillId="0" borderId="0" xfId="0" applyNumberFormat="1" applyFont="1"/>
    <xf numFmtId="0" fontId="10" fillId="0" borderId="4" xfId="0" applyFont="1" applyBorder="1"/>
    <xf numFmtId="177" fontId="6" fillId="0" borderId="0" xfId="0" applyNumberFormat="1" applyFont="1" applyAlignment="1">
      <alignment horizontal="left"/>
    </xf>
    <xf numFmtId="0" fontId="12" fillId="0" borderId="0" xfId="0" applyFont="1"/>
    <xf numFmtId="0" fontId="6" fillId="0" borderId="0" xfId="0" applyFont="1" applyAlignment="1">
      <alignment horizontal="center" vertical="center" wrapText="1"/>
    </xf>
    <xf numFmtId="178" fontId="9" fillId="0" borderId="25" xfId="0" applyNumberFormat="1" applyFont="1" applyBorder="1" applyAlignment="1">
      <alignment horizontal="center" vertical="center" shrinkToFit="1"/>
    </xf>
    <xf numFmtId="0" fontId="9"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9"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0" fontId="6" fillId="0" borderId="0" xfId="0" applyFont="1" applyAlignment="1">
      <alignment vertical="top"/>
    </xf>
    <xf numFmtId="176" fontId="6"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0" fontId="9" fillId="0" borderId="0" xfId="0" applyFont="1"/>
    <xf numFmtId="0" fontId="14" fillId="0" borderId="0" xfId="0" applyFont="1"/>
    <xf numFmtId="0" fontId="9" fillId="0" borderId="0" xfId="0" applyFont="1" applyAlignment="1">
      <alignment horizontal="center"/>
    </xf>
    <xf numFmtId="49" fontId="9" fillId="0" borderId="0" xfId="0" applyNumberFormat="1" applyFont="1" applyAlignment="1">
      <alignment horizontal="left"/>
    </xf>
    <xf numFmtId="0" fontId="10" fillId="0" borderId="0" xfId="0" applyFont="1"/>
    <xf numFmtId="179" fontId="11"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6" fillId="0" borderId="0" xfId="0" applyFont="1" applyAlignment="1">
      <alignment horizontal="left" vertical="center" readingOrder="1"/>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15"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23" xfId="0" applyFont="1" applyBorder="1" applyAlignment="1">
      <alignment horizontal="left" vertical="center" wrapText="1"/>
    </xf>
    <xf numFmtId="0" fontId="17" fillId="0" borderId="19" xfId="0" applyFont="1" applyBorder="1" applyAlignment="1">
      <alignment horizontal="left" vertical="center" wrapText="1"/>
    </xf>
    <xf numFmtId="0" fontId="17"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6" fillId="0" borderId="18" xfId="0" applyFont="1" applyBorder="1" applyAlignment="1">
      <alignment horizontal="center" vertical="center" shrinkToFit="1"/>
    </xf>
    <xf numFmtId="179" fontId="11" fillId="0" borderId="16" xfId="0" applyNumberFormat="1" applyFont="1" applyBorder="1" applyAlignment="1">
      <alignment horizontal="right" vertical="center" shrinkToFit="1"/>
    </xf>
    <xf numFmtId="179" fontId="11" fillId="0" borderId="36" xfId="0" applyNumberFormat="1" applyFont="1" applyBorder="1" applyAlignment="1">
      <alignment horizontal="right" vertical="center" shrinkToFit="1"/>
    </xf>
    <xf numFmtId="0" fontId="6" fillId="0" borderId="0" xfId="0" applyFont="1" applyBorder="1" applyAlignment="1">
      <alignment horizontal="left" vertical="top"/>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13</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13</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15</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15</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8" name="Oval 46">
          <a:extLst>
            <a:ext uri="{FF2B5EF4-FFF2-40B4-BE49-F238E27FC236}">
              <a16:creationId xmlns:a16="http://schemas.microsoft.com/office/drawing/2014/main" id="{1E1F2AE2-6167-4B0D-A419-A5692CC3E24A}"/>
            </a:ext>
          </a:extLst>
        </xdr:cNvPr>
        <xdr:cNvSpPr>
          <a:spLocks noChangeArrowheads="1"/>
        </xdr:cNvSpPr>
      </xdr:nvSpPr>
      <xdr:spPr bwMode="auto">
        <a:xfrm>
          <a:off x="9278470" y="5884769"/>
          <a:ext cx="1266265" cy="96090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20" name="Freeform 48">
          <a:extLst>
            <a:ext uri="{FF2B5EF4-FFF2-40B4-BE49-F238E27FC236}">
              <a16:creationId xmlns:a16="http://schemas.microsoft.com/office/drawing/2014/main" id="{3B6FD5DC-3725-44B4-8D47-3D310BC34056}"/>
            </a:ext>
          </a:extLst>
        </xdr:cNvPr>
        <xdr:cNvSpPr>
          <a:spLocks/>
        </xdr:cNvSpPr>
      </xdr:nvSpPr>
      <xdr:spPr bwMode="auto">
        <a:xfrm rot="-6306862">
          <a:off x="10060080" y="5493684"/>
          <a:ext cx="230841" cy="51659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156881</xdr:colOff>
      <xdr:row>19</xdr:row>
      <xdr:rowOff>168087</xdr:rowOff>
    </xdr:from>
    <xdr:to>
      <xdr:col>14</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14</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4056527" y="6880413"/>
          <a:ext cx="4022912" cy="58342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7583710" y="159627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13</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9593" y="833718"/>
          <a:ext cx="4147857" cy="706530"/>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13</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15</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4" name="Oval 46">
          <a:extLst>
            <a:ext uri="{FF2B5EF4-FFF2-40B4-BE49-F238E27FC236}">
              <a16:creationId xmlns:a16="http://schemas.microsoft.com/office/drawing/2014/main" id="{A667E745-7D85-4F49-AC72-29394F4D6A53}"/>
            </a:ext>
          </a:extLst>
        </xdr:cNvPr>
        <xdr:cNvSpPr>
          <a:spLocks noChangeArrowheads="1"/>
        </xdr:cNvSpPr>
      </xdr:nvSpPr>
      <xdr:spPr bwMode="auto">
        <a:xfrm>
          <a:off x="9190504" y="6210300"/>
          <a:ext cx="1264024" cy="952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16" name="Freeform 48">
          <a:extLst>
            <a:ext uri="{FF2B5EF4-FFF2-40B4-BE49-F238E27FC236}">
              <a16:creationId xmlns:a16="http://schemas.microsoft.com/office/drawing/2014/main" id="{C1A204FF-2F25-4074-94E0-BDEEC42D6F9C}"/>
            </a:ext>
          </a:extLst>
        </xdr:cNvPr>
        <xdr:cNvSpPr>
          <a:spLocks/>
        </xdr:cNvSpPr>
      </xdr:nvSpPr>
      <xdr:spPr bwMode="auto">
        <a:xfrm rot="-6306862">
          <a:off x="9972114" y="5821456"/>
          <a:ext cx="228600" cy="51435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22</xdr:row>
      <xdr:rowOff>0</xdr:rowOff>
    </xdr:from>
    <xdr:to>
      <xdr:col>11</xdr:col>
      <xdr:colOff>1019735</xdr:colOff>
      <xdr:row>24</xdr:row>
      <xdr:rowOff>72279</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85765" y="5524500"/>
          <a:ext cx="3854823" cy="610161"/>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123264</xdr:rowOff>
    </xdr:from>
    <xdr:to>
      <xdr:col>8</xdr:col>
      <xdr:colOff>109816</xdr:colOff>
      <xdr:row>23</xdr:row>
      <xdr:rowOff>112059</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40"/>
          <a:ext cx="1913964" cy="1064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974724" y="7197539"/>
          <a:ext cx="4018990" cy="58062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13</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14</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18</xdr:col>
      <xdr:colOff>0</xdr:colOff>
      <xdr:row>8</xdr:row>
      <xdr:rowOff>0</xdr:rowOff>
    </xdr:from>
    <xdr:to>
      <xdr:col>18</xdr:col>
      <xdr:colOff>571500</xdr:colOff>
      <xdr:row>9</xdr:row>
      <xdr:rowOff>76200</xdr:rowOff>
    </xdr:to>
    <xdr:sp macro="" textlink="">
      <xdr:nvSpPr>
        <xdr:cNvPr id="6146" name="Text Box 2">
          <a:extLst>
            <a:ext uri="{FF2B5EF4-FFF2-40B4-BE49-F238E27FC236}">
              <a16:creationId xmlns:a16="http://schemas.microsoft.com/office/drawing/2014/main" id="{4B90D106-FF60-7ADD-1A88-A19311AF035B}"/>
            </a:ext>
          </a:extLst>
        </xdr:cNvPr>
        <xdr:cNvSpPr txBox="1">
          <a:spLocks noChangeArrowheads="1"/>
        </xdr:cNvSpPr>
      </xdr:nvSpPr>
      <xdr:spPr bwMode="auto">
        <a:xfrm>
          <a:off x="15325725" y="1676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 間 給 与 等</a:t>
          </a:r>
        </a:p>
      </xdr:txBody>
    </xdr:sp>
    <xdr:clientData/>
  </xdr:two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T43"/>
  <sheetViews>
    <sheetView showGridLines="0" tabSelected="1" view="pageBreakPreview" topLeftCell="B1" zoomScaleNormal="100" zoomScaleSheetLayoutView="100" workbookViewId="0">
      <selection activeCell="N20" sqref="N20"/>
    </sheetView>
  </sheetViews>
  <sheetFormatPr defaultRowHeight="14.25" x14ac:dyDescent="0.15"/>
  <cols>
    <col min="1" max="4" width="9" style="31"/>
    <col min="5" max="5" width="2.62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1" spans="6:20" ht="19.5" customHeight="1" x14ac:dyDescent="0.15">
      <c r="F1" s="93" t="s">
        <v>32</v>
      </c>
      <c r="G1" s="93"/>
      <c r="H1" s="93"/>
      <c r="I1" s="93"/>
      <c r="J1" s="93"/>
      <c r="K1" s="93"/>
      <c r="L1" s="93"/>
      <c r="M1" s="93"/>
      <c r="N1" s="93"/>
      <c r="O1" s="93"/>
      <c r="P1" s="93"/>
    </row>
    <row r="2" spans="6:20" ht="21" customHeight="1" x14ac:dyDescent="0.2">
      <c r="F2" s="32"/>
      <c r="G2" s="32"/>
      <c r="H2" s="32"/>
      <c r="I2" s="32"/>
      <c r="J2" s="32"/>
      <c r="K2" s="32"/>
      <c r="L2" s="32"/>
      <c r="M2" s="1"/>
      <c r="N2" s="1" t="s">
        <v>14</v>
      </c>
      <c r="O2" s="33"/>
      <c r="P2" s="1"/>
      <c r="Q2" s="2"/>
      <c r="R2" s="2"/>
      <c r="S2" s="2"/>
      <c r="T2" s="2"/>
    </row>
    <row r="3" spans="6:20" ht="21" customHeight="1" x14ac:dyDescent="0.2">
      <c r="F3" s="3" t="s">
        <v>13</v>
      </c>
      <c r="G3" s="3"/>
      <c r="H3" s="94"/>
      <c r="I3" s="94"/>
      <c r="J3" s="94"/>
      <c r="K3" s="94"/>
      <c r="M3" s="4" t="s">
        <v>26</v>
      </c>
      <c r="N3" s="1" t="s">
        <v>15</v>
      </c>
      <c r="O3" s="33"/>
      <c r="P3" s="1"/>
      <c r="Q3" s="2"/>
      <c r="R3" s="2"/>
      <c r="S3" s="2"/>
      <c r="T3" s="2"/>
    </row>
    <row r="4" spans="6:20" ht="21" customHeight="1" x14ac:dyDescent="0.2">
      <c r="F4" s="5" t="s">
        <v>16</v>
      </c>
      <c r="G4" s="5"/>
      <c r="H4" s="34"/>
      <c r="I4" s="34"/>
      <c r="J4" s="5"/>
      <c r="K4" s="34"/>
      <c r="M4" s="35"/>
      <c r="N4" s="1" t="s">
        <v>17</v>
      </c>
      <c r="O4" s="33"/>
      <c r="P4" s="4" t="s">
        <v>18</v>
      </c>
      <c r="Q4" s="2"/>
      <c r="R4" s="2"/>
      <c r="S4" s="2"/>
      <c r="T4" s="6"/>
    </row>
    <row r="5" spans="6:20" ht="6.75" customHeight="1" thickBot="1" x14ac:dyDescent="0.25">
      <c r="F5" s="36"/>
      <c r="G5" s="36"/>
    </row>
    <row r="6" spans="6:20" s="37" customFormat="1" ht="14.25" customHeight="1" x14ac:dyDescent="0.15">
      <c r="F6" s="95" t="s">
        <v>12</v>
      </c>
      <c r="G6" s="97" t="s">
        <v>35</v>
      </c>
      <c r="H6" s="98"/>
      <c r="I6" s="107" t="s">
        <v>36</v>
      </c>
      <c r="J6" s="7" t="s">
        <v>0</v>
      </c>
      <c r="K6" s="7" t="s">
        <v>1</v>
      </c>
      <c r="L6" s="7" t="s">
        <v>2</v>
      </c>
      <c r="M6" s="75" t="s">
        <v>27</v>
      </c>
      <c r="N6" s="101" t="s">
        <v>21</v>
      </c>
      <c r="O6" s="103" t="s">
        <v>31</v>
      </c>
      <c r="P6" s="105" t="s">
        <v>3</v>
      </c>
    </row>
    <row r="7" spans="6:20" s="39" customFormat="1" ht="27.75" customHeight="1" thickBot="1" x14ac:dyDescent="0.2">
      <c r="F7" s="96"/>
      <c r="G7" s="99"/>
      <c r="H7" s="100"/>
      <c r="I7" s="108"/>
      <c r="J7" s="38" t="s">
        <v>4</v>
      </c>
      <c r="K7" s="38" t="s">
        <v>4</v>
      </c>
      <c r="L7" s="38" t="s">
        <v>4</v>
      </c>
      <c r="M7" s="38" t="s">
        <v>4</v>
      </c>
      <c r="N7" s="102"/>
      <c r="O7" s="104"/>
      <c r="P7" s="106"/>
    </row>
    <row r="8" spans="6:20" s="45" customFormat="1" ht="22.5" customHeight="1" x14ac:dyDescent="0.15">
      <c r="F8" s="40"/>
      <c r="G8" s="91"/>
      <c r="H8" s="92"/>
      <c r="I8" s="41"/>
      <c r="J8" s="42"/>
      <c r="K8" s="42"/>
      <c r="L8" s="42"/>
      <c r="M8" s="42"/>
      <c r="N8" s="42"/>
      <c r="O8" s="43"/>
      <c r="P8" s="44"/>
    </row>
    <row r="9" spans="6:20" s="45" customFormat="1" ht="22.5" customHeight="1" x14ac:dyDescent="0.15">
      <c r="F9" s="46"/>
      <c r="G9" s="82"/>
      <c r="H9" s="84"/>
      <c r="I9" s="47"/>
      <c r="J9" s="48"/>
      <c r="K9" s="48"/>
      <c r="L9" s="48"/>
      <c r="M9" s="48"/>
      <c r="N9" s="48"/>
      <c r="O9" s="49"/>
      <c r="P9" s="50"/>
    </row>
    <row r="10" spans="6:20" s="45" customFormat="1" ht="22.5" customHeight="1" x14ac:dyDescent="0.15">
      <c r="F10" s="46"/>
      <c r="G10" s="82"/>
      <c r="H10" s="84"/>
      <c r="I10" s="47"/>
      <c r="J10" s="48"/>
      <c r="K10" s="48"/>
      <c r="L10" s="48"/>
      <c r="M10" s="48"/>
      <c r="N10" s="48"/>
      <c r="O10" s="49"/>
      <c r="P10" s="50"/>
    </row>
    <row r="11" spans="6:20" s="45" customFormat="1" ht="22.5" customHeight="1" x14ac:dyDescent="0.15">
      <c r="F11" s="46"/>
      <c r="G11" s="82"/>
      <c r="H11" s="84"/>
      <c r="I11" s="47"/>
      <c r="J11" s="48"/>
      <c r="K11" s="48"/>
      <c r="L11" s="48"/>
      <c r="M11" s="48"/>
      <c r="N11" s="48"/>
      <c r="O11" s="49"/>
      <c r="P11" s="50"/>
    </row>
    <row r="12" spans="6:20" s="45" customFormat="1" ht="22.5" customHeight="1" x14ac:dyDescent="0.15">
      <c r="F12" s="46"/>
      <c r="G12" s="82"/>
      <c r="H12" s="84"/>
      <c r="I12" s="47"/>
      <c r="J12" s="48"/>
      <c r="K12" s="48"/>
      <c r="L12" s="48"/>
      <c r="M12" s="48"/>
      <c r="N12" s="48"/>
      <c r="O12" s="49"/>
      <c r="P12" s="50"/>
    </row>
    <row r="13" spans="6:20" s="45" customFormat="1" ht="22.5" customHeight="1" x14ac:dyDescent="0.15">
      <c r="F13" s="46"/>
      <c r="G13" s="82"/>
      <c r="H13" s="84"/>
      <c r="I13" s="47"/>
      <c r="J13" s="48"/>
      <c r="K13" s="48"/>
      <c r="L13" s="48"/>
      <c r="M13" s="48"/>
      <c r="N13" s="48"/>
      <c r="O13" s="49"/>
      <c r="P13" s="50"/>
    </row>
    <row r="14" spans="6:20" s="45" customFormat="1" ht="22.5" customHeight="1" x14ac:dyDescent="0.15">
      <c r="F14" s="46"/>
      <c r="G14" s="76"/>
      <c r="H14" s="77"/>
      <c r="I14" s="47"/>
      <c r="J14" s="48"/>
      <c r="K14" s="48"/>
      <c r="L14" s="48"/>
      <c r="M14" s="48"/>
      <c r="N14" s="48"/>
      <c r="O14" s="49"/>
      <c r="P14" s="50"/>
    </row>
    <row r="15" spans="6:20" s="45" customFormat="1" ht="22.5" customHeight="1" x14ac:dyDescent="0.15">
      <c r="F15" s="46"/>
      <c r="G15" s="82"/>
      <c r="H15" s="83"/>
      <c r="I15" s="51"/>
      <c r="J15" s="52"/>
      <c r="K15" s="52"/>
      <c r="L15" s="48"/>
      <c r="M15" s="48"/>
      <c r="N15" s="48"/>
      <c r="O15" s="49"/>
      <c r="P15" s="50"/>
    </row>
    <row r="16" spans="6:20" s="45" customFormat="1" ht="22.5" customHeight="1" x14ac:dyDescent="0.15">
      <c r="F16" s="46"/>
      <c r="G16" s="82"/>
      <c r="H16" s="83"/>
      <c r="I16" s="53"/>
      <c r="J16" s="54"/>
      <c r="K16" s="54"/>
      <c r="L16" s="48"/>
      <c r="M16" s="48"/>
      <c r="N16" s="48"/>
      <c r="O16" s="49"/>
      <c r="P16" s="50"/>
    </row>
    <row r="17" spans="6:16" s="45" customFormat="1" ht="22.5" customHeight="1" x14ac:dyDescent="0.15">
      <c r="F17" s="46"/>
      <c r="G17" s="82"/>
      <c r="H17" s="83"/>
      <c r="I17" s="47"/>
      <c r="J17" s="48"/>
      <c r="K17" s="48"/>
      <c r="L17" s="48"/>
      <c r="M17" s="48"/>
      <c r="N17" s="48"/>
      <c r="O17" s="49"/>
      <c r="P17" s="50"/>
    </row>
    <row r="18" spans="6:16" s="45" customFormat="1" ht="22.5" customHeight="1" x14ac:dyDescent="0.15">
      <c r="F18" s="46"/>
      <c r="G18" s="82"/>
      <c r="H18" s="83"/>
      <c r="I18" s="47"/>
      <c r="J18" s="48"/>
      <c r="K18" s="48"/>
      <c r="L18" s="48"/>
      <c r="M18" s="48"/>
      <c r="N18" s="48"/>
      <c r="O18" s="49"/>
      <c r="P18" s="50"/>
    </row>
    <row r="19" spans="6:16" s="45" customFormat="1" ht="22.5" customHeight="1" x14ac:dyDescent="0.15">
      <c r="F19" s="46"/>
      <c r="G19" s="82"/>
      <c r="H19" s="83"/>
      <c r="I19" s="47"/>
      <c r="J19" s="48"/>
      <c r="K19" s="48"/>
      <c r="L19" s="48"/>
      <c r="M19" s="48"/>
      <c r="N19" s="48"/>
      <c r="O19" s="49"/>
      <c r="P19" s="50"/>
    </row>
    <row r="20" spans="6:16" s="45" customFormat="1" ht="22.5" customHeight="1" x14ac:dyDescent="0.15">
      <c r="F20" s="46"/>
      <c r="G20" s="82"/>
      <c r="H20" s="84"/>
      <c r="I20" s="47"/>
      <c r="J20" s="48"/>
      <c r="K20" s="48"/>
      <c r="L20" s="48"/>
      <c r="M20" s="48"/>
      <c r="N20" s="48"/>
      <c r="O20" s="49"/>
      <c r="P20" s="50"/>
    </row>
    <row r="21" spans="6:16" s="45" customFormat="1" ht="22.5" customHeight="1" x14ac:dyDescent="0.15">
      <c r="F21" s="46"/>
      <c r="G21" s="82"/>
      <c r="H21" s="84"/>
      <c r="I21" s="47"/>
      <c r="J21" s="48"/>
      <c r="K21" s="48"/>
      <c r="L21" s="48"/>
      <c r="M21" s="48"/>
      <c r="N21" s="48"/>
      <c r="O21" s="49"/>
      <c r="P21" s="50"/>
    </row>
    <row r="22" spans="6:16" s="45" customFormat="1" ht="22.5" customHeight="1" thickBot="1" x14ac:dyDescent="0.2">
      <c r="F22" s="55"/>
      <c r="G22" s="85"/>
      <c r="H22" s="86"/>
      <c r="I22" s="56"/>
      <c r="J22" s="57"/>
      <c r="K22" s="57"/>
      <c r="L22" s="57"/>
      <c r="M22" s="57"/>
      <c r="N22" s="57"/>
      <c r="O22" s="58"/>
      <c r="P22" s="59"/>
    </row>
    <row r="23" spans="6:16" s="45" customFormat="1" ht="22.5" customHeight="1" thickBot="1" x14ac:dyDescent="0.2">
      <c r="F23" s="60"/>
      <c r="G23" s="61"/>
      <c r="H23" s="62"/>
      <c r="I23" s="62"/>
      <c r="J23" s="62"/>
      <c r="K23" s="62"/>
      <c r="L23" s="62"/>
      <c r="M23" s="62"/>
      <c r="N23" s="63" t="s">
        <v>23</v>
      </c>
      <c r="O23" s="64"/>
      <c r="P23" s="16" t="s">
        <v>8</v>
      </c>
    </row>
    <row r="24" spans="6:16" s="45" customFormat="1" ht="22.5" customHeight="1" thickBot="1" x14ac:dyDescent="0.2">
      <c r="F24" s="87" t="s">
        <v>5</v>
      </c>
      <c r="G24" s="88"/>
      <c r="H24" s="17"/>
      <c r="I24" s="18" t="s">
        <v>6</v>
      </c>
      <c r="J24" s="65"/>
      <c r="K24" s="89" t="s">
        <v>28</v>
      </c>
      <c r="L24" s="89"/>
      <c r="M24" s="89"/>
      <c r="N24" s="90"/>
      <c r="O24" s="64"/>
      <c r="P24" s="24" t="s">
        <v>11</v>
      </c>
    </row>
    <row r="25" spans="6:16" s="45" customFormat="1" ht="22.5" customHeight="1" thickBot="1" x14ac:dyDescent="0.2">
      <c r="F25" s="87" t="s">
        <v>7</v>
      </c>
      <c r="G25" s="88"/>
      <c r="H25" s="17"/>
      <c r="I25" s="18" t="s">
        <v>6</v>
      </c>
      <c r="J25" s="65"/>
      <c r="K25" s="89" t="s">
        <v>29</v>
      </c>
      <c r="L25" s="89"/>
      <c r="M25" s="89"/>
      <c r="N25" s="90"/>
      <c r="O25" s="64"/>
      <c r="P25" s="25" t="s">
        <v>9</v>
      </c>
    </row>
    <row r="26" spans="6:16" s="45" customFormat="1" ht="22.5" customHeight="1" thickBot="1" x14ac:dyDescent="0.2">
      <c r="F26" s="26"/>
      <c r="G26" s="78"/>
      <c r="H26" s="27"/>
      <c r="I26" s="27"/>
      <c r="J26" s="27"/>
      <c r="K26" s="27"/>
      <c r="L26" s="27"/>
      <c r="M26" s="23"/>
      <c r="N26" s="28" t="s">
        <v>30</v>
      </c>
      <c r="O26" s="58"/>
      <c r="P26" s="30" t="s">
        <v>10</v>
      </c>
    </row>
    <row r="27" spans="6:16" s="45" customFormat="1" ht="36.75" customHeight="1" x14ac:dyDescent="0.15">
      <c r="F27" s="80" t="s">
        <v>37</v>
      </c>
      <c r="G27" s="80"/>
      <c r="H27" s="80"/>
      <c r="I27" s="80"/>
      <c r="J27" s="80"/>
      <c r="K27" s="80"/>
      <c r="L27" s="80"/>
      <c r="M27" s="80"/>
      <c r="N27" s="80"/>
      <c r="O27" s="80"/>
      <c r="P27" s="80"/>
    </row>
    <row r="28" spans="6:16" s="45" customFormat="1" ht="27.75" customHeight="1" x14ac:dyDescent="0.15">
      <c r="F28" s="81"/>
      <c r="G28" s="81"/>
      <c r="H28" s="81"/>
      <c r="I28" s="81"/>
      <c r="J28" s="81"/>
      <c r="K28" s="81"/>
      <c r="L28" s="81"/>
      <c r="M28" s="81"/>
      <c r="N28" s="81"/>
      <c r="O28" s="81"/>
      <c r="P28" s="81"/>
    </row>
    <row r="29" spans="6:16" s="45" customFormat="1" ht="15.75" customHeight="1" x14ac:dyDescent="0.15">
      <c r="F29" s="116" t="s">
        <v>39</v>
      </c>
      <c r="G29" s="116"/>
      <c r="H29" s="116"/>
      <c r="I29" s="116"/>
      <c r="J29" s="116"/>
      <c r="K29" s="116"/>
      <c r="L29" s="116"/>
      <c r="M29" s="116"/>
      <c r="N29" s="116"/>
      <c r="O29" s="116"/>
      <c r="P29" s="116"/>
    </row>
    <row r="30" spans="6:16" s="45" customFormat="1" ht="26.25" customHeight="1" x14ac:dyDescent="0.15">
      <c r="H30" s="67"/>
      <c r="I30" s="67"/>
      <c r="J30" s="67"/>
      <c r="K30" s="67"/>
      <c r="L30" s="67"/>
      <c r="M30" s="67"/>
      <c r="N30" s="68"/>
      <c r="O30" s="67"/>
    </row>
    <row r="31" spans="6:16" s="45" customFormat="1" ht="26.25" customHeight="1" x14ac:dyDescent="0.15">
      <c r="H31" s="67"/>
      <c r="I31" s="67"/>
      <c r="J31" s="67"/>
      <c r="K31" s="67"/>
      <c r="L31" s="67"/>
      <c r="M31" s="67"/>
      <c r="N31" s="68"/>
      <c r="O31" s="67"/>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ht="23.25" customHeight="1" x14ac:dyDescent="0.2">
      <c r="F35" s="36"/>
      <c r="G35" s="36"/>
    </row>
    <row r="36" spans="6:15" x14ac:dyDescent="0.15">
      <c r="F36" s="69"/>
    </row>
    <row r="38" spans="6:15" s="69" customFormat="1" ht="21" customHeight="1" x14ac:dyDescent="0.15">
      <c r="F38" s="70"/>
      <c r="K38" s="71"/>
    </row>
    <row r="39" spans="6:15" s="69" customFormat="1" ht="13.5" customHeight="1" x14ac:dyDescent="0.15">
      <c r="F39" s="70"/>
      <c r="K39" s="71"/>
    </row>
    <row r="42" spans="6:15" x14ac:dyDescent="0.15">
      <c r="F42" s="72"/>
      <c r="N42" s="73"/>
    </row>
    <row r="43" spans="6:15" x14ac:dyDescent="0.15">
      <c r="F43" s="72"/>
    </row>
  </sheetData>
  <mergeCells count="28">
    <mergeCell ref="F1:P1"/>
    <mergeCell ref="H3:K3"/>
    <mergeCell ref="F6:F7"/>
    <mergeCell ref="G6:H7"/>
    <mergeCell ref="N6:N7"/>
    <mergeCell ref="O6:O7"/>
    <mergeCell ref="P6:P7"/>
    <mergeCell ref="I6:I7"/>
    <mergeCell ref="G15:H15"/>
    <mergeCell ref="G16:H16"/>
    <mergeCell ref="G17:H17"/>
    <mergeCell ref="G18:H18"/>
    <mergeCell ref="G8:H8"/>
    <mergeCell ref="G9:H9"/>
    <mergeCell ref="G10:H10"/>
    <mergeCell ref="G11:H11"/>
    <mergeCell ref="G12:H12"/>
    <mergeCell ref="G13:H13"/>
    <mergeCell ref="F29:P29"/>
    <mergeCell ref="F27:P28"/>
    <mergeCell ref="G19:H19"/>
    <mergeCell ref="G20:H20"/>
    <mergeCell ref="G21:H21"/>
    <mergeCell ref="G22:H22"/>
    <mergeCell ref="F24:G24"/>
    <mergeCell ref="F25:G25"/>
    <mergeCell ref="K24:N24"/>
    <mergeCell ref="K25:N25"/>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T45"/>
  <sheetViews>
    <sheetView showGridLines="0" view="pageBreakPreview" zoomScale="85" zoomScaleNormal="100" zoomScaleSheetLayoutView="85" workbookViewId="0">
      <selection activeCell="V16" sqref="V16"/>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93" t="s">
        <v>32</v>
      </c>
      <c r="G3" s="93"/>
      <c r="H3" s="93"/>
      <c r="I3" s="93"/>
      <c r="J3" s="93"/>
      <c r="K3" s="93"/>
      <c r="L3" s="93"/>
      <c r="M3" s="93"/>
      <c r="N3" s="93"/>
      <c r="O3" s="93"/>
      <c r="P3" s="93"/>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94"/>
      <c r="I5" s="94"/>
      <c r="J5" s="94"/>
      <c r="K5" s="94"/>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95" t="s">
        <v>12</v>
      </c>
      <c r="G8" s="97" t="s">
        <v>35</v>
      </c>
      <c r="H8" s="98"/>
      <c r="I8" s="107" t="s">
        <v>36</v>
      </c>
      <c r="J8" s="7" t="s">
        <v>0</v>
      </c>
      <c r="K8" s="7" t="s">
        <v>1</v>
      </c>
      <c r="L8" s="7" t="s">
        <v>2</v>
      </c>
      <c r="M8" s="75" t="s">
        <v>20</v>
      </c>
      <c r="N8" s="101" t="s">
        <v>21</v>
      </c>
      <c r="O8" s="113" t="s">
        <v>22</v>
      </c>
      <c r="P8" s="105" t="s">
        <v>3</v>
      </c>
    </row>
    <row r="9" spans="6:20" s="39" customFormat="1" ht="27.75" customHeight="1" thickBot="1" x14ac:dyDescent="0.2">
      <c r="F9" s="96"/>
      <c r="G9" s="99"/>
      <c r="H9" s="100"/>
      <c r="I9" s="108"/>
      <c r="J9" s="8">
        <v>5.1449999999999996</v>
      </c>
      <c r="K9" s="8">
        <v>0.91</v>
      </c>
      <c r="L9" s="8">
        <v>9.15</v>
      </c>
      <c r="M9" s="8">
        <v>0.36</v>
      </c>
      <c r="N9" s="102"/>
      <c r="O9" s="104"/>
      <c r="P9" s="106"/>
    </row>
    <row r="10" spans="6:20" s="45" customFormat="1" ht="21" customHeight="1" x14ac:dyDescent="0.15">
      <c r="F10" s="9">
        <v>1</v>
      </c>
      <c r="G10" s="111">
        <v>212500</v>
      </c>
      <c r="H10" s="112"/>
      <c r="I10" s="10"/>
      <c r="J10" s="11">
        <f>ROUND(+$G10*J$9/100,0)</f>
        <v>10933</v>
      </c>
      <c r="K10" s="11">
        <f t="shared" ref="K10:M10" si="0">ROUND(+$G10*K$9/100,0)</f>
        <v>1934</v>
      </c>
      <c r="L10" s="11">
        <f t="shared" si="0"/>
        <v>19444</v>
      </c>
      <c r="M10" s="11">
        <f t="shared" si="0"/>
        <v>765</v>
      </c>
      <c r="N10" s="12"/>
      <c r="O10" s="13">
        <f>SUM(J10:N10)</f>
        <v>33076</v>
      </c>
      <c r="P10" s="14"/>
    </row>
    <row r="11" spans="6:20" s="45" customFormat="1" ht="21" customHeight="1" x14ac:dyDescent="0.15">
      <c r="F11" s="46"/>
      <c r="G11" s="82"/>
      <c r="H11" s="84"/>
      <c r="I11" s="47"/>
      <c r="J11" s="48"/>
      <c r="K11" s="48"/>
      <c r="L11" s="48"/>
      <c r="M11" s="48"/>
      <c r="N11" s="48"/>
      <c r="O11" s="49"/>
      <c r="P11" s="50"/>
    </row>
    <row r="12" spans="6:20" s="45" customFormat="1" ht="21" customHeight="1" x14ac:dyDescent="0.15">
      <c r="F12" s="46"/>
      <c r="G12" s="82"/>
      <c r="H12" s="84"/>
      <c r="I12" s="47"/>
      <c r="J12" s="48"/>
      <c r="K12" s="48"/>
      <c r="L12" s="48"/>
      <c r="M12" s="48"/>
      <c r="N12" s="48"/>
      <c r="O12" s="49"/>
      <c r="P12" s="50"/>
    </row>
    <row r="13" spans="6:20" s="45" customFormat="1" ht="21" customHeight="1" x14ac:dyDescent="0.15">
      <c r="F13" s="46"/>
      <c r="G13" s="82"/>
      <c r="H13" s="84"/>
      <c r="I13" s="47"/>
      <c r="J13" s="48"/>
      <c r="K13" s="48"/>
      <c r="L13" s="48"/>
      <c r="M13" s="48"/>
      <c r="N13" s="48"/>
      <c r="O13" s="49"/>
      <c r="P13" s="50"/>
    </row>
    <row r="14" spans="6:20" s="45" customFormat="1" ht="21" customHeight="1" x14ac:dyDescent="0.15">
      <c r="F14" s="46"/>
      <c r="G14" s="82"/>
      <c r="H14" s="84"/>
      <c r="I14" s="47"/>
      <c r="J14" s="48"/>
      <c r="K14" s="48"/>
      <c r="L14" s="48"/>
      <c r="M14" s="48"/>
      <c r="N14" s="48"/>
      <c r="O14" s="49"/>
      <c r="P14" s="50"/>
    </row>
    <row r="15" spans="6:20" s="45" customFormat="1" ht="21" customHeight="1" x14ac:dyDescent="0.15">
      <c r="F15" s="46"/>
      <c r="G15" s="82"/>
      <c r="H15" s="84"/>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82"/>
      <c r="H17" s="83"/>
      <c r="I17" s="51"/>
      <c r="J17" s="52"/>
      <c r="K17" s="52"/>
      <c r="L17" s="48"/>
      <c r="M17" s="48"/>
      <c r="N17" s="48"/>
      <c r="O17" s="49"/>
      <c r="P17" s="50"/>
    </row>
    <row r="18" spans="6:16" s="45" customFormat="1" ht="21" customHeight="1" x14ac:dyDescent="0.15">
      <c r="F18" s="46"/>
      <c r="G18" s="82"/>
      <c r="H18" s="83"/>
      <c r="I18" s="53"/>
      <c r="J18" s="54"/>
      <c r="K18" s="54"/>
      <c r="L18" s="48"/>
      <c r="M18" s="48"/>
      <c r="N18" s="48"/>
      <c r="O18" s="49"/>
      <c r="P18" s="50"/>
    </row>
    <row r="19" spans="6:16" s="45" customFormat="1" ht="21" customHeight="1" x14ac:dyDescent="0.15">
      <c r="F19" s="46"/>
      <c r="G19" s="82"/>
      <c r="H19" s="83"/>
      <c r="I19" s="47"/>
      <c r="J19" s="48"/>
      <c r="K19" s="48"/>
      <c r="L19" s="48"/>
      <c r="M19" s="48"/>
      <c r="N19" s="48"/>
      <c r="O19" s="49"/>
      <c r="P19" s="50"/>
    </row>
    <row r="20" spans="6:16" s="45" customFormat="1" ht="21" customHeight="1" x14ac:dyDescent="0.15">
      <c r="F20" s="46"/>
      <c r="G20" s="82"/>
      <c r="H20" s="83"/>
      <c r="I20" s="47"/>
      <c r="J20" s="48"/>
      <c r="K20" s="48"/>
      <c r="L20" s="48"/>
      <c r="M20" s="48"/>
      <c r="N20" s="48"/>
      <c r="O20" s="49"/>
      <c r="P20" s="50"/>
    </row>
    <row r="21" spans="6:16" s="45" customFormat="1" ht="21" customHeight="1" x14ac:dyDescent="0.15">
      <c r="F21" s="46"/>
      <c r="G21" s="82"/>
      <c r="H21" s="83"/>
      <c r="I21" s="47"/>
      <c r="J21" s="48"/>
      <c r="K21" s="48"/>
      <c r="L21" s="48"/>
      <c r="M21" s="48"/>
      <c r="N21" s="48"/>
      <c r="O21" s="49"/>
      <c r="P21" s="50"/>
    </row>
    <row r="22" spans="6:16" s="45" customFormat="1" ht="21" customHeight="1" x14ac:dyDescent="0.15">
      <c r="F22" s="46"/>
      <c r="G22" s="82"/>
      <c r="H22" s="84"/>
      <c r="I22" s="47"/>
      <c r="J22" s="48"/>
      <c r="K22" s="48"/>
      <c r="L22" s="48"/>
      <c r="M22" s="48"/>
      <c r="N22" s="48"/>
      <c r="O22" s="49"/>
      <c r="P22" s="50"/>
    </row>
    <row r="23" spans="6:16" s="45" customFormat="1" ht="21" customHeight="1" x14ac:dyDescent="0.15">
      <c r="F23" s="46"/>
      <c r="G23" s="82"/>
      <c r="H23" s="84"/>
      <c r="I23" s="47"/>
      <c r="J23" s="48"/>
      <c r="K23" s="48"/>
      <c r="L23" s="48"/>
      <c r="M23" s="48"/>
      <c r="N23" s="48"/>
      <c r="O23" s="49"/>
      <c r="P23" s="50"/>
    </row>
    <row r="24" spans="6:16" s="45" customFormat="1" ht="21" customHeight="1" thickBot="1" x14ac:dyDescent="0.2">
      <c r="F24" s="55"/>
      <c r="G24" s="85"/>
      <c r="H24" s="86"/>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33076</v>
      </c>
      <c r="P25" s="16" t="s">
        <v>8</v>
      </c>
    </row>
    <row r="26" spans="6:16" s="45" customFormat="1" ht="26.25" customHeight="1" thickBot="1" x14ac:dyDescent="0.2">
      <c r="F26" s="87" t="s">
        <v>5</v>
      </c>
      <c r="G26" s="88"/>
      <c r="H26" s="17"/>
      <c r="I26" s="18" t="s">
        <v>6</v>
      </c>
      <c r="J26" s="19">
        <v>389146</v>
      </c>
      <c r="K26" s="20" t="s">
        <v>24</v>
      </c>
      <c r="L26" s="21"/>
      <c r="M26" s="22"/>
      <c r="N26" s="23"/>
      <c r="O26" s="15">
        <v>2140</v>
      </c>
      <c r="P26" s="24" t="s">
        <v>11</v>
      </c>
    </row>
    <row r="27" spans="6:16" s="45" customFormat="1" ht="26.25" customHeight="1" thickBot="1" x14ac:dyDescent="0.2">
      <c r="F27" s="87" t="s">
        <v>7</v>
      </c>
      <c r="G27" s="88"/>
      <c r="H27" s="17"/>
      <c r="I27" s="18" t="s">
        <v>6</v>
      </c>
      <c r="J27" s="19">
        <v>320246</v>
      </c>
      <c r="K27" s="20" t="s">
        <v>25</v>
      </c>
      <c r="L27" s="21"/>
      <c r="M27" s="21"/>
      <c r="N27" s="23"/>
      <c r="O27" s="15">
        <v>1921</v>
      </c>
      <c r="P27" s="25" t="s">
        <v>9</v>
      </c>
    </row>
    <row r="28" spans="6:16" s="45" customFormat="1" ht="26.25" customHeight="1" thickBot="1" x14ac:dyDescent="0.2">
      <c r="F28" s="26"/>
      <c r="G28" s="78"/>
      <c r="H28" s="27"/>
      <c r="I28" s="27"/>
      <c r="J28" s="27"/>
      <c r="K28" s="27"/>
      <c r="L28" s="27"/>
      <c r="M28" s="23"/>
      <c r="N28" s="28" t="s">
        <v>30</v>
      </c>
      <c r="O28" s="29">
        <f>SUM(O25:O27)</f>
        <v>37137</v>
      </c>
      <c r="P28" s="30" t="s">
        <v>10</v>
      </c>
    </row>
    <row r="29" spans="6:16" s="45" customFormat="1" ht="36.75" customHeight="1" x14ac:dyDescent="0.15">
      <c r="F29" s="109" t="s">
        <v>38</v>
      </c>
      <c r="G29" s="109"/>
      <c r="H29" s="109"/>
      <c r="I29" s="109"/>
      <c r="J29" s="109"/>
      <c r="K29" s="109"/>
      <c r="L29" s="109"/>
      <c r="M29" s="109"/>
      <c r="N29" s="109"/>
      <c r="O29" s="109"/>
      <c r="P29" s="109"/>
    </row>
    <row r="30" spans="6:16" s="45" customFormat="1" ht="27.75" customHeight="1" x14ac:dyDescent="0.15">
      <c r="F30" s="110"/>
      <c r="G30" s="110"/>
      <c r="H30" s="110"/>
      <c r="I30" s="110"/>
      <c r="J30" s="110"/>
      <c r="K30" s="110"/>
      <c r="L30" s="110"/>
      <c r="M30" s="110"/>
      <c r="N30" s="110"/>
      <c r="O30" s="110"/>
      <c r="P30" s="110"/>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 ref="G17:H17"/>
    <mergeCell ref="G18:H18"/>
    <mergeCell ref="G19:H19"/>
    <mergeCell ref="G20:H20"/>
    <mergeCell ref="G21:H21"/>
    <mergeCell ref="G23:H23"/>
    <mergeCell ref="G24:H24"/>
    <mergeCell ref="F26:G26"/>
    <mergeCell ref="F27:G27"/>
    <mergeCell ref="F29:P30"/>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T45"/>
  <sheetViews>
    <sheetView showGridLines="0" view="pageBreakPreview" topLeftCell="C1" zoomScale="85" zoomScaleNormal="100" zoomScaleSheetLayoutView="85" workbookViewId="0">
      <selection activeCell="F3" sqref="F3:P3"/>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93" t="s">
        <v>32</v>
      </c>
      <c r="G3" s="93"/>
      <c r="H3" s="93"/>
      <c r="I3" s="93"/>
      <c r="J3" s="93"/>
      <c r="K3" s="93"/>
      <c r="L3" s="93"/>
      <c r="M3" s="93"/>
      <c r="N3" s="93"/>
      <c r="O3" s="93"/>
      <c r="P3" s="93"/>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94"/>
      <c r="I5" s="94"/>
      <c r="J5" s="94"/>
      <c r="K5" s="94"/>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95" t="s">
        <v>12</v>
      </c>
      <c r="G8" s="97" t="s">
        <v>19</v>
      </c>
      <c r="H8" s="98"/>
      <c r="I8" s="107" t="s">
        <v>36</v>
      </c>
      <c r="J8" s="7" t="s">
        <v>0</v>
      </c>
      <c r="K8" s="7" t="s">
        <v>1</v>
      </c>
      <c r="L8" s="7" t="s">
        <v>2</v>
      </c>
      <c r="M8" s="75" t="s">
        <v>20</v>
      </c>
      <c r="N8" s="101" t="s">
        <v>21</v>
      </c>
      <c r="O8" s="113" t="s">
        <v>22</v>
      </c>
      <c r="P8" s="105" t="s">
        <v>3</v>
      </c>
    </row>
    <row r="9" spans="6:20" s="39" customFormat="1" ht="27.75" customHeight="1" thickBot="1" x14ac:dyDescent="0.2">
      <c r="F9" s="96"/>
      <c r="G9" s="99"/>
      <c r="H9" s="100"/>
      <c r="I9" s="108"/>
      <c r="J9" s="8">
        <v>5.1449999999999996</v>
      </c>
      <c r="K9" s="8">
        <v>0.91</v>
      </c>
      <c r="L9" s="8">
        <v>9.15</v>
      </c>
      <c r="M9" s="8">
        <v>0.36</v>
      </c>
      <c r="N9" s="102"/>
      <c r="O9" s="104"/>
      <c r="P9" s="106"/>
      <c r="S9" s="79"/>
    </row>
    <row r="10" spans="6:20" s="45" customFormat="1" ht="21" customHeight="1" x14ac:dyDescent="0.15">
      <c r="F10" s="9">
        <v>1</v>
      </c>
      <c r="G10" s="114">
        <v>2650000</v>
      </c>
      <c r="H10" s="115"/>
      <c r="I10" s="41"/>
      <c r="J10" s="74">
        <f>$G10*J9/100</f>
        <v>136342.49999999997</v>
      </c>
      <c r="K10" s="74">
        <f t="shared" ref="K10:M10" si="0">$G10*K9/100</f>
        <v>24115</v>
      </c>
      <c r="L10" s="74">
        <f t="shared" si="0"/>
        <v>242475</v>
      </c>
      <c r="M10" s="74">
        <f t="shared" si="0"/>
        <v>9540</v>
      </c>
      <c r="N10" s="42"/>
      <c r="O10" s="74">
        <f>SUM(J10:N10)</f>
        <v>412472.5</v>
      </c>
      <c r="P10" s="14"/>
      <c r="S10" s="79" t="s">
        <v>33</v>
      </c>
    </row>
    <row r="11" spans="6:20" s="45" customFormat="1" ht="21" customHeight="1" x14ac:dyDescent="0.15">
      <c r="F11" s="46"/>
      <c r="G11" s="82"/>
      <c r="H11" s="84"/>
      <c r="I11" s="47"/>
      <c r="J11" s="48"/>
      <c r="K11" s="48"/>
      <c r="L11" s="48"/>
      <c r="M11" s="48"/>
      <c r="N11" s="48"/>
      <c r="O11" s="49"/>
      <c r="P11" s="50"/>
      <c r="S11" s="79" t="s">
        <v>34</v>
      </c>
    </row>
    <row r="12" spans="6:20" s="45" customFormat="1" ht="21" customHeight="1" x14ac:dyDescent="0.15">
      <c r="F12" s="46"/>
      <c r="G12" s="82"/>
      <c r="H12" s="84"/>
      <c r="I12" s="47"/>
      <c r="J12" s="48"/>
      <c r="K12" s="48"/>
      <c r="L12" s="48"/>
      <c r="M12" s="48"/>
      <c r="N12" s="48"/>
      <c r="O12" s="49"/>
      <c r="P12" s="50"/>
    </row>
    <row r="13" spans="6:20" s="45" customFormat="1" ht="21" customHeight="1" x14ac:dyDescent="0.15">
      <c r="F13" s="46"/>
      <c r="G13" s="82"/>
      <c r="H13" s="84"/>
      <c r="I13" s="47"/>
      <c r="J13" s="48"/>
      <c r="K13" s="48"/>
      <c r="L13" s="48"/>
      <c r="M13" s="48"/>
      <c r="N13" s="48"/>
      <c r="O13" s="49"/>
      <c r="P13" s="50"/>
    </row>
    <row r="14" spans="6:20" s="45" customFormat="1" ht="21" customHeight="1" x14ac:dyDescent="0.15">
      <c r="F14" s="46"/>
      <c r="G14" s="82"/>
      <c r="H14" s="84"/>
      <c r="I14" s="47"/>
      <c r="J14" s="48"/>
      <c r="K14" s="48"/>
      <c r="L14" s="48"/>
      <c r="M14" s="48"/>
      <c r="N14" s="48"/>
      <c r="O14" s="49"/>
      <c r="P14" s="50"/>
    </row>
    <row r="15" spans="6:20" s="45" customFormat="1" ht="21" customHeight="1" x14ac:dyDescent="0.15">
      <c r="F15" s="46"/>
      <c r="G15" s="82"/>
      <c r="H15" s="84"/>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82"/>
      <c r="H17" s="83"/>
      <c r="I17" s="51"/>
      <c r="J17" s="52"/>
      <c r="K17" s="52"/>
      <c r="L17" s="48"/>
      <c r="M17" s="48"/>
      <c r="N17" s="48"/>
      <c r="O17" s="49"/>
      <c r="P17" s="50"/>
    </row>
    <row r="18" spans="6:16" s="45" customFormat="1" ht="21" customHeight="1" x14ac:dyDescent="0.15">
      <c r="F18" s="46"/>
      <c r="G18" s="82"/>
      <c r="H18" s="83"/>
      <c r="I18" s="53"/>
      <c r="J18" s="54"/>
      <c r="K18" s="54"/>
      <c r="L18" s="48"/>
      <c r="M18" s="48"/>
      <c r="N18" s="48"/>
      <c r="O18" s="49"/>
      <c r="P18" s="50"/>
    </row>
    <row r="19" spans="6:16" s="45" customFormat="1" ht="21" customHeight="1" x14ac:dyDescent="0.15">
      <c r="F19" s="46"/>
      <c r="G19" s="82"/>
      <c r="H19" s="83"/>
      <c r="I19" s="47"/>
      <c r="J19" s="48"/>
      <c r="K19" s="48"/>
      <c r="L19" s="48"/>
      <c r="M19" s="48"/>
      <c r="N19" s="48"/>
      <c r="O19" s="49"/>
      <c r="P19" s="50"/>
    </row>
    <row r="20" spans="6:16" s="45" customFormat="1" ht="21" customHeight="1" x14ac:dyDescent="0.15">
      <c r="F20" s="46"/>
      <c r="G20" s="82"/>
      <c r="H20" s="83"/>
      <c r="I20" s="47"/>
      <c r="J20" s="48"/>
      <c r="K20" s="48"/>
      <c r="L20" s="48"/>
      <c r="M20" s="48"/>
      <c r="N20" s="48"/>
      <c r="O20" s="49"/>
      <c r="P20" s="50"/>
    </row>
    <row r="21" spans="6:16" s="45" customFormat="1" ht="21" customHeight="1" x14ac:dyDescent="0.15">
      <c r="F21" s="46"/>
      <c r="G21" s="82"/>
      <c r="H21" s="83"/>
      <c r="I21" s="47"/>
      <c r="J21" s="48"/>
      <c r="K21" s="48"/>
      <c r="L21" s="48"/>
      <c r="M21" s="48"/>
      <c r="N21" s="48"/>
      <c r="O21" s="49"/>
      <c r="P21" s="50"/>
    </row>
    <row r="22" spans="6:16" s="45" customFormat="1" ht="21" customHeight="1" x14ac:dyDescent="0.15">
      <c r="F22" s="46"/>
      <c r="G22" s="82"/>
      <c r="H22" s="84"/>
      <c r="I22" s="47"/>
      <c r="J22" s="48"/>
      <c r="K22" s="48"/>
      <c r="L22" s="48"/>
      <c r="M22" s="48"/>
      <c r="N22" s="48"/>
      <c r="O22" s="49"/>
      <c r="P22" s="50"/>
    </row>
    <row r="23" spans="6:16" s="45" customFormat="1" ht="21" customHeight="1" x14ac:dyDescent="0.15">
      <c r="F23" s="46"/>
      <c r="G23" s="82"/>
      <c r="H23" s="84"/>
      <c r="I23" s="47"/>
      <c r="J23" s="48"/>
      <c r="K23" s="48"/>
      <c r="L23" s="48"/>
      <c r="M23" s="48"/>
      <c r="N23" s="48"/>
      <c r="O23" s="49"/>
      <c r="P23" s="50"/>
    </row>
    <row r="24" spans="6:16" s="45" customFormat="1" ht="21" customHeight="1" thickBot="1" x14ac:dyDescent="0.2">
      <c r="F24" s="55"/>
      <c r="G24" s="85"/>
      <c r="H24" s="86"/>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412472.5</v>
      </c>
      <c r="P25" s="16" t="s">
        <v>8</v>
      </c>
    </row>
    <row r="26" spans="6:16" s="45" customFormat="1" ht="26.25" customHeight="1" thickBot="1" x14ac:dyDescent="0.2">
      <c r="F26" s="87" t="s">
        <v>5</v>
      </c>
      <c r="G26" s="88"/>
      <c r="H26" s="17"/>
      <c r="I26" s="18" t="s">
        <v>6</v>
      </c>
      <c r="J26" s="19">
        <v>4577960</v>
      </c>
      <c r="K26" s="20" t="s">
        <v>24</v>
      </c>
      <c r="L26" s="21"/>
      <c r="M26" s="22"/>
      <c r="N26" s="23"/>
      <c r="O26" s="15">
        <f>+J26*5.5/1000</f>
        <v>25178.78</v>
      </c>
      <c r="P26" s="24" t="s">
        <v>11</v>
      </c>
    </row>
    <row r="27" spans="6:16" s="45" customFormat="1" ht="26.25" customHeight="1" thickBot="1" x14ac:dyDescent="0.2">
      <c r="F27" s="87" t="s">
        <v>7</v>
      </c>
      <c r="G27" s="88"/>
      <c r="H27" s="17"/>
      <c r="I27" s="18" t="s">
        <v>6</v>
      </c>
      <c r="J27" s="19">
        <v>3844760</v>
      </c>
      <c r="K27" s="20" t="s">
        <v>25</v>
      </c>
      <c r="L27" s="21"/>
      <c r="M27" s="21"/>
      <c r="N27" s="23"/>
      <c r="O27" s="15">
        <f>+J27*6/1000</f>
        <v>23068.560000000001</v>
      </c>
      <c r="P27" s="25" t="s">
        <v>9</v>
      </c>
    </row>
    <row r="28" spans="6:16" s="45" customFormat="1" ht="26.25" customHeight="1" thickBot="1" x14ac:dyDescent="0.2">
      <c r="F28" s="26"/>
      <c r="G28" s="78"/>
      <c r="H28" s="27"/>
      <c r="I28" s="27"/>
      <c r="J28" s="27"/>
      <c r="K28" s="27"/>
      <c r="L28" s="27"/>
      <c r="M28" s="23"/>
      <c r="N28" s="28" t="s">
        <v>30</v>
      </c>
      <c r="O28" s="29">
        <f>SUM(O25:O27)</f>
        <v>460719.84</v>
      </c>
      <c r="P28" s="30" t="s">
        <v>10</v>
      </c>
    </row>
    <row r="29" spans="6:16" s="45" customFormat="1" ht="36.75" customHeight="1" x14ac:dyDescent="0.15">
      <c r="F29" s="109" t="s">
        <v>38</v>
      </c>
      <c r="G29" s="109"/>
      <c r="H29" s="109"/>
      <c r="I29" s="109"/>
      <c r="J29" s="109"/>
      <c r="K29" s="109"/>
      <c r="L29" s="109"/>
      <c r="M29" s="109"/>
      <c r="N29" s="109"/>
      <c r="O29" s="109"/>
      <c r="P29" s="109"/>
    </row>
    <row r="30" spans="6:16" s="45" customFormat="1" ht="27.75" customHeight="1" x14ac:dyDescent="0.15">
      <c r="F30" s="110"/>
      <c r="G30" s="110"/>
      <c r="H30" s="110"/>
      <c r="I30" s="110"/>
      <c r="J30" s="110"/>
      <c r="K30" s="110"/>
      <c r="L30" s="110"/>
      <c r="M30" s="110"/>
      <c r="N30" s="110"/>
      <c r="O30" s="110"/>
      <c r="P30" s="110"/>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 ref="G17:H17"/>
    <mergeCell ref="G18:H18"/>
    <mergeCell ref="G19:H19"/>
    <mergeCell ref="G20:H20"/>
    <mergeCell ref="G21:H21"/>
    <mergeCell ref="G23:H23"/>
    <mergeCell ref="G24:H24"/>
    <mergeCell ref="F26:G26"/>
    <mergeCell ref="F27:G27"/>
    <mergeCell ref="F29:P30"/>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宮武 秀行</cp:lastModifiedBy>
  <cp:lastPrinted>2024-03-28T01:42:14Z</cp:lastPrinted>
  <dcterms:created xsi:type="dcterms:W3CDTF">2012-10-13T03:16:09Z</dcterms:created>
  <dcterms:modified xsi:type="dcterms:W3CDTF">2024-04-02T00:05:30Z</dcterms:modified>
</cp:coreProperties>
</file>