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0" windowHeight="4515" activeTab="0"/>
  </bookViews>
  <sheets>
    <sheet name="幼保連携型認定こども園" sheetId="1" r:id="rId1"/>
  </sheets>
  <definedNames>
    <definedName name="_xlfn.IFERROR" hidden="1">#NAME?</definedName>
    <definedName name="_xlnm.Print_Area" localSheetId="0">'幼保連携型認定こども園'!$A$1:$AA$53</definedName>
  </definedNames>
  <calcPr fullCalcOnLoad="1"/>
</workbook>
</file>

<file path=xl/sharedStrings.xml><?xml version="1.0" encoding="utf-8"?>
<sst xmlns="http://schemas.openxmlformats.org/spreadsheetml/2006/main" count="162" uniqueCount="131">
  <si>
    <t>１　計画概要</t>
  </si>
  <si>
    <t>年齢</t>
  </si>
  <si>
    <t>計</t>
  </si>
  <si>
    <t>学級数</t>
  </si>
  <si>
    <t>０歳</t>
  </si>
  <si>
    <t>１歳</t>
  </si>
  <si>
    <t>２歳</t>
  </si>
  <si>
    <t>３歳</t>
  </si>
  <si>
    <t>４歳</t>
  </si>
  <si>
    <t>５歳</t>
  </si>
  <si>
    <t>(2)園舎</t>
  </si>
  <si>
    <t>(3)土地</t>
  </si>
  <si>
    <t>１Ｆ</t>
  </si>
  <si>
    <t>園舎敷地</t>
  </si>
  <si>
    <t>その他</t>
  </si>
  <si>
    <t>延床面積</t>
  </si>
  <si>
    <t>合計</t>
  </si>
  <si>
    <t>区分</t>
  </si>
  <si>
    <t>乳児室</t>
  </si>
  <si>
    <t>ほふく室</t>
  </si>
  <si>
    <t>最低基準</t>
  </si>
  <si>
    <t>基準面積</t>
  </si>
  <si>
    <t>実面積</t>
  </si>
  <si>
    <t>【認定基準との比較】</t>
  </si>
  <si>
    <t>認定基準</t>
  </si>
  <si>
    <t>比較</t>
  </si>
  <si>
    <t>適否</t>
  </si>
  <si>
    <t>学級数で積算</t>
  </si>
  <si>
    <t>２学級以下</t>
  </si>
  <si>
    <t>３学級以上</t>
  </si>
  <si>
    <t>330㎡＋30㎡×（クラス数－１）</t>
  </si>
  <si>
    <t>400㎡＋80㎡×（クラス数－３）</t>
  </si>
  <si>
    <t>1号</t>
  </si>
  <si>
    <t>2・3号</t>
  </si>
  <si>
    <t>Ａ</t>
  </si>
  <si>
    <t>Ｂ</t>
  </si>
  <si>
    <t>Ｃ</t>
  </si>
  <si>
    <t>３歳児以上で積算</t>
  </si>
  <si>
    <t>Ａ+（Ｂ又はＣの大きい方）</t>
  </si>
  <si>
    <t>園庭実面積</t>
  </si>
  <si>
    <t>園庭</t>
  </si>
  <si>
    <t>屋上園庭</t>
  </si>
  <si>
    <t>名称</t>
  </si>
  <si>
    <t>3.3㎡×０歳児</t>
  </si>
  <si>
    <t>3.3㎡×１歳児　</t>
  </si>
  <si>
    <t>２Ｆ</t>
  </si>
  <si>
    <t>３Ｆ</t>
  </si>
  <si>
    <t>園舎</t>
  </si>
  <si>
    <t>３歳児以上の面積</t>
  </si>
  <si>
    <t>２歳児の保育室及び遊戯室</t>
  </si>
  <si>
    <t>Ａ</t>
  </si>
  <si>
    <t>Ｂ</t>
  </si>
  <si>
    <t>Ｃ</t>
  </si>
  <si>
    <t>Ｄ</t>
  </si>
  <si>
    <t>Ｅ</t>
  </si>
  <si>
    <t>１学級　180
２学級以上
320㎡＋100㎡
×(クラス数－2)</t>
  </si>
  <si>
    <t>1.98㎡×２歳児</t>
  </si>
  <si>
    <t>適否</t>
  </si>
  <si>
    <t>２　園舎、保育室等の面積</t>
  </si>
  <si>
    <t>3.3㎡×
３歳以上児数</t>
  </si>
  <si>
    <t>有無</t>
  </si>
  <si>
    <t>設備等名</t>
  </si>
  <si>
    <t>職員室</t>
  </si>
  <si>
    <t>保健室</t>
  </si>
  <si>
    <t>調理室</t>
  </si>
  <si>
    <t>便所</t>
  </si>
  <si>
    <t>飲料水用設備</t>
  </si>
  <si>
    <t>基準</t>
  </si>
  <si>
    <t>必置</t>
  </si>
  <si>
    <t>手洗用設備</t>
  </si>
  <si>
    <t>放送聴取設備</t>
  </si>
  <si>
    <t>映写設備</t>
  </si>
  <si>
    <t>水遊び場</t>
  </si>
  <si>
    <t>園児清浄用設備</t>
  </si>
  <si>
    <t>図書室</t>
  </si>
  <si>
    <t>会議室</t>
  </si>
  <si>
    <t>設置するよう努める</t>
  </si>
  <si>
    <t>足洗用設備</t>
  </si>
  <si>
    <t>備考</t>
  </si>
  <si>
    <t>※ 職員室と兼用する場合は△</t>
  </si>
  <si>
    <t>※ 保育室等を２階以上に設置する場合のみ</t>
  </si>
  <si>
    <t>保育室及び遊戯室</t>
  </si>
  <si>
    <t>1.98㎡×２歳以上児</t>
  </si>
  <si>
    <t>(1)園舎の面積</t>
  </si>
  <si>
    <t>(2）保育室等の面積</t>
  </si>
  <si>
    <t>(3)その他設備（設備等の有無について○又は×で記載　※ ○：有　×：無）</t>
  </si>
  <si>
    <t>(4)園庭</t>
  </si>
  <si>
    <t>Ａ＝Ｂ+Ｃ+Ｄ+Ｅ</t>
  </si>
  <si>
    <t>(1)利用定員数及び学級数</t>
  </si>
  <si>
    <t>避難用</t>
  </si>
  <si>
    <t>避難用設備</t>
  </si>
  <si>
    <t>常用</t>
  </si>
  <si>
    <t>避難用</t>
  </si>
  <si>
    <t>←</t>
  </si>
  <si>
    <t>保育室等の設置階</t>
  </si>
  <si>
    <t>２階</t>
  </si>
  <si>
    <t>①</t>
  </si>
  <si>
    <t>②</t>
  </si>
  <si>
    <t>③</t>
  </si>
  <si>
    <t>屋内階段</t>
  </si>
  <si>
    <t>屋外階段</t>
  </si>
  <si>
    <t>④</t>
  </si>
  <si>
    <t>待避上有効なバルコニー</t>
  </si>
  <si>
    <t>⑤</t>
  </si>
  <si>
    <t>⑥</t>
  </si>
  <si>
    <t>区分</t>
  </si>
  <si>
    <t>設備</t>
  </si>
  <si>
    <t>保育室等を２階以上に設置する場合に必置設備として、札幌市幼保連携型認定こども園の設備及び運営に関する基準条例第６条第３項第２号に規定する設備（常用、避難用の設備が各区分ごとに１以上必要）</t>
  </si>
  <si>
    <t>⑦</t>
  </si>
  <si>
    <t>②</t>
  </si>
  <si>
    <t>３階</t>
  </si>
  <si>
    <t>建築基準法第２条第７号の２に規定する準耐火構造の屋外傾斜路又はこれに準ずる設備</t>
  </si>
  <si>
    <t>③</t>
  </si>
  <si>
    <t>建築基準法施行令（昭和２５年政令第３３８号）第１２３
条第１項各号又は同条第３項各号に規定する構造の屋内階段。</t>
  </si>
  <si>
    <t>建築基準法第２条第７号に規定する耐火構造の屋外傾斜路又はこれに準ずる設備</t>
  </si>
  <si>
    <t>③と同</t>
  </si>
  <si>
    <t>②と同</t>
  </si>
  <si>
    <t>③と同</t>
  </si>
  <si>
    <t>⑥と同</t>
  </si>
  <si>
    <t>建築基準法施行令第１２３条第２項各号に規定する構造の屋外階段</t>
  </si>
  <si>
    <t>⑧</t>
  </si>
  <si>
    <t>⑨</t>
  </si>
  <si>
    <t>⑦と同</t>
  </si>
  <si>
    <t>⑧と同</t>
  </si>
  <si>
    <t>４階以上</t>
  </si>
  <si>
    <t>別紙(幼保連携型認定こども園定員・面積）</t>
  </si>
  <si>
    <t>建築基準法施行令（昭和２５年政令第３３８号）第１２３
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３号、第４号及び第10号に該当するものとする。</t>
  </si>
  <si>
    <t>１・２歳児で
積算</t>
  </si>
  <si>
    <t>3.3㎡×
１・２歳児数</t>
  </si>
  <si>
    <t>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外気に向かって開くことのできる窓若しくは排煙設備（同条第３項第１号に規定する国土交通大臣が定めた構造方法を用いるものその他有効に排煙することができると認められるものに限る。）を有する付室を通じて連絡することとし、かつ、同条第３項第３号、第４号及び第10号に該当するものとする。</t>
  </si>
  <si>
    <t>様式1-2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</si>
</sst>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General&quot;学級&quot;"/>
    <numFmt numFmtId="178" formatCode="#,##0.00&quot;㎡&quot;"/>
    <numFmt numFmtId="179" formatCode="General&quot;㎡&quot;"/>
    <numFmt numFmtId="180" formatCode="#,##0.00_ "/>
    <numFmt numFmtId="181" formatCode="0&quot;名&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color theme="1"/>
      <name val="ＭＳ 明朝"/>
      <family val="1"/>
    </font>
    <font>
      <sz val="9"/>
      <color indexed="8"/>
      <name val="ＭＳ Ｐゴシック"/>
      <family val="3"/>
    </font>
    <font>
      <sz val="11"/>
      <name val="ＭＳ Ｐゴシック"/>
      <family val="3"/>
    </font>
    <font>
      <sz val="6"/>
      <name val="ＭＳ Ｐゴシック"/>
      <family val="3"/>
    </font>
    <font>
      <sz val="11"/>
      <name val="ＭＳ 明朝"/>
      <family val="1"/>
    </font>
    <font>
      <b/>
      <sz val="11"/>
      <name val="ＭＳ 明朝"/>
      <family val="1"/>
    </font>
    <font>
      <u val="single"/>
      <sz val="11"/>
      <name val="ＭＳ 明朝"/>
      <family val="1"/>
    </font>
    <font>
      <sz val="10"/>
      <name val="ＭＳ 明朝"/>
      <family val="1"/>
    </font>
    <font>
      <sz val="6"/>
      <name val="ＭＳ 明朝"/>
      <family val="1"/>
    </font>
    <font>
      <sz val="14"/>
      <name val="ＭＳ 明朝"/>
      <family val="1"/>
    </font>
    <font>
      <b/>
      <sz val="12"/>
      <name val="ＭＳ ゴシック"/>
      <family val="3"/>
    </font>
    <font>
      <sz val="9"/>
      <name val="ＭＳ 明朝"/>
      <family val="1"/>
    </font>
    <font>
      <sz val="11"/>
      <name val="ＭＳ ゴシック"/>
      <family val="3"/>
    </font>
    <font>
      <sz val="11"/>
      <color indexed="8"/>
      <name val="ＭＳ 明朝"/>
      <family val="1"/>
    </font>
    <font>
      <sz val="9"/>
      <color indexed="9"/>
      <name val="ＭＳ Ｐゴシック"/>
      <family val="3"/>
    </font>
    <font>
      <b/>
      <sz val="18"/>
      <color indexed="54"/>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9"/>
      <name val="Meiryo UI"/>
      <family val="3"/>
    </font>
    <font>
      <sz val="9"/>
      <color theme="1"/>
      <name val="Calibri"/>
      <family val="3"/>
    </font>
    <font>
      <sz val="9"/>
      <color theme="0"/>
      <name val="Calibri"/>
      <family val="3"/>
    </font>
    <font>
      <b/>
      <sz val="18"/>
      <color theme="3"/>
      <name val="Calibri Light"/>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FFFF99"/>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top style="thin"/>
      <bottom style="thin"/>
    </border>
    <border>
      <left style="hair"/>
      <right>
        <color indexed="63"/>
      </right>
      <top style="thin"/>
      <bottom style="thin"/>
    </border>
    <border>
      <left/>
      <right style="hair"/>
      <top style="thin"/>
      <bottom style="thin"/>
    </border>
    <border>
      <left style="thin"/>
      <right/>
      <top/>
      <bottom/>
    </border>
    <border>
      <left/>
      <right/>
      <top style="thin"/>
      <bottom/>
    </border>
    <border>
      <left/>
      <right style="thin"/>
      <top style="thin"/>
      <bottom/>
    </border>
    <border>
      <left style="thin"/>
      <right/>
      <top style="thin"/>
      <bottom style="thin"/>
    </border>
    <border>
      <left style="thin"/>
      <right style="thin"/>
      <top style="thin"/>
      <bottom style="thin"/>
    </border>
    <border>
      <left style="thin"/>
      <right/>
      <top style="thin"/>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top style="double"/>
      <bottom style="double"/>
    </border>
    <border>
      <left/>
      <right/>
      <top style="double"/>
      <bottom style="double"/>
    </border>
    <border>
      <left style="thin"/>
      <right/>
      <top style="double"/>
      <bottom style="double"/>
    </border>
    <border>
      <left/>
      <right style="double"/>
      <top style="double"/>
      <bottom style="double"/>
    </border>
    <border>
      <left/>
      <right style="double"/>
      <top style="thin"/>
      <bottom style="thin"/>
    </border>
    <border>
      <left style="double"/>
      <right/>
      <top style="double"/>
      <bottom style="thin"/>
    </border>
    <border>
      <left/>
      <right/>
      <top style="double"/>
      <bottom style="thin"/>
    </border>
    <border>
      <left/>
      <right style="double"/>
      <top style="double"/>
      <bottom style="thin"/>
    </border>
    <border>
      <left/>
      <right style="thin"/>
      <top style="double"/>
      <bottom style="double"/>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thin"/>
      <bottom style="double"/>
    </border>
    <border>
      <left/>
      <right/>
      <top style="thin"/>
      <bottom style="double"/>
    </border>
    <border>
      <left/>
      <right style="thin"/>
      <top style="thin"/>
      <bottom style="double"/>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protection/>
    </xf>
    <xf numFmtId="0" fontId="47" fillId="32" borderId="0" applyNumberFormat="0" applyBorder="0" applyAlignment="0" applyProtection="0"/>
  </cellStyleXfs>
  <cellXfs count="278">
    <xf numFmtId="0" fontId="0" fillId="0" borderId="0" xfId="0" applyAlignment="1">
      <alignment vertical="center"/>
    </xf>
    <xf numFmtId="0" fontId="4" fillId="0" borderId="0" xfId="61" applyFont="1" applyAlignment="1">
      <alignment wrapText="1"/>
      <protection/>
    </xf>
    <xf numFmtId="0" fontId="4" fillId="0" borderId="0" xfId="61" applyFont="1" applyBorder="1" applyAlignment="1">
      <alignment vertical="center" wrapText="1"/>
      <protection/>
    </xf>
    <xf numFmtId="0" fontId="4" fillId="0" borderId="0" xfId="61" applyFont="1" applyAlignment="1">
      <alignment vertical="center" wrapText="1"/>
      <protection/>
    </xf>
    <xf numFmtId="0" fontId="4" fillId="0" borderId="0" xfId="61" applyFont="1" applyFill="1" applyBorder="1" applyAlignment="1">
      <alignment wrapText="1"/>
      <protection/>
    </xf>
    <xf numFmtId="0" fontId="4" fillId="0" borderId="0" xfId="61" applyFont="1" applyFill="1" applyBorder="1" applyAlignment="1">
      <alignment vertical="center" wrapText="1"/>
      <protection/>
    </xf>
    <xf numFmtId="0" fontId="4" fillId="0" borderId="0" xfId="61" applyFont="1" applyFill="1" applyBorder="1" applyAlignment="1">
      <alignment horizontal="center" vertical="center" wrapText="1"/>
      <protection/>
    </xf>
    <xf numFmtId="178" fontId="4" fillId="0" borderId="0" xfId="61" applyNumberFormat="1" applyFont="1" applyFill="1" applyBorder="1" applyAlignment="1">
      <alignment vertical="center" wrapText="1"/>
      <protection/>
    </xf>
    <xf numFmtId="178" fontId="4" fillId="0" borderId="0" xfId="61" applyNumberFormat="1" applyFont="1" applyAlignment="1">
      <alignment wrapText="1"/>
      <protection/>
    </xf>
    <xf numFmtId="0" fontId="4" fillId="0" borderId="0" xfId="61" applyFont="1" applyAlignment="1">
      <alignment vertical="center"/>
      <protection/>
    </xf>
    <xf numFmtId="0" fontId="4" fillId="0" borderId="0" xfId="61" applyFont="1">
      <alignment/>
      <protection/>
    </xf>
    <xf numFmtId="0" fontId="4" fillId="0" borderId="0" xfId="61" applyFont="1" applyBorder="1" applyAlignment="1">
      <alignment horizontal="center" vertical="center"/>
      <protection/>
    </xf>
    <xf numFmtId="0" fontId="4" fillId="0" borderId="0" xfId="61" applyFont="1" applyBorder="1">
      <alignment/>
      <protection/>
    </xf>
    <xf numFmtId="0" fontId="4" fillId="0" borderId="0" xfId="61" applyFont="1" applyFill="1" applyBorder="1">
      <alignment/>
      <protection/>
    </xf>
    <xf numFmtId="0" fontId="4" fillId="0" borderId="0" xfId="61" applyFont="1" applyBorder="1" applyAlignment="1">
      <alignment vertical="center"/>
      <protection/>
    </xf>
    <xf numFmtId="0" fontId="4" fillId="0" borderId="0" xfId="61" applyNumberFormat="1" applyFont="1" applyBorder="1" applyAlignment="1">
      <alignment horizontal="left" vertical="center"/>
      <protection/>
    </xf>
    <xf numFmtId="0" fontId="5" fillId="0" borderId="0" xfId="61" applyFont="1" applyAlignment="1">
      <alignment vertical="center" shrinkToFit="1"/>
      <protection/>
    </xf>
    <xf numFmtId="0" fontId="5" fillId="0" borderId="10" xfId="61" applyFont="1" applyBorder="1" applyAlignment="1">
      <alignment vertical="center" shrinkToFit="1"/>
      <protection/>
    </xf>
    <xf numFmtId="0" fontId="5" fillId="0" borderId="0" xfId="61" applyFont="1" applyAlignment="1">
      <alignment vertical="center"/>
      <protection/>
    </xf>
    <xf numFmtId="0" fontId="6" fillId="0" borderId="0" xfId="61" applyFont="1" applyAlignment="1">
      <alignment horizontal="center" vertical="center"/>
      <protection/>
    </xf>
    <xf numFmtId="0" fontId="4" fillId="0" borderId="0" xfId="61" applyFont="1" applyAlignment="1">
      <alignment horizontal="center" vertical="center" wrapText="1"/>
      <protection/>
    </xf>
    <xf numFmtId="0" fontId="5" fillId="0" borderId="0" xfId="61" applyFont="1" applyBorder="1" applyAlignment="1">
      <alignment vertical="center"/>
      <protection/>
    </xf>
    <xf numFmtId="0" fontId="4" fillId="0" borderId="0" xfId="60" applyFont="1" applyBorder="1" applyAlignment="1">
      <alignment vertical="center" wrapText="1"/>
      <protection/>
    </xf>
    <xf numFmtId="178" fontId="4" fillId="0" borderId="0" xfId="60" applyNumberFormat="1" applyFont="1" applyFill="1" applyBorder="1" applyAlignment="1">
      <alignment vertical="center" wrapText="1"/>
      <protection/>
    </xf>
    <xf numFmtId="0" fontId="4" fillId="0" borderId="0" xfId="60" applyFont="1" applyFill="1" applyBorder="1" applyAlignment="1">
      <alignment vertical="center" wrapText="1"/>
      <protection/>
    </xf>
    <xf numFmtId="0" fontId="5" fillId="0" borderId="0" xfId="61" applyNumberFormat="1" applyFont="1" applyBorder="1" applyAlignment="1">
      <alignment horizontal="left" vertical="center"/>
      <protection/>
    </xf>
    <xf numFmtId="0" fontId="0" fillId="0" borderId="0" xfId="0" applyFont="1" applyAlignment="1">
      <alignment vertical="center"/>
    </xf>
    <xf numFmtId="0" fontId="4" fillId="0" borderId="0" xfId="60" applyFont="1" applyAlignment="1">
      <alignment vertical="center" wrapText="1"/>
      <protection/>
    </xf>
    <xf numFmtId="0" fontId="4" fillId="0" borderId="0" xfId="60" applyFont="1" applyBorder="1" applyAlignment="1">
      <alignment vertical="center"/>
      <protection/>
    </xf>
    <xf numFmtId="0" fontId="4" fillId="0" borderId="0" xfId="60" applyFont="1">
      <alignment vertical="center"/>
      <protection/>
    </xf>
    <xf numFmtId="0" fontId="0" fillId="0" borderId="0" xfId="0" applyFont="1" applyBorder="1" applyAlignment="1">
      <alignment vertical="center"/>
    </xf>
    <xf numFmtId="0" fontId="0" fillId="0" borderId="0" xfId="0" applyFont="1" applyBorder="1" applyAlignment="1">
      <alignment vertical="center"/>
    </xf>
    <xf numFmtId="0" fontId="4" fillId="0" borderId="0" xfId="61" applyFont="1" applyFill="1" applyBorder="1" applyAlignment="1">
      <alignment horizontal="center" vertical="center" shrinkToFit="1"/>
      <protection/>
    </xf>
    <xf numFmtId="178" fontId="4" fillId="0" borderId="0" xfId="61" applyNumberFormat="1" applyFont="1" applyBorder="1" applyAlignment="1">
      <alignment vertical="center"/>
      <protection/>
    </xf>
    <xf numFmtId="0" fontId="2" fillId="0" borderId="0" xfId="60" applyBorder="1" applyAlignment="1">
      <alignment vertical="center"/>
      <protection/>
    </xf>
    <xf numFmtId="178" fontId="10" fillId="0" borderId="0" xfId="61" applyNumberFormat="1" applyFont="1" applyFill="1" applyBorder="1" applyAlignment="1">
      <alignment horizontal="center" vertical="center"/>
      <protection/>
    </xf>
    <xf numFmtId="0" fontId="5" fillId="0" borderId="11" xfId="61" applyFont="1" applyBorder="1" applyAlignment="1">
      <alignment horizontal="left" vertical="center"/>
      <protection/>
    </xf>
    <xf numFmtId="178" fontId="4" fillId="0" borderId="0" xfId="61" applyNumberFormat="1" applyFont="1" applyBorder="1" applyAlignment="1">
      <alignment horizontal="center" vertical="center"/>
      <protection/>
    </xf>
    <xf numFmtId="179" fontId="9" fillId="0" borderId="0" xfId="61" applyNumberFormat="1" applyFont="1" applyBorder="1" applyAlignment="1">
      <alignment horizontal="center" vertical="center"/>
      <protection/>
    </xf>
    <xf numFmtId="0" fontId="4" fillId="0" borderId="0" xfId="61" applyFont="1" applyFill="1">
      <alignment/>
      <protection/>
    </xf>
    <xf numFmtId="0" fontId="4" fillId="0" borderId="12" xfId="61" applyFont="1" applyBorder="1" applyAlignment="1">
      <alignment vertical="center" wrapText="1"/>
      <protection/>
    </xf>
    <xf numFmtId="0" fontId="4" fillId="0" borderId="11" xfId="61" applyFont="1" applyBorder="1" applyAlignment="1">
      <alignment horizontal="left" vertical="center"/>
      <protection/>
    </xf>
    <xf numFmtId="178" fontId="4" fillId="0" borderId="0" xfId="61" applyNumberFormat="1" applyFont="1" applyBorder="1" applyAlignment="1">
      <alignment horizontal="center" vertical="center" wrapText="1"/>
      <protection/>
    </xf>
    <xf numFmtId="178" fontId="4" fillId="0" borderId="0" xfId="61" applyNumberFormat="1" applyFont="1" applyFill="1" applyBorder="1" applyAlignment="1">
      <alignment horizontal="center" vertical="center" wrapText="1"/>
      <protection/>
    </xf>
    <xf numFmtId="178" fontId="4" fillId="0" borderId="0" xfId="61" applyNumberFormat="1" applyFont="1" applyFill="1" applyBorder="1" applyAlignment="1">
      <alignment horizontal="left" vertical="center"/>
      <protection/>
    </xf>
    <xf numFmtId="178" fontId="4" fillId="0" borderId="0" xfId="61" applyNumberFormat="1" applyFont="1" applyFill="1" applyBorder="1" applyAlignment="1">
      <alignment horizontal="left" vertical="center" wrapText="1"/>
      <protection/>
    </xf>
    <xf numFmtId="178" fontId="4" fillId="33" borderId="0" xfId="61" applyNumberFormat="1" applyFont="1" applyFill="1" applyBorder="1" applyAlignment="1">
      <alignment horizontal="left" vertical="center"/>
      <protection/>
    </xf>
    <xf numFmtId="178" fontId="4" fillId="0" borderId="0" xfId="61" applyNumberFormat="1" applyFont="1" applyBorder="1" applyAlignment="1">
      <alignment horizontal="left" vertical="center"/>
      <protection/>
    </xf>
    <xf numFmtId="178" fontId="4" fillId="0" borderId="13" xfId="60" applyNumberFormat="1" applyFont="1" applyBorder="1" applyAlignment="1">
      <alignment vertical="center" wrapText="1"/>
      <protection/>
    </xf>
    <xf numFmtId="178" fontId="4" fillId="0" borderId="12" xfId="60" applyNumberFormat="1" applyFont="1" applyBorder="1" applyAlignment="1">
      <alignment vertical="center" wrapText="1"/>
      <protection/>
    </xf>
    <xf numFmtId="0" fontId="4" fillId="0" borderId="12" xfId="61" applyFont="1" applyBorder="1" applyAlignment="1">
      <alignment wrapText="1"/>
      <protection/>
    </xf>
    <xf numFmtId="0" fontId="4" fillId="0" borderId="14" xfId="61" applyFont="1" applyBorder="1" applyAlignment="1">
      <alignment wrapText="1"/>
      <protection/>
    </xf>
    <xf numFmtId="0" fontId="4" fillId="0" borderId="15" xfId="61" applyFont="1" applyBorder="1" applyAlignment="1">
      <alignment vertical="center" wrapText="1"/>
      <protection/>
    </xf>
    <xf numFmtId="0" fontId="4" fillId="0" borderId="12" xfId="61" applyFont="1" applyBorder="1">
      <alignment/>
      <protection/>
    </xf>
    <xf numFmtId="0" fontId="4" fillId="0" borderId="16" xfId="61" applyFont="1" applyBorder="1" applyAlignment="1">
      <alignment vertical="center" wrapText="1"/>
      <protection/>
    </xf>
    <xf numFmtId="0" fontId="4" fillId="0" borderId="17" xfId="61" applyFont="1" applyBorder="1" applyAlignment="1">
      <alignment vertical="center" wrapText="1"/>
      <protection/>
    </xf>
    <xf numFmtId="0" fontId="4" fillId="0" borderId="17" xfId="61" applyFont="1" applyBorder="1">
      <alignment/>
      <protection/>
    </xf>
    <xf numFmtId="0" fontId="4" fillId="0" borderId="18" xfId="61" applyFont="1" applyBorder="1">
      <alignment/>
      <protection/>
    </xf>
    <xf numFmtId="178" fontId="4" fillId="0" borderId="0" xfId="61" applyNumberFormat="1" applyFont="1" applyAlignment="1">
      <alignment/>
      <protection/>
    </xf>
    <xf numFmtId="178" fontId="4" fillId="0" borderId="0" xfId="61" applyNumberFormat="1" applyFont="1" applyAlignment="1">
      <alignment horizontal="center" vertical="center"/>
      <protection/>
    </xf>
    <xf numFmtId="0" fontId="4" fillId="0" borderId="19" xfId="61" applyFont="1" applyBorder="1" applyAlignment="1">
      <alignment horizontal="center" vertical="center"/>
      <protection/>
    </xf>
    <xf numFmtId="0" fontId="4" fillId="0" borderId="0" xfId="61" applyFont="1" applyFill="1" applyAlignment="1">
      <alignment/>
      <protection/>
    </xf>
    <xf numFmtId="0" fontId="4" fillId="0" borderId="0" xfId="61" applyFont="1" applyFill="1" applyBorder="1" applyAlignment="1">
      <alignment/>
      <protection/>
    </xf>
    <xf numFmtId="0" fontId="4" fillId="0" borderId="0" xfId="61" applyFont="1" applyBorder="1" applyAlignment="1">
      <alignment/>
      <protection/>
    </xf>
    <xf numFmtId="0" fontId="4" fillId="0" borderId="20" xfId="61" applyFont="1" applyBorder="1" applyAlignment="1">
      <alignment vertical="center"/>
      <protection/>
    </xf>
    <xf numFmtId="0" fontId="4" fillId="0" borderId="17" xfId="61" applyFont="1" applyBorder="1" applyAlignment="1">
      <alignment vertical="center"/>
      <protection/>
    </xf>
    <xf numFmtId="0" fontId="4" fillId="0" borderId="15" xfId="61" applyFont="1" applyBorder="1" applyAlignment="1">
      <alignment vertical="center"/>
      <protection/>
    </xf>
    <xf numFmtId="0" fontId="4" fillId="0" borderId="21" xfId="61" applyFont="1" applyBorder="1" applyAlignment="1">
      <alignment vertical="center"/>
      <protection/>
    </xf>
    <xf numFmtId="0" fontId="4" fillId="0" borderId="22" xfId="61" applyFont="1" applyBorder="1" applyAlignment="1">
      <alignment vertical="center"/>
      <protection/>
    </xf>
    <xf numFmtId="0" fontId="4" fillId="0" borderId="23" xfId="61" applyFont="1" applyBorder="1" applyAlignment="1">
      <alignment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5" xfId="61" applyFont="1" applyFill="1" applyBorder="1" applyAlignment="1">
      <alignment vertical="center" wrapText="1"/>
      <protection/>
    </xf>
    <xf numFmtId="0" fontId="5" fillId="0" borderId="0" xfId="61" applyFont="1" applyAlignment="1">
      <alignment horizontal="left" vertical="center" shrinkToFit="1"/>
      <protection/>
    </xf>
    <xf numFmtId="0" fontId="12" fillId="0" borderId="0" xfId="61" applyFont="1" applyAlignment="1">
      <alignment horizontal="right" vertical="center" shrinkToFit="1"/>
      <protection/>
    </xf>
    <xf numFmtId="0" fontId="4" fillId="0" borderId="19" xfId="61" applyFont="1" applyBorder="1" applyAlignment="1">
      <alignment horizontal="left" vertical="center"/>
      <protection/>
    </xf>
    <xf numFmtId="0" fontId="7" fillId="0" borderId="19" xfId="61" applyFont="1" applyBorder="1" applyAlignment="1">
      <alignment horizontal="left" vertical="center" wrapText="1"/>
      <protection/>
    </xf>
    <xf numFmtId="0" fontId="4" fillId="0" borderId="19" xfId="61" applyFont="1" applyBorder="1" applyAlignment="1">
      <alignment horizontal="center" vertical="center"/>
      <protection/>
    </xf>
    <xf numFmtId="0" fontId="4" fillId="0" borderId="18"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27" xfId="61" applyFont="1" applyBorder="1" applyAlignment="1">
      <alignment horizontal="left" vertical="center"/>
      <protection/>
    </xf>
    <xf numFmtId="0" fontId="4" fillId="0" borderId="20"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7"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1" xfId="61" applyFont="1" applyBorder="1" applyAlignment="1">
      <alignment horizontal="left" vertical="center" wrapText="1"/>
      <protection/>
    </xf>
    <xf numFmtId="0" fontId="4" fillId="0" borderId="22"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3" xfId="61" applyFont="1" applyBorder="1" applyAlignment="1">
      <alignment horizontal="left" vertical="center" wrapText="1"/>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0"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7" xfId="60" applyFont="1" applyBorder="1" applyAlignment="1">
      <alignment vertical="center"/>
      <protection/>
    </xf>
    <xf numFmtId="0" fontId="4" fillId="0" borderId="15"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21" xfId="60" applyFont="1" applyBorder="1" applyAlignment="1">
      <alignment vertical="center"/>
      <protection/>
    </xf>
    <xf numFmtId="0" fontId="4" fillId="0" borderId="22"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23" xfId="60" applyFont="1" applyBorder="1" applyAlignment="1">
      <alignment vertical="center"/>
      <protection/>
    </xf>
    <xf numFmtId="0" fontId="4" fillId="0" borderId="20"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2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3" xfId="61" applyFont="1" applyFill="1" applyBorder="1" applyAlignment="1">
      <alignment horizontal="center" vertical="center" wrapText="1"/>
      <protection/>
    </xf>
    <xf numFmtId="178" fontId="4" fillId="0" borderId="20" xfId="61" applyNumberFormat="1" applyFont="1" applyBorder="1" applyAlignment="1">
      <alignment horizontal="center" vertical="center"/>
      <protection/>
    </xf>
    <xf numFmtId="178" fontId="4" fillId="0" borderId="16" xfId="61" applyNumberFormat="1" applyFont="1" applyBorder="1" applyAlignment="1">
      <alignment horizontal="center" vertical="center"/>
      <protection/>
    </xf>
    <xf numFmtId="178" fontId="4" fillId="0" borderId="17" xfId="61" applyNumberFormat="1" applyFont="1" applyBorder="1" applyAlignment="1">
      <alignment horizontal="center" vertical="center"/>
      <protection/>
    </xf>
    <xf numFmtId="178" fontId="4" fillId="0" borderId="22" xfId="61" applyNumberFormat="1" applyFont="1" applyBorder="1" applyAlignment="1">
      <alignment horizontal="center" vertical="center"/>
      <protection/>
    </xf>
    <xf numFmtId="178" fontId="4" fillId="0" borderId="11" xfId="61" applyNumberFormat="1" applyFont="1" applyBorder="1" applyAlignment="1">
      <alignment horizontal="center" vertical="center"/>
      <protection/>
    </xf>
    <xf numFmtId="178" fontId="4" fillId="0" borderId="23" xfId="61" applyNumberFormat="1" applyFont="1" applyBorder="1" applyAlignment="1">
      <alignment horizontal="center" vertical="center"/>
      <protection/>
    </xf>
    <xf numFmtId="178" fontId="4" fillId="0" borderId="20" xfId="61" applyNumberFormat="1" applyFont="1" applyFill="1" applyBorder="1" applyAlignment="1">
      <alignment horizontal="center" vertical="center"/>
      <protection/>
    </xf>
    <xf numFmtId="178" fontId="4" fillId="0" borderId="16" xfId="61" applyNumberFormat="1" applyFont="1" applyFill="1" applyBorder="1" applyAlignment="1">
      <alignment horizontal="center" vertical="center"/>
      <protection/>
    </xf>
    <xf numFmtId="178" fontId="4" fillId="0" borderId="28" xfId="61" applyNumberFormat="1" applyFont="1" applyFill="1" applyBorder="1" applyAlignment="1">
      <alignment horizontal="center" vertical="center"/>
      <protection/>
    </xf>
    <xf numFmtId="178" fontId="4" fillId="0" borderId="22" xfId="61" applyNumberFormat="1" applyFont="1" applyFill="1" applyBorder="1" applyAlignment="1">
      <alignment horizontal="center" vertical="center"/>
      <protection/>
    </xf>
    <xf numFmtId="178" fontId="4" fillId="0" borderId="11" xfId="61" applyNumberFormat="1" applyFont="1" applyFill="1" applyBorder="1" applyAlignment="1">
      <alignment horizontal="center" vertical="center"/>
      <protection/>
    </xf>
    <xf numFmtId="178" fontId="4" fillId="0" borderId="29" xfId="61" applyNumberFormat="1" applyFont="1" applyFill="1" applyBorder="1" applyAlignment="1">
      <alignment horizontal="center" vertical="center"/>
      <protection/>
    </xf>
    <xf numFmtId="178" fontId="4" fillId="0" borderId="30" xfId="61" applyNumberFormat="1" applyFont="1" applyFill="1" applyBorder="1" applyAlignment="1">
      <alignment horizontal="center" vertical="center"/>
      <protection/>
    </xf>
    <xf numFmtId="178" fontId="4" fillId="0" borderId="31" xfId="61" applyNumberFormat="1" applyFont="1" applyFill="1" applyBorder="1" applyAlignment="1">
      <alignment horizontal="center" vertical="center"/>
      <protection/>
    </xf>
    <xf numFmtId="178" fontId="4" fillId="0" borderId="32" xfId="61" applyNumberFormat="1" applyFont="1" applyFill="1" applyBorder="1" applyAlignment="1">
      <alignment horizontal="center" vertical="center"/>
      <protection/>
    </xf>
    <xf numFmtId="178" fontId="4" fillId="0" borderId="33" xfId="61" applyNumberFormat="1" applyFont="1" applyFill="1" applyBorder="1" applyAlignment="1">
      <alignment horizontal="center" vertical="center"/>
      <protection/>
    </xf>
    <xf numFmtId="0" fontId="4" fillId="0" borderId="15"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19" xfId="60" applyFont="1" applyBorder="1" applyAlignment="1">
      <alignment horizontal="center" vertical="center" wrapText="1"/>
      <protection/>
    </xf>
    <xf numFmtId="178" fontId="4" fillId="0" borderId="18" xfId="61" applyNumberFormat="1" applyFont="1" applyBorder="1" applyAlignment="1">
      <alignment horizontal="center" vertical="center" wrapText="1"/>
      <protection/>
    </xf>
    <xf numFmtId="178" fontId="4" fillId="0" borderId="12" xfId="61" applyNumberFormat="1" applyFont="1" applyBorder="1" applyAlignment="1">
      <alignment horizontal="center" vertical="center" wrapText="1"/>
      <protection/>
    </xf>
    <xf numFmtId="178" fontId="4" fillId="0" borderId="27" xfId="60" applyNumberFormat="1" applyFont="1" applyBorder="1" applyAlignment="1">
      <alignment horizontal="center" vertical="center" wrapText="1"/>
      <protection/>
    </xf>
    <xf numFmtId="178" fontId="4" fillId="0" borderId="18" xfId="61" applyNumberFormat="1" applyFont="1" applyBorder="1" applyAlignment="1">
      <alignment horizontal="right" vertical="center" wrapText="1"/>
      <protection/>
    </xf>
    <xf numFmtId="178" fontId="4" fillId="0" borderId="12" xfId="61" applyNumberFormat="1" applyFont="1" applyBorder="1" applyAlignment="1">
      <alignment horizontal="right" vertical="center" wrapText="1"/>
      <protection/>
    </xf>
    <xf numFmtId="178" fontId="4" fillId="0" borderId="27" xfId="61" applyNumberFormat="1" applyFont="1" applyBorder="1" applyAlignment="1">
      <alignment horizontal="right" vertical="center" wrapText="1"/>
      <protection/>
    </xf>
    <xf numFmtId="178" fontId="4" fillId="0" borderId="19" xfId="61" applyNumberFormat="1" applyFont="1" applyBorder="1" applyAlignment="1">
      <alignment horizontal="center" vertical="center"/>
      <protection/>
    </xf>
    <xf numFmtId="178" fontId="4" fillId="0" borderId="18" xfId="61" applyNumberFormat="1" applyFont="1" applyFill="1" applyBorder="1" applyAlignment="1">
      <alignment horizontal="right" vertical="center" shrinkToFit="1"/>
      <protection/>
    </xf>
    <xf numFmtId="178" fontId="4" fillId="0" borderId="27" xfId="61" applyNumberFormat="1" applyFont="1" applyFill="1" applyBorder="1" applyAlignment="1">
      <alignment horizontal="right" vertical="center" shrinkToFit="1"/>
      <protection/>
    </xf>
    <xf numFmtId="178" fontId="4" fillId="0" borderId="18" xfId="61" applyNumberFormat="1" applyFont="1" applyBorder="1" applyAlignment="1">
      <alignment horizontal="right" vertical="center" shrinkToFit="1"/>
      <protection/>
    </xf>
    <xf numFmtId="178" fontId="4" fillId="0" borderId="27" xfId="61" applyNumberFormat="1" applyFont="1" applyBorder="1" applyAlignment="1">
      <alignment horizontal="right" vertical="center" shrinkToFit="1"/>
      <protection/>
    </xf>
    <xf numFmtId="178" fontId="4" fillId="0" borderId="20" xfId="61" applyNumberFormat="1" applyFont="1" applyFill="1" applyBorder="1" applyAlignment="1">
      <alignment horizontal="center" vertical="center" textRotation="255" shrinkToFit="1"/>
      <protection/>
    </xf>
    <xf numFmtId="178" fontId="4" fillId="0" borderId="17" xfId="61" applyNumberFormat="1" applyFont="1" applyFill="1" applyBorder="1" applyAlignment="1">
      <alignment horizontal="center" vertical="center" textRotation="255" shrinkToFit="1"/>
      <protection/>
    </xf>
    <xf numFmtId="178" fontId="4" fillId="0" borderId="15" xfId="61" applyNumberFormat="1" applyFont="1" applyFill="1" applyBorder="1" applyAlignment="1">
      <alignment horizontal="center" vertical="center" textRotation="255" shrinkToFit="1"/>
      <protection/>
    </xf>
    <xf numFmtId="178" fontId="4" fillId="0" borderId="21" xfId="61" applyNumberFormat="1" applyFont="1" applyFill="1" applyBorder="1" applyAlignment="1">
      <alignment horizontal="center" vertical="center" textRotation="255" shrinkToFit="1"/>
      <protection/>
    </xf>
    <xf numFmtId="178" fontId="4" fillId="0" borderId="22" xfId="61" applyNumberFormat="1" applyFont="1" applyFill="1" applyBorder="1" applyAlignment="1">
      <alignment horizontal="center" vertical="center" textRotation="255" shrinkToFit="1"/>
      <protection/>
    </xf>
    <xf numFmtId="178" fontId="4" fillId="0" borderId="23" xfId="61" applyNumberFormat="1" applyFont="1" applyFill="1" applyBorder="1" applyAlignment="1">
      <alignment horizontal="center" vertical="center" textRotation="255" shrinkToFit="1"/>
      <protection/>
    </xf>
    <xf numFmtId="178" fontId="4" fillId="0" borderId="18" xfId="61" applyNumberFormat="1" applyFont="1" applyFill="1" applyBorder="1" applyAlignment="1">
      <alignment horizontal="center" vertical="center"/>
      <protection/>
    </xf>
    <xf numFmtId="178" fontId="4" fillId="0" borderId="27" xfId="61" applyNumberFormat="1" applyFont="1" applyFill="1" applyBorder="1" applyAlignment="1">
      <alignment horizontal="center" vertical="center"/>
      <protection/>
    </xf>
    <xf numFmtId="178" fontId="4" fillId="0" borderId="19" xfId="61" applyNumberFormat="1" applyFont="1" applyFill="1" applyBorder="1" applyAlignment="1">
      <alignment horizontal="left" vertical="center"/>
      <protection/>
    </xf>
    <xf numFmtId="178" fontId="11" fillId="0" borderId="0" xfId="61" applyNumberFormat="1" applyFont="1" applyAlignment="1">
      <alignment horizontal="left" vertical="center" wrapText="1"/>
      <protection/>
    </xf>
    <xf numFmtId="0" fontId="4" fillId="0" borderId="18"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0" xfId="61" applyFont="1" applyBorder="1" applyAlignment="1">
      <alignment vertical="center"/>
      <protection/>
    </xf>
    <xf numFmtId="178" fontId="4" fillId="0" borderId="18" xfId="60" applyNumberFormat="1" applyFont="1" applyFill="1" applyBorder="1" applyAlignment="1">
      <alignment horizontal="center" vertical="center"/>
      <protection/>
    </xf>
    <xf numFmtId="0" fontId="4" fillId="0" borderId="12" xfId="60" applyFont="1" applyFill="1" applyBorder="1" applyAlignment="1">
      <alignment horizontal="center" vertical="center"/>
      <protection/>
    </xf>
    <xf numFmtId="0" fontId="4" fillId="0" borderId="27" xfId="60" applyFont="1" applyBorder="1" applyAlignment="1">
      <alignment vertical="center"/>
      <protection/>
    </xf>
    <xf numFmtId="0" fontId="4" fillId="0" borderId="11" xfId="60" applyFont="1" applyBorder="1" applyAlignment="1">
      <alignment vertical="center" wrapText="1"/>
      <protection/>
    </xf>
    <xf numFmtId="0" fontId="4" fillId="0" borderId="18" xfId="60" applyFont="1" applyFill="1" applyBorder="1" applyAlignment="1">
      <alignment horizontal="center" vertical="center" wrapText="1"/>
      <protection/>
    </xf>
    <xf numFmtId="0" fontId="4" fillId="0" borderId="12" xfId="60" applyFont="1" applyFill="1" applyBorder="1" applyAlignment="1">
      <alignment horizontal="center" vertical="center" wrapText="1"/>
      <protection/>
    </xf>
    <xf numFmtId="178" fontId="4" fillId="0" borderId="20" xfId="61" applyNumberFormat="1" applyFont="1" applyBorder="1" applyAlignment="1">
      <alignment horizontal="center" vertical="center" wrapText="1"/>
      <protection/>
    </xf>
    <xf numFmtId="178" fontId="4" fillId="0" borderId="16" xfId="61" applyNumberFormat="1" applyFont="1" applyBorder="1" applyAlignment="1">
      <alignment horizontal="center" vertical="center" wrapText="1"/>
      <protection/>
    </xf>
    <xf numFmtId="178" fontId="4" fillId="0" borderId="17" xfId="61" applyNumberFormat="1" applyFont="1" applyBorder="1" applyAlignment="1">
      <alignment horizontal="center" vertical="center" wrapText="1"/>
      <protection/>
    </xf>
    <xf numFmtId="178" fontId="4" fillId="0" borderId="20" xfId="61" applyNumberFormat="1" applyFont="1" applyFill="1" applyBorder="1" applyAlignment="1">
      <alignment vertical="center" wrapText="1"/>
      <protection/>
    </xf>
    <xf numFmtId="178" fontId="4" fillId="0" borderId="16" xfId="61" applyNumberFormat="1" applyFont="1" applyFill="1" applyBorder="1" applyAlignment="1">
      <alignment vertical="center" wrapText="1"/>
      <protection/>
    </xf>
    <xf numFmtId="178" fontId="4" fillId="0" borderId="17" xfId="61" applyNumberFormat="1" applyFont="1" applyFill="1" applyBorder="1" applyAlignment="1">
      <alignment vertical="center" wrapText="1"/>
      <protection/>
    </xf>
    <xf numFmtId="0" fontId="4" fillId="0" borderId="17"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18"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27" xfId="61" applyFont="1" applyFill="1" applyBorder="1" applyAlignment="1">
      <alignment horizontal="center" vertical="center" wrapText="1"/>
      <protection/>
    </xf>
    <xf numFmtId="178" fontId="4" fillId="0" borderId="34" xfId="61" applyNumberFormat="1" applyFont="1" applyBorder="1" applyAlignment="1">
      <alignment horizontal="center" vertical="center" wrapText="1"/>
      <protection/>
    </xf>
    <xf numFmtId="178" fontId="4" fillId="0" borderId="35" xfId="61" applyNumberFormat="1" applyFont="1" applyBorder="1" applyAlignment="1">
      <alignment horizontal="center" vertical="center" wrapText="1"/>
      <protection/>
    </xf>
    <xf numFmtId="178" fontId="4" fillId="0" borderId="36" xfId="61" applyNumberFormat="1" applyFont="1" applyFill="1" applyBorder="1" applyAlignment="1">
      <alignment horizontal="center" vertical="center" wrapText="1"/>
      <protection/>
    </xf>
    <xf numFmtId="178" fontId="4" fillId="0" borderId="35" xfId="61" applyNumberFormat="1" applyFont="1" applyFill="1" applyBorder="1" applyAlignment="1">
      <alignment horizontal="center" vertical="center" wrapText="1"/>
      <protection/>
    </xf>
    <xf numFmtId="178" fontId="4" fillId="0" borderId="37" xfId="61" applyNumberFormat="1" applyFont="1" applyFill="1" applyBorder="1" applyAlignment="1">
      <alignment horizontal="center" vertical="center" wrapText="1"/>
      <protection/>
    </xf>
    <xf numFmtId="0" fontId="4" fillId="0" borderId="18" xfId="61"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27" xfId="61" applyFont="1" applyFill="1" applyBorder="1" applyAlignment="1">
      <alignment vertical="center" wrapText="1"/>
      <protection/>
    </xf>
    <xf numFmtId="0" fontId="2" fillId="0" borderId="17" xfId="60" applyBorder="1" applyAlignment="1">
      <alignment horizontal="center" vertical="center" wrapText="1"/>
      <protection/>
    </xf>
    <xf numFmtId="0" fontId="2" fillId="0" borderId="22" xfId="60" applyBorder="1" applyAlignment="1">
      <alignment horizontal="center" vertical="center" wrapText="1"/>
      <protection/>
    </xf>
    <xf numFmtId="0" fontId="2" fillId="0" borderId="11" xfId="60" applyBorder="1" applyAlignment="1">
      <alignment horizontal="center" vertical="center" wrapText="1"/>
      <protection/>
    </xf>
    <xf numFmtId="0" fontId="2" fillId="0" borderId="23" xfId="60"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17" xfId="61" applyFont="1" applyBorder="1" applyAlignment="1">
      <alignment horizontal="center" vertical="center" wrapText="1"/>
      <protection/>
    </xf>
    <xf numFmtId="178" fontId="4" fillId="0" borderId="27" xfId="61" applyNumberFormat="1" applyFont="1" applyBorder="1" applyAlignment="1">
      <alignment horizontal="center" vertical="center" wrapText="1"/>
      <protection/>
    </xf>
    <xf numFmtId="0" fontId="4" fillId="0" borderId="18"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7" xfId="61" applyFont="1" applyBorder="1" applyAlignment="1">
      <alignment horizontal="left" vertical="center" wrapText="1"/>
      <protection/>
    </xf>
    <xf numFmtId="0" fontId="4" fillId="0" borderId="18"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4" fillId="0" borderId="38" xfId="61" applyFont="1" applyBorder="1" applyAlignment="1">
      <alignment horizontal="center" vertical="center" shrinkToFit="1"/>
      <protection/>
    </xf>
    <xf numFmtId="0" fontId="4" fillId="0" borderId="39" xfId="61" applyFont="1" applyFill="1" applyBorder="1" applyAlignment="1">
      <alignment horizontal="center" vertical="center"/>
      <protection/>
    </xf>
    <xf numFmtId="0" fontId="4" fillId="0" borderId="40" xfId="60" applyFont="1" applyBorder="1" applyAlignment="1">
      <alignment horizontal="center" vertical="center"/>
      <protection/>
    </xf>
    <xf numFmtId="0" fontId="4" fillId="0" borderId="41" xfId="60" applyFont="1" applyBorder="1" applyAlignment="1">
      <alignment horizontal="center" vertical="center"/>
      <protection/>
    </xf>
    <xf numFmtId="178" fontId="4" fillId="0" borderId="19" xfId="61" applyNumberFormat="1" applyFont="1" applyFill="1" applyBorder="1" applyAlignment="1">
      <alignment horizontal="center" vertical="center"/>
      <protection/>
    </xf>
    <xf numFmtId="178" fontId="4" fillId="0" borderId="18" xfId="61" applyNumberFormat="1" applyFont="1" applyBorder="1" applyAlignment="1">
      <alignment vertical="center" wrapText="1"/>
      <protection/>
    </xf>
    <xf numFmtId="178" fontId="4" fillId="0" borderId="12" xfId="61" applyNumberFormat="1" applyFont="1" applyBorder="1" applyAlignment="1">
      <alignment vertical="center" wrapText="1"/>
      <protection/>
    </xf>
    <xf numFmtId="178" fontId="4" fillId="0" borderId="27" xfId="61" applyNumberFormat="1" applyFont="1" applyBorder="1" applyAlignment="1">
      <alignment vertical="center" wrapText="1"/>
      <protection/>
    </xf>
    <xf numFmtId="178" fontId="4" fillId="0" borderId="18" xfId="61" applyNumberFormat="1" applyFont="1" applyFill="1" applyBorder="1" applyAlignment="1">
      <alignment horizontal="center" vertical="center" wrapText="1"/>
      <protection/>
    </xf>
    <xf numFmtId="178" fontId="4" fillId="0" borderId="12" xfId="61" applyNumberFormat="1" applyFont="1" applyFill="1" applyBorder="1" applyAlignment="1">
      <alignment horizontal="center" vertical="center" wrapText="1"/>
      <protection/>
    </xf>
    <xf numFmtId="178" fontId="4" fillId="0" borderId="27" xfId="61" applyNumberFormat="1" applyFont="1" applyFill="1" applyBorder="1" applyAlignment="1">
      <alignment horizontal="center" vertical="center" wrapText="1"/>
      <protection/>
    </xf>
    <xf numFmtId="0" fontId="4" fillId="0" borderId="12" xfId="61" applyFont="1" applyBorder="1" applyAlignment="1">
      <alignment vertical="center" wrapText="1"/>
      <protection/>
    </xf>
    <xf numFmtId="178" fontId="4" fillId="0" borderId="18" xfId="61" applyNumberFormat="1" applyFont="1" applyBorder="1" applyAlignment="1">
      <alignment horizontal="center" vertical="center"/>
      <protection/>
    </xf>
    <xf numFmtId="178" fontId="4" fillId="0" borderId="12" xfId="61" applyNumberFormat="1" applyFont="1" applyBorder="1" applyAlignment="1">
      <alignment horizontal="center" vertical="center"/>
      <protection/>
    </xf>
    <xf numFmtId="178" fontId="4" fillId="0" borderId="27" xfId="61" applyNumberFormat="1" applyFont="1" applyBorder="1" applyAlignment="1">
      <alignment horizontal="center" vertical="center"/>
      <protection/>
    </xf>
    <xf numFmtId="0" fontId="4" fillId="0" borderId="18"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1"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19" xfId="60" applyFont="1" applyBorder="1" applyAlignment="1">
      <alignment vertical="center" wrapText="1"/>
      <protection/>
    </xf>
    <xf numFmtId="176" fontId="4" fillId="0" borderId="18" xfId="61" applyNumberFormat="1" applyFont="1" applyBorder="1" applyAlignment="1">
      <alignment vertical="center" wrapText="1"/>
      <protection/>
    </xf>
    <xf numFmtId="0" fontId="4" fillId="0" borderId="12" xfId="60" applyFont="1" applyBorder="1" applyAlignment="1">
      <alignment vertical="center" wrapText="1"/>
      <protection/>
    </xf>
    <xf numFmtId="0" fontId="4" fillId="0" borderId="27" xfId="60" applyFont="1" applyBorder="1" applyAlignment="1">
      <alignment vertical="center" wrapText="1"/>
      <protection/>
    </xf>
    <xf numFmtId="177" fontId="4" fillId="0" borderId="18" xfId="61" applyNumberFormat="1" applyFont="1" applyBorder="1" applyAlignment="1">
      <alignment vertical="center" wrapText="1"/>
      <protection/>
    </xf>
    <xf numFmtId="177" fontId="4" fillId="0" borderId="12" xfId="61" applyNumberFormat="1" applyFont="1" applyBorder="1" applyAlignment="1">
      <alignment vertical="center" wrapText="1"/>
      <protection/>
    </xf>
    <xf numFmtId="177" fontId="4" fillId="0" borderId="27" xfId="61" applyNumberFormat="1" applyFont="1" applyBorder="1" applyAlignment="1">
      <alignment vertical="center" wrapText="1"/>
      <protection/>
    </xf>
    <xf numFmtId="178" fontId="4" fillId="0" borderId="42" xfId="61" applyNumberFormat="1" applyFont="1" applyBorder="1" applyAlignment="1">
      <alignment horizontal="center" vertical="center" wrapText="1"/>
      <protection/>
    </xf>
    <xf numFmtId="178" fontId="4" fillId="0" borderId="42" xfId="61" applyNumberFormat="1" applyFont="1" applyFill="1" applyBorder="1" applyAlignment="1">
      <alignment horizontal="center" vertical="center" wrapText="1"/>
      <protection/>
    </xf>
    <xf numFmtId="178" fontId="4" fillId="0" borderId="19" xfId="61" applyNumberFormat="1" applyFont="1" applyBorder="1" applyAlignment="1">
      <alignment horizontal="left" vertical="center"/>
      <protection/>
    </xf>
    <xf numFmtId="0" fontId="4" fillId="0" borderId="43" xfId="61" applyFont="1" applyBorder="1" applyAlignment="1">
      <alignment vertical="center" wrapText="1"/>
      <protection/>
    </xf>
    <xf numFmtId="0" fontId="4" fillId="0" borderId="44" xfId="61" applyFont="1" applyBorder="1" applyAlignment="1">
      <alignment vertical="center" wrapText="1"/>
      <protection/>
    </xf>
    <xf numFmtId="0" fontId="4" fillId="0" borderId="45" xfId="61" applyFont="1" applyBorder="1" applyAlignment="1">
      <alignment vertical="center" wrapText="1"/>
      <protection/>
    </xf>
    <xf numFmtId="0" fontId="4" fillId="0" borderId="46" xfId="61" applyFont="1" applyBorder="1" applyAlignment="1">
      <alignment vertical="center" wrapText="1"/>
      <protection/>
    </xf>
    <xf numFmtId="0" fontId="4" fillId="0" borderId="47" xfId="61" applyFont="1" applyBorder="1" applyAlignment="1">
      <alignment vertical="center" wrapText="1"/>
      <protection/>
    </xf>
    <xf numFmtId="0" fontId="4" fillId="0" borderId="48" xfId="61" applyFont="1" applyBorder="1" applyAlignment="1">
      <alignment vertical="center" wrapText="1"/>
      <protection/>
    </xf>
    <xf numFmtId="0" fontId="4" fillId="0" borderId="49" xfId="61" applyFont="1" applyBorder="1" applyAlignment="1">
      <alignment vertical="center" wrapText="1"/>
      <protection/>
    </xf>
    <xf numFmtId="0" fontId="4" fillId="0" borderId="50" xfId="61" applyFont="1" applyBorder="1" applyAlignment="1">
      <alignment vertical="center" wrapText="1"/>
      <protection/>
    </xf>
    <xf numFmtId="0" fontId="4" fillId="0" borderId="51" xfId="61" applyFont="1" applyBorder="1" applyAlignment="1">
      <alignment vertical="center" wrapText="1"/>
      <protection/>
    </xf>
    <xf numFmtId="176" fontId="4" fillId="0" borderId="43" xfId="61" applyNumberFormat="1" applyFont="1" applyFill="1" applyBorder="1" applyAlignment="1">
      <alignment vertical="center" wrapText="1"/>
      <protection/>
    </xf>
    <xf numFmtId="0" fontId="4" fillId="0" borderId="44" xfId="60" applyFont="1" applyBorder="1" applyAlignment="1">
      <alignment vertical="center" wrapText="1"/>
      <protection/>
    </xf>
    <xf numFmtId="0" fontId="4" fillId="0" borderId="45" xfId="60" applyFont="1" applyBorder="1" applyAlignment="1">
      <alignment vertical="center" wrapText="1"/>
      <protection/>
    </xf>
    <xf numFmtId="0" fontId="4" fillId="0" borderId="46" xfId="60" applyFont="1" applyBorder="1" applyAlignment="1">
      <alignment vertical="center" wrapText="1"/>
      <protection/>
    </xf>
    <xf numFmtId="0" fontId="4" fillId="0" borderId="47" xfId="60" applyFont="1" applyBorder="1" applyAlignment="1">
      <alignment vertical="center" wrapText="1"/>
      <protection/>
    </xf>
    <xf numFmtId="0" fontId="4" fillId="0" borderId="48" xfId="60" applyFont="1" applyBorder="1" applyAlignment="1">
      <alignment vertical="center" wrapText="1"/>
      <protection/>
    </xf>
    <xf numFmtId="0" fontId="4" fillId="0" borderId="49" xfId="60" applyFont="1" applyBorder="1" applyAlignment="1">
      <alignment vertical="center" wrapText="1"/>
      <protection/>
    </xf>
    <xf numFmtId="0" fontId="4" fillId="0" borderId="50" xfId="60" applyFont="1" applyBorder="1" applyAlignment="1">
      <alignment vertical="center" wrapText="1"/>
      <protection/>
    </xf>
    <xf numFmtId="0" fontId="4" fillId="0" borderId="51" xfId="60" applyFont="1" applyBorder="1" applyAlignment="1">
      <alignment vertical="center" wrapText="1"/>
      <protection/>
    </xf>
    <xf numFmtId="178" fontId="4" fillId="0" borderId="52" xfId="61" applyNumberFormat="1" applyFont="1" applyBorder="1" applyAlignment="1">
      <alignment horizontal="center" vertical="center" wrapText="1"/>
      <protection/>
    </xf>
    <xf numFmtId="178" fontId="4" fillId="0" borderId="53" xfId="61" applyNumberFormat="1" applyFont="1" applyBorder="1" applyAlignment="1">
      <alignment horizontal="center" vertical="center" wrapText="1"/>
      <protection/>
    </xf>
    <xf numFmtId="178" fontId="4" fillId="0" borderId="54" xfId="61" applyNumberFormat="1" applyFont="1" applyBorder="1" applyAlignment="1">
      <alignment horizontal="center" vertical="center" wrapText="1"/>
      <protection/>
    </xf>
    <xf numFmtId="178" fontId="4" fillId="0" borderId="18" xfId="61" applyNumberFormat="1" applyFont="1" applyBorder="1" applyAlignment="1">
      <alignment horizontal="left" vertical="center" shrinkToFit="1"/>
      <protection/>
    </xf>
    <xf numFmtId="178" fontId="4" fillId="0" borderId="12" xfId="61" applyNumberFormat="1" applyFont="1" applyBorder="1" applyAlignment="1">
      <alignment horizontal="left" vertical="center" shrinkToFit="1"/>
      <protection/>
    </xf>
    <xf numFmtId="178" fontId="4" fillId="0" borderId="27" xfId="61" applyNumberFormat="1" applyFont="1" applyBorder="1" applyAlignment="1">
      <alignment horizontal="left" vertical="center" shrinkToFit="1"/>
      <protection/>
    </xf>
    <xf numFmtId="178" fontId="4" fillId="0" borderId="19" xfId="61" applyNumberFormat="1" applyFont="1" applyFill="1" applyBorder="1" applyAlignment="1">
      <alignment horizontal="center" vertical="center" textRotation="255"/>
      <protection/>
    </xf>
    <xf numFmtId="0" fontId="4" fillId="34" borderId="55" xfId="61" applyFont="1" applyFill="1" applyBorder="1" applyAlignment="1" applyProtection="1">
      <alignment horizontal="left" vertical="center" shrinkToFit="1"/>
      <protection locked="0"/>
    </xf>
    <xf numFmtId="0" fontId="4" fillId="34" borderId="56" xfId="61" applyFont="1" applyFill="1" applyBorder="1" applyAlignment="1" applyProtection="1">
      <alignment horizontal="left" vertical="center" shrinkToFit="1"/>
      <protection locked="0"/>
    </xf>
    <xf numFmtId="0" fontId="4" fillId="34" borderId="57" xfId="61" applyFont="1" applyFill="1" applyBorder="1" applyAlignment="1" applyProtection="1">
      <alignment horizontal="left" vertical="center" shrinkToFit="1"/>
      <protection locked="0"/>
    </xf>
    <xf numFmtId="176" fontId="4" fillId="35" borderId="18" xfId="61" applyNumberFormat="1" applyFont="1" applyFill="1" applyBorder="1" applyAlignment="1" applyProtection="1">
      <alignment vertical="center" wrapText="1"/>
      <protection locked="0"/>
    </xf>
    <xf numFmtId="0" fontId="4" fillId="0" borderId="12" xfId="60" applyFont="1" applyBorder="1" applyAlignment="1" applyProtection="1">
      <alignment vertical="center" wrapText="1"/>
      <protection locked="0"/>
    </xf>
    <xf numFmtId="0" fontId="4" fillId="0" borderId="27" xfId="60" applyFont="1" applyBorder="1" applyAlignment="1" applyProtection="1">
      <alignment vertical="center" wrapText="1"/>
      <protection locked="0"/>
    </xf>
    <xf numFmtId="177" fontId="4" fillId="35" borderId="18" xfId="61" applyNumberFormat="1" applyFont="1" applyFill="1" applyBorder="1" applyAlignment="1" applyProtection="1">
      <alignment vertical="center" wrapText="1"/>
      <protection locked="0"/>
    </xf>
    <xf numFmtId="177" fontId="4" fillId="35" borderId="12" xfId="61" applyNumberFormat="1" applyFont="1" applyFill="1" applyBorder="1" applyAlignment="1" applyProtection="1">
      <alignment vertical="center" wrapText="1"/>
      <protection locked="0"/>
    </xf>
    <xf numFmtId="177" fontId="4" fillId="35" borderId="27" xfId="61" applyNumberFormat="1" applyFont="1" applyFill="1" applyBorder="1" applyAlignment="1" applyProtection="1">
      <alignment vertical="center" wrapText="1"/>
      <protection locked="0"/>
    </xf>
    <xf numFmtId="178" fontId="4" fillId="35" borderId="18" xfId="60" applyNumberFormat="1" applyFont="1" applyFill="1" applyBorder="1" applyAlignment="1" applyProtection="1">
      <alignment horizontal="right" vertical="center" shrinkToFit="1"/>
      <protection locked="0"/>
    </xf>
    <xf numFmtId="178" fontId="4" fillId="35" borderId="27" xfId="60" applyNumberFormat="1" applyFont="1" applyFill="1" applyBorder="1" applyAlignment="1" applyProtection="1">
      <alignment horizontal="right" vertical="center" shrinkToFit="1"/>
      <protection locked="0"/>
    </xf>
    <xf numFmtId="178" fontId="4" fillId="35" borderId="18" xfId="61" applyNumberFormat="1" applyFont="1" applyFill="1" applyBorder="1" applyAlignment="1" applyProtection="1">
      <alignment horizontal="right" vertical="center" shrinkToFit="1"/>
      <protection locked="0"/>
    </xf>
    <xf numFmtId="178" fontId="4" fillId="35" borderId="27" xfId="61" applyNumberFormat="1" applyFont="1" applyFill="1" applyBorder="1" applyAlignment="1" applyProtection="1">
      <alignment horizontal="right" vertical="center" shrinkToFit="1"/>
      <protection locked="0"/>
    </xf>
    <xf numFmtId="178" fontId="4" fillId="34" borderId="52" xfId="61" applyNumberFormat="1" applyFont="1" applyFill="1" applyBorder="1" applyAlignment="1" applyProtection="1">
      <alignment horizontal="right" vertical="center" wrapText="1"/>
      <protection locked="0"/>
    </xf>
    <xf numFmtId="178" fontId="4" fillId="34" borderId="53" xfId="61" applyNumberFormat="1" applyFont="1" applyFill="1" applyBorder="1" applyAlignment="1" applyProtection="1">
      <alignment horizontal="right" vertical="center" wrapText="1"/>
      <protection locked="0"/>
    </xf>
    <xf numFmtId="178" fontId="4" fillId="34" borderId="54" xfId="61" applyNumberFormat="1" applyFont="1" applyFill="1" applyBorder="1" applyAlignment="1" applyProtection="1">
      <alignment horizontal="right" vertical="center" wrapText="1"/>
      <protection locked="0"/>
    </xf>
    <xf numFmtId="178" fontId="4" fillId="34" borderId="19" xfId="61" applyNumberFormat="1" applyFont="1" applyFill="1" applyBorder="1" applyAlignment="1" applyProtection="1">
      <alignment horizontal="center" vertical="center"/>
      <protection locked="0"/>
    </xf>
    <xf numFmtId="178" fontId="4" fillId="34" borderId="18" xfId="61" applyNumberFormat="1" applyFont="1" applyFill="1" applyBorder="1" applyAlignment="1" applyProtection="1">
      <alignment horizontal="center" vertical="center"/>
      <protection locked="0"/>
    </xf>
    <xf numFmtId="178" fontId="4" fillId="34" borderId="27" xfId="61" applyNumberFormat="1" applyFont="1" applyFill="1" applyBorder="1" applyAlignment="1" applyProtection="1">
      <alignment horizontal="center" vertical="center"/>
      <protection locked="0"/>
    </xf>
    <xf numFmtId="0" fontId="4" fillId="34" borderId="18" xfId="61" applyFont="1" applyFill="1" applyBorder="1" applyAlignment="1" applyProtection="1">
      <alignment horizontal="center" vertical="center" wrapText="1"/>
      <protection locked="0"/>
    </xf>
    <xf numFmtId="0" fontId="4" fillId="34" borderId="12" xfId="61" applyFont="1" applyFill="1" applyBorder="1" applyAlignment="1" applyProtection="1">
      <alignment horizontal="center" vertical="center" wrapText="1"/>
      <protection locked="0"/>
    </xf>
    <xf numFmtId="0" fontId="4" fillId="34" borderId="27" xfId="6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面積審査表まなび幼稚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6"/>
  <sheetViews>
    <sheetView tabSelected="1" view="pageBreakPreview" zoomScaleSheetLayoutView="100" zoomScalePageLayoutView="0" workbookViewId="0" topLeftCell="A1">
      <selection activeCell="Z11" sqref="Z11:AA11"/>
    </sheetView>
  </sheetViews>
  <sheetFormatPr defaultColWidth="4.3984375" defaultRowHeight="14.25"/>
  <cols>
    <col min="1" max="28" width="4.3984375" style="10" customWidth="1"/>
    <col min="29" max="16384" width="4.3984375" style="10" customWidth="1"/>
  </cols>
  <sheetData>
    <row r="1" spans="1:27" ht="19.5" customHeight="1">
      <c r="A1" s="74" t="s">
        <v>125</v>
      </c>
      <c r="B1" s="74"/>
      <c r="C1" s="74"/>
      <c r="D1" s="74"/>
      <c r="E1" s="74"/>
      <c r="F1" s="74"/>
      <c r="G1" s="74"/>
      <c r="H1" s="74"/>
      <c r="I1" s="74"/>
      <c r="J1" s="74"/>
      <c r="K1" s="74"/>
      <c r="L1" s="74"/>
      <c r="M1" s="74"/>
      <c r="N1" s="74"/>
      <c r="O1" s="74"/>
      <c r="P1" s="74"/>
      <c r="Q1" s="74"/>
      <c r="R1" s="74"/>
      <c r="S1" s="16"/>
      <c r="T1" s="16"/>
      <c r="U1" s="16"/>
      <c r="V1" s="16"/>
      <c r="W1" s="16"/>
      <c r="X1" s="16"/>
      <c r="Y1" s="75" t="s">
        <v>130</v>
      </c>
      <c r="Z1" s="75"/>
      <c r="AA1" s="75"/>
    </row>
    <row r="2" spans="1:27" ht="19.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9.5" customHeight="1" thickBot="1">
      <c r="A3" s="17" t="s">
        <v>42</v>
      </c>
      <c r="B3" s="256"/>
      <c r="C3" s="257"/>
      <c r="D3" s="257"/>
      <c r="E3" s="257"/>
      <c r="F3" s="257"/>
      <c r="G3" s="257"/>
      <c r="H3" s="257"/>
      <c r="I3" s="257"/>
      <c r="J3" s="257"/>
      <c r="K3" s="257"/>
      <c r="L3" s="258"/>
      <c r="M3" s="16"/>
      <c r="N3" s="16"/>
      <c r="O3" s="16"/>
      <c r="P3" s="16"/>
      <c r="Q3" s="16"/>
      <c r="R3" s="16"/>
      <c r="S3" s="16"/>
      <c r="T3" s="16"/>
      <c r="U3" s="16"/>
      <c r="V3" s="16"/>
      <c r="W3" s="16"/>
      <c r="X3" s="16"/>
      <c r="Y3" s="16"/>
      <c r="Z3" s="16"/>
      <c r="AA3" s="16"/>
    </row>
    <row r="4" spans="1:27" ht="19.5" customHeight="1">
      <c r="A4" s="18" t="s">
        <v>0</v>
      </c>
      <c r="B4" s="9"/>
      <c r="C4" s="9"/>
      <c r="D4" s="9"/>
      <c r="E4" s="9"/>
      <c r="F4" s="9"/>
      <c r="G4" s="9"/>
      <c r="H4" s="9"/>
      <c r="I4" s="9"/>
      <c r="J4" s="9"/>
      <c r="K4" s="9"/>
      <c r="L4" s="19"/>
      <c r="M4" s="19"/>
      <c r="N4" s="19"/>
      <c r="O4" s="19"/>
      <c r="P4" s="19"/>
      <c r="Q4" s="19"/>
      <c r="R4" s="19"/>
      <c r="S4" s="19"/>
      <c r="T4" s="19"/>
      <c r="U4" s="19"/>
      <c r="V4" s="19"/>
      <c r="W4" s="20"/>
      <c r="X4" s="20"/>
      <c r="Y4" s="20"/>
      <c r="Z4" s="20"/>
      <c r="AA4" s="20"/>
    </row>
    <row r="5" spans="1:25" ht="19.5" customHeight="1">
      <c r="A5" s="14" t="s">
        <v>88</v>
      </c>
      <c r="B5" s="21"/>
      <c r="C5" s="21"/>
      <c r="D5" s="21"/>
      <c r="E5" s="21"/>
      <c r="F5" s="21"/>
      <c r="G5" s="21"/>
      <c r="H5" s="21"/>
      <c r="I5" s="21"/>
      <c r="J5" s="21"/>
      <c r="K5" s="9"/>
      <c r="L5" s="9"/>
      <c r="M5" s="9"/>
      <c r="N5" s="9"/>
      <c r="O5" s="9"/>
      <c r="P5" s="9"/>
      <c r="Q5" s="162" t="s">
        <v>10</v>
      </c>
      <c r="R5" s="162"/>
      <c r="S5" s="162"/>
      <c r="T5" s="9"/>
      <c r="U5" s="9"/>
      <c r="V5" s="9"/>
      <c r="W5" s="166" t="s">
        <v>11</v>
      </c>
      <c r="X5" s="166"/>
      <c r="Y5" s="166"/>
    </row>
    <row r="6" spans="1:27" s="1" customFormat="1" ht="19.5" customHeight="1">
      <c r="A6" s="159" t="s">
        <v>1</v>
      </c>
      <c r="B6" s="160"/>
      <c r="C6" s="161"/>
      <c r="D6" s="159" t="s">
        <v>32</v>
      </c>
      <c r="E6" s="223"/>
      <c r="F6" s="224"/>
      <c r="G6" s="159" t="s">
        <v>33</v>
      </c>
      <c r="H6" s="223"/>
      <c r="I6" s="224"/>
      <c r="J6" s="159" t="s">
        <v>2</v>
      </c>
      <c r="K6" s="223"/>
      <c r="L6" s="224"/>
      <c r="M6" s="159" t="s">
        <v>3</v>
      </c>
      <c r="N6" s="160"/>
      <c r="O6" s="161"/>
      <c r="Q6" s="163" t="s">
        <v>12</v>
      </c>
      <c r="R6" s="164"/>
      <c r="S6" s="165"/>
      <c r="T6" s="265"/>
      <c r="U6" s="266"/>
      <c r="W6" s="159" t="s">
        <v>40</v>
      </c>
      <c r="X6" s="160"/>
      <c r="Y6" s="161"/>
      <c r="Z6" s="267"/>
      <c r="AA6" s="268"/>
    </row>
    <row r="7" spans="1:27" s="1" customFormat="1" ht="19.5" customHeight="1">
      <c r="A7" s="159" t="s">
        <v>4</v>
      </c>
      <c r="B7" s="160"/>
      <c r="C7" s="161"/>
      <c r="D7" s="240"/>
      <c r="E7" s="241"/>
      <c r="F7" s="242"/>
      <c r="G7" s="259"/>
      <c r="H7" s="260"/>
      <c r="I7" s="261"/>
      <c r="J7" s="222">
        <f>G7</f>
        <v>0</v>
      </c>
      <c r="K7" s="223"/>
      <c r="L7" s="224"/>
      <c r="M7" s="231"/>
      <c r="N7" s="232"/>
      <c r="O7" s="233"/>
      <c r="Q7" s="163" t="s">
        <v>45</v>
      </c>
      <c r="R7" s="164"/>
      <c r="S7" s="165"/>
      <c r="T7" s="265"/>
      <c r="U7" s="266"/>
      <c r="W7" s="159" t="s">
        <v>13</v>
      </c>
      <c r="X7" s="160"/>
      <c r="Y7" s="161"/>
      <c r="Z7" s="267"/>
      <c r="AA7" s="268"/>
    </row>
    <row r="8" spans="1:27" s="1" customFormat="1" ht="19.5" customHeight="1">
      <c r="A8" s="159" t="s">
        <v>5</v>
      </c>
      <c r="B8" s="160"/>
      <c r="C8" s="161"/>
      <c r="D8" s="243"/>
      <c r="E8" s="244"/>
      <c r="F8" s="245"/>
      <c r="G8" s="259"/>
      <c r="H8" s="260"/>
      <c r="I8" s="261"/>
      <c r="J8" s="222">
        <f>G8</f>
        <v>0</v>
      </c>
      <c r="K8" s="223"/>
      <c r="L8" s="224"/>
      <c r="M8" s="234"/>
      <c r="N8" s="235"/>
      <c r="O8" s="236"/>
      <c r="Q8" s="163" t="s">
        <v>46</v>
      </c>
      <c r="R8" s="164"/>
      <c r="S8" s="165"/>
      <c r="T8" s="265"/>
      <c r="U8" s="266"/>
      <c r="W8" s="159" t="s">
        <v>14</v>
      </c>
      <c r="X8" s="160"/>
      <c r="Y8" s="161"/>
      <c r="Z8" s="267"/>
      <c r="AA8" s="268"/>
    </row>
    <row r="9" spans="1:27" s="1" customFormat="1" ht="19.5" customHeight="1">
      <c r="A9" s="159" t="s">
        <v>6</v>
      </c>
      <c r="B9" s="160"/>
      <c r="C9" s="161"/>
      <c r="D9" s="246"/>
      <c r="E9" s="247"/>
      <c r="F9" s="248"/>
      <c r="G9" s="259"/>
      <c r="H9" s="260"/>
      <c r="I9" s="261"/>
      <c r="J9" s="222">
        <f>G9</f>
        <v>0</v>
      </c>
      <c r="K9" s="223"/>
      <c r="L9" s="224"/>
      <c r="M9" s="237"/>
      <c r="N9" s="238"/>
      <c r="O9" s="239"/>
      <c r="Q9" s="167" t="s">
        <v>15</v>
      </c>
      <c r="R9" s="168"/>
      <c r="S9" s="165"/>
      <c r="T9" s="145">
        <f>SUM(T6:U8)</f>
        <v>0</v>
      </c>
      <c r="U9" s="146"/>
      <c r="W9" s="159" t="s">
        <v>16</v>
      </c>
      <c r="X9" s="160"/>
      <c r="Y9" s="161"/>
      <c r="Z9" s="147">
        <f>SUM(Z6:AA8)</f>
        <v>0</v>
      </c>
      <c r="AA9" s="148"/>
    </row>
    <row r="10" spans="1:27" s="1" customFormat="1" ht="19.5" customHeight="1">
      <c r="A10" s="159" t="s">
        <v>7</v>
      </c>
      <c r="B10" s="160"/>
      <c r="C10" s="161"/>
      <c r="D10" s="259"/>
      <c r="E10" s="260"/>
      <c r="F10" s="261"/>
      <c r="G10" s="259"/>
      <c r="H10" s="260"/>
      <c r="I10" s="261"/>
      <c r="J10" s="222">
        <f>D10+G10</f>
        <v>0</v>
      </c>
      <c r="K10" s="223"/>
      <c r="L10" s="224"/>
      <c r="M10" s="262"/>
      <c r="N10" s="263"/>
      <c r="O10" s="264"/>
      <c r="S10" s="22"/>
      <c r="W10" s="48"/>
      <c r="X10" s="49"/>
      <c r="Y10" s="40"/>
      <c r="Z10" s="50"/>
      <c r="AA10" s="51"/>
    </row>
    <row r="11" spans="1:27" s="1" customFormat="1" ht="19.5" customHeight="1">
      <c r="A11" s="159" t="s">
        <v>8</v>
      </c>
      <c r="B11" s="160"/>
      <c r="C11" s="161"/>
      <c r="D11" s="259"/>
      <c r="E11" s="260"/>
      <c r="F11" s="261"/>
      <c r="G11" s="259"/>
      <c r="H11" s="260"/>
      <c r="I11" s="261"/>
      <c r="J11" s="222">
        <f>D11+G11</f>
        <v>0</v>
      </c>
      <c r="K11" s="223"/>
      <c r="L11" s="224"/>
      <c r="M11" s="262"/>
      <c r="N11" s="263"/>
      <c r="O11" s="264"/>
      <c r="Q11" s="22"/>
      <c r="R11" s="27"/>
      <c r="S11" s="27"/>
      <c r="W11" s="159" t="s">
        <v>41</v>
      </c>
      <c r="X11" s="160"/>
      <c r="Y11" s="161"/>
      <c r="Z11" s="267"/>
      <c r="AA11" s="268"/>
    </row>
    <row r="12" spans="1:16" s="1" customFormat="1" ht="19.5" customHeight="1">
      <c r="A12" s="159" t="s">
        <v>9</v>
      </c>
      <c r="B12" s="160"/>
      <c r="C12" s="161"/>
      <c r="D12" s="259"/>
      <c r="E12" s="260"/>
      <c r="F12" s="261"/>
      <c r="G12" s="259"/>
      <c r="H12" s="260"/>
      <c r="I12" s="261"/>
      <c r="J12" s="222">
        <f>D12+G12</f>
        <v>0</v>
      </c>
      <c r="K12" s="223"/>
      <c r="L12" s="224"/>
      <c r="M12" s="262"/>
      <c r="N12" s="263"/>
      <c r="O12" s="264"/>
      <c r="P12" s="22"/>
    </row>
    <row r="13" spans="1:16" s="1" customFormat="1" ht="19.5" customHeight="1">
      <c r="A13" s="159" t="s">
        <v>2</v>
      </c>
      <c r="B13" s="160"/>
      <c r="C13" s="161"/>
      <c r="D13" s="222">
        <f>SUM(D10:F12)</f>
        <v>0</v>
      </c>
      <c r="E13" s="223"/>
      <c r="F13" s="224"/>
      <c r="G13" s="222">
        <f>SUM(G7:I12)</f>
        <v>0</v>
      </c>
      <c r="H13" s="223"/>
      <c r="I13" s="224"/>
      <c r="J13" s="222">
        <f>D13+G13</f>
        <v>0</v>
      </c>
      <c r="K13" s="223"/>
      <c r="L13" s="224"/>
      <c r="M13" s="225">
        <f>M10+M11+M12</f>
        <v>0</v>
      </c>
      <c r="N13" s="226"/>
      <c r="O13" s="227"/>
      <c r="P13" s="22"/>
    </row>
    <row r="14" spans="9:22" s="4" customFormat="1" ht="12" customHeight="1">
      <c r="I14" s="5"/>
      <c r="J14" s="5"/>
      <c r="K14" s="6"/>
      <c r="L14" s="6"/>
      <c r="M14" s="6"/>
      <c r="N14" s="7"/>
      <c r="O14" s="23"/>
      <c r="P14" s="23"/>
      <c r="Q14" s="23"/>
      <c r="R14" s="24"/>
      <c r="S14" s="5"/>
      <c r="T14" s="6"/>
      <c r="U14" s="6"/>
      <c r="V14" s="5"/>
    </row>
    <row r="15" spans="1:22" s="1" customFormat="1" ht="21.75" customHeight="1">
      <c r="A15" s="21" t="s">
        <v>58</v>
      </c>
      <c r="B15" s="21"/>
      <c r="C15" s="21"/>
      <c r="D15" s="21"/>
      <c r="E15" s="21"/>
      <c r="F15" s="21"/>
      <c r="G15" s="21"/>
      <c r="H15" s="21"/>
      <c r="I15" s="21"/>
      <c r="J15" s="21"/>
      <c r="K15" s="21"/>
      <c r="L15" s="2"/>
      <c r="M15" s="2"/>
      <c r="N15" s="2"/>
      <c r="O15" s="2"/>
      <c r="P15" s="2"/>
      <c r="Q15" s="2"/>
      <c r="R15" s="2"/>
      <c r="S15" s="2"/>
      <c r="T15" s="2"/>
      <c r="U15" s="2"/>
      <c r="V15" s="3"/>
    </row>
    <row r="16" spans="1:11" s="15" customFormat="1" ht="21.75" customHeight="1">
      <c r="A16" s="15" t="s">
        <v>83</v>
      </c>
      <c r="B16" s="25"/>
      <c r="C16" s="25"/>
      <c r="D16" s="25"/>
      <c r="E16" s="25"/>
      <c r="F16" s="25"/>
      <c r="G16" s="25"/>
      <c r="H16" s="25"/>
      <c r="I16" s="25"/>
      <c r="J16" s="25"/>
      <c r="K16" s="25"/>
    </row>
    <row r="17" spans="1:23" s="1" customFormat="1" ht="30" customHeight="1">
      <c r="A17" s="103" t="s">
        <v>17</v>
      </c>
      <c r="B17" s="104"/>
      <c r="C17" s="188"/>
      <c r="D17" s="103" t="s">
        <v>47</v>
      </c>
      <c r="E17" s="104"/>
      <c r="F17" s="104"/>
      <c r="G17" s="175"/>
      <c r="H17" s="192" t="s">
        <v>48</v>
      </c>
      <c r="I17" s="193"/>
      <c r="J17" s="193"/>
      <c r="K17" s="194"/>
      <c r="L17" s="192" t="s">
        <v>49</v>
      </c>
      <c r="M17" s="193"/>
      <c r="N17" s="193"/>
      <c r="O17" s="194"/>
      <c r="P17" s="103" t="s">
        <v>18</v>
      </c>
      <c r="Q17" s="104"/>
      <c r="R17" s="104"/>
      <c r="S17" s="175"/>
      <c r="T17" s="103" t="s">
        <v>19</v>
      </c>
      <c r="U17" s="104"/>
      <c r="V17" s="104"/>
      <c r="W17" s="175"/>
    </row>
    <row r="18" spans="1:23" s="1" customFormat="1" ht="19.5" customHeight="1">
      <c r="A18" s="189"/>
      <c r="B18" s="190"/>
      <c r="C18" s="191"/>
      <c r="D18" s="109" t="s">
        <v>50</v>
      </c>
      <c r="E18" s="110"/>
      <c r="F18" s="110"/>
      <c r="G18" s="176"/>
      <c r="H18" s="109" t="s">
        <v>51</v>
      </c>
      <c r="I18" s="110"/>
      <c r="J18" s="110"/>
      <c r="K18" s="176"/>
      <c r="L18" s="109" t="s">
        <v>52</v>
      </c>
      <c r="M18" s="110"/>
      <c r="N18" s="110"/>
      <c r="O18" s="176"/>
      <c r="P18" s="109" t="s">
        <v>53</v>
      </c>
      <c r="Q18" s="110"/>
      <c r="R18" s="110"/>
      <c r="S18" s="176"/>
      <c r="T18" s="109" t="s">
        <v>54</v>
      </c>
      <c r="U18" s="110"/>
      <c r="V18" s="110"/>
      <c r="W18" s="176"/>
    </row>
    <row r="19" spans="1:32" s="1" customFormat="1" ht="71.25" customHeight="1">
      <c r="A19" s="177" t="s">
        <v>20</v>
      </c>
      <c r="B19" s="178"/>
      <c r="C19" s="179"/>
      <c r="D19" s="185" t="s">
        <v>87</v>
      </c>
      <c r="E19" s="186"/>
      <c r="F19" s="186"/>
      <c r="G19" s="187"/>
      <c r="H19" s="185" t="s">
        <v>55</v>
      </c>
      <c r="I19" s="186"/>
      <c r="J19" s="186"/>
      <c r="K19" s="187"/>
      <c r="L19" s="185" t="s">
        <v>56</v>
      </c>
      <c r="M19" s="186"/>
      <c r="N19" s="186"/>
      <c r="O19" s="187"/>
      <c r="P19" s="177" t="s">
        <v>43</v>
      </c>
      <c r="Q19" s="178"/>
      <c r="R19" s="178"/>
      <c r="S19" s="179"/>
      <c r="T19" s="177" t="s">
        <v>44</v>
      </c>
      <c r="U19" s="178"/>
      <c r="V19" s="178"/>
      <c r="W19" s="179"/>
      <c r="AF19"/>
    </row>
    <row r="20" spans="1:23" s="8" customFormat="1" ht="19.5" customHeight="1">
      <c r="A20" s="138" t="s">
        <v>21</v>
      </c>
      <c r="B20" s="139"/>
      <c r="C20" s="195"/>
      <c r="D20" s="206">
        <f>SUM(H20:W20)</f>
        <v>0</v>
      </c>
      <c r="E20" s="207"/>
      <c r="F20" s="207"/>
      <c r="G20" s="208"/>
      <c r="H20" s="206">
        <f>IF(M13=0,0,IF(M13=1,180,320+100*(M13-2)))</f>
        <v>0</v>
      </c>
      <c r="I20" s="207"/>
      <c r="J20" s="207"/>
      <c r="K20" s="208"/>
      <c r="L20" s="141">
        <f>1.98*J9</f>
        <v>0</v>
      </c>
      <c r="M20" s="142"/>
      <c r="N20" s="142"/>
      <c r="O20" s="143"/>
      <c r="P20" s="141">
        <f>3.3*J7</f>
        <v>0</v>
      </c>
      <c r="Q20" s="142"/>
      <c r="R20" s="142"/>
      <c r="S20" s="143"/>
      <c r="T20" s="141">
        <f>3.3*J8</f>
        <v>0</v>
      </c>
      <c r="U20" s="142"/>
      <c r="V20" s="142"/>
      <c r="W20" s="143"/>
    </row>
    <row r="21" spans="1:7" s="8" customFormat="1" ht="19.5" customHeight="1" thickBot="1">
      <c r="A21" s="169" t="s">
        <v>22</v>
      </c>
      <c r="B21" s="170"/>
      <c r="C21" s="171"/>
      <c r="D21" s="172">
        <f>T9</f>
        <v>0</v>
      </c>
      <c r="E21" s="173"/>
      <c r="F21" s="173"/>
      <c r="G21" s="174"/>
    </row>
    <row r="22" spans="1:7" s="8" customFormat="1" ht="19.5" customHeight="1" thickBot="1" thickTop="1">
      <c r="A22" s="180" t="s">
        <v>57</v>
      </c>
      <c r="B22" s="181"/>
      <c r="C22" s="181"/>
      <c r="D22" s="182" t="str">
        <f>IF(D20&lt;=D21,"○","×")</f>
        <v>○</v>
      </c>
      <c r="E22" s="183"/>
      <c r="F22" s="183"/>
      <c r="G22" s="184"/>
    </row>
    <row r="23" spans="1:23" s="8" customFormat="1" ht="12" customHeight="1" thickTop="1">
      <c r="A23" s="42"/>
      <c r="B23" s="42"/>
      <c r="C23" s="42"/>
      <c r="D23" s="43"/>
      <c r="E23" s="43"/>
      <c r="F23" s="43"/>
      <c r="G23" s="43"/>
      <c r="H23" s="43"/>
      <c r="I23" s="43"/>
      <c r="J23" s="43"/>
      <c r="K23" s="43"/>
      <c r="L23" s="43"/>
      <c r="M23" s="43"/>
      <c r="N23" s="43"/>
      <c r="O23" s="43"/>
      <c r="P23" s="43"/>
      <c r="Q23" s="43"/>
      <c r="R23" s="43"/>
      <c r="S23" s="43"/>
      <c r="T23" s="43"/>
      <c r="U23" s="43"/>
      <c r="V23" s="43"/>
      <c r="W23" s="43"/>
    </row>
    <row r="24" spans="1:11" s="15" customFormat="1" ht="21.75" customHeight="1">
      <c r="A24" s="15" t="s">
        <v>84</v>
      </c>
      <c r="B24" s="25"/>
      <c r="C24" s="25"/>
      <c r="D24" s="25"/>
      <c r="E24" s="25"/>
      <c r="F24" s="25"/>
      <c r="G24" s="25"/>
      <c r="H24" s="25"/>
      <c r="I24" s="25"/>
      <c r="J24" s="25"/>
      <c r="K24" s="25"/>
    </row>
    <row r="25" spans="1:15" s="1" customFormat="1" ht="19.5" customHeight="1">
      <c r="A25" s="103" t="s">
        <v>17</v>
      </c>
      <c r="B25" s="104"/>
      <c r="C25" s="175"/>
      <c r="D25" s="192" t="s">
        <v>81</v>
      </c>
      <c r="E25" s="193"/>
      <c r="F25" s="193"/>
      <c r="G25" s="194"/>
      <c r="H25" s="103" t="s">
        <v>18</v>
      </c>
      <c r="I25" s="104"/>
      <c r="J25" s="104"/>
      <c r="K25" s="175"/>
      <c r="L25" s="103" t="s">
        <v>19</v>
      </c>
      <c r="M25" s="104"/>
      <c r="N25" s="104"/>
      <c r="O25" s="175"/>
    </row>
    <row r="26" spans="1:24" s="1" customFormat="1" ht="39" customHeight="1">
      <c r="A26" s="177" t="s">
        <v>20</v>
      </c>
      <c r="B26" s="178"/>
      <c r="C26" s="179"/>
      <c r="D26" s="185" t="s">
        <v>82</v>
      </c>
      <c r="E26" s="186"/>
      <c r="F26" s="186"/>
      <c r="G26" s="187"/>
      <c r="H26" s="177" t="s">
        <v>43</v>
      </c>
      <c r="I26" s="178"/>
      <c r="J26" s="178"/>
      <c r="K26" s="179"/>
      <c r="L26" s="177" t="s">
        <v>44</v>
      </c>
      <c r="M26" s="178"/>
      <c r="N26" s="178"/>
      <c r="O26" s="179"/>
      <c r="X26"/>
    </row>
    <row r="27" spans="1:15" s="8" customFormat="1" ht="19.5" customHeight="1">
      <c r="A27" s="138" t="s">
        <v>21</v>
      </c>
      <c r="B27" s="139"/>
      <c r="C27" s="195"/>
      <c r="D27" s="141">
        <f>(J9+J10+J11+J12)*1.98</f>
        <v>0</v>
      </c>
      <c r="E27" s="142"/>
      <c r="F27" s="142"/>
      <c r="G27" s="143"/>
      <c r="H27" s="141">
        <f>3.3*J7</f>
        <v>0</v>
      </c>
      <c r="I27" s="142"/>
      <c r="J27" s="142"/>
      <c r="K27" s="143"/>
      <c r="L27" s="141">
        <f>3.3*J8</f>
        <v>0</v>
      </c>
      <c r="M27" s="142"/>
      <c r="N27" s="142"/>
      <c r="O27" s="143"/>
    </row>
    <row r="28" spans="1:15" s="8" customFormat="1" ht="19.5" customHeight="1" thickBot="1">
      <c r="A28" s="249" t="s">
        <v>22</v>
      </c>
      <c r="B28" s="250"/>
      <c r="C28" s="251"/>
      <c r="D28" s="269"/>
      <c r="E28" s="270"/>
      <c r="F28" s="270"/>
      <c r="G28" s="271"/>
      <c r="H28" s="269"/>
      <c r="I28" s="270"/>
      <c r="J28" s="270"/>
      <c r="K28" s="271"/>
      <c r="L28" s="269"/>
      <c r="M28" s="270"/>
      <c r="N28" s="270"/>
      <c r="O28" s="271"/>
    </row>
    <row r="29" spans="1:15" s="8" customFormat="1" ht="19.5" customHeight="1" thickBot="1" thickTop="1">
      <c r="A29" s="180" t="s">
        <v>26</v>
      </c>
      <c r="B29" s="181"/>
      <c r="C29" s="228"/>
      <c r="D29" s="182" t="str">
        <f>IF(D27&lt;=D28,"○","×")</f>
        <v>○</v>
      </c>
      <c r="E29" s="183"/>
      <c r="F29" s="183"/>
      <c r="G29" s="229"/>
      <c r="H29" s="182" t="str">
        <f>IF(H27&lt;=H28,"○","×")</f>
        <v>○</v>
      </c>
      <c r="I29" s="183"/>
      <c r="J29" s="183"/>
      <c r="K29" s="229"/>
      <c r="L29" s="182" t="str">
        <f>IF(L27&lt;=L28,"○","×")</f>
        <v>○</v>
      </c>
      <c r="M29" s="183"/>
      <c r="N29" s="183"/>
      <c r="O29" s="184"/>
    </row>
    <row r="30" spans="1:23" s="8" customFormat="1" ht="12" customHeight="1" thickTop="1">
      <c r="A30" s="42"/>
      <c r="B30" s="42"/>
      <c r="C30" s="42"/>
      <c r="D30" s="43"/>
      <c r="E30" s="43"/>
      <c r="F30" s="43"/>
      <c r="G30" s="43"/>
      <c r="H30" s="43"/>
      <c r="I30" s="43"/>
      <c r="J30" s="43"/>
      <c r="K30" s="43"/>
      <c r="L30" s="43"/>
      <c r="M30" s="43"/>
      <c r="N30" s="43"/>
      <c r="O30" s="43"/>
      <c r="P30" s="43"/>
      <c r="Q30" s="43"/>
      <c r="R30" s="43"/>
      <c r="S30" s="43"/>
      <c r="T30" s="43"/>
      <c r="U30" s="43"/>
      <c r="V30" s="43"/>
      <c r="W30" s="43"/>
    </row>
    <row r="31" spans="1:23" s="8" customFormat="1" ht="19.5" customHeight="1">
      <c r="A31" s="47" t="s">
        <v>85</v>
      </c>
      <c r="B31" s="42"/>
      <c r="C31" s="42"/>
      <c r="D31" s="43"/>
      <c r="E31" s="43"/>
      <c r="F31" s="43"/>
      <c r="G31" s="43"/>
      <c r="H31" s="43"/>
      <c r="I31" s="43"/>
      <c r="J31" s="43"/>
      <c r="K31" s="43"/>
      <c r="L31" s="43"/>
      <c r="M31" s="43"/>
      <c r="N31" s="43"/>
      <c r="O31" s="43"/>
      <c r="P31" s="43"/>
      <c r="Q31" s="43"/>
      <c r="R31" s="43"/>
      <c r="S31" s="43"/>
      <c r="T31" s="43"/>
      <c r="U31" s="43"/>
      <c r="V31" s="43"/>
      <c r="W31" s="43"/>
    </row>
    <row r="32" spans="1:27" s="8" customFormat="1" ht="19.5" customHeight="1">
      <c r="A32" s="144" t="s">
        <v>60</v>
      </c>
      <c r="B32" s="144"/>
      <c r="C32" s="144" t="s">
        <v>61</v>
      </c>
      <c r="D32" s="144"/>
      <c r="E32" s="144"/>
      <c r="F32" s="144"/>
      <c r="G32" s="144" t="s">
        <v>78</v>
      </c>
      <c r="H32" s="144"/>
      <c r="I32" s="144"/>
      <c r="J32" s="144"/>
      <c r="K32" s="144"/>
      <c r="L32" s="205" t="s">
        <v>67</v>
      </c>
      <c r="M32" s="205"/>
      <c r="N32" s="44"/>
      <c r="O32" s="144" t="s">
        <v>60</v>
      </c>
      <c r="P32" s="144"/>
      <c r="Q32" s="213" t="s">
        <v>61</v>
      </c>
      <c r="R32" s="214"/>
      <c r="S32" s="214"/>
      <c r="T32" s="215"/>
      <c r="U32" s="144" t="s">
        <v>78</v>
      </c>
      <c r="V32" s="144"/>
      <c r="W32" s="144"/>
      <c r="X32" s="144"/>
      <c r="Y32" s="144"/>
      <c r="Z32" s="205" t="s">
        <v>67</v>
      </c>
      <c r="AA32" s="205"/>
    </row>
    <row r="33" spans="1:27" s="8" customFormat="1" ht="19.5" customHeight="1">
      <c r="A33" s="272"/>
      <c r="B33" s="272"/>
      <c r="C33" s="230" t="s">
        <v>62</v>
      </c>
      <c r="D33" s="230"/>
      <c r="E33" s="230"/>
      <c r="F33" s="230"/>
      <c r="G33" s="144"/>
      <c r="H33" s="144"/>
      <c r="I33" s="144"/>
      <c r="J33" s="144"/>
      <c r="K33" s="144"/>
      <c r="L33" s="255" t="s">
        <v>68</v>
      </c>
      <c r="M33" s="255"/>
      <c r="N33" s="46"/>
      <c r="O33" s="272"/>
      <c r="P33" s="272"/>
      <c r="Q33" s="230" t="s">
        <v>70</v>
      </c>
      <c r="R33" s="230"/>
      <c r="S33" s="230"/>
      <c r="T33" s="230"/>
      <c r="U33" s="144"/>
      <c r="V33" s="144"/>
      <c r="W33" s="144"/>
      <c r="X33" s="144"/>
      <c r="Y33" s="144"/>
      <c r="Z33" s="149" t="s">
        <v>76</v>
      </c>
      <c r="AA33" s="150"/>
    </row>
    <row r="34" spans="1:27" s="8" customFormat="1" ht="19.5" customHeight="1">
      <c r="A34" s="272"/>
      <c r="B34" s="272"/>
      <c r="C34" s="230" t="s">
        <v>63</v>
      </c>
      <c r="D34" s="230"/>
      <c r="E34" s="230"/>
      <c r="F34" s="230"/>
      <c r="G34" s="252" t="s">
        <v>79</v>
      </c>
      <c r="H34" s="253"/>
      <c r="I34" s="253"/>
      <c r="J34" s="253"/>
      <c r="K34" s="254"/>
      <c r="L34" s="255"/>
      <c r="M34" s="255"/>
      <c r="N34" s="44"/>
      <c r="O34" s="272"/>
      <c r="P34" s="272"/>
      <c r="Q34" s="230" t="s">
        <v>71</v>
      </c>
      <c r="R34" s="230"/>
      <c r="S34" s="230"/>
      <c r="T34" s="230"/>
      <c r="U34" s="144"/>
      <c r="V34" s="144"/>
      <c r="W34" s="144"/>
      <c r="X34" s="144"/>
      <c r="Y34" s="144"/>
      <c r="Z34" s="151"/>
      <c r="AA34" s="152"/>
    </row>
    <row r="35" spans="1:27" s="8" customFormat="1" ht="19.5" customHeight="1">
      <c r="A35" s="272"/>
      <c r="B35" s="272"/>
      <c r="C35" s="230" t="s">
        <v>64</v>
      </c>
      <c r="D35" s="230"/>
      <c r="E35" s="230"/>
      <c r="F35" s="230"/>
      <c r="G35" s="144"/>
      <c r="H35" s="144"/>
      <c r="I35" s="144"/>
      <c r="J35" s="144"/>
      <c r="K35" s="144"/>
      <c r="L35" s="255"/>
      <c r="M35" s="255"/>
      <c r="N35" s="44"/>
      <c r="O35" s="272"/>
      <c r="P35" s="272"/>
      <c r="Q35" s="230" t="s">
        <v>72</v>
      </c>
      <c r="R35" s="230"/>
      <c r="S35" s="230"/>
      <c r="T35" s="230"/>
      <c r="U35" s="144"/>
      <c r="V35" s="144"/>
      <c r="W35" s="144"/>
      <c r="X35" s="144"/>
      <c r="Y35" s="144"/>
      <c r="Z35" s="151"/>
      <c r="AA35" s="152"/>
    </row>
    <row r="36" spans="1:27" s="8" customFormat="1" ht="19.5" customHeight="1">
      <c r="A36" s="272"/>
      <c r="B36" s="272"/>
      <c r="C36" s="230" t="s">
        <v>65</v>
      </c>
      <c r="D36" s="230"/>
      <c r="E36" s="230"/>
      <c r="F36" s="230"/>
      <c r="G36" s="144"/>
      <c r="H36" s="144"/>
      <c r="I36" s="144"/>
      <c r="J36" s="144"/>
      <c r="K36" s="144"/>
      <c r="L36" s="255"/>
      <c r="M36" s="255"/>
      <c r="N36" s="44"/>
      <c r="O36" s="272"/>
      <c r="P36" s="272"/>
      <c r="Q36" s="230" t="s">
        <v>73</v>
      </c>
      <c r="R36" s="230"/>
      <c r="S36" s="230"/>
      <c r="T36" s="230"/>
      <c r="U36" s="144"/>
      <c r="V36" s="144"/>
      <c r="W36" s="144"/>
      <c r="X36" s="144"/>
      <c r="Y36" s="144"/>
      <c r="Z36" s="151"/>
      <c r="AA36" s="152"/>
    </row>
    <row r="37" spans="1:27" s="8" customFormat="1" ht="19.5" customHeight="1">
      <c r="A37" s="272"/>
      <c r="B37" s="272"/>
      <c r="C37" s="230" t="s">
        <v>66</v>
      </c>
      <c r="D37" s="230"/>
      <c r="E37" s="230"/>
      <c r="F37" s="230"/>
      <c r="G37" s="144"/>
      <c r="H37" s="144"/>
      <c r="I37" s="144"/>
      <c r="J37" s="144"/>
      <c r="K37" s="144"/>
      <c r="L37" s="255"/>
      <c r="M37" s="255"/>
      <c r="N37" s="44"/>
      <c r="O37" s="272"/>
      <c r="P37" s="272"/>
      <c r="Q37" s="230" t="s">
        <v>74</v>
      </c>
      <c r="R37" s="230"/>
      <c r="S37" s="230"/>
      <c r="T37" s="230"/>
      <c r="U37" s="144"/>
      <c r="V37" s="144"/>
      <c r="W37" s="144"/>
      <c r="X37" s="144"/>
      <c r="Y37" s="144"/>
      <c r="Z37" s="151"/>
      <c r="AA37" s="152"/>
    </row>
    <row r="38" spans="1:40" s="8" customFormat="1" ht="19.5" customHeight="1">
      <c r="A38" s="272"/>
      <c r="B38" s="272"/>
      <c r="C38" s="230" t="s">
        <v>69</v>
      </c>
      <c r="D38" s="230"/>
      <c r="E38" s="230"/>
      <c r="F38" s="230"/>
      <c r="G38" s="144"/>
      <c r="H38" s="144"/>
      <c r="I38" s="144"/>
      <c r="J38" s="144"/>
      <c r="K38" s="144"/>
      <c r="L38" s="255"/>
      <c r="M38" s="255"/>
      <c r="N38" s="45"/>
      <c r="O38" s="272"/>
      <c r="P38" s="272"/>
      <c r="Q38" s="230" t="s">
        <v>75</v>
      </c>
      <c r="R38" s="230"/>
      <c r="S38" s="230"/>
      <c r="T38" s="230"/>
      <c r="U38" s="144"/>
      <c r="V38" s="144"/>
      <c r="W38" s="144"/>
      <c r="X38" s="144"/>
      <c r="Y38" s="144"/>
      <c r="Z38" s="153"/>
      <c r="AA38" s="154"/>
      <c r="AC38" s="58"/>
      <c r="AD38" s="58"/>
      <c r="AE38" s="58"/>
      <c r="AF38" s="58"/>
      <c r="AG38" s="58"/>
      <c r="AH38" s="58"/>
      <c r="AI38" s="58"/>
      <c r="AJ38" s="58"/>
      <c r="AK38" s="58"/>
      <c r="AL38" s="58"/>
      <c r="AM38" s="58"/>
      <c r="AN38" s="58"/>
    </row>
    <row r="39" spans="1:48" s="8" customFormat="1" ht="19.5" customHeight="1">
      <c r="A39" s="272"/>
      <c r="B39" s="272"/>
      <c r="C39" s="230" t="s">
        <v>77</v>
      </c>
      <c r="D39" s="230"/>
      <c r="E39" s="230"/>
      <c r="F39" s="230"/>
      <c r="G39" s="144"/>
      <c r="H39" s="144"/>
      <c r="I39" s="144"/>
      <c r="J39" s="144"/>
      <c r="K39" s="144"/>
      <c r="L39" s="255"/>
      <c r="M39" s="255"/>
      <c r="N39" s="45"/>
      <c r="O39" s="273"/>
      <c r="P39" s="274"/>
      <c r="Q39" s="157" t="s">
        <v>90</v>
      </c>
      <c r="R39" s="157"/>
      <c r="S39" s="157"/>
      <c r="T39" s="157"/>
      <c r="U39" s="252" t="s">
        <v>80</v>
      </c>
      <c r="V39" s="253"/>
      <c r="W39" s="253"/>
      <c r="X39" s="253"/>
      <c r="Y39" s="254"/>
      <c r="Z39" s="155" t="s">
        <v>68</v>
      </c>
      <c r="AA39" s="156"/>
      <c r="AB39" s="59" t="s">
        <v>93</v>
      </c>
      <c r="AC39" s="158" t="s">
        <v>107</v>
      </c>
      <c r="AD39" s="158"/>
      <c r="AE39" s="158"/>
      <c r="AF39" s="158"/>
      <c r="AG39" s="158"/>
      <c r="AH39" s="158"/>
      <c r="AI39" s="158"/>
      <c r="AJ39" s="158"/>
      <c r="AK39" s="158"/>
      <c r="AL39" s="158"/>
      <c r="AM39" s="158"/>
      <c r="AN39" s="158"/>
      <c r="AO39" s="158"/>
      <c r="AP39" s="158"/>
      <c r="AQ39" s="158"/>
      <c r="AR39" s="158"/>
      <c r="AS39" s="158"/>
      <c r="AT39" s="158"/>
      <c r="AU39" s="158"/>
      <c r="AV39" s="158"/>
    </row>
    <row r="40" spans="1:48" ht="12" customHeight="1">
      <c r="A40" s="32"/>
      <c r="B40" s="32"/>
      <c r="C40" s="32"/>
      <c r="D40" s="32"/>
      <c r="E40" s="37"/>
      <c r="F40" s="37"/>
      <c r="G40" s="37"/>
      <c r="H40" s="37"/>
      <c r="I40" s="38"/>
      <c r="J40" s="38"/>
      <c r="K40" s="33"/>
      <c r="L40" s="34"/>
      <c r="M40" s="34"/>
      <c r="N40" s="34"/>
      <c r="O40" s="35"/>
      <c r="P40" s="35"/>
      <c r="R40" s="56"/>
      <c r="S40" s="57"/>
      <c r="T40" s="53"/>
      <c r="U40" s="53"/>
      <c r="X40" s="9"/>
      <c r="AB40" s="9"/>
      <c r="AC40" s="158"/>
      <c r="AD40" s="158"/>
      <c r="AE40" s="158"/>
      <c r="AF40" s="158"/>
      <c r="AG40" s="158"/>
      <c r="AH40" s="158"/>
      <c r="AI40" s="158"/>
      <c r="AJ40" s="158"/>
      <c r="AK40" s="158"/>
      <c r="AL40" s="158"/>
      <c r="AM40" s="158"/>
      <c r="AN40" s="158"/>
      <c r="AO40" s="158"/>
      <c r="AP40" s="158"/>
      <c r="AQ40" s="158"/>
      <c r="AR40" s="158"/>
      <c r="AS40" s="158"/>
      <c r="AT40" s="158"/>
      <c r="AU40" s="158"/>
      <c r="AV40" s="158"/>
    </row>
    <row r="41" spans="1:48" s="1" customFormat="1" ht="19.5" customHeight="1">
      <c r="A41" s="41" t="s">
        <v>86</v>
      </c>
      <c r="B41" s="36"/>
      <c r="C41" s="36"/>
      <c r="D41" s="36"/>
      <c r="E41" s="36"/>
      <c r="F41" s="36"/>
      <c r="G41" s="36"/>
      <c r="H41" s="36"/>
      <c r="I41" s="36"/>
      <c r="J41" s="36"/>
      <c r="K41" s="2"/>
      <c r="L41" s="2"/>
      <c r="M41" s="2"/>
      <c r="N41" s="2"/>
      <c r="O41" s="2"/>
      <c r="P41" s="2"/>
      <c r="Q41" s="2"/>
      <c r="R41" s="2"/>
      <c r="S41" s="54"/>
      <c r="T41" s="54"/>
      <c r="U41" s="55"/>
      <c r="V41" s="52"/>
      <c r="W41" s="2"/>
      <c r="X41" s="2"/>
      <c r="Y41" s="2"/>
      <c r="Z41" s="2"/>
      <c r="AA41" s="3"/>
      <c r="AB41" s="9"/>
      <c r="AC41" s="78" t="s">
        <v>94</v>
      </c>
      <c r="AD41" s="78"/>
      <c r="AE41" s="78"/>
      <c r="AF41" s="78"/>
      <c r="AG41" s="78" t="s">
        <v>105</v>
      </c>
      <c r="AH41" s="78"/>
      <c r="AI41" s="78" t="s">
        <v>106</v>
      </c>
      <c r="AJ41" s="78"/>
      <c r="AK41" s="78"/>
      <c r="AL41" s="78"/>
      <c r="AM41" s="78"/>
      <c r="AN41" s="78"/>
      <c r="AO41" s="78"/>
      <c r="AP41" s="78"/>
      <c r="AQ41" s="78"/>
      <c r="AR41" s="78"/>
      <c r="AS41" s="78"/>
      <c r="AT41" s="78"/>
      <c r="AU41" s="78"/>
      <c r="AV41" s="78"/>
    </row>
    <row r="42" spans="1:48" s="1" customFormat="1" ht="19.5" customHeight="1">
      <c r="A42" s="103" t="s">
        <v>17</v>
      </c>
      <c r="B42" s="104"/>
      <c r="C42" s="105"/>
      <c r="D42" s="103" t="s">
        <v>127</v>
      </c>
      <c r="E42" s="104"/>
      <c r="F42" s="104"/>
      <c r="G42" s="105"/>
      <c r="H42" s="103" t="s">
        <v>37</v>
      </c>
      <c r="I42" s="104"/>
      <c r="J42" s="104"/>
      <c r="K42" s="175"/>
      <c r="L42" s="159" t="s">
        <v>27</v>
      </c>
      <c r="M42" s="160"/>
      <c r="N42" s="160"/>
      <c r="O42" s="160"/>
      <c r="P42" s="160"/>
      <c r="Q42" s="160"/>
      <c r="R42" s="160"/>
      <c r="S42" s="161"/>
      <c r="T42" s="27"/>
      <c r="U42" s="137" t="s">
        <v>91</v>
      </c>
      <c r="V42" s="137"/>
      <c r="W42" s="275"/>
      <c r="X42" s="276"/>
      <c r="Y42" s="277"/>
      <c r="Z42" s="73"/>
      <c r="AA42" s="5"/>
      <c r="AB42" s="9"/>
      <c r="AC42" s="94" t="s">
        <v>95</v>
      </c>
      <c r="AD42" s="100"/>
      <c r="AE42" s="100"/>
      <c r="AF42" s="95"/>
      <c r="AG42" s="64" t="s">
        <v>91</v>
      </c>
      <c r="AH42" s="65"/>
      <c r="AI42" s="60" t="s">
        <v>96</v>
      </c>
      <c r="AJ42" s="79" t="s">
        <v>99</v>
      </c>
      <c r="AK42" s="80"/>
      <c r="AL42" s="80"/>
      <c r="AM42" s="80"/>
      <c r="AN42" s="80"/>
      <c r="AO42" s="80"/>
      <c r="AP42" s="80"/>
      <c r="AQ42" s="80"/>
      <c r="AR42" s="80"/>
      <c r="AS42" s="80"/>
      <c r="AT42" s="80"/>
      <c r="AU42" s="80"/>
      <c r="AV42" s="81"/>
    </row>
    <row r="43" spans="1:48" s="1" customFormat="1" ht="19.5" customHeight="1">
      <c r="A43" s="106"/>
      <c r="B43" s="107"/>
      <c r="C43" s="108"/>
      <c r="D43" s="106"/>
      <c r="E43" s="107"/>
      <c r="F43" s="107"/>
      <c r="G43" s="108"/>
      <c r="H43" s="106"/>
      <c r="I43" s="107"/>
      <c r="J43" s="107"/>
      <c r="K43" s="219"/>
      <c r="L43" s="220" t="s">
        <v>28</v>
      </c>
      <c r="M43" s="220"/>
      <c r="N43" s="220"/>
      <c r="O43" s="220"/>
      <c r="P43" s="220" t="s">
        <v>29</v>
      </c>
      <c r="Q43" s="220"/>
      <c r="R43" s="220"/>
      <c r="S43" s="221"/>
      <c r="T43" s="27"/>
      <c r="U43" s="137" t="s">
        <v>92</v>
      </c>
      <c r="V43" s="137"/>
      <c r="W43" s="275"/>
      <c r="X43" s="276"/>
      <c r="Y43" s="277"/>
      <c r="Z43" s="73"/>
      <c r="AA43" s="5"/>
      <c r="AB43" s="9"/>
      <c r="AC43" s="96"/>
      <c r="AD43" s="101"/>
      <c r="AE43" s="101"/>
      <c r="AF43" s="97"/>
      <c r="AG43" s="68"/>
      <c r="AH43" s="69"/>
      <c r="AI43" s="60" t="s">
        <v>97</v>
      </c>
      <c r="AJ43" s="79" t="s">
        <v>100</v>
      </c>
      <c r="AK43" s="80"/>
      <c r="AL43" s="80"/>
      <c r="AM43" s="80"/>
      <c r="AN43" s="80"/>
      <c r="AO43" s="80"/>
      <c r="AP43" s="80"/>
      <c r="AQ43" s="80"/>
      <c r="AR43" s="80"/>
      <c r="AS43" s="80"/>
      <c r="AT43" s="80"/>
      <c r="AU43" s="80"/>
      <c r="AV43" s="81"/>
    </row>
    <row r="44" spans="1:48" s="1" customFormat="1" ht="19.5" customHeight="1">
      <c r="A44" s="109"/>
      <c r="B44" s="110"/>
      <c r="C44" s="111"/>
      <c r="D44" s="159" t="s">
        <v>34</v>
      </c>
      <c r="E44" s="160"/>
      <c r="F44" s="160"/>
      <c r="G44" s="161"/>
      <c r="H44" s="159" t="s">
        <v>35</v>
      </c>
      <c r="I44" s="160"/>
      <c r="J44" s="160"/>
      <c r="K44" s="161"/>
      <c r="L44" s="159" t="s">
        <v>36</v>
      </c>
      <c r="M44" s="160"/>
      <c r="N44" s="160"/>
      <c r="O44" s="160"/>
      <c r="P44" s="160"/>
      <c r="Q44" s="160"/>
      <c r="R44" s="160"/>
      <c r="S44" s="161"/>
      <c r="T44" s="27"/>
      <c r="U44" s="27"/>
      <c r="V44" s="27"/>
      <c r="W44" s="3"/>
      <c r="X44" s="3"/>
      <c r="Y44" s="3"/>
      <c r="AB44" s="9"/>
      <c r="AC44" s="96"/>
      <c r="AD44" s="101"/>
      <c r="AE44" s="101"/>
      <c r="AF44" s="97"/>
      <c r="AG44" s="64" t="s">
        <v>89</v>
      </c>
      <c r="AH44" s="65"/>
      <c r="AI44" s="91" t="s">
        <v>98</v>
      </c>
      <c r="AJ44" s="82" t="s">
        <v>126</v>
      </c>
      <c r="AK44" s="83"/>
      <c r="AL44" s="83"/>
      <c r="AM44" s="83"/>
      <c r="AN44" s="83"/>
      <c r="AO44" s="83"/>
      <c r="AP44" s="83"/>
      <c r="AQ44" s="83"/>
      <c r="AR44" s="83"/>
      <c r="AS44" s="83"/>
      <c r="AT44" s="83"/>
      <c r="AU44" s="83"/>
      <c r="AV44" s="84"/>
    </row>
    <row r="45" spans="1:48" s="1" customFormat="1" ht="19.5" customHeight="1">
      <c r="A45" s="112" t="s">
        <v>20</v>
      </c>
      <c r="B45" s="113"/>
      <c r="C45" s="114"/>
      <c r="D45" s="112" t="s">
        <v>128</v>
      </c>
      <c r="E45" s="113"/>
      <c r="F45" s="113"/>
      <c r="G45" s="114"/>
      <c r="H45" s="112" t="s">
        <v>59</v>
      </c>
      <c r="I45" s="113"/>
      <c r="J45" s="113"/>
      <c r="K45" s="114"/>
      <c r="L45" s="112" t="s">
        <v>30</v>
      </c>
      <c r="M45" s="113"/>
      <c r="N45" s="113"/>
      <c r="O45" s="114"/>
      <c r="P45" s="112" t="s">
        <v>31</v>
      </c>
      <c r="Q45" s="113"/>
      <c r="R45" s="113"/>
      <c r="S45" s="114"/>
      <c r="T45" s="27"/>
      <c r="U45" s="27"/>
      <c r="V45" s="27"/>
      <c r="W45" s="3"/>
      <c r="X45" s="3"/>
      <c r="Y45" s="3"/>
      <c r="AB45" s="9"/>
      <c r="AC45" s="96"/>
      <c r="AD45" s="101"/>
      <c r="AE45" s="101"/>
      <c r="AF45" s="97"/>
      <c r="AG45" s="66"/>
      <c r="AH45" s="67"/>
      <c r="AI45" s="92"/>
      <c r="AJ45" s="85"/>
      <c r="AK45" s="86"/>
      <c r="AL45" s="86"/>
      <c r="AM45" s="86"/>
      <c r="AN45" s="86"/>
      <c r="AO45" s="86"/>
      <c r="AP45" s="86"/>
      <c r="AQ45" s="86"/>
      <c r="AR45" s="86"/>
      <c r="AS45" s="86"/>
      <c r="AT45" s="86"/>
      <c r="AU45" s="86"/>
      <c r="AV45" s="87"/>
    </row>
    <row r="46" spans="1:48" s="1" customFormat="1" ht="19.5" customHeight="1">
      <c r="A46" s="134"/>
      <c r="B46" s="135"/>
      <c r="C46" s="136"/>
      <c r="D46" s="134"/>
      <c r="E46" s="135"/>
      <c r="F46" s="135"/>
      <c r="G46" s="136"/>
      <c r="H46" s="134"/>
      <c r="I46" s="135"/>
      <c r="J46" s="135"/>
      <c r="K46" s="136"/>
      <c r="L46" s="134"/>
      <c r="M46" s="135"/>
      <c r="N46" s="135"/>
      <c r="O46" s="136"/>
      <c r="P46" s="134"/>
      <c r="Q46" s="135"/>
      <c r="R46" s="135"/>
      <c r="S46" s="136"/>
      <c r="T46" s="27"/>
      <c r="U46" s="27"/>
      <c r="V46" s="27"/>
      <c r="W46" s="3"/>
      <c r="X46" s="3"/>
      <c r="Y46" s="3"/>
      <c r="AB46" s="9"/>
      <c r="AC46" s="96"/>
      <c r="AD46" s="101"/>
      <c r="AE46" s="101"/>
      <c r="AF46" s="97"/>
      <c r="AG46" s="66"/>
      <c r="AH46" s="67"/>
      <c r="AI46" s="92"/>
      <c r="AJ46" s="85"/>
      <c r="AK46" s="86"/>
      <c r="AL46" s="86"/>
      <c r="AM46" s="86"/>
      <c r="AN46" s="86"/>
      <c r="AO46" s="86"/>
      <c r="AP46" s="86"/>
      <c r="AQ46" s="86"/>
      <c r="AR46" s="86"/>
      <c r="AS46" s="86"/>
      <c r="AT46" s="86"/>
      <c r="AU46" s="86"/>
      <c r="AV46" s="87"/>
    </row>
    <row r="47" spans="1:48" s="1" customFormat="1" ht="19.5" customHeight="1">
      <c r="A47" s="115"/>
      <c r="B47" s="116"/>
      <c r="C47" s="117"/>
      <c r="D47" s="115"/>
      <c r="E47" s="116"/>
      <c r="F47" s="116"/>
      <c r="G47" s="117"/>
      <c r="H47" s="115"/>
      <c r="I47" s="116"/>
      <c r="J47" s="116"/>
      <c r="K47" s="117"/>
      <c r="L47" s="115"/>
      <c r="M47" s="116"/>
      <c r="N47" s="116"/>
      <c r="O47" s="117"/>
      <c r="P47" s="115"/>
      <c r="Q47" s="116"/>
      <c r="R47" s="116"/>
      <c r="S47" s="117"/>
      <c r="T47" s="27"/>
      <c r="U47" s="27"/>
      <c r="V47" s="27"/>
      <c r="W47" s="3"/>
      <c r="X47" s="3"/>
      <c r="Y47" s="3"/>
      <c r="AB47" s="9"/>
      <c r="AC47" s="96"/>
      <c r="AD47" s="101"/>
      <c r="AE47" s="101"/>
      <c r="AF47" s="97"/>
      <c r="AG47" s="66"/>
      <c r="AH47" s="67"/>
      <c r="AI47" s="92"/>
      <c r="AJ47" s="85"/>
      <c r="AK47" s="86"/>
      <c r="AL47" s="86"/>
      <c r="AM47" s="86"/>
      <c r="AN47" s="86"/>
      <c r="AO47" s="86"/>
      <c r="AP47" s="86"/>
      <c r="AQ47" s="86"/>
      <c r="AR47" s="86"/>
      <c r="AS47" s="86"/>
      <c r="AT47" s="86"/>
      <c r="AU47" s="86"/>
      <c r="AV47" s="87"/>
    </row>
    <row r="48" spans="1:48" s="1" customFormat="1" ht="19.5" customHeight="1">
      <c r="A48" s="159" t="s">
        <v>21</v>
      </c>
      <c r="B48" s="160"/>
      <c r="C48" s="161"/>
      <c r="D48" s="206">
        <f>3.3*(J9+J8)</f>
        <v>0</v>
      </c>
      <c r="E48" s="207"/>
      <c r="F48" s="207"/>
      <c r="G48" s="208"/>
      <c r="H48" s="206">
        <f>3.3*(J10+J11+J12)</f>
        <v>0</v>
      </c>
      <c r="I48" s="207"/>
      <c r="J48" s="207"/>
      <c r="K48" s="208"/>
      <c r="L48" s="141">
        <f>IF(M13&lt;=2,330+30*(M13-1),"－")</f>
        <v>300</v>
      </c>
      <c r="M48" s="142"/>
      <c r="N48" s="142"/>
      <c r="O48" s="143"/>
      <c r="P48" s="138" t="str">
        <f>IF(M13&gt;=3,400+80*(M13-3),"－")</f>
        <v>－</v>
      </c>
      <c r="Q48" s="139"/>
      <c r="R48" s="139"/>
      <c r="S48" s="140"/>
      <c r="T48" s="27"/>
      <c r="U48" s="27"/>
      <c r="V48" s="27"/>
      <c r="W48" s="3"/>
      <c r="X48" s="3"/>
      <c r="Y48" s="3"/>
      <c r="AB48" s="9"/>
      <c r="AC48" s="96"/>
      <c r="AD48" s="101"/>
      <c r="AE48" s="101"/>
      <c r="AF48" s="97"/>
      <c r="AG48" s="66"/>
      <c r="AH48" s="67"/>
      <c r="AI48" s="93"/>
      <c r="AJ48" s="88"/>
      <c r="AK48" s="89"/>
      <c r="AL48" s="89"/>
      <c r="AM48" s="89"/>
      <c r="AN48" s="89"/>
      <c r="AO48" s="89"/>
      <c r="AP48" s="89"/>
      <c r="AQ48" s="89"/>
      <c r="AR48" s="89"/>
      <c r="AS48" s="89"/>
      <c r="AT48" s="89"/>
      <c r="AU48" s="89"/>
      <c r="AV48" s="90"/>
    </row>
    <row r="49" spans="1:48" s="1" customFormat="1" ht="19.5" customHeight="1">
      <c r="A49" s="159" t="s">
        <v>22</v>
      </c>
      <c r="B49" s="160"/>
      <c r="C49" s="161"/>
      <c r="D49" s="209">
        <f>Z11+Z6</f>
        <v>0</v>
      </c>
      <c r="E49" s="210"/>
      <c r="F49" s="210"/>
      <c r="G49" s="210"/>
      <c r="H49" s="210"/>
      <c r="I49" s="210"/>
      <c r="J49" s="210"/>
      <c r="K49" s="210"/>
      <c r="L49" s="210"/>
      <c r="M49" s="210"/>
      <c r="N49" s="210"/>
      <c r="O49" s="210"/>
      <c r="P49" s="210"/>
      <c r="Q49" s="210"/>
      <c r="R49" s="210"/>
      <c r="S49" s="211"/>
      <c r="T49" s="27"/>
      <c r="U49" s="27"/>
      <c r="V49" s="27"/>
      <c r="W49" s="3"/>
      <c r="X49" s="3"/>
      <c r="Y49" s="3"/>
      <c r="AB49" s="9"/>
      <c r="AC49" s="96"/>
      <c r="AD49" s="101"/>
      <c r="AE49" s="101"/>
      <c r="AF49" s="97"/>
      <c r="AG49" s="66"/>
      <c r="AH49" s="67"/>
      <c r="AI49" s="60" t="s">
        <v>101</v>
      </c>
      <c r="AJ49" s="79" t="s">
        <v>102</v>
      </c>
      <c r="AK49" s="80"/>
      <c r="AL49" s="80"/>
      <c r="AM49" s="80"/>
      <c r="AN49" s="80"/>
      <c r="AO49" s="80"/>
      <c r="AP49" s="80"/>
      <c r="AQ49" s="80"/>
      <c r="AR49" s="80"/>
      <c r="AS49" s="80"/>
      <c r="AT49" s="80"/>
      <c r="AU49" s="80"/>
      <c r="AV49" s="81"/>
    </row>
    <row r="50" spans="1:48" s="1" customFormat="1" ht="14.25" thickBot="1">
      <c r="A50" s="212" t="s">
        <v>23</v>
      </c>
      <c r="B50" s="212"/>
      <c r="C50" s="212"/>
      <c r="D50" s="212"/>
      <c r="E50" s="212"/>
      <c r="F50" s="212"/>
      <c r="G50" s="212"/>
      <c r="H50" s="212"/>
      <c r="I50" s="212"/>
      <c r="J50" s="212"/>
      <c r="K50" s="212"/>
      <c r="L50" s="212"/>
      <c r="M50" s="212"/>
      <c r="N50" s="212"/>
      <c r="O50" s="212"/>
      <c r="P50" s="3"/>
      <c r="Q50" s="3"/>
      <c r="R50" s="3"/>
      <c r="S50" s="3"/>
      <c r="T50" s="3"/>
      <c r="U50" s="3"/>
      <c r="V50" s="3"/>
      <c r="W50" s="3"/>
      <c r="X50" s="3"/>
      <c r="Y50" s="3"/>
      <c r="Z50" s="3"/>
      <c r="AA50" s="3"/>
      <c r="AC50" s="96"/>
      <c r="AD50" s="101"/>
      <c r="AE50" s="101"/>
      <c r="AF50" s="97"/>
      <c r="AG50" s="66"/>
      <c r="AH50" s="67"/>
      <c r="AI50" s="91" t="s">
        <v>103</v>
      </c>
      <c r="AJ50" s="82" t="s">
        <v>111</v>
      </c>
      <c r="AK50" s="83"/>
      <c r="AL50" s="83"/>
      <c r="AM50" s="83"/>
      <c r="AN50" s="83"/>
      <c r="AO50" s="83"/>
      <c r="AP50" s="83"/>
      <c r="AQ50" s="83"/>
      <c r="AR50" s="83"/>
      <c r="AS50" s="83"/>
      <c r="AT50" s="83"/>
      <c r="AU50" s="83"/>
      <c r="AV50" s="84"/>
    </row>
    <row r="51" spans="1:48" ht="19.5" customHeight="1" thickTop="1">
      <c r="A51" s="177" t="s">
        <v>24</v>
      </c>
      <c r="B51" s="178"/>
      <c r="C51" s="179"/>
      <c r="D51" s="213" t="s">
        <v>21</v>
      </c>
      <c r="E51" s="214"/>
      <c r="F51" s="214"/>
      <c r="G51" s="215"/>
      <c r="H51" s="216" t="s">
        <v>25</v>
      </c>
      <c r="I51" s="217"/>
      <c r="J51" s="217"/>
      <c r="K51" s="218"/>
      <c r="L51" s="199" t="s">
        <v>39</v>
      </c>
      <c r="M51" s="200"/>
      <c r="N51" s="200"/>
      <c r="O51" s="200"/>
      <c r="P51" s="200"/>
      <c r="Q51" s="201"/>
      <c r="R51" s="202" t="s">
        <v>26</v>
      </c>
      <c r="S51" s="203"/>
      <c r="T51" s="203"/>
      <c r="U51" s="204"/>
      <c r="V51" s="28"/>
      <c r="W51" s="28"/>
      <c r="X51" s="28"/>
      <c r="Y51" s="11"/>
      <c r="AC51" s="96"/>
      <c r="AD51" s="101"/>
      <c r="AE51" s="101"/>
      <c r="AF51" s="97"/>
      <c r="AG51" s="66"/>
      <c r="AH51" s="67"/>
      <c r="AI51" s="93"/>
      <c r="AJ51" s="88"/>
      <c r="AK51" s="89"/>
      <c r="AL51" s="89"/>
      <c r="AM51" s="89"/>
      <c r="AN51" s="89"/>
      <c r="AO51" s="89"/>
      <c r="AP51" s="89"/>
      <c r="AQ51" s="89"/>
      <c r="AR51" s="89"/>
      <c r="AS51" s="89"/>
      <c r="AT51" s="89"/>
      <c r="AU51" s="89"/>
      <c r="AV51" s="90"/>
    </row>
    <row r="52" spans="1:48" ht="19.5" customHeight="1">
      <c r="A52" s="112" t="s">
        <v>38</v>
      </c>
      <c r="B52" s="113"/>
      <c r="C52" s="114"/>
      <c r="D52" s="118">
        <f>D48+MAX(H48,L48,P48)</f>
        <v>300</v>
      </c>
      <c r="E52" s="119"/>
      <c r="F52" s="119"/>
      <c r="G52" s="120"/>
      <c r="H52" s="94" t="str">
        <f>IF(D52&lt;=L52,"＜","＞")</f>
        <v>＞</v>
      </c>
      <c r="I52" s="100"/>
      <c r="J52" s="100"/>
      <c r="K52" s="95"/>
      <c r="L52" s="124">
        <f>D49</f>
        <v>0</v>
      </c>
      <c r="M52" s="125"/>
      <c r="N52" s="125"/>
      <c r="O52" s="125"/>
      <c r="P52" s="125"/>
      <c r="Q52" s="126"/>
      <c r="R52" s="130" t="str">
        <f>IF(D52&lt;=L52,"○","×")</f>
        <v>×</v>
      </c>
      <c r="S52" s="125"/>
      <c r="T52" s="125"/>
      <c r="U52" s="126"/>
      <c r="V52" s="28"/>
      <c r="W52" s="28"/>
      <c r="X52" s="28"/>
      <c r="Y52" s="11"/>
      <c r="AC52" s="98"/>
      <c r="AD52" s="102"/>
      <c r="AE52" s="102"/>
      <c r="AF52" s="99"/>
      <c r="AG52" s="66"/>
      <c r="AH52" s="67"/>
      <c r="AI52" s="72" t="s">
        <v>109</v>
      </c>
      <c r="AJ52" s="196" t="s">
        <v>116</v>
      </c>
      <c r="AK52" s="197"/>
      <c r="AL52" s="197"/>
      <c r="AM52" s="197"/>
      <c r="AN52" s="197"/>
      <c r="AO52" s="197"/>
      <c r="AP52" s="197"/>
      <c r="AQ52" s="197"/>
      <c r="AR52" s="197"/>
      <c r="AS52" s="197"/>
      <c r="AT52" s="197"/>
      <c r="AU52" s="197"/>
      <c r="AV52" s="198"/>
    </row>
    <row r="53" spans="1:48" ht="18.75" customHeight="1" thickBot="1">
      <c r="A53" s="115"/>
      <c r="B53" s="116"/>
      <c r="C53" s="117"/>
      <c r="D53" s="121"/>
      <c r="E53" s="122"/>
      <c r="F53" s="122"/>
      <c r="G53" s="123"/>
      <c r="H53" s="98"/>
      <c r="I53" s="102"/>
      <c r="J53" s="102"/>
      <c r="K53" s="99"/>
      <c r="L53" s="127"/>
      <c r="M53" s="128"/>
      <c r="N53" s="128"/>
      <c r="O53" s="128"/>
      <c r="P53" s="128"/>
      <c r="Q53" s="129"/>
      <c r="R53" s="131"/>
      <c r="S53" s="132"/>
      <c r="T53" s="132"/>
      <c r="U53" s="133"/>
      <c r="V53" s="28"/>
      <c r="W53" s="28"/>
      <c r="X53" s="28"/>
      <c r="Y53" s="11"/>
      <c r="AC53" s="94" t="s">
        <v>110</v>
      </c>
      <c r="AD53" s="100"/>
      <c r="AE53" s="100"/>
      <c r="AF53" s="95"/>
      <c r="AG53" s="94" t="s">
        <v>91</v>
      </c>
      <c r="AH53" s="95"/>
      <c r="AI53" s="91" t="s">
        <v>104</v>
      </c>
      <c r="AJ53" s="82" t="s">
        <v>113</v>
      </c>
      <c r="AK53" s="83"/>
      <c r="AL53" s="83"/>
      <c r="AM53" s="83"/>
      <c r="AN53" s="83"/>
      <c r="AO53" s="83"/>
      <c r="AP53" s="83"/>
      <c r="AQ53" s="83"/>
      <c r="AR53" s="83"/>
      <c r="AS53" s="83"/>
      <c r="AT53" s="83"/>
      <c r="AU53" s="83"/>
      <c r="AV53" s="84"/>
    </row>
    <row r="54" spans="29:48" ht="22.5" customHeight="1" thickTop="1">
      <c r="AC54" s="96"/>
      <c r="AD54" s="101"/>
      <c r="AE54" s="101"/>
      <c r="AF54" s="97"/>
      <c r="AG54" s="96"/>
      <c r="AH54" s="97"/>
      <c r="AI54" s="93"/>
      <c r="AJ54" s="88"/>
      <c r="AK54" s="89"/>
      <c r="AL54" s="89"/>
      <c r="AM54" s="89"/>
      <c r="AN54" s="89"/>
      <c r="AO54" s="89"/>
      <c r="AP54" s="89"/>
      <c r="AQ54" s="89"/>
      <c r="AR54" s="89"/>
      <c r="AS54" s="89"/>
      <c r="AT54" s="89"/>
      <c r="AU54" s="89"/>
      <c r="AV54" s="90"/>
    </row>
    <row r="55" spans="29:48" ht="12" customHeight="1">
      <c r="AC55" s="96"/>
      <c r="AD55" s="101"/>
      <c r="AE55" s="101"/>
      <c r="AF55" s="97"/>
      <c r="AG55" s="96"/>
      <c r="AH55" s="97"/>
      <c r="AI55" s="71" t="s">
        <v>97</v>
      </c>
      <c r="AJ55" s="82" t="s">
        <v>116</v>
      </c>
      <c r="AK55" s="83"/>
      <c r="AL55" s="83"/>
      <c r="AM55" s="83"/>
      <c r="AN55" s="83"/>
      <c r="AO55" s="83"/>
      <c r="AP55" s="83"/>
      <c r="AQ55" s="83"/>
      <c r="AR55" s="83"/>
      <c r="AS55" s="83"/>
      <c r="AT55" s="83"/>
      <c r="AU55" s="83"/>
      <c r="AV55" s="84"/>
    </row>
    <row r="56" spans="28:48" ht="19.5" customHeight="1">
      <c r="AB56" s="29"/>
      <c r="AC56" s="96"/>
      <c r="AD56" s="101"/>
      <c r="AE56" s="101"/>
      <c r="AF56" s="97"/>
      <c r="AG56" s="94" t="s">
        <v>89</v>
      </c>
      <c r="AH56" s="95"/>
      <c r="AI56" s="70" t="s">
        <v>98</v>
      </c>
      <c r="AJ56" s="82" t="s">
        <v>115</v>
      </c>
      <c r="AK56" s="83"/>
      <c r="AL56" s="83"/>
      <c r="AM56" s="83"/>
      <c r="AN56" s="83"/>
      <c r="AO56" s="83"/>
      <c r="AP56" s="83"/>
      <c r="AQ56" s="83"/>
      <c r="AR56" s="83"/>
      <c r="AS56" s="83"/>
      <c r="AT56" s="83"/>
      <c r="AU56" s="83"/>
      <c r="AV56" s="84"/>
    </row>
    <row r="57" spans="29:48" ht="19.5" customHeight="1">
      <c r="AC57" s="96"/>
      <c r="AD57" s="101"/>
      <c r="AE57" s="101"/>
      <c r="AF57" s="97"/>
      <c r="AG57" s="96"/>
      <c r="AH57" s="97"/>
      <c r="AI57" s="91" t="s">
        <v>108</v>
      </c>
      <c r="AJ57" s="82" t="s">
        <v>114</v>
      </c>
      <c r="AK57" s="83"/>
      <c r="AL57" s="83"/>
      <c r="AM57" s="83"/>
      <c r="AN57" s="83"/>
      <c r="AO57" s="83"/>
      <c r="AP57" s="83"/>
      <c r="AQ57" s="83"/>
      <c r="AR57" s="83"/>
      <c r="AS57" s="83"/>
      <c r="AT57" s="83"/>
      <c r="AU57" s="83"/>
      <c r="AV57" s="84"/>
    </row>
    <row r="58" spans="29:48" ht="19.5" customHeight="1">
      <c r="AC58" s="96"/>
      <c r="AD58" s="101"/>
      <c r="AE58" s="101"/>
      <c r="AF58" s="97"/>
      <c r="AG58" s="96"/>
      <c r="AH58" s="97"/>
      <c r="AI58" s="93"/>
      <c r="AJ58" s="88"/>
      <c r="AK58" s="89"/>
      <c r="AL58" s="89"/>
      <c r="AM58" s="89"/>
      <c r="AN58" s="89"/>
      <c r="AO58" s="89"/>
      <c r="AP58" s="89"/>
      <c r="AQ58" s="89"/>
      <c r="AR58" s="89"/>
      <c r="AS58" s="89"/>
      <c r="AT58" s="89"/>
      <c r="AU58" s="89"/>
      <c r="AV58" s="90"/>
    </row>
    <row r="59" spans="29:48" ht="19.5" customHeight="1">
      <c r="AC59" s="98"/>
      <c r="AD59" s="102"/>
      <c r="AE59" s="102"/>
      <c r="AF59" s="99"/>
      <c r="AG59" s="98"/>
      <c r="AH59" s="99"/>
      <c r="AI59" s="60" t="s">
        <v>112</v>
      </c>
      <c r="AJ59" s="79" t="s">
        <v>117</v>
      </c>
      <c r="AK59" s="80"/>
      <c r="AL59" s="80"/>
      <c r="AM59" s="80"/>
      <c r="AN59" s="80"/>
      <c r="AO59" s="80"/>
      <c r="AP59" s="80"/>
      <c r="AQ59" s="80"/>
      <c r="AR59" s="80"/>
      <c r="AS59" s="80"/>
      <c r="AT59" s="80"/>
      <c r="AU59" s="80"/>
      <c r="AV59" s="81"/>
    </row>
    <row r="60" spans="29:48" ht="19.5" customHeight="1">
      <c r="AC60" s="78" t="s">
        <v>124</v>
      </c>
      <c r="AD60" s="78"/>
      <c r="AE60" s="78"/>
      <c r="AF60" s="78"/>
      <c r="AG60" s="78" t="s">
        <v>91</v>
      </c>
      <c r="AH60" s="78"/>
      <c r="AI60" s="60" t="s">
        <v>104</v>
      </c>
      <c r="AJ60" s="76" t="s">
        <v>118</v>
      </c>
      <c r="AK60" s="76"/>
      <c r="AL60" s="76"/>
      <c r="AM60" s="76"/>
      <c r="AN60" s="76"/>
      <c r="AO60" s="76"/>
      <c r="AP60" s="76"/>
      <c r="AQ60" s="76"/>
      <c r="AR60" s="76"/>
      <c r="AS60" s="76"/>
      <c r="AT60" s="76"/>
      <c r="AU60" s="76"/>
      <c r="AV60" s="76"/>
    </row>
    <row r="61" spans="29:48" ht="19.5" customHeight="1">
      <c r="AC61" s="78"/>
      <c r="AD61" s="78"/>
      <c r="AE61" s="78"/>
      <c r="AF61" s="78"/>
      <c r="AG61" s="78"/>
      <c r="AH61" s="78"/>
      <c r="AI61" s="60" t="s">
        <v>120</v>
      </c>
      <c r="AJ61" s="76" t="s">
        <v>119</v>
      </c>
      <c r="AK61" s="76"/>
      <c r="AL61" s="76"/>
      <c r="AM61" s="76"/>
      <c r="AN61" s="76"/>
      <c r="AO61" s="76"/>
      <c r="AP61" s="76"/>
      <c r="AQ61" s="76"/>
      <c r="AR61" s="76"/>
      <c r="AS61" s="76"/>
      <c r="AT61" s="76"/>
      <c r="AU61" s="76"/>
      <c r="AV61" s="76"/>
    </row>
    <row r="62" spans="29:48" ht="19.5" customHeight="1">
      <c r="AC62" s="78"/>
      <c r="AD62" s="78"/>
      <c r="AE62" s="78"/>
      <c r="AF62" s="78"/>
      <c r="AG62" s="78" t="s">
        <v>89</v>
      </c>
      <c r="AH62" s="78"/>
      <c r="AI62" s="78" t="s">
        <v>121</v>
      </c>
      <c r="AJ62" s="77" t="s">
        <v>129</v>
      </c>
      <c r="AK62" s="77"/>
      <c r="AL62" s="77"/>
      <c r="AM62" s="77"/>
      <c r="AN62" s="77"/>
      <c r="AO62" s="77"/>
      <c r="AP62" s="77"/>
      <c r="AQ62" s="77"/>
      <c r="AR62" s="77"/>
      <c r="AS62" s="77"/>
      <c r="AT62" s="77"/>
      <c r="AU62" s="77"/>
      <c r="AV62" s="77"/>
    </row>
    <row r="63" spans="1:48" s="39" customFormat="1" ht="1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C63" s="78"/>
      <c r="AD63" s="78"/>
      <c r="AE63" s="78"/>
      <c r="AF63" s="78"/>
      <c r="AG63" s="78"/>
      <c r="AH63" s="78"/>
      <c r="AI63" s="78"/>
      <c r="AJ63" s="77"/>
      <c r="AK63" s="77"/>
      <c r="AL63" s="77"/>
      <c r="AM63" s="77"/>
      <c r="AN63" s="77"/>
      <c r="AO63" s="77"/>
      <c r="AP63" s="77"/>
      <c r="AQ63" s="77"/>
      <c r="AR63" s="77"/>
      <c r="AS63" s="77"/>
      <c r="AT63" s="77"/>
      <c r="AU63" s="77"/>
      <c r="AV63" s="77"/>
    </row>
    <row r="64" spans="1:48" s="13" customFormat="1" ht="1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C64" s="78"/>
      <c r="AD64" s="78"/>
      <c r="AE64" s="78"/>
      <c r="AF64" s="78"/>
      <c r="AG64" s="78"/>
      <c r="AH64" s="78"/>
      <c r="AI64" s="78"/>
      <c r="AJ64" s="77"/>
      <c r="AK64" s="77"/>
      <c r="AL64" s="77"/>
      <c r="AM64" s="77"/>
      <c r="AN64" s="77"/>
      <c r="AO64" s="77"/>
      <c r="AP64" s="77"/>
      <c r="AQ64" s="77"/>
      <c r="AR64" s="77"/>
      <c r="AS64" s="77"/>
      <c r="AT64" s="77"/>
      <c r="AU64" s="77"/>
      <c r="AV64" s="77"/>
    </row>
    <row r="65" spans="1:48" s="12" customFormat="1" ht="1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30"/>
      <c r="AC65" s="78"/>
      <c r="AD65" s="78"/>
      <c r="AE65" s="78"/>
      <c r="AF65" s="78"/>
      <c r="AG65" s="78"/>
      <c r="AH65" s="78"/>
      <c r="AI65" s="78"/>
      <c r="AJ65" s="77"/>
      <c r="AK65" s="77"/>
      <c r="AL65" s="77"/>
      <c r="AM65" s="77"/>
      <c r="AN65" s="77"/>
      <c r="AO65" s="77"/>
      <c r="AP65" s="77"/>
      <c r="AQ65" s="77"/>
      <c r="AR65" s="77"/>
      <c r="AS65" s="77"/>
      <c r="AT65" s="77"/>
      <c r="AU65" s="77"/>
      <c r="AV65" s="77"/>
    </row>
    <row r="66" spans="28:48" ht="19.5" customHeight="1">
      <c r="AB66" s="31"/>
      <c r="AC66" s="78"/>
      <c r="AD66" s="78"/>
      <c r="AE66" s="78"/>
      <c r="AF66" s="78"/>
      <c r="AG66" s="78"/>
      <c r="AH66" s="78"/>
      <c r="AI66" s="78"/>
      <c r="AJ66" s="77"/>
      <c r="AK66" s="77"/>
      <c r="AL66" s="77"/>
      <c r="AM66" s="77"/>
      <c r="AN66" s="77"/>
      <c r="AO66" s="77"/>
      <c r="AP66" s="77"/>
      <c r="AQ66" s="77"/>
      <c r="AR66" s="77"/>
      <c r="AS66" s="77"/>
      <c r="AT66" s="77"/>
      <c r="AU66" s="77"/>
      <c r="AV66" s="77"/>
    </row>
    <row r="67" spans="28:48" ht="19.5" customHeight="1">
      <c r="AB67" s="26"/>
      <c r="AC67" s="78"/>
      <c r="AD67" s="78"/>
      <c r="AE67" s="78"/>
      <c r="AF67" s="78"/>
      <c r="AG67" s="78"/>
      <c r="AH67" s="78"/>
      <c r="AI67" s="78"/>
      <c r="AJ67" s="77"/>
      <c r="AK67" s="77"/>
      <c r="AL67" s="77"/>
      <c r="AM67" s="77"/>
      <c r="AN67" s="77"/>
      <c r="AO67" s="77"/>
      <c r="AP67" s="77"/>
      <c r="AQ67" s="77"/>
      <c r="AR67" s="77"/>
      <c r="AS67" s="77"/>
      <c r="AT67" s="77"/>
      <c r="AU67" s="77"/>
      <c r="AV67" s="77"/>
    </row>
    <row r="68" spans="28:48" ht="19.5" customHeight="1">
      <c r="AB68" s="26"/>
      <c r="AC68" s="78"/>
      <c r="AD68" s="78"/>
      <c r="AE68" s="78"/>
      <c r="AF68" s="78"/>
      <c r="AG68" s="78"/>
      <c r="AH68" s="78"/>
      <c r="AI68" s="60" t="s">
        <v>108</v>
      </c>
      <c r="AJ68" s="76" t="s">
        <v>122</v>
      </c>
      <c r="AK68" s="76"/>
      <c r="AL68" s="76"/>
      <c r="AM68" s="76"/>
      <c r="AN68" s="76"/>
      <c r="AO68" s="76"/>
      <c r="AP68" s="76"/>
      <c r="AQ68" s="76"/>
      <c r="AR68" s="76"/>
      <c r="AS68" s="76"/>
      <c r="AT68" s="76"/>
      <c r="AU68" s="76"/>
      <c r="AV68" s="76"/>
    </row>
    <row r="69" spans="28:48" ht="19.5" customHeight="1">
      <c r="AB69" s="26"/>
      <c r="AC69" s="78"/>
      <c r="AD69" s="78"/>
      <c r="AE69" s="78"/>
      <c r="AF69" s="78"/>
      <c r="AG69" s="78"/>
      <c r="AH69" s="78"/>
      <c r="AI69" s="60" t="s">
        <v>120</v>
      </c>
      <c r="AJ69" s="76" t="s">
        <v>123</v>
      </c>
      <c r="AK69" s="76"/>
      <c r="AL69" s="76"/>
      <c r="AM69" s="76"/>
      <c r="AN69" s="76"/>
      <c r="AO69" s="76"/>
      <c r="AP69" s="76"/>
      <c r="AQ69" s="76"/>
      <c r="AR69" s="76"/>
      <c r="AS69" s="76"/>
      <c r="AT69" s="76"/>
      <c r="AU69" s="76"/>
      <c r="AV69" s="76"/>
    </row>
    <row r="70" spans="28:48" ht="19.5" customHeight="1">
      <c r="AB70" s="26"/>
      <c r="AC70" s="61"/>
      <c r="AD70" s="61"/>
      <c r="AE70" s="61"/>
      <c r="AF70" s="61"/>
      <c r="AG70" s="61"/>
      <c r="AH70" s="61"/>
      <c r="AI70" s="61"/>
      <c r="AJ70" s="61"/>
      <c r="AK70" s="61"/>
      <c r="AL70" s="61"/>
      <c r="AM70" s="61"/>
      <c r="AN70" s="61"/>
      <c r="AO70" s="61"/>
      <c r="AP70" s="61"/>
      <c r="AQ70" s="61"/>
      <c r="AR70" s="61"/>
      <c r="AS70" s="61"/>
      <c r="AT70" s="61"/>
      <c r="AU70" s="61"/>
      <c r="AV70" s="61"/>
    </row>
    <row r="71" spans="28:48" ht="19.5" customHeight="1">
      <c r="AB71" s="26"/>
      <c r="AC71" s="62"/>
      <c r="AD71" s="62"/>
      <c r="AE71" s="62"/>
      <c r="AF71" s="62"/>
      <c r="AG71" s="62"/>
      <c r="AH71" s="62"/>
      <c r="AI71" s="62"/>
      <c r="AJ71" s="62"/>
      <c r="AK71" s="62"/>
      <c r="AL71" s="62"/>
      <c r="AM71" s="62"/>
      <c r="AN71" s="62"/>
      <c r="AO71" s="62"/>
      <c r="AP71" s="62"/>
      <c r="AQ71" s="62"/>
      <c r="AR71" s="62"/>
      <c r="AS71" s="62"/>
      <c r="AT71" s="62"/>
      <c r="AU71" s="62"/>
      <c r="AV71" s="62"/>
    </row>
    <row r="72" spans="28:48" ht="19.5" customHeight="1">
      <c r="AB72" s="26"/>
      <c r="AC72" s="30"/>
      <c r="AD72" s="63"/>
      <c r="AE72" s="63"/>
      <c r="AF72" s="63"/>
      <c r="AG72" s="63"/>
      <c r="AH72" s="63"/>
      <c r="AI72" s="63"/>
      <c r="AJ72" s="63"/>
      <c r="AK72" s="63"/>
      <c r="AL72" s="63"/>
      <c r="AM72" s="63"/>
      <c r="AN72" s="63"/>
      <c r="AO72" s="63"/>
      <c r="AP72" s="63"/>
      <c r="AQ72" s="63"/>
      <c r="AR72" s="63"/>
      <c r="AS72" s="63"/>
      <c r="AT72" s="63"/>
      <c r="AU72" s="63"/>
      <c r="AV72" s="63"/>
    </row>
    <row r="73" spans="28:30" ht="19.5" customHeight="1">
      <c r="AB73" s="26"/>
      <c r="AC73" s="12"/>
      <c r="AD73" s="12"/>
    </row>
    <row r="74" ht="19.5" customHeight="1">
      <c r="AB74" s="26"/>
    </row>
    <row r="75" ht="19.5" customHeight="1">
      <c r="AB75" s="26"/>
    </row>
    <row r="76" ht="19.5" customHeight="1">
      <c r="AB76" s="26"/>
    </row>
    <row r="77" ht="19.5" customHeight="1">
      <c r="AB77" s="26"/>
    </row>
    <row r="78" ht="19.5" customHeight="1">
      <c r="AB78" s="26"/>
    </row>
    <row r="79" ht="19.5" customHeight="1">
      <c r="AB79" s="26"/>
    </row>
    <row r="80" ht="19.5" customHeight="1">
      <c r="AB80" s="26"/>
    </row>
    <row r="81" ht="19.5" customHeight="1">
      <c r="AB81" s="26"/>
    </row>
    <row r="82" ht="19.5" customHeight="1">
      <c r="AB82" s="26"/>
    </row>
    <row r="83" ht="19.5" customHeight="1">
      <c r="AB83" s="26"/>
    </row>
    <row r="84" ht="19.5" customHeight="1">
      <c r="AB84" s="26"/>
    </row>
    <row r="85" ht="19.5" customHeight="1">
      <c r="AB85" s="26"/>
    </row>
    <row r="86" ht="19.5" customHeight="1">
      <c r="AB86" s="26"/>
    </row>
    <row r="87" ht="19.5" customHeight="1">
      <c r="AB87" s="26"/>
    </row>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spans="27:48" ht="19.5" customHeight="1">
      <c r="AA110"/>
      <c r="AB110"/>
      <c r="AC110"/>
      <c r="AD110"/>
      <c r="AE110"/>
      <c r="AF110"/>
      <c r="AG110"/>
      <c r="AH110"/>
      <c r="AI110"/>
      <c r="AJ110"/>
      <c r="AK110"/>
      <c r="AL110"/>
      <c r="AM110"/>
      <c r="AN110"/>
      <c r="AO110"/>
      <c r="AP110"/>
      <c r="AQ110"/>
      <c r="AR110"/>
      <c r="AS110"/>
      <c r="AT110"/>
      <c r="AU110"/>
      <c r="AV110"/>
    </row>
    <row r="111" spans="27:48" ht="19.5" customHeight="1">
      <c r="AA111"/>
      <c r="AB111"/>
      <c r="AC111"/>
      <c r="AD111"/>
      <c r="AE111"/>
      <c r="AF111"/>
      <c r="AG111"/>
      <c r="AH111"/>
      <c r="AI111"/>
      <c r="AJ111"/>
      <c r="AK111"/>
      <c r="AL111"/>
      <c r="AM111"/>
      <c r="AN111"/>
      <c r="AO111"/>
      <c r="AP111"/>
      <c r="AQ111"/>
      <c r="AR111"/>
      <c r="AS111"/>
      <c r="AT111"/>
      <c r="AU111"/>
      <c r="AV111"/>
    </row>
    <row r="112" spans="27:48" ht="19.5" customHeight="1">
      <c r="AA112"/>
      <c r="AB112"/>
      <c r="AC112"/>
      <c r="AD112"/>
      <c r="AE112"/>
      <c r="AF112"/>
      <c r="AG112"/>
      <c r="AH112"/>
      <c r="AI112"/>
      <c r="AJ112"/>
      <c r="AK112"/>
      <c r="AL112"/>
      <c r="AM112"/>
      <c r="AN112"/>
      <c r="AO112"/>
      <c r="AP112"/>
      <c r="AQ112"/>
      <c r="AR112"/>
      <c r="AS112"/>
      <c r="AT112"/>
      <c r="AU112"/>
      <c r="AV112"/>
    </row>
    <row r="113" spans="27:48" ht="9.75" customHeight="1">
      <c r="AA113"/>
      <c r="AB113"/>
      <c r="AC113"/>
      <c r="AD113"/>
      <c r="AE113"/>
      <c r="AF113"/>
      <c r="AG113"/>
      <c r="AH113"/>
      <c r="AI113"/>
      <c r="AJ113"/>
      <c r="AK113"/>
      <c r="AL113"/>
      <c r="AM113"/>
      <c r="AN113"/>
      <c r="AO113"/>
      <c r="AP113"/>
      <c r="AQ113"/>
      <c r="AR113"/>
      <c r="AS113"/>
      <c r="AT113"/>
      <c r="AU113"/>
      <c r="AV113"/>
    </row>
    <row r="114" spans="27:48" ht="9.75" customHeight="1">
      <c r="AA114"/>
      <c r="AB114"/>
      <c r="AC114"/>
      <c r="AD114"/>
      <c r="AE114"/>
      <c r="AF114"/>
      <c r="AG114"/>
      <c r="AH114"/>
      <c r="AI114"/>
      <c r="AJ114"/>
      <c r="AK114"/>
      <c r="AL114"/>
      <c r="AM114"/>
      <c r="AN114"/>
      <c r="AO114"/>
      <c r="AP114"/>
      <c r="AQ114"/>
      <c r="AR114"/>
      <c r="AS114"/>
      <c r="AT114"/>
      <c r="AU114"/>
      <c r="AV114"/>
    </row>
    <row r="115" spans="27:48" ht="19.5" customHeight="1">
      <c r="AA115"/>
      <c r="AB115"/>
      <c r="AC115"/>
      <c r="AD115"/>
      <c r="AE115"/>
      <c r="AF115"/>
      <c r="AG115"/>
      <c r="AH115"/>
      <c r="AI115"/>
      <c r="AJ115"/>
      <c r="AK115"/>
      <c r="AL115"/>
      <c r="AM115"/>
      <c r="AN115"/>
      <c r="AO115"/>
      <c r="AP115"/>
      <c r="AQ115"/>
      <c r="AR115"/>
      <c r="AS115"/>
      <c r="AT115"/>
      <c r="AU115"/>
      <c r="AV115"/>
    </row>
    <row r="116" spans="27:48" ht="19.5" customHeight="1">
      <c r="AA116"/>
      <c r="AB116"/>
      <c r="AC116"/>
      <c r="AD116"/>
      <c r="AE116"/>
      <c r="AF116"/>
      <c r="AG116"/>
      <c r="AH116"/>
      <c r="AI116"/>
      <c r="AJ116"/>
      <c r="AK116"/>
      <c r="AL116"/>
      <c r="AM116"/>
      <c r="AN116"/>
      <c r="AO116"/>
      <c r="AP116"/>
      <c r="AQ116"/>
      <c r="AR116"/>
      <c r="AS116"/>
      <c r="AT116"/>
      <c r="AU116"/>
      <c r="AV116"/>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sheetData>
  <sheetProtection password="F95D" sheet="1" selectLockedCells="1"/>
  <mergeCells count="227">
    <mergeCell ref="U32:Y32"/>
    <mergeCell ref="U33:Y33"/>
    <mergeCell ref="U34:Y34"/>
    <mergeCell ref="U35:Y35"/>
    <mergeCell ref="U36:Y36"/>
    <mergeCell ref="Q36:T36"/>
    <mergeCell ref="Q33:T33"/>
    <mergeCell ref="Q32:T32"/>
    <mergeCell ref="Q34:T34"/>
    <mergeCell ref="U38:Y38"/>
    <mergeCell ref="U39:Y39"/>
    <mergeCell ref="A39:B39"/>
    <mergeCell ref="O39:P39"/>
    <mergeCell ref="L33:M39"/>
    <mergeCell ref="A37:B37"/>
    <mergeCell ref="A38:B38"/>
    <mergeCell ref="Q35:T35"/>
    <mergeCell ref="O38:P38"/>
    <mergeCell ref="C37:F37"/>
    <mergeCell ref="C38:F38"/>
    <mergeCell ref="O37:P37"/>
    <mergeCell ref="Q37:T37"/>
    <mergeCell ref="Q38:T38"/>
    <mergeCell ref="C32:F32"/>
    <mergeCell ref="C35:F35"/>
    <mergeCell ref="C36:F36"/>
    <mergeCell ref="O35:P35"/>
    <mergeCell ref="O36:P36"/>
    <mergeCell ref="O32:P32"/>
    <mergeCell ref="O33:P33"/>
    <mergeCell ref="O34:P34"/>
    <mergeCell ref="C33:F33"/>
    <mergeCell ref="C34:F34"/>
    <mergeCell ref="G32:K32"/>
    <mergeCell ref="G37:K37"/>
    <mergeCell ref="L32:M32"/>
    <mergeCell ref="G38:K38"/>
    <mergeCell ref="G39:K39"/>
    <mergeCell ref="G33:K33"/>
    <mergeCell ref="G34:K34"/>
    <mergeCell ref="G35:K35"/>
    <mergeCell ref="G36:K36"/>
    <mergeCell ref="A33:B33"/>
    <mergeCell ref="A34:B34"/>
    <mergeCell ref="A35:B35"/>
    <mergeCell ref="A36:B36"/>
    <mergeCell ref="A9:C9"/>
    <mergeCell ref="A28:C28"/>
    <mergeCell ref="J9:L9"/>
    <mergeCell ref="A10:C10"/>
    <mergeCell ref="D10:F10"/>
    <mergeCell ref="G10:I10"/>
    <mergeCell ref="J10:L10"/>
    <mergeCell ref="A32:B32"/>
    <mergeCell ref="B3:L3"/>
    <mergeCell ref="A8:C8"/>
    <mergeCell ref="G8:I8"/>
    <mergeCell ref="J8:L8"/>
    <mergeCell ref="A13:C13"/>
    <mergeCell ref="D13:F13"/>
    <mergeCell ref="G13:I13"/>
    <mergeCell ref="D7:F9"/>
    <mergeCell ref="G7:I7"/>
    <mergeCell ref="A7:C7"/>
    <mergeCell ref="C39:F39"/>
    <mergeCell ref="J7:L7"/>
    <mergeCell ref="M7:O9"/>
    <mergeCell ref="A6:C6"/>
    <mergeCell ref="D6:F6"/>
    <mergeCell ref="G6:I6"/>
    <mergeCell ref="J6:L6"/>
    <mergeCell ref="M6:O6"/>
    <mergeCell ref="A12:C12"/>
    <mergeCell ref="G9:I9"/>
    <mergeCell ref="G12:I12"/>
    <mergeCell ref="J12:L12"/>
    <mergeCell ref="M12:O12"/>
    <mergeCell ref="M10:O10"/>
    <mergeCell ref="A11:C11"/>
    <mergeCell ref="G11:I11"/>
    <mergeCell ref="J11:L11"/>
    <mergeCell ref="M11:O11"/>
    <mergeCell ref="D28:G28"/>
    <mergeCell ref="H28:K28"/>
    <mergeCell ref="A29:C29"/>
    <mergeCell ref="D29:G29"/>
    <mergeCell ref="H29:K29"/>
    <mergeCell ref="A27:C27"/>
    <mergeCell ref="D27:G27"/>
    <mergeCell ref="H27:K27"/>
    <mergeCell ref="J13:L13"/>
    <mergeCell ref="M13:O13"/>
    <mergeCell ref="D11:F11"/>
    <mergeCell ref="L20:O20"/>
    <mergeCell ref="L27:O27"/>
    <mergeCell ref="A25:C25"/>
    <mergeCell ref="D25:G25"/>
    <mergeCell ref="H19:K19"/>
    <mergeCell ref="L19:O19"/>
    <mergeCell ref="D12:F12"/>
    <mergeCell ref="D20:G20"/>
    <mergeCell ref="H20:K20"/>
    <mergeCell ref="P19:S19"/>
    <mergeCell ref="P17:S17"/>
    <mergeCell ref="L17:O17"/>
    <mergeCell ref="L18:O18"/>
    <mergeCell ref="P18:S18"/>
    <mergeCell ref="D51:G51"/>
    <mergeCell ref="H51:K51"/>
    <mergeCell ref="D42:G43"/>
    <mergeCell ref="H42:K43"/>
    <mergeCell ref="L42:S42"/>
    <mergeCell ref="L43:O43"/>
    <mergeCell ref="P43:S43"/>
    <mergeCell ref="D44:G44"/>
    <mergeCell ref="H44:K44"/>
    <mergeCell ref="L44:S44"/>
    <mergeCell ref="U42:V42"/>
    <mergeCell ref="AJ57:AV58"/>
    <mergeCell ref="A48:C48"/>
    <mergeCell ref="D48:G48"/>
    <mergeCell ref="H48:K48"/>
    <mergeCell ref="A49:C49"/>
    <mergeCell ref="D49:S49"/>
    <mergeCell ref="A50:O50"/>
    <mergeCell ref="A51:C51"/>
    <mergeCell ref="A45:C47"/>
    <mergeCell ref="D45:G47"/>
    <mergeCell ref="L28:O28"/>
    <mergeCell ref="AJ52:AV52"/>
    <mergeCell ref="AI53:AI54"/>
    <mergeCell ref="AJ56:AV56"/>
    <mergeCell ref="AG53:AH55"/>
    <mergeCell ref="L51:Q51"/>
    <mergeCell ref="R51:U51"/>
    <mergeCell ref="L29:O29"/>
    <mergeCell ref="Z32:AA32"/>
    <mergeCell ref="H25:K25"/>
    <mergeCell ref="L25:O25"/>
    <mergeCell ref="A26:C26"/>
    <mergeCell ref="D26:G26"/>
    <mergeCell ref="H26:K26"/>
    <mergeCell ref="L26:O26"/>
    <mergeCell ref="T18:W18"/>
    <mergeCell ref="A22:C22"/>
    <mergeCell ref="D22:G22"/>
    <mergeCell ref="A19:C19"/>
    <mergeCell ref="D19:G19"/>
    <mergeCell ref="P20:S20"/>
    <mergeCell ref="A17:C18"/>
    <mergeCell ref="D17:G17"/>
    <mergeCell ref="H17:K17"/>
    <mergeCell ref="A20:C20"/>
    <mergeCell ref="Q9:S9"/>
    <mergeCell ref="T20:W20"/>
    <mergeCell ref="A21:C21"/>
    <mergeCell ref="D21:G21"/>
    <mergeCell ref="W11:Y11"/>
    <mergeCell ref="W9:Y9"/>
    <mergeCell ref="T17:W17"/>
    <mergeCell ref="D18:G18"/>
    <mergeCell ref="T19:W19"/>
    <mergeCell ref="H18:K18"/>
    <mergeCell ref="Q5:S5"/>
    <mergeCell ref="Q6:S6"/>
    <mergeCell ref="Q7:S7"/>
    <mergeCell ref="Q8:S8"/>
    <mergeCell ref="W5:Y5"/>
    <mergeCell ref="W6:Y6"/>
    <mergeCell ref="T6:U6"/>
    <mergeCell ref="T7:U7"/>
    <mergeCell ref="T8:U8"/>
    <mergeCell ref="Z6:AA6"/>
    <mergeCell ref="W7:Y7"/>
    <mergeCell ref="Z7:AA7"/>
    <mergeCell ref="W8:Y8"/>
    <mergeCell ref="Z8:AA8"/>
    <mergeCell ref="Z11:AA11"/>
    <mergeCell ref="U37:Y37"/>
    <mergeCell ref="AJ50:AV51"/>
    <mergeCell ref="W42:Y42"/>
    <mergeCell ref="T9:U9"/>
    <mergeCell ref="Z9:AA9"/>
    <mergeCell ref="Z33:AA38"/>
    <mergeCell ref="Z39:AA39"/>
    <mergeCell ref="Q39:T39"/>
    <mergeCell ref="AI50:AI51"/>
    <mergeCell ref="AC39:AV40"/>
    <mergeCell ref="AC41:AF41"/>
    <mergeCell ref="AG41:AH41"/>
    <mergeCell ref="AC42:AF52"/>
    <mergeCell ref="H45:K47"/>
    <mergeCell ref="L45:O47"/>
    <mergeCell ref="AI41:AV41"/>
    <mergeCell ref="AJ42:AV42"/>
    <mergeCell ref="AJ43:AV43"/>
    <mergeCell ref="L48:O48"/>
    <mergeCell ref="W43:Y43"/>
    <mergeCell ref="AC53:AF59"/>
    <mergeCell ref="A42:C44"/>
    <mergeCell ref="A52:C53"/>
    <mergeCell ref="D52:G53"/>
    <mergeCell ref="H52:K53"/>
    <mergeCell ref="L52:Q53"/>
    <mergeCell ref="R52:U53"/>
    <mergeCell ref="P45:S47"/>
    <mergeCell ref="U43:V43"/>
    <mergeCell ref="P48:S48"/>
    <mergeCell ref="AJ44:AV48"/>
    <mergeCell ref="AI44:AI48"/>
    <mergeCell ref="AI57:AI58"/>
    <mergeCell ref="AG56:AH59"/>
    <mergeCell ref="AJ69:AV69"/>
    <mergeCell ref="AJ55:AV55"/>
    <mergeCell ref="AJ59:AV59"/>
    <mergeCell ref="AJ53:AV54"/>
    <mergeCell ref="AJ61:AV61"/>
    <mergeCell ref="A1:R1"/>
    <mergeCell ref="Y1:AA1"/>
    <mergeCell ref="AJ60:AV60"/>
    <mergeCell ref="AJ62:AV67"/>
    <mergeCell ref="AC60:AF69"/>
    <mergeCell ref="AG60:AH61"/>
    <mergeCell ref="AG62:AH69"/>
    <mergeCell ref="AI62:AI67"/>
    <mergeCell ref="AJ68:AV68"/>
    <mergeCell ref="AJ49:AV49"/>
  </mergeCells>
  <dataValidations count="3">
    <dataValidation type="list" allowBlank="1" showInputMessage="1" showErrorMessage="1" sqref="O33:P39 A33:B33 A35:B39">
      <formula1>"○,×"</formula1>
    </dataValidation>
    <dataValidation type="list" allowBlank="1" showInputMessage="1" showErrorMessage="1" sqref="A34:B34">
      <formula1>"○,△,×"</formula1>
    </dataValidation>
    <dataValidation type="list" allowBlank="1" showInputMessage="1" showErrorMessage="1" sqref="W42:Y43">
      <formula1>"①,②,③,④,⑤,⑥,⑦,⑧,⑨"</formula1>
    </dataValidation>
  </dataValidations>
  <printOptions/>
  <pageMargins left="0.5905511811023623" right="0.3937007874015748" top="0.3937007874015748" bottom="0.1968503937007874"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赤川 知也</cp:lastModifiedBy>
  <cp:lastPrinted>2021-11-04T01:31:48Z</cp:lastPrinted>
  <dcterms:created xsi:type="dcterms:W3CDTF">2014-02-06T11:56:27Z</dcterms:created>
  <dcterms:modified xsi:type="dcterms:W3CDTF">2023-11-07T10:46:29Z</dcterms:modified>
  <cp:category/>
  <cp:version/>
  <cp:contentType/>
  <cp:contentStatus/>
</cp:coreProperties>
</file>