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実施結果１" sheetId="1" r:id="rId4"/>
    <sheet state="visible" name="5月" sheetId="2" r:id="rId5"/>
    <sheet state="visible" name="7月" sheetId="3" r:id="rId6"/>
    <sheet state="visible" name="9月" sheetId="4" r:id="rId7"/>
    <sheet state="visible" name="11月" sheetId="5" r:id="rId8"/>
    <sheet state="visible" name="1月" sheetId="6" r:id="rId9"/>
    <sheet state="visible" name="3月" sheetId="7" r:id="rId10"/>
    <sheet state="visible" name="年計" sheetId="8" r:id="rId11"/>
  </sheets>
  <definedNames/>
  <calcPr/>
  <extLst>
    <ext uri="GoogleSheetsCustomDataVersion2">
      <go:sheetsCustomData xmlns:go="http://customooxmlschemas.google.com/" r:id="rId12" roundtripDataChecksum="Bkuu3WxHNYT0mL9t+nEqjCuzj+Kp24FJpyllvwS+snk="/>
    </ext>
  </extLst>
</workbook>
</file>

<file path=xl/sharedStrings.xml><?xml version="1.0" encoding="utf-8"?>
<sst xmlns="http://schemas.openxmlformats.org/spreadsheetml/2006/main" count="1430" uniqueCount="129">
  <si>
    <t>令和８年度　　　第  回（　　月　　日実施分）</t>
  </si>
  <si>
    <t>「ワーキング・マタニティスクール」アンケート結果</t>
  </si>
  <si>
    <t>１　　実施結果</t>
  </si>
  <si>
    <t>（１）</t>
  </si>
  <si>
    <t>申込数</t>
  </si>
  <si>
    <t>人</t>
  </si>
  <si>
    <r>
      <rPr>
        <rFont val="MS PMincho"/>
        <color theme="1"/>
        <sz val="11.0"/>
      </rPr>
      <t xml:space="preserve">（妊婦　 　人、夫　</t>
    </r>
    <r>
      <rPr>
        <rFont val="ＭＳ Ｐ明朝"/>
        <color theme="1"/>
        <sz val="11.0"/>
      </rPr>
      <t xml:space="preserve"> </t>
    </r>
    <r>
      <rPr>
        <rFont val="ＭＳ Ｐ明朝"/>
        <color theme="1"/>
        <sz val="11.0"/>
      </rPr>
      <t xml:space="preserve">　人）</t>
    </r>
  </si>
  <si>
    <t>（２）</t>
  </si>
  <si>
    <t>出席数</t>
  </si>
  <si>
    <r>
      <rPr>
        <rFont val="MS PMincho"/>
        <color theme="1"/>
        <sz val="11.0"/>
      </rPr>
      <t xml:space="preserve">（妊婦　 　人、夫　　</t>
    </r>
    <r>
      <rPr>
        <rFont val="ＭＳ Ｐ明朝"/>
        <color theme="1"/>
        <sz val="11.0"/>
      </rPr>
      <t xml:space="preserve"> </t>
    </r>
    <r>
      <rPr>
        <rFont val="ＭＳ Ｐ明朝"/>
        <color theme="1"/>
        <sz val="11.0"/>
      </rPr>
      <t>人）</t>
    </r>
  </si>
  <si>
    <t>（３）</t>
  </si>
  <si>
    <t>参加率</t>
  </si>
  <si>
    <t>％</t>
  </si>
  <si>
    <t>（４）</t>
  </si>
  <si>
    <t>夫婦で参加</t>
  </si>
  <si>
    <t xml:space="preserve">　　組（　　　％）</t>
  </si>
  <si>
    <t>（５）</t>
  </si>
  <si>
    <t>妊婦のみ参加</t>
  </si>
  <si>
    <t xml:space="preserve">　　人（　　　％）</t>
  </si>
  <si>
    <t>（６）</t>
  </si>
  <si>
    <t>居住区別参加人数</t>
  </si>
  <si>
    <t>居住区</t>
  </si>
  <si>
    <t>人（妊婦）</t>
  </si>
  <si>
    <t>人（夫）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</si>
  <si>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</si>
  <si>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</si>
  <si>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</si>
  <si>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</si>
  <si>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</si>
  <si>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</si>
  <si>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</si>
  <si>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</si>
  <si>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</si>
  <si>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</si>
  <si>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計</t>
  </si>
  <si>
    <t>２　　終了時アンケート配布数及び回収数</t>
  </si>
  <si>
    <t>配布数</t>
  </si>
  <si>
    <t>回収数</t>
  </si>
  <si>
    <t>回収率</t>
  </si>
  <si>
    <t>妊婦</t>
  </si>
  <si>
    <t>夫</t>
  </si>
  <si>
    <t>３　アンケート結果</t>
  </si>
  <si>
    <t>Ⅰ</t>
  </si>
  <si>
    <t>(1)　妊娠週数</t>
  </si>
  <si>
    <t>８週～（３ヶ月）</t>
  </si>
  <si>
    <t>１２週～（４ヶ月）</t>
  </si>
  <si>
    <t>１６週～（５ヶ月）</t>
  </si>
  <si>
    <t>２０週～（６ヶ月）</t>
  </si>
  <si>
    <t>２４週～（７ヶ月）</t>
  </si>
  <si>
    <t>２８週～（８ヶ月）</t>
  </si>
  <si>
    <t>３２週～（９ヶ月）</t>
  </si>
  <si>
    <t>３６週～（１０ヶ月）</t>
  </si>
  <si>
    <t>無記入</t>
  </si>
  <si>
    <t xml:space="preserve">　　</t>
  </si>
  <si>
    <t>（2）　年齢</t>
  </si>
  <si>
    <t>区　　　分</t>
  </si>
  <si>
    <t>人数</t>
  </si>
  <si>
    <t>割合（％）</t>
  </si>
  <si>
    <t>２０～２４歳</t>
  </si>
  <si>
    <t>２５～２９歳</t>
  </si>
  <si>
    <t>３０～３４歳</t>
  </si>
  <si>
    <t>３５～３９歳</t>
  </si>
  <si>
    <t>４０歳以上</t>
  </si>
  <si>
    <t>(3)　居住区</t>
  </si>
  <si>
    <t>Ⅱ</t>
  </si>
  <si>
    <t>(1)　現在の就業状況についてお聞きします。</t>
  </si>
  <si>
    <t>就業中</t>
  </si>
  <si>
    <t>産休中</t>
  </si>
  <si>
    <t>無　職</t>
  </si>
  <si>
    <t>(2)　就業中(含・産休中)の方にお聞きします。</t>
  </si>
  <si>
    <t>①今後の仕事の予定</t>
  </si>
  <si>
    <t>その他</t>
  </si>
  <si>
    <t>退職予定</t>
  </si>
  <si>
    <t>・</t>
  </si>
  <si>
    <t>継続予定</t>
  </si>
  <si>
    <t>継続するか迷っている</t>
  </si>
  <si>
    <t>②　育児休業取得予定</t>
  </si>
  <si>
    <t>パートナー</t>
  </si>
  <si>
    <t>取らない</t>
  </si>
  <si>
    <t>検討中</t>
  </si>
  <si>
    <t>取得予定</t>
  </si>
  <si>
    <t>（内訳）～５ヶ月</t>
  </si>
  <si>
    <t xml:space="preserve">　　　６～１１ヶ月</t>
  </si>
  <si>
    <t xml:space="preserve">　　　　　 １年間</t>
  </si>
  <si>
    <t xml:space="preserve">　　　　　 １年半</t>
  </si>
  <si>
    <t xml:space="preserve">　　　　　 その他</t>
  </si>
  <si>
    <t xml:space="preserve">　　　　　 未　定</t>
  </si>
  <si>
    <t>(パートナー)Ⅱ　育児休業取得に関する夫の意向</t>
  </si>
  <si>
    <t>取得したい気持ちはある</t>
  </si>
  <si>
    <t>取得するつもりはない</t>
  </si>
  <si>
    <t>妊婦と話し合ったことがない</t>
  </si>
  <si>
    <t>考えたことがない</t>
  </si>
  <si>
    <t>父親が取得できることを知らなかった</t>
  </si>
  <si>
    <t>Ⅲ　他母親教室参加状況</t>
  </si>
  <si>
    <t>他の母親教室参加経験有の場合の受講場所</t>
  </si>
  <si>
    <t>区分</t>
  </si>
  <si>
    <t>割合（%)</t>
  </si>
  <si>
    <t>参加経験有</t>
  </si>
  <si>
    <t>保健センター</t>
  </si>
  <si>
    <t>参加経験無</t>
  </si>
  <si>
    <t>医療機関</t>
  </si>
  <si>
    <t>Ⅳ　今回の出席動機(複数回答可)</t>
  </si>
  <si>
    <t>平日の教室には出席できない</t>
  </si>
  <si>
    <t>妊婦に勧められて</t>
  </si>
  <si>
    <t>内容に興味があり参加</t>
  </si>
  <si>
    <t>自分自身に関心があった</t>
  </si>
  <si>
    <t>講習会には積極的に参加</t>
  </si>
  <si>
    <t>講習会にはできるだけ一緒に</t>
  </si>
  <si>
    <t>不安解消のため</t>
  </si>
  <si>
    <t>Ⅴ　講演「〇〇〇〇」について</t>
  </si>
  <si>
    <t>備考・ご意見</t>
  </si>
  <si>
    <t>とても役にたった</t>
  </si>
  <si>
    <t>役に立つ部分もあった</t>
  </si>
  <si>
    <t>もう知っている内容だった</t>
  </si>
  <si>
    <t>あまり役に立たない</t>
  </si>
  <si>
    <t>Ⅵ　育児実習「△△」</t>
  </si>
  <si>
    <t>Ⅶ　動画配信：「歯科」「栄養」に関する講話</t>
  </si>
  <si>
    <t>参考になった</t>
  </si>
  <si>
    <t>まあまあ良かった</t>
  </si>
  <si>
    <t>参考にならなかった</t>
  </si>
  <si>
    <t>参加・視聴していない</t>
  </si>
  <si>
    <t>その他ご意見</t>
  </si>
  <si>
    <r>
      <rPr>
        <rFont val="MS PMincho"/>
        <color theme="1"/>
        <sz val="11.0"/>
      </rPr>
      <t>(1</t>
    </r>
    <r>
      <rPr>
        <rFont val="ＭＳ Ｐ明朝"/>
        <color theme="1"/>
        <sz val="11.0"/>
      </rPr>
      <t>)　就業状況</t>
    </r>
  </si>
  <si>
    <t>就業中・産休中</t>
  </si>
  <si>
    <t>(2)　出産後の仕事の動向</t>
  </si>
  <si>
    <t>仕事は辞める</t>
  </si>
  <si>
    <t>仕事を継続</t>
  </si>
  <si>
    <t>継続・退職迷っている</t>
  </si>
  <si>
    <t xml:space="preserve">　育児休業取得に関する夫の意向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</si>
</sst>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&quot;人&quot;"/>
    <numFmt numFmtId="165" formatCode="0.0%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theme="1"/>
      <name val="MS PMincho"/>
    </font>
    <font>
      <sz val="12.0"/>
      <color theme="1"/>
      <name val="MS PMincho"/>
    </font>
    <font>
      <b/>
      <u/>
      <sz val="11.0"/>
      <color theme="1"/>
      <name val="ＭＳ ゴシック"/>
    </font>
    <font>
      <u/>
      <sz val="11.0"/>
      <color theme="1"/>
      <name val="MS PMincho"/>
    </font>
    <font/>
    <font>
      <b/>
      <sz val="11.0"/>
      <color rgb="FFFF0000"/>
      <name val="ＭＳ ゴシック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thin">
        <color rgb="FF000000"/>
      </left>
      <top style="dotted">
        <color rgb="FF000000"/>
      </top>
    </border>
    <border>
      <top style="dotted">
        <color rgb="FF000000"/>
      </top>
    </border>
    <border>
      <right style="double">
        <color rgb="FF000000"/>
      </right>
      <top style="dotted">
        <color rgb="FF000000"/>
      </top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</border>
    <border>
      <right style="double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vertical="center"/>
    </xf>
    <xf borderId="0" fillId="0" fontId="2" numFmtId="164" xfId="0" applyAlignment="1" applyFont="1" applyNumberFormat="1">
      <alignment horizontal="right" vertical="center"/>
    </xf>
    <xf borderId="0" fillId="0" fontId="3" numFmtId="49" xfId="0" applyAlignment="1" applyFont="1" applyNumberFormat="1">
      <alignment vertical="center"/>
    </xf>
    <xf borderId="0" fillId="0" fontId="2" numFmtId="165" xfId="0" applyAlignment="1" applyFont="1" applyNumberFormat="1">
      <alignment horizontal="right" vertical="center"/>
    </xf>
    <xf borderId="0" fillId="0" fontId="2" numFmtId="0" xfId="0" applyAlignment="1" applyFont="1">
      <alignment horizontal="left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horizontal="right" vertical="center"/>
    </xf>
    <xf borderId="3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2" numFmtId="9" xfId="0" applyAlignment="1" applyBorder="1" applyFont="1" applyNumberFormat="1">
      <alignment horizontal="center" vertical="center"/>
    </xf>
    <xf borderId="0" fillId="0" fontId="2" numFmtId="0" xfId="0" applyAlignment="1" applyFont="1">
      <alignment horizontal="right" vertical="center"/>
    </xf>
    <xf borderId="4" fillId="0" fontId="2" numFmtId="0" xfId="0" applyAlignment="1" applyBorder="1" applyFont="1">
      <alignment horizontal="center"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0" fontId="2" numFmtId="164" xfId="0" applyAlignment="1" applyBorder="1" applyFont="1" applyNumberFormat="1">
      <alignment vertical="center"/>
    </xf>
    <xf borderId="7" fillId="0" fontId="2" numFmtId="0" xfId="0" applyAlignment="1" applyBorder="1" applyFont="1">
      <alignment vertical="center"/>
    </xf>
    <xf borderId="0" fillId="0" fontId="2" numFmtId="164" xfId="0" applyAlignment="1" applyFont="1" applyNumberFormat="1">
      <alignment horizontal="center" vertical="center"/>
    </xf>
    <xf borderId="8" fillId="0" fontId="2" numFmtId="0" xfId="0" applyAlignment="1" applyBorder="1" applyFont="1">
      <alignment horizontal="center" vertical="center"/>
    </xf>
    <xf borderId="9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11" fillId="0" fontId="2" numFmtId="0" xfId="0" applyAlignment="1" applyBorder="1" applyFont="1">
      <alignment horizontal="center" vertical="center"/>
    </xf>
    <xf borderId="7" fillId="0" fontId="6" numFmtId="0" xfId="0" applyAlignment="1" applyBorder="1" applyFont="1">
      <alignment vertical="center"/>
    </xf>
    <xf borderId="12" fillId="0" fontId="6" numFmtId="0" xfId="0" applyAlignment="1" applyBorder="1" applyFont="1">
      <alignment vertical="center"/>
    </xf>
    <xf borderId="13" fillId="0" fontId="6" numFmtId="0" xfId="0" applyAlignment="1" applyBorder="1" applyFont="1">
      <alignment vertical="center"/>
    </xf>
    <xf borderId="14" fillId="0" fontId="6" numFmtId="0" xfId="0" applyAlignment="1" applyBorder="1" applyFont="1">
      <alignment vertical="center"/>
    </xf>
    <xf borderId="1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19" fillId="0" fontId="6" numFmtId="0" xfId="0" applyAlignment="1" applyBorder="1" applyFont="1">
      <alignment vertical="center"/>
    </xf>
    <xf borderId="20" fillId="0" fontId="6" numFmtId="0" xfId="0" applyAlignment="1" applyBorder="1" applyFont="1">
      <alignment vertical="center"/>
    </xf>
    <xf borderId="21" fillId="0" fontId="2" numFmtId="0" xfId="0" applyAlignment="1" applyBorder="1" applyFont="1">
      <alignment horizontal="right" vertical="center"/>
    </xf>
    <xf borderId="20" fillId="0" fontId="2" numFmtId="165" xfId="0" applyAlignment="1" applyBorder="1" applyFont="1" applyNumberFormat="1">
      <alignment horizontal="right" vertical="center"/>
    </xf>
    <xf borderId="22" fillId="0" fontId="2" numFmtId="0" xfId="0" applyAlignment="1" applyBorder="1" applyFont="1">
      <alignment horizontal="right" vertical="center"/>
    </xf>
    <xf borderId="7" fillId="0" fontId="2" numFmtId="165" xfId="0" applyAlignment="1" applyBorder="1" applyFont="1" applyNumberFormat="1">
      <alignment horizontal="right" vertical="center"/>
    </xf>
    <xf borderId="1" fillId="0" fontId="2" numFmtId="0" xfId="0" applyAlignment="1" applyBorder="1" applyFont="1">
      <alignment horizontal="right" vertical="center"/>
    </xf>
    <xf borderId="15" fillId="0" fontId="2" numFmtId="0" xfId="0" applyAlignment="1" applyBorder="1" applyFont="1">
      <alignment horizontal="right" vertical="center"/>
    </xf>
    <xf borderId="16" fillId="0" fontId="2" numFmtId="165" xfId="0" applyAlignment="1" applyBorder="1" applyFont="1" applyNumberFormat="1">
      <alignment horizontal="right" vertical="center"/>
    </xf>
    <xf borderId="17" fillId="0" fontId="2" numFmtId="0" xfId="0" applyAlignment="1" applyBorder="1" applyFont="1">
      <alignment horizontal="right" vertical="center"/>
    </xf>
    <xf borderId="21" fillId="0" fontId="2" numFmtId="0" xfId="0" applyAlignment="1" applyBorder="1" applyFont="1">
      <alignment vertical="center"/>
    </xf>
    <xf borderId="20" fillId="0" fontId="2" numFmtId="165" xfId="0" applyAlignment="1" applyBorder="1" applyFont="1" applyNumberFormat="1">
      <alignment vertical="center"/>
    </xf>
    <xf borderId="23" fillId="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1" numFmtId="0" xfId="0" applyAlignment="1" applyFont="1">
      <alignment vertical="center"/>
    </xf>
    <xf borderId="24" fillId="0" fontId="6" numFmtId="0" xfId="0" applyAlignment="1" applyBorder="1" applyFont="1">
      <alignment vertical="center"/>
    </xf>
    <xf borderId="25" fillId="0" fontId="6" numFmtId="0" xfId="0" applyAlignment="1" applyBorder="1" applyFont="1">
      <alignment vertical="center"/>
    </xf>
    <xf borderId="10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left" vertical="center"/>
    </xf>
    <xf borderId="26" fillId="0" fontId="6" numFmtId="0" xfId="0" applyAlignment="1" applyBorder="1" applyFont="1">
      <alignment vertical="center"/>
    </xf>
    <xf borderId="20" fillId="0" fontId="2" numFmtId="0" xfId="0" applyAlignment="1" applyBorder="1" applyFont="1">
      <alignment horizontal="right" vertical="center"/>
    </xf>
    <xf borderId="3" fillId="0" fontId="2" numFmtId="165" xfId="0" applyAlignment="1" applyBorder="1" applyFont="1" applyNumberFormat="1">
      <alignment horizontal="right" vertical="center"/>
    </xf>
    <xf borderId="4" fillId="0" fontId="2" numFmtId="0" xfId="0" applyAlignment="1" applyBorder="1" applyFont="1">
      <alignment horizontal="left" vertical="center"/>
    </xf>
    <xf borderId="7" fillId="0" fontId="2" numFmtId="0" xfId="0" applyAlignment="1" applyBorder="1" applyFont="1">
      <alignment horizontal="right" vertical="center"/>
    </xf>
    <xf borderId="27" fillId="0" fontId="2" numFmtId="165" xfId="0" applyAlignment="1" applyBorder="1" applyFont="1" applyNumberFormat="1">
      <alignment horizontal="right" vertical="center"/>
    </xf>
    <xf borderId="1" fillId="0" fontId="2" numFmtId="165" xfId="0" applyAlignment="1" applyBorder="1" applyFont="1" applyNumberFormat="1">
      <alignment horizontal="right" vertical="center"/>
    </xf>
    <xf borderId="8" fillId="0" fontId="2" numFmtId="0" xfId="0" applyAlignment="1" applyBorder="1" applyFont="1">
      <alignment horizontal="left" vertical="center"/>
    </xf>
    <xf borderId="28" fillId="0" fontId="6" numFmtId="0" xfId="0" applyAlignment="1" applyBorder="1" applyFont="1">
      <alignment vertical="center"/>
    </xf>
    <xf borderId="10" fillId="0" fontId="2" numFmtId="0" xfId="0" applyAlignment="1" applyBorder="1" applyFont="1">
      <alignment horizontal="right" vertical="center"/>
    </xf>
    <xf borderId="2" fillId="0" fontId="2" numFmtId="165" xfId="0" applyAlignment="1" applyBorder="1" applyFont="1" applyNumberFormat="1">
      <alignment horizontal="right" vertical="center"/>
    </xf>
    <xf borderId="23" fillId="0" fontId="2" numFmtId="0" xfId="0" applyAlignment="1" applyBorder="1" applyFont="1">
      <alignment horizontal="left" vertical="center"/>
    </xf>
    <xf borderId="16" fillId="0" fontId="2" numFmtId="0" xfId="0" applyAlignment="1" applyBorder="1" applyFont="1">
      <alignment horizontal="right" vertical="center"/>
    </xf>
    <xf borderId="17" fillId="0" fontId="2" numFmtId="165" xfId="0" applyAlignment="1" applyBorder="1" applyFont="1" applyNumberFormat="1">
      <alignment horizontal="right" vertical="center"/>
    </xf>
    <xf borderId="29" fillId="0" fontId="2" numFmtId="0" xfId="0" applyAlignment="1" applyBorder="1" applyFont="1">
      <alignment vertical="center"/>
    </xf>
    <xf borderId="30" fillId="0" fontId="6" numFmtId="0" xfId="0" applyAlignment="1" applyBorder="1" applyFont="1">
      <alignment vertical="center"/>
    </xf>
    <xf borderId="31" fillId="0" fontId="6" numFmtId="0" xfId="0" applyAlignment="1" applyBorder="1" applyFont="1">
      <alignment vertical="center"/>
    </xf>
    <xf borderId="32" fillId="0" fontId="2" numFmtId="0" xfId="0" applyAlignment="1" applyBorder="1" applyFont="1">
      <alignment horizontal="right" vertical="center"/>
    </xf>
    <xf borderId="33" fillId="0" fontId="2" numFmtId="0" xfId="0" applyAlignment="1" applyBorder="1" applyFont="1">
      <alignment horizontal="center" vertical="center"/>
    </xf>
    <xf borderId="34" fillId="0" fontId="2" numFmtId="0" xfId="0" applyAlignment="1" applyBorder="1" applyFont="1">
      <alignment vertical="center"/>
    </xf>
    <xf borderId="35" fillId="0" fontId="6" numFmtId="0" xfId="0" applyAlignment="1" applyBorder="1" applyFont="1">
      <alignment vertical="center"/>
    </xf>
    <xf borderId="36" fillId="0" fontId="6" numFmtId="0" xfId="0" applyAlignment="1" applyBorder="1" applyFont="1">
      <alignment vertical="center"/>
    </xf>
    <xf borderId="34" fillId="0" fontId="2" numFmtId="0" xfId="0" applyAlignment="1" applyBorder="1" applyFont="1">
      <alignment horizontal="left" vertical="center"/>
    </xf>
    <xf borderId="37" fillId="0" fontId="2" numFmtId="0" xfId="0" applyAlignment="1" applyBorder="1" applyFont="1">
      <alignment vertical="center"/>
    </xf>
    <xf borderId="38" fillId="0" fontId="6" numFmtId="0" xfId="0" applyAlignment="1" applyBorder="1" applyFont="1">
      <alignment vertical="center"/>
    </xf>
    <xf borderId="39" fillId="0" fontId="6" numFmtId="0" xfId="0" applyAlignment="1" applyBorder="1" applyFont="1">
      <alignment vertical="center"/>
    </xf>
    <xf borderId="40" fillId="0" fontId="6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3" fillId="0" fontId="2" numFmtId="165" xfId="0" applyAlignment="1" applyBorder="1" applyFont="1" applyNumberFormat="1">
      <alignment vertical="center"/>
    </xf>
    <xf borderId="1" fillId="0" fontId="2" numFmtId="165" xfId="0" applyAlignment="1" applyBorder="1" applyFont="1" applyNumberFormat="1">
      <alignment vertical="center"/>
    </xf>
    <xf borderId="16" fillId="0" fontId="2" numFmtId="0" xfId="0" applyAlignment="1" applyBorder="1" applyFont="1">
      <alignment vertical="center"/>
    </xf>
    <xf borderId="17" fillId="0" fontId="2" numFmtId="165" xfId="0" applyAlignment="1" applyBorder="1" applyFont="1" applyNumberFormat="1">
      <alignment vertical="center"/>
    </xf>
    <xf borderId="41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horizontal="center" shrinkToFit="1" vertical="center" wrapText="0"/>
    </xf>
    <xf borderId="16" fillId="0" fontId="2" numFmtId="0" xfId="0" applyAlignment="1" applyBorder="1" applyFont="1">
      <alignment horizontal="center" shrinkToFit="1" vertical="center" wrapText="0"/>
    </xf>
    <xf borderId="17" fillId="0" fontId="2" numFmtId="0" xfId="0" applyAlignment="1" applyBorder="1" applyFont="1">
      <alignment horizontal="center" shrinkToFit="1" vertical="center" wrapText="0"/>
    </xf>
    <xf borderId="43" fillId="0" fontId="2" numFmtId="0" xfId="0" applyAlignment="1" applyBorder="1" applyFont="1">
      <alignment horizontal="left" vertical="center"/>
    </xf>
    <xf borderId="44" fillId="0" fontId="6" numFmtId="0" xfId="0" applyAlignment="1" applyBorder="1" applyFont="1">
      <alignment vertical="center"/>
    </xf>
    <xf borderId="45" fillId="0" fontId="2" numFmtId="0" xfId="0" applyAlignment="1" applyBorder="1" applyFont="1">
      <alignment vertical="center"/>
    </xf>
    <xf borderId="46" fillId="0" fontId="2" numFmtId="165" xfId="0" applyAlignment="1" applyBorder="1" applyFont="1" applyNumberFormat="1">
      <alignment vertical="center"/>
    </xf>
    <xf borderId="47" fillId="0" fontId="2" numFmtId="0" xfId="0" applyAlignment="1" applyBorder="1" applyFont="1">
      <alignment shrinkToFit="1" vertical="center" wrapText="0"/>
    </xf>
    <xf borderId="14" fillId="0" fontId="2" numFmtId="0" xfId="0" applyAlignment="1" applyBorder="1" applyFont="1">
      <alignment shrinkToFit="1" vertical="center" wrapText="0"/>
    </xf>
    <xf borderId="27" fillId="0" fontId="2" numFmtId="165" xfId="0" applyAlignment="1" applyBorder="1" applyFont="1" applyNumberFormat="1">
      <alignment shrinkToFit="1" vertical="center" wrapText="0"/>
    </xf>
    <xf borderId="12" fillId="0" fontId="2" numFmtId="0" xfId="0" applyAlignment="1" applyBorder="1" applyFont="1">
      <alignment horizontal="left" vertical="center"/>
    </xf>
    <xf borderId="48" fillId="0" fontId="2" numFmtId="0" xfId="0" applyAlignment="1" applyBorder="1" applyFont="1">
      <alignment vertical="center"/>
    </xf>
    <xf borderId="27" fillId="0" fontId="2" numFmtId="165" xfId="0" applyAlignment="1" applyBorder="1" applyFont="1" applyNumberFormat="1">
      <alignment vertical="center"/>
    </xf>
    <xf borderId="49" fillId="0" fontId="2" numFmtId="0" xfId="0" applyAlignment="1" applyBorder="1" applyFont="1">
      <alignment shrinkToFit="1" vertical="center" wrapText="0"/>
    </xf>
    <xf borderId="7" fillId="0" fontId="2" numFmtId="0" xfId="0" applyAlignment="1" applyBorder="1" applyFont="1">
      <alignment shrinkToFit="1" vertical="center" wrapText="0"/>
    </xf>
    <xf borderId="1" fillId="0" fontId="2" numFmtId="165" xfId="0" applyAlignment="1" applyBorder="1" applyFont="1" applyNumberFormat="1">
      <alignment shrinkToFit="1" vertical="center" wrapText="0"/>
    </xf>
    <xf borderId="41" fillId="0" fontId="2" numFmtId="0" xfId="0" applyAlignment="1" applyBorder="1" applyFont="1">
      <alignment vertical="center"/>
    </xf>
    <xf borderId="2" fillId="0" fontId="2" numFmtId="165" xfId="0" applyAlignment="1" applyBorder="1" applyFont="1" applyNumberFormat="1">
      <alignment vertical="center"/>
    </xf>
    <xf borderId="42" fillId="0" fontId="2" numFmtId="0" xfId="0" applyAlignment="1" applyBorder="1" applyFont="1">
      <alignment shrinkToFit="1" vertical="center" wrapText="0"/>
    </xf>
    <xf borderId="16" fillId="0" fontId="2" numFmtId="0" xfId="0" applyAlignment="1" applyBorder="1" applyFont="1">
      <alignment shrinkToFit="1" vertical="center" wrapText="0"/>
    </xf>
    <xf borderId="17" fillId="0" fontId="2" numFmtId="165" xfId="0" applyAlignment="1" applyBorder="1" applyFont="1" applyNumberFormat="1">
      <alignment shrinkToFit="1" vertical="center" wrapText="0"/>
    </xf>
    <xf borderId="47" fillId="0" fontId="2" numFmtId="0" xfId="0" applyAlignment="1" applyBorder="1" applyFont="1">
      <alignment horizontal="center" shrinkToFit="1" vertical="center" wrapText="0"/>
    </xf>
    <xf borderId="50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left" shrinkToFit="1" vertical="center" wrapText="0"/>
    </xf>
    <xf borderId="51" fillId="0" fontId="2" numFmtId="0" xfId="0" applyAlignment="1" applyBorder="1" applyFont="1">
      <alignment horizontal="left" shrinkToFit="1" vertical="center" wrapText="0"/>
    </xf>
    <xf borderId="8" fillId="0" fontId="2" numFmtId="0" xfId="0" applyAlignment="1" applyBorder="1" applyFont="1">
      <alignment horizontal="left" shrinkToFit="1" vertical="center" wrapText="0"/>
    </xf>
    <xf borderId="4" fillId="0" fontId="2" numFmtId="165" xfId="0" applyAlignment="1" applyBorder="1" applyFont="1" applyNumberFormat="1">
      <alignment horizontal="right" vertical="center"/>
    </xf>
    <xf borderId="11" fillId="0" fontId="2" numFmtId="0" xfId="0" applyAlignment="1" applyBorder="1" applyFont="1">
      <alignment horizontal="left" shrinkToFit="1" vertical="center" wrapText="0"/>
    </xf>
    <xf borderId="4" fillId="0" fontId="2" numFmtId="0" xfId="0" applyAlignment="1" applyBorder="1" applyFont="1">
      <alignment horizontal="left" shrinkToFit="1" vertical="center" wrapText="0"/>
    </xf>
    <xf borderId="2" fillId="0" fontId="2" numFmtId="0" xfId="0" applyAlignment="1" applyBorder="1" applyFont="1">
      <alignment horizontal="right" vertical="center"/>
    </xf>
    <xf borderId="8" fillId="0" fontId="2" numFmtId="165" xfId="0" applyAlignment="1" applyBorder="1" applyFont="1" applyNumberFormat="1">
      <alignment horizontal="right" vertical="center"/>
    </xf>
    <xf borderId="23" fillId="0" fontId="2" numFmtId="0" xfId="0" applyAlignment="1" applyBorder="1" applyFont="1">
      <alignment horizontal="left" shrinkToFit="1" vertical="center" wrapText="0"/>
    </xf>
    <xf borderId="23" fillId="0" fontId="2" numFmtId="165" xfId="0" applyAlignment="1" applyBorder="1" applyFont="1" applyNumberFormat="1">
      <alignment horizontal="right" vertical="center"/>
    </xf>
    <xf borderId="50" fillId="0" fontId="2" numFmtId="0" xfId="0" applyAlignment="1" applyBorder="1" applyFont="1">
      <alignment horizontal="center" shrinkToFit="1" vertical="center" wrapText="0"/>
    </xf>
    <xf borderId="18" fillId="0" fontId="2" numFmtId="165" xfId="0" applyAlignment="1" applyBorder="1" applyFont="1" applyNumberFormat="1">
      <alignment horizontal="right" vertical="center"/>
    </xf>
    <xf borderId="51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2" fillId="0" fontId="6" numFmtId="0" xfId="0" applyAlignment="1" applyBorder="1" applyFont="1">
      <alignment vertical="center"/>
    </xf>
    <xf borderId="18" fillId="0" fontId="2" numFmtId="0" xfId="0" applyAlignment="1" applyBorder="1" applyFont="1">
      <alignment horizontal="left" readingOrder="0" vertical="center"/>
    </xf>
    <xf borderId="53" fillId="0" fontId="2" numFmtId="165" xfId="0" applyAlignment="1" applyBorder="1" applyFont="1" applyNumberFormat="1">
      <alignment vertical="center"/>
    </xf>
    <xf borderId="4" fillId="0" fontId="2" numFmtId="0" xfId="0" applyAlignment="1" applyBorder="1" applyFont="1">
      <alignment horizontal="left" readingOrder="0" vertical="center"/>
    </xf>
    <xf borderId="8" fillId="0" fontId="2" numFmtId="0" xfId="0" applyAlignment="1" applyBorder="1" applyFont="1">
      <alignment horizontal="left" readingOrder="0" vertical="center"/>
    </xf>
    <xf borderId="10" fillId="0" fontId="2" numFmtId="0" xfId="0" applyAlignment="1" applyBorder="1" applyFont="1">
      <alignment vertical="center"/>
    </xf>
    <xf borderId="0" fillId="0" fontId="2" numFmtId="165" xfId="0" applyAlignment="1" applyFont="1" applyNumberFormat="1">
      <alignment vertical="center"/>
    </xf>
    <xf borderId="41" fillId="0" fontId="2" numFmtId="0" xfId="0" applyAlignment="1" applyBorder="1" applyFont="1">
      <alignment horizontal="right" vertical="center"/>
    </xf>
    <xf borderId="0" fillId="0" fontId="7" numFmtId="0" xfId="0" applyAlignment="1" applyFont="1">
      <alignment horizontal="center" vertical="center"/>
    </xf>
    <xf borderId="1" fillId="0" fontId="2" numFmtId="164" xfId="0" applyAlignment="1" applyBorder="1" applyFont="1" applyNumberFormat="1">
      <alignment shrinkToFit="1" vertical="center" wrapText="0"/>
    </xf>
    <xf borderId="1" fillId="0" fontId="2" numFmtId="164" xfId="0" applyAlignment="1" applyBorder="1" applyFont="1" applyNumberFormat="1">
      <alignment vertical="center"/>
    </xf>
    <xf borderId="22" fillId="0" fontId="2" numFmtId="0" xfId="0" applyAlignment="1" applyBorder="1" applyFont="1">
      <alignment vertical="center"/>
    </xf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714375</xdr:colOff>
      <xdr:row>78</xdr:row>
      <xdr:rowOff>133350</xdr:rowOff>
    </xdr:from>
    <xdr:ext cx="561975" cy="704850"/>
    <xdr:grpSp>
      <xdr:nvGrpSpPr>
        <xdr:cNvPr id="2" name="Shape 2"/>
        <xdr:cNvGrpSpPr/>
      </xdr:nvGrpSpPr>
      <xdr:grpSpPr>
        <a:xfrm>
          <a:off x="5069775" y="3427575"/>
          <a:ext cx="552450" cy="704850"/>
          <a:chOff x="5069775" y="3427575"/>
          <a:chExt cx="552450" cy="704850"/>
        </a:xfrm>
      </xdr:grpSpPr>
      <xdr:cxnSp>
        <xdr:nvCxnSpPr>
          <xdr:cNvPr id="3" name="Shape 3"/>
          <xdr:cNvCxnSpPr/>
        </xdr:nvCxnSpPr>
        <xdr:spPr>
          <a:xfrm flipH="1" rot="10800000">
            <a:off x="5069775" y="3427575"/>
            <a:ext cx="552450" cy="70485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0"/>
    <col customWidth="1" min="3" max="3" width="9.86"/>
    <col customWidth="1" min="4" max="4" width="10.14"/>
    <col customWidth="1" min="5" max="5" width="10.57"/>
    <col customWidth="1" min="6" max="6" width="10.43"/>
    <col customWidth="1" min="7" max="26" width="9.0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2"/>
      <c r="B2" s="2"/>
      <c r="C2" s="2"/>
      <c r="D2" s="2"/>
      <c r="E2" s="2"/>
      <c r="F2" s="2"/>
      <c r="G2" s="2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2"/>
      <c r="B3" s="5" t="s">
        <v>1</v>
      </c>
      <c r="C3" s="6"/>
      <c r="D3" s="6"/>
      <c r="E3" s="6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2" t="s">
        <v>2</v>
      </c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7" t="s">
        <v>3</v>
      </c>
      <c r="B7" s="8" t="s">
        <v>4</v>
      </c>
      <c r="C7" s="8"/>
      <c r="D7" s="9" t="s">
        <v>5</v>
      </c>
      <c r="E7" s="8" t="s">
        <v>6</v>
      </c>
      <c r="F7" s="8"/>
      <c r="G7" s="8"/>
      <c r="H7" s="8"/>
      <c r="I7" s="8"/>
      <c r="J7" s="10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7" t="s">
        <v>7</v>
      </c>
      <c r="B8" s="8" t="s">
        <v>8</v>
      </c>
      <c r="C8" s="8"/>
      <c r="D8" s="9" t="s">
        <v>5</v>
      </c>
      <c r="E8" s="8" t="s">
        <v>9</v>
      </c>
      <c r="F8" s="8"/>
      <c r="G8" s="8"/>
      <c r="H8" s="8"/>
      <c r="I8" s="8"/>
      <c r="J8" s="10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 t="s">
        <v>10</v>
      </c>
      <c r="B9" s="8" t="s">
        <v>11</v>
      </c>
      <c r="C9" s="8"/>
      <c r="D9" s="11" t="s">
        <v>12</v>
      </c>
      <c r="E9" s="8"/>
      <c r="F9" s="8"/>
      <c r="G9" s="8"/>
      <c r="H9" s="8"/>
      <c r="I9" s="8"/>
      <c r="J9" s="10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7" t="s">
        <v>13</v>
      </c>
      <c r="B10" s="8" t="s">
        <v>14</v>
      </c>
      <c r="C10" s="8"/>
      <c r="D10" s="8" t="s">
        <v>15</v>
      </c>
      <c r="E10" s="8"/>
      <c r="F10" s="8"/>
      <c r="G10" s="8"/>
      <c r="H10" s="8"/>
      <c r="I10" s="8"/>
      <c r="J10" s="10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7" t="s">
        <v>16</v>
      </c>
      <c r="B11" s="8" t="s">
        <v>17</v>
      </c>
      <c r="C11" s="8"/>
      <c r="D11" s="8" t="s">
        <v>18</v>
      </c>
      <c r="E11" s="8"/>
      <c r="F11" s="8"/>
      <c r="G11" s="8"/>
      <c r="H11" s="8"/>
      <c r="I11" s="8"/>
      <c r="J11" s="10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19</v>
      </c>
      <c r="B12" s="8" t="s">
        <v>20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2"/>
      <c r="B13" s="13" t="s">
        <v>21</v>
      </c>
      <c r="C13" s="13" t="s">
        <v>22</v>
      </c>
      <c r="D13" s="13" t="s">
        <v>23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12"/>
      <c r="B14" s="13" t="s">
        <v>24</v>
      </c>
      <c r="C14" s="13"/>
      <c r="D14" s="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12"/>
      <c r="B15" s="13" t="s">
        <v>25</v>
      </c>
      <c r="C15" s="13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2"/>
      <c r="B16" s="13" t="s">
        <v>26</v>
      </c>
      <c r="C16" s="13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12"/>
      <c r="B17" s="13" t="s">
        <v>27</v>
      </c>
      <c r="C17" s="13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12"/>
      <c r="B18" s="13" t="s">
        <v>28</v>
      </c>
      <c r="C18" s="13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12"/>
      <c r="B19" s="13" t="s">
        <v>29</v>
      </c>
      <c r="C19" s="13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12"/>
      <c r="B20" s="13" t="s">
        <v>30</v>
      </c>
      <c r="C20" s="13"/>
      <c r="D20" s="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12"/>
      <c r="B21" s="13" t="s">
        <v>31</v>
      </c>
      <c r="C21" s="13"/>
      <c r="D21" s="1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12"/>
      <c r="B22" s="13" t="s">
        <v>32</v>
      </c>
      <c r="C22" s="13"/>
      <c r="D22" s="1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12"/>
      <c r="B23" s="14" t="s">
        <v>33</v>
      </c>
      <c r="C23" s="14"/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12"/>
      <c r="B24" s="15" t="s">
        <v>34</v>
      </c>
      <c r="C24" s="16">
        <f t="shared" ref="C24:D24" si="1">SUM(C14:C23)</f>
        <v>0</v>
      </c>
      <c r="D24" s="16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8"/>
      <c r="B25" s="8"/>
      <c r="C25" s="8"/>
      <c r="D25" s="8"/>
      <c r="E25" s="8"/>
      <c r="F25" s="8"/>
      <c r="G25" s="8"/>
      <c r="H25" s="8"/>
      <c r="I25" s="8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8" t="s">
        <v>35</v>
      </c>
      <c r="B26" s="8"/>
      <c r="C26" s="8"/>
      <c r="D26" s="8"/>
      <c r="E26" s="8"/>
      <c r="F26" s="8"/>
      <c r="G26" s="8"/>
      <c r="H26" s="8"/>
      <c r="I26" s="8"/>
      <c r="J26" s="10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2"/>
      <c r="B27" s="2"/>
      <c r="C27" s="2"/>
      <c r="D27" s="2"/>
      <c r="E27" s="2"/>
      <c r="F27" s="2"/>
      <c r="G27" s="2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2"/>
      <c r="B28" s="13"/>
      <c r="C28" s="17" t="s">
        <v>36</v>
      </c>
      <c r="D28" s="17" t="s">
        <v>37</v>
      </c>
      <c r="E28" s="17" t="s">
        <v>38</v>
      </c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2"/>
      <c r="B29" s="17" t="s">
        <v>39</v>
      </c>
      <c r="C29" s="17"/>
      <c r="D29" s="17"/>
      <c r="E29" s="18" t="str">
        <f t="shared" ref="E29:E30" si="2">D29/C29</f>
        <v>#DIV/0!</v>
      </c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2"/>
      <c r="B30" s="17" t="s">
        <v>40</v>
      </c>
      <c r="C30" s="17"/>
      <c r="D30" s="17"/>
      <c r="E30" s="18" t="str">
        <f t="shared" si="2"/>
        <v>#DIV/0!</v>
      </c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2"/>
      <c r="B31" s="2"/>
      <c r="C31" s="2"/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9"/>
      <c r="B32" s="2"/>
      <c r="C32" s="2"/>
      <c r="D32" s="2"/>
      <c r="E32" s="2"/>
      <c r="F32" s="2"/>
      <c r="G32" s="2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"/>
      <c r="B33" s="2"/>
      <c r="C33" s="2"/>
      <c r="D33" s="2"/>
      <c r="E33" s="2"/>
      <c r="F33" s="2"/>
      <c r="G33" s="2"/>
      <c r="H33" s="2"/>
      <c r="I33" s="2"/>
    </row>
    <row r="34" ht="19.5" customHeight="1">
      <c r="A34" s="2"/>
      <c r="B34" s="2"/>
      <c r="C34" s="2"/>
      <c r="D34" s="2"/>
      <c r="E34" s="2"/>
      <c r="F34" s="2"/>
      <c r="G34" s="2"/>
      <c r="H34" s="2"/>
      <c r="I34" s="2"/>
    </row>
    <row r="35" ht="19.5" customHeight="1">
      <c r="A35" s="2"/>
      <c r="B35" s="2"/>
      <c r="C35" s="2"/>
      <c r="D35" s="2"/>
      <c r="E35" s="2"/>
      <c r="F35" s="2"/>
      <c r="G35" s="2"/>
      <c r="H35" s="2"/>
      <c r="I35" s="2"/>
    </row>
    <row r="36" ht="19.5" customHeight="1">
      <c r="A36" s="2"/>
      <c r="B36" s="2"/>
      <c r="C36" s="2"/>
      <c r="D36" s="2"/>
      <c r="E36" s="2"/>
      <c r="F36" s="2"/>
      <c r="G36" s="2"/>
      <c r="H36" s="2"/>
      <c r="I36" s="2"/>
    </row>
    <row r="37" ht="19.5" customHeight="1">
      <c r="A37" s="2"/>
      <c r="B37" s="2"/>
      <c r="C37" s="2"/>
      <c r="D37" s="2"/>
      <c r="E37" s="2"/>
      <c r="F37" s="2"/>
      <c r="G37" s="2"/>
      <c r="H37" s="2"/>
      <c r="I37" s="2"/>
    </row>
    <row r="38" ht="19.5" customHeight="1">
      <c r="A38" s="2"/>
      <c r="B38" s="2"/>
      <c r="C38" s="2"/>
      <c r="D38" s="2"/>
      <c r="E38" s="2"/>
      <c r="F38" s="2"/>
      <c r="G38" s="2"/>
      <c r="H38" s="2"/>
      <c r="I38" s="2"/>
    </row>
    <row r="39" ht="19.5" customHeight="1">
      <c r="A39" s="2"/>
      <c r="B39" s="2"/>
      <c r="C39" s="2"/>
      <c r="D39" s="2"/>
      <c r="E39" s="2"/>
      <c r="F39" s="2"/>
      <c r="G39" s="2"/>
      <c r="H39" s="2"/>
      <c r="I39" s="2"/>
    </row>
    <row r="40" ht="19.5" customHeight="1"/>
    <row r="41" ht="19.5" customHeight="1"/>
    <row r="42" ht="19.5" customHeight="1"/>
    <row r="43" ht="19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 horizontalCentered="1"/>
  <pageMargins bottom="1.0" footer="0.0" header="0.0" left="0.71" right="0.49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 t="s">
        <v>42</v>
      </c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H11" s="25">
        <f>SUM(F3:F11)</f>
        <v>0</v>
      </c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/>
      <c r="H16" s="15"/>
      <c r="I16" s="41"/>
    </row>
    <row r="17" ht="25.5" customHeight="1">
      <c r="C17" s="20" t="s">
        <v>59</v>
      </c>
      <c r="D17" s="21"/>
      <c r="E17" s="30"/>
      <c r="F17" s="42"/>
      <c r="G17" s="43"/>
      <c r="H17" s="44"/>
      <c r="I17" s="43"/>
    </row>
    <row r="18" ht="25.5" customHeight="1">
      <c r="C18" s="20" t="s">
        <v>60</v>
      </c>
      <c r="D18" s="21"/>
      <c r="E18" s="30"/>
      <c r="F18" s="42"/>
      <c r="G18" s="43"/>
      <c r="H18" s="44"/>
      <c r="I18" s="43"/>
    </row>
    <row r="19" ht="25.5" customHeight="1">
      <c r="C19" s="20" t="s">
        <v>61</v>
      </c>
      <c r="D19" s="21"/>
      <c r="E19" s="30"/>
      <c r="F19" s="42"/>
      <c r="G19" s="43"/>
      <c r="H19" s="44"/>
      <c r="I19" s="43"/>
    </row>
    <row r="20" ht="25.5" customHeight="1">
      <c r="C20" s="20" t="s">
        <v>62</v>
      </c>
      <c r="D20" s="21"/>
      <c r="E20" s="30"/>
      <c r="F20" s="42"/>
      <c r="G20" s="43"/>
      <c r="H20" s="44"/>
      <c r="I20" s="43"/>
    </row>
    <row r="21" ht="25.5" customHeight="1">
      <c r="C21" s="26" t="s">
        <v>52</v>
      </c>
      <c r="D21" s="27"/>
      <c r="E21" s="28"/>
      <c r="F21" s="45"/>
      <c r="G21" s="46"/>
      <c r="H21" s="47"/>
      <c r="I21" s="46"/>
    </row>
    <row r="22" ht="25.5" customHeight="1">
      <c r="C22" s="37" t="s">
        <v>34</v>
      </c>
      <c r="D22" s="38"/>
      <c r="E22" s="39"/>
      <c r="F22" s="48">
        <f t="shared" ref="F22:I22" si="1">SUM(F16:F21)</f>
        <v>0</v>
      </c>
      <c r="G22" s="49">
        <f t="shared" si="1"/>
        <v>0</v>
      </c>
      <c r="H22" s="16">
        <f t="shared" si="1"/>
        <v>0</v>
      </c>
      <c r="I22" s="49">
        <f t="shared" si="1"/>
        <v>0</v>
      </c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2">SUM(E26:E35)</f>
        <v>0</v>
      </c>
      <c r="F36" s="16">
        <f t="shared" si="2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25"/>
      <c r="H41" s="4"/>
      <c r="I41" s="54"/>
      <c r="J41" s="4"/>
      <c r="K41" s="54"/>
    </row>
    <row r="42" ht="25.5" customHeight="1">
      <c r="C42" s="20" t="s">
        <v>52</v>
      </c>
      <c r="D42" s="30"/>
      <c r="E42" s="53"/>
      <c r="F42" s="4"/>
      <c r="G42" s="25"/>
      <c r="H42" s="4"/>
      <c r="I42" s="54"/>
      <c r="J42" s="4"/>
      <c r="K42" s="54"/>
    </row>
    <row r="43" ht="25.5" customHeight="1"/>
    <row r="44" ht="25.5" customHeight="1">
      <c r="B44" s="55" t="s">
        <v>69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  <c r="I46" s="55" t="s">
        <v>71</v>
      </c>
    </row>
    <row r="47" ht="25.5" customHeight="1">
      <c r="C47" s="60" t="s">
        <v>72</v>
      </c>
      <c r="D47" s="38"/>
      <c r="E47" s="61"/>
      <c r="F47" s="62"/>
      <c r="G47" s="63" t="str">
        <f t="shared" ref="G47:G50" si="3">IF(ISERROR(F47/$F$52),"",F47/$F$52)</f>
        <v/>
      </c>
      <c r="I47" s="55" t="s">
        <v>73</v>
      </c>
    </row>
    <row r="48" ht="25.5" customHeight="1">
      <c r="C48" s="64" t="s">
        <v>74</v>
      </c>
      <c r="D48" s="21"/>
      <c r="E48" s="22"/>
      <c r="F48" s="65"/>
      <c r="G48" s="66" t="str">
        <f t="shared" si="3"/>
        <v/>
      </c>
      <c r="I48" s="55" t="s">
        <v>73</v>
      </c>
    </row>
    <row r="49" ht="25.5" customHeight="1">
      <c r="C49" s="64" t="s">
        <v>75</v>
      </c>
      <c r="D49" s="21"/>
      <c r="E49" s="22"/>
      <c r="F49" s="65"/>
      <c r="G49" s="67" t="str">
        <f t="shared" si="3"/>
        <v/>
      </c>
      <c r="I49" s="55" t="s">
        <v>73</v>
      </c>
    </row>
    <row r="50" ht="25.5" customHeight="1">
      <c r="C50" s="68" t="s">
        <v>71</v>
      </c>
      <c r="D50" s="27"/>
      <c r="E50" s="69"/>
      <c r="F50" s="70"/>
      <c r="G50" s="71" t="str">
        <f t="shared" si="3"/>
        <v/>
      </c>
      <c r="I50" s="55" t="s">
        <v>73</v>
      </c>
    </row>
    <row r="51" ht="25.5" customHeight="1">
      <c r="C51" s="72" t="s">
        <v>52</v>
      </c>
      <c r="D51" s="56"/>
      <c r="E51" s="57"/>
      <c r="F51" s="73"/>
      <c r="G51" s="74"/>
      <c r="I51" s="55" t="s">
        <v>73</v>
      </c>
    </row>
    <row r="52" ht="25.5" customHeight="1">
      <c r="C52" s="37" t="s">
        <v>34</v>
      </c>
      <c r="D52" s="38"/>
      <c r="E52" s="61"/>
      <c r="F52" s="62">
        <f t="shared" ref="F52:G52" si="4">SUM(F47:F51)</f>
        <v>0</v>
      </c>
      <c r="G52" s="63">
        <f t="shared" si="4"/>
        <v>0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5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5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5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5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/>
    <row r="68" ht="25.5" customHeight="1">
      <c r="C68" s="55" t="s">
        <v>87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6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6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6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6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6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6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6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7">SUM(G70:G76)</f>
        <v>0</v>
      </c>
      <c r="H77" s="89">
        <f t="shared" si="7"/>
        <v>0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26" t="s">
        <v>55</v>
      </c>
      <c r="D80" s="27"/>
      <c r="E80" s="27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97" t="s">
        <v>97</v>
      </c>
      <c r="D81" s="98"/>
      <c r="E81" s="98"/>
      <c r="F81" s="99"/>
      <c r="G81" s="100" t="str">
        <f t="shared" ref="G81:G83" si="8">IF(ISERROR(F81/$F$84),"",F81/$F$84)</f>
        <v/>
      </c>
      <c r="I81" s="101" t="s">
        <v>98</v>
      </c>
      <c r="J81" s="102"/>
      <c r="K81" s="103" t="str">
        <f t="shared" ref="K81:K84" si="9">IF(ISERROR(J81/$J$85),"",J81/$J$85)</f>
        <v/>
      </c>
    </row>
    <row r="82" ht="25.5" customHeight="1">
      <c r="C82" s="104" t="s">
        <v>99</v>
      </c>
      <c r="D82" s="32"/>
      <c r="E82" s="32"/>
      <c r="F82" s="105"/>
      <c r="G82" s="106" t="str">
        <f t="shared" si="8"/>
        <v/>
      </c>
      <c r="I82" s="107" t="s">
        <v>100</v>
      </c>
      <c r="J82" s="108"/>
      <c r="K82" s="109" t="str">
        <f t="shared" si="9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8"/>
        <v/>
      </c>
      <c r="I83" s="107" t="s">
        <v>71</v>
      </c>
      <c r="J83" s="108"/>
      <c r="K83" s="109" t="str">
        <f t="shared" si="9"/>
        <v/>
      </c>
    </row>
    <row r="84" ht="25.5" customHeight="1">
      <c r="C84" s="37" t="s">
        <v>34</v>
      </c>
      <c r="D84" s="38"/>
      <c r="E84" s="39"/>
      <c r="F84" s="48">
        <f t="shared" ref="F84:G84" si="10">SUM(F81:F83)</f>
        <v>0</v>
      </c>
      <c r="G84" s="89">
        <f t="shared" si="10"/>
        <v>0</v>
      </c>
      <c r="I84" s="112" t="s">
        <v>52</v>
      </c>
      <c r="J84" s="113"/>
      <c r="K84" s="114" t="str">
        <f t="shared" si="9"/>
        <v/>
      </c>
    </row>
    <row r="85" ht="25.5" customHeight="1">
      <c r="I85" s="115" t="s">
        <v>34</v>
      </c>
      <c r="J85" s="102">
        <f t="shared" ref="J85:K85" si="11">SUM(J81:J84)</f>
        <v>0</v>
      </c>
      <c r="K85" s="103">
        <f t="shared" si="11"/>
        <v>0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  <c r="M88" s="55" t="s">
        <v>71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2">IF(ISERROR(F89/$F$95),"",F89/$F$95)</f>
        <v/>
      </c>
      <c r="H89" s="118" t="s">
        <v>103</v>
      </c>
      <c r="I89" s="39"/>
      <c r="J89" s="15"/>
      <c r="K89" s="63" t="str">
        <f t="shared" ref="K89:K93" si="13">IF(ISERROR(J89/$J$95),"",J89/$J$95)</f>
        <v/>
      </c>
      <c r="M89" s="55" t="s">
        <v>73</v>
      </c>
    </row>
    <row r="90" ht="25.5" customHeight="1">
      <c r="C90" s="119" t="s">
        <v>104</v>
      </c>
      <c r="D90" s="27"/>
      <c r="E90" s="27"/>
      <c r="F90" s="44"/>
      <c r="G90" s="120" t="str">
        <f t="shared" si="12"/>
        <v/>
      </c>
      <c r="H90" s="121" t="s">
        <v>105</v>
      </c>
      <c r="I90" s="30"/>
      <c r="J90" s="44"/>
      <c r="K90" s="67" t="str">
        <f t="shared" si="13"/>
        <v/>
      </c>
      <c r="M90" s="55" t="s">
        <v>73</v>
      </c>
    </row>
    <row r="91" ht="25.5" customHeight="1">
      <c r="C91" s="119" t="s">
        <v>106</v>
      </c>
      <c r="D91" s="27"/>
      <c r="E91" s="27"/>
      <c r="F91" s="44"/>
      <c r="G91" s="120" t="str">
        <f t="shared" si="12"/>
        <v/>
      </c>
      <c r="H91" s="121" t="s">
        <v>107</v>
      </c>
      <c r="I91" s="30"/>
      <c r="J91" s="44"/>
      <c r="K91" s="67" t="str">
        <f t="shared" si="13"/>
        <v/>
      </c>
      <c r="M91" s="55" t="s">
        <v>73</v>
      </c>
    </row>
    <row r="92" ht="25.5" customHeight="1">
      <c r="C92" s="119" t="s">
        <v>108</v>
      </c>
      <c r="D92" s="27"/>
      <c r="E92" s="27"/>
      <c r="F92" s="44"/>
      <c r="G92" s="120" t="str">
        <f t="shared" si="12"/>
        <v/>
      </c>
      <c r="H92" s="121" t="s">
        <v>71</v>
      </c>
      <c r="I92" s="30"/>
      <c r="J92" s="44"/>
      <c r="K92" s="67" t="str">
        <f t="shared" si="13"/>
        <v/>
      </c>
      <c r="M92" s="55" t="s">
        <v>73</v>
      </c>
    </row>
    <row r="93" ht="25.5" customHeight="1">
      <c r="C93" s="122" t="s">
        <v>71</v>
      </c>
      <c r="D93" s="21"/>
      <c r="E93" s="21"/>
      <c r="F93" s="123"/>
      <c r="G93" s="124" t="str">
        <f t="shared" si="12"/>
        <v/>
      </c>
      <c r="H93" s="121" t="s">
        <v>52</v>
      </c>
      <c r="I93" s="30"/>
      <c r="J93" s="123"/>
      <c r="K93" s="71" t="str">
        <f t="shared" si="13"/>
        <v/>
      </c>
      <c r="M93" s="55" t="s">
        <v>73</v>
      </c>
    </row>
    <row r="94" ht="25.5" customHeight="1">
      <c r="C94" s="125" t="s">
        <v>52</v>
      </c>
      <c r="D94" s="56"/>
      <c r="E94" s="56"/>
      <c r="F94" s="47"/>
      <c r="G94" s="126" t="str">
        <f t="shared" si="12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4">SUM(F89:F94)</f>
        <v>0</v>
      </c>
      <c r="G95" s="128">
        <f t="shared" si="14"/>
        <v>0</v>
      </c>
      <c r="H95" s="129" t="s">
        <v>34</v>
      </c>
      <c r="I95" s="39"/>
      <c r="J95" s="15">
        <f t="shared" ref="J95:K95" si="15">SUM(J89:J94)</f>
        <v>0</v>
      </c>
      <c r="K95" s="89">
        <f t="shared" si="15"/>
        <v>0</v>
      </c>
    </row>
    <row r="96" ht="25.5" customHeight="1"/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6">IF(ISERROR(F100/$F$105),"",F100/$F$105)</f>
        <v/>
      </c>
      <c r="H100" s="16"/>
      <c r="I100" s="89" t="str">
        <f t="shared" ref="I100:I104" si="17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6"/>
        <v/>
      </c>
      <c r="H101" s="13"/>
      <c r="I101" s="90" t="str">
        <f t="shared" si="17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6"/>
        <v/>
      </c>
      <c r="H102" s="13"/>
      <c r="I102" s="90" t="str">
        <f t="shared" si="17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6"/>
        <v/>
      </c>
      <c r="H103" s="13"/>
      <c r="I103" s="90" t="str">
        <f t="shared" si="17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6"/>
        <v/>
      </c>
      <c r="H104" s="14"/>
      <c r="I104" s="111" t="str">
        <f t="shared" si="17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18">SUM(F100:F104)</f>
        <v>0</v>
      </c>
      <c r="G105" s="89">
        <f t="shared" si="18"/>
        <v>0</v>
      </c>
      <c r="H105" s="16">
        <f t="shared" si="18"/>
        <v>0</v>
      </c>
      <c r="I105" s="89">
        <f t="shared" si="18"/>
        <v>0</v>
      </c>
    </row>
    <row r="106" ht="25.5" customHeight="1"/>
    <row r="107" ht="25.5" customHeight="1"/>
    <row r="108" ht="25.5" customHeight="1">
      <c r="C108" s="1" t="s">
        <v>115</v>
      </c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</row>
    <row r="111" ht="25.5" customHeight="1">
      <c r="C111" s="132" t="s">
        <v>111</v>
      </c>
      <c r="D111" s="38"/>
      <c r="E111" s="61"/>
      <c r="F111" s="88"/>
      <c r="G111" s="133" t="str">
        <f t="shared" ref="G111:G115" si="19">IF(ISERROR(F111/$F$105),"",F111/$F$105)</f>
        <v/>
      </c>
      <c r="H111" s="16"/>
      <c r="I111" s="89" t="str">
        <f t="shared" ref="I111:I115" si="20">IF(ISERROR(H111/$H$105),"",H111/$H$105)</f>
        <v/>
      </c>
      <c r="K111" s="55" t="s">
        <v>73</v>
      </c>
    </row>
    <row r="112" ht="25.5" customHeight="1">
      <c r="C112" s="134" t="s">
        <v>112</v>
      </c>
      <c r="D112" s="21"/>
      <c r="E112" s="22"/>
      <c r="F112" s="24"/>
      <c r="G112" s="90" t="str">
        <f t="shared" si="19"/>
        <v/>
      </c>
      <c r="H112" s="13"/>
      <c r="I112" s="90" t="str">
        <f t="shared" si="20"/>
        <v/>
      </c>
      <c r="K112" s="55" t="s">
        <v>73</v>
      </c>
    </row>
    <row r="113" ht="25.5" customHeight="1">
      <c r="C113" s="134" t="s">
        <v>113</v>
      </c>
      <c r="D113" s="21"/>
      <c r="E113" s="22"/>
      <c r="F113" s="24"/>
      <c r="G113" s="90" t="str">
        <f t="shared" si="19"/>
        <v/>
      </c>
      <c r="H113" s="13"/>
      <c r="I113" s="90" t="str">
        <f t="shared" si="20"/>
        <v/>
      </c>
      <c r="K113" s="55" t="s">
        <v>73</v>
      </c>
    </row>
    <row r="114" ht="25.5" customHeight="1">
      <c r="C114" s="134" t="s">
        <v>114</v>
      </c>
      <c r="D114" s="21"/>
      <c r="E114" s="22"/>
      <c r="F114" s="24"/>
      <c r="G114" s="90" t="str">
        <f t="shared" si="19"/>
        <v/>
      </c>
      <c r="H114" s="13"/>
      <c r="I114" s="90" t="str">
        <f t="shared" si="20"/>
        <v/>
      </c>
      <c r="K114" s="55" t="s">
        <v>73</v>
      </c>
    </row>
    <row r="115" ht="25.5" customHeight="1">
      <c r="C115" s="135" t="s">
        <v>71</v>
      </c>
      <c r="D115" s="27"/>
      <c r="E115" s="69"/>
      <c r="F115" s="136"/>
      <c r="G115" s="111" t="str">
        <f t="shared" si="19"/>
        <v/>
      </c>
      <c r="H115" s="14"/>
      <c r="I115" s="111" t="str">
        <f t="shared" si="20"/>
        <v/>
      </c>
      <c r="K115" s="55" t="s">
        <v>73</v>
      </c>
    </row>
    <row r="116" ht="25.5" customHeight="1">
      <c r="C116" s="37" t="s">
        <v>34</v>
      </c>
      <c r="D116" s="38"/>
      <c r="E116" s="61"/>
      <c r="F116" s="88">
        <f t="shared" ref="F116:I116" si="21">SUM(F111:F115)</f>
        <v>0</v>
      </c>
      <c r="G116" s="89">
        <f t="shared" si="21"/>
        <v>0</v>
      </c>
      <c r="H116" s="16">
        <f t="shared" si="21"/>
        <v>0</v>
      </c>
      <c r="I116" s="89">
        <f t="shared" si="21"/>
        <v>0</v>
      </c>
    </row>
    <row r="117" ht="25.5" customHeight="1">
      <c r="C117" s="4"/>
      <c r="D117" s="4"/>
      <c r="E117" s="4"/>
      <c r="F117" s="19"/>
      <c r="G117" s="11"/>
      <c r="H117" s="19"/>
      <c r="I117" s="137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2">IF(ISERROR(F121/#REF!),"",F121/#REF!)</f>
        <v/>
      </c>
      <c r="H121" s="15"/>
      <c r="I121" s="89" t="str">
        <f t="shared" ref="I121:I125" si="23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2"/>
        <v/>
      </c>
      <c r="H122" s="44"/>
      <c r="I122" s="90" t="str">
        <f t="shared" si="23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2"/>
        <v/>
      </c>
      <c r="H123" s="44"/>
      <c r="I123" s="90" t="str">
        <f t="shared" si="23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2"/>
        <v/>
      </c>
      <c r="H124" s="44"/>
      <c r="I124" s="90" t="str">
        <f t="shared" si="23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2"/>
        <v/>
      </c>
      <c r="H125" s="123"/>
      <c r="I125" s="111" t="str">
        <f t="shared" si="23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4">SUM(F121:F125)</f>
        <v>0</v>
      </c>
      <c r="G126" s="63">
        <f t="shared" si="24"/>
        <v>0</v>
      </c>
      <c r="H126" s="15">
        <f t="shared" si="24"/>
        <v>0</v>
      </c>
      <c r="I126" s="89">
        <f t="shared" si="24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5905511811023623" footer="0.0" header="0.0" left="0.7874015748031497" right="0.5118110236220472" top="0.5905511811023623"/>
  <pageSetup fitToHeight="0"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3.43"/>
    <col customWidth="1" min="3" max="3" width="2.86"/>
    <col customWidth="1" min="4" max="11" width="9.57"/>
    <col customWidth="1" min="12" max="26" width="8.71"/>
  </cols>
  <sheetData>
    <row r="1" ht="25.5" customHeight="1">
      <c r="A1" s="12" t="s">
        <v>41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7"/>
      <c r="B2" s="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C3" s="20" t="s">
        <v>44</v>
      </c>
      <c r="D3" s="21"/>
      <c r="E3" s="22"/>
      <c r="F3" s="23"/>
      <c r="H3" s="4"/>
    </row>
    <row r="4" ht="25.5" customHeight="1">
      <c r="C4" s="20" t="s">
        <v>45</v>
      </c>
      <c r="D4" s="21"/>
      <c r="E4" s="22"/>
      <c r="F4" s="23"/>
      <c r="H4" s="4"/>
    </row>
    <row r="5" ht="25.5" customHeight="1">
      <c r="C5" s="20" t="s">
        <v>46</v>
      </c>
      <c r="D5" s="21"/>
      <c r="E5" s="22"/>
      <c r="F5" s="23"/>
      <c r="H5" s="4"/>
    </row>
    <row r="6" ht="25.5" customHeight="1">
      <c r="C6" s="20" t="s">
        <v>47</v>
      </c>
      <c r="D6" s="21"/>
      <c r="E6" s="22"/>
      <c r="F6" s="23"/>
      <c r="H6" s="4"/>
    </row>
    <row r="7" ht="25.5" customHeight="1">
      <c r="C7" s="20" t="s">
        <v>48</v>
      </c>
      <c r="D7" s="21"/>
      <c r="E7" s="22"/>
      <c r="F7" s="23"/>
      <c r="H7" s="4"/>
    </row>
    <row r="8" ht="25.5" customHeight="1">
      <c r="C8" s="20" t="s">
        <v>49</v>
      </c>
      <c r="D8" s="21"/>
      <c r="E8" s="22"/>
      <c r="F8" s="23"/>
      <c r="H8" s="4"/>
    </row>
    <row r="9" ht="25.5" customHeight="1">
      <c r="C9" s="20" t="s">
        <v>50</v>
      </c>
      <c r="D9" s="21"/>
      <c r="E9" s="22"/>
      <c r="F9" s="23"/>
      <c r="H9" s="4"/>
    </row>
    <row r="10" ht="25.5" customHeight="1">
      <c r="C10" s="20" t="s">
        <v>51</v>
      </c>
      <c r="D10" s="21"/>
      <c r="E10" s="22"/>
      <c r="F10" s="23"/>
      <c r="H10" s="4"/>
    </row>
    <row r="11" ht="25.5" customHeight="1">
      <c r="C11" s="20" t="s">
        <v>52</v>
      </c>
      <c r="D11" s="21"/>
      <c r="E11" s="22"/>
      <c r="F11" s="24"/>
      <c r="G11" s="139" t="str">
        <f>IF($F$22=SUM(F3:F11),"OK","×")</f>
        <v>OK</v>
      </c>
      <c r="H11" s="4"/>
    </row>
    <row r="12" ht="25.5" customHeight="1">
      <c r="E12" s="4"/>
    </row>
    <row r="13" ht="25.5" customHeight="1">
      <c r="A13" s="8" t="s">
        <v>53</v>
      </c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C14" s="26" t="s">
        <v>55</v>
      </c>
      <c r="D14" s="27"/>
      <c r="E14" s="28"/>
      <c r="F14" s="29" t="s">
        <v>39</v>
      </c>
      <c r="G14" s="30"/>
      <c r="H14" s="20" t="s">
        <v>40</v>
      </c>
      <c r="I14" s="30"/>
    </row>
    <row r="15" ht="25.5" customHeight="1">
      <c r="C15" s="31"/>
      <c r="D15" s="32"/>
      <c r="E15" s="33"/>
      <c r="F15" s="34" t="s">
        <v>56</v>
      </c>
      <c r="G15" s="35" t="s">
        <v>57</v>
      </c>
      <c r="H15" s="36" t="s">
        <v>56</v>
      </c>
      <c r="I15" s="35" t="s">
        <v>57</v>
      </c>
    </row>
    <row r="16" ht="25.5" customHeight="1">
      <c r="C16" s="37" t="s">
        <v>58</v>
      </c>
      <c r="D16" s="38"/>
      <c r="E16" s="39"/>
      <c r="F16" s="40"/>
      <c r="G16" s="41" t="str">
        <f t="shared" ref="G16:G21" si="1">IF(ISERROR(F16/$F$22),"",F16/$F$22)</f>
        <v/>
      </c>
      <c r="H16" s="15"/>
      <c r="I16" s="41" t="str">
        <f t="shared" ref="I16:I21" si="2">IF(ISERROR(H16/$H$22),"",H16/$H$22)</f>
        <v/>
      </c>
    </row>
    <row r="17" ht="25.5" customHeight="1">
      <c r="C17" s="20" t="s">
        <v>59</v>
      </c>
      <c r="D17" s="21"/>
      <c r="E17" s="30"/>
      <c r="F17" s="42"/>
      <c r="G17" s="43" t="str">
        <f t="shared" si="1"/>
        <v/>
      </c>
      <c r="H17" s="44"/>
      <c r="I17" s="43" t="str">
        <f t="shared" si="2"/>
        <v/>
      </c>
    </row>
    <row r="18" ht="25.5" customHeight="1">
      <c r="C18" s="20" t="s">
        <v>60</v>
      </c>
      <c r="D18" s="21"/>
      <c r="E18" s="30"/>
      <c r="F18" s="42"/>
      <c r="G18" s="43" t="str">
        <f t="shared" si="1"/>
        <v/>
      </c>
      <c r="H18" s="44"/>
      <c r="I18" s="43" t="str">
        <f t="shared" si="2"/>
        <v/>
      </c>
    </row>
    <row r="19" ht="25.5" customHeight="1">
      <c r="C19" s="20" t="s">
        <v>61</v>
      </c>
      <c r="D19" s="21"/>
      <c r="E19" s="30"/>
      <c r="F19" s="42"/>
      <c r="G19" s="43" t="str">
        <f t="shared" si="1"/>
        <v/>
      </c>
      <c r="H19" s="44"/>
      <c r="I19" s="43" t="str">
        <f t="shared" si="2"/>
        <v/>
      </c>
    </row>
    <row r="20" ht="25.5" customHeight="1">
      <c r="C20" s="20" t="s">
        <v>62</v>
      </c>
      <c r="D20" s="21"/>
      <c r="E20" s="30"/>
      <c r="F20" s="42"/>
      <c r="G20" s="43" t="str">
        <f t="shared" si="1"/>
        <v/>
      </c>
      <c r="H20" s="44"/>
      <c r="I20" s="43" t="str">
        <f t="shared" si="2"/>
        <v/>
      </c>
    </row>
    <row r="21" ht="25.5" customHeight="1">
      <c r="C21" s="26" t="s">
        <v>52</v>
      </c>
      <c r="D21" s="27"/>
      <c r="E21" s="28"/>
      <c r="F21" s="45"/>
      <c r="G21" s="46" t="str">
        <f t="shared" si="1"/>
        <v/>
      </c>
      <c r="H21" s="47"/>
      <c r="I21" s="46" t="str">
        <f t="shared" si="2"/>
        <v/>
      </c>
    </row>
    <row r="22" ht="25.5" customHeight="1">
      <c r="C22" s="37" t="s">
        <v>34</v>
      </c>
      <c r="D22" s="38"/>
      <c r="E22" s="39"/>
      <c r="F22" s="48">
        <f t="shared" ref="F22:I22" si="3">SUM(F16:F21)</f>
        <v>0</v>
      </c>
      <c r="G22" s="49">
        <f t="shared" si="3"/>
        <v>0</v>
      </c>
      <c r="H22" s="16">
        <f t="shared" si="3"/>
        <v>0</v>
      </c>
      <c r="I22" s="49">
        <f t="shared" si="3"/>
        <v>0</v>
      </c>
      <c r="K22" s="139"/>
    </row>
    <row r="23" ht="25.5" customHeight="1"/>
    <row r="24" ht="19.5" customHeight="1">
      <c r="A24" s="7"/>
      <c r="B24" s="8" t="s">
        <v>63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2"/>
      <c r="B25" s="2"/>
      <c r="C25" s="20" t="s">
        <v>21</v>
      </c>
      <c r="D25" s="30"/>
      <c r="E25" s="17" t="s">
        <v>22</v>
      </c>
      <c r="F25" s="17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2"/>
      <c r="B26" s="2"/>
      <c r="C26" s="20" t="s">
        <v>24</v>
      </c>
      <c r="D26" s="30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2"/>
      <c r="B27" s="2"/>
      <c r="C27" s="20" t="s">
        <v>25</v>
      </c>
      <c r="D27" s="30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2"/>
      <c r="B28" s="2"/>
      <c r="C28" s="20" t="s">
        <v>26</v>
      </c>
      <c r="D28" s="30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2"/>
      <c r="B29" s="2"/>
      <c r="C29" s="20" t="s">
        <v>27</v>
      </c>
      <c r="D29" s="30"/>
      <c r="E29" s="13"/>
      <c r="F29" s="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2"/>
      <c r="B30" s="2"/>
      <c r="C30" s="20" t="s">
        <v>28</v>
      </c>
      <c r="D30" s="30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2"/>
      <c r="B31" s="2"/>
      <c r="C31" s="20" t="s">
        <v>29</v>
      </c>
      <c r="D31" s="30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2"/>
      <c r="B32" s="2"/>
      <c r="C32" s="20" t="s">
        <v>30</v>
      </c>
      <c r="D32" s="30"/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2"/>
      <c r="B33" s="2"/>
      <c r="C33" s="20" t="s">
        <v>31</v>
      </c>
      <c r="D33" s="30"/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2"/>
      <c r="B34" s="2"/>
      <c r="C34" s="20" t="s">
        <v>32</v>
      </c>
      <c r="D34" s="30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12"/>
      <c r="B35" s="2"/>
      <c r="C35" s="50" t="s">
        <v>33</v>
      </c>
      <c r="D35" s="51"/>
      <c r="E35" s="14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12"/>
      <c r="B36" s="2"/>
      <c r="C36" s="52" t="s">
        <v>34</v>
      </c>
      <c r="D36" s="33"/>
      <c r="E36" s="16">
        <f t="shared" ref="E36:F36" si="4">SUM(E26:E35)</f>
        <v>0</v>
      </c>
      <c r="F36" s="16">
        <f t="shared" si="4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12"/>
      <c r="B37" s="2"/>
      <c r="C37" s="4"/>
      <c r="D37" s="4"/>
      <c r="E37" s="139" t="str">
        <f>IF($F$22=SUM(E26:E35),"OK","×")</f>
        <v>OK</v>
      </c>
      <c r="F37" s="139" t="str">
        <f>IF($H$22=SUM(F26:F35),"OK","×")</f>
        <v>OK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7" t="s">
        <v>64</v>
      </c>
      <c r="B38" s="12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C39" s="20" t="s">
        <v>66</v>
      </c>
      <c r="D39" s="30"/>
      <c r="E39" s="53"/>
      <c r="F39" s="4"/>
      <c r="G39" s="25"/>
      <c r="H39" s="4"/>
      <c r="I39" s="54"/>
      <c r="J39" s="4"/>
      <c r="K39" s="54"/>
    </row>
    <row r="40" ht="25.5" customHeight="1">
      <c r="C40" s="20" t="s">
        <v>67</v>
      </c>
      <c r="D40" s="30"/>
      <c r="E40" s="53"/>
      <c r="F40" s="4"/>
      <c r="G40" s="25"/>
      <c r="H40" s="4"/>
      <c r="I40" s="54"/>
      <c r="J40" s="4"/>
      <c r="K40" s="54"/>
    </row>
    <row r="41" ht="25.5" customHeight="1">
      <c r="C41" s="20" t="s">
        <v>68</v>
      </c>
      <c r="D41" s="30"/>
      <c r="E41" s="53"/>
      <c r="F41" s="4"/>
      <c r="G41" s="140" t="s">
        <v>123</v>
      </c>
      <c r="H41" s="4"/>
      <c r="J41" s="4"/>
      <c r="K41" s="54"/>
    </row>
    <row r="42" ht="25.5" customHeight="1">
      <c r="C42" s="20" t="s">
        <v>52</v>
      </c>
      <c r="D42" s="30"/>
      <c r="E42" s="53"/>
      <c r="F42" s="139" t="str">
        <f>IF($F$22=SUM(E39:E42),"OK","×")</f>
        <v>OK</v>
      </c>
      <c r="G42" s="141">
        <f>SUM(E39:E40)</f>
        <v>0</v>
      </c>
      <c r="H42" s="4"/>
      <c r="J42" s="4"/>
      <c r="K42" s="54"/>
    </row>
    <row r="43" ht="25.5" customHeight="1"/>
    <row r="44" ht="25.5" customHeight="1">
      <c r="B44" s="55" t="s">
        <v>124</v>
      </c>
    </row>
    <row r="45" ht="25.5" customHeight="1">
      <c r="C45" s="55" t="s">
        <v>70</v>
      </c>
    </row>
    <row r="46" ht="25.5" customHeight="1">
      <c r="C46" s="50" t="s">
        <v>55</v>
      </c>
      <c r="D46" s="56"/>
      <c r="E46" s="57"/>
      <c r="F46" s="58" t="s">
        <v>56</v>
      </c>
      <c r="G46" s="59" t="s">
        <v>57</v>
      </c>
    </row>
    <row r="47" ht="25.5" customHeight="1">
      <c r="C47" s="60" t="s">
        <v>125</v>
      </c>
      <c r="D47" s="38"/>
      <c r="E47" s="61"/>
      <c r="F47" s="62"/>
      <c r="G47" s="63" t="str">
        <f t="shared" ref="G47:G50" si="5">IF(ISERROR(F47/$F$52),"",F47/$F$52)</f>
        <v/>
      </c>
    </row>
    <row r="48" ht="25.5" customHeight="1">
      <c r="C48" s="64" t="s">
        <v>126</v>
      </c>
      <c r="D48" s="21"/>
      <c r="E48" s="22"/>
      <c r="F48" s="65"/>
      <c r="G48" s="66" t="str">
        <f t="shared" si="5"/>
        <v/>
      </c>
    </row>
    <row r="49" ht="25.5" customHeight="1">
      <c r="C49" s="64" t="s">
        <v>127</v>
      </c>
      <c r="D49" s="21"/>
      <c r="E49" s="22"/>
      <c r="F49" s="65"/>
      <c r="G49" s="67" t="str">
        <f t="shared" si="5"/>
        <v/>
      </c>
    </row>
    <row r="50" ht="25.5" customHeight="1">
      <c r="C50" s="68" t="s">
        <v>71</v>
      </c>
      <c r="D50" s="27"/>
      <c r="E50" s="69"/>
      <c r="F50" s="70"/>
      <c r="G50" s="71" t="str">
        <f t="shared" si="5"/>
        <v/>
      </c>
    </row>
    <row r="51" ht="25.5" customHeight="1">
      <c r="C51" s="72" t="s">
        <v>52</v>
      </c>
      <c r="D51" s="56"/>
      <c r="E51" s="57"/>
      <c r="F51" s="73"/>
      <c r="G51" s="74"/>
    </row>
    <row r="52" ht="25.5" customHeight="1">
      <c r="C52" s="37" t="s">
        <v>34</v>
      </c>
      <c r="D52" s="38"/>
      <c r="E52" s="61"/>
      <c r="F52" s="62">
        <f t="shared" ref="F52:G52" si="6">SUM(F47:F51)</f>
        <v>0</v>
      </c>
      <c r="G52" s="63">
        <f t="shared" si="6"/>
        <v>0</v>
      </c>
      <c r="H52" s="139" t="str">
        <f>IF($F$22=F52,"OK","×")</f>
        <v>OK</v>
      </c>
    </row>
    <row r="53" ht="25.5" customHeight="1"/>
    <row r="54" ht="25.5" customHeight="1">
      <c r="C54" s="55" t="s">
        <v>76</v>
      </c>
    </row>
    <row r="55" ht="25.5" customHeight="1">
      <c r="C55" s="26" t="s">
        <v>55</v>
      </c>
      <c r="D55" s="27"/>
      <c r="E55" s="69"/>
      <c r="F55" s="58" t="s">
        <v>39</v>
      </c>
      <c r="G55" s="59" t="s">
        <v>57</v>
      </c>
      <c r="H55" s="58" t="s">
        <v>77</v>
      </c>
      <c r="I55" s="59" t="s">
        <v>57</v>
      </c>
    </row>
    <row r="56" ht="25.5" customHeight="1">
      <c r="C56" s="60" t="s">
        <v>78</v>
      </c>
      <c r="D56" s="38"/>
      <c r="E56" s="61"/>
      <c r="F56" s="62"/>
      <c r="G56" s="63" t="str">
        <f t="shared" ref="G56:G59" si="7">IF(ISERROR(F56/$F$66),"",F56/$F$66)</f>
        <v/>
      </c>
      <c r="H56" s="15"/>
      <c r="I56" s="63"/>
    </row>
    <row r="57" ht="25.5" customHeight="1">
      <c r="C57" s="64" t="s">
        <v>79</v>
      </c>
      <c r="D57" s="21"/>
      <c r="E57" s="22"/>
      <c r="F57" s="65"/>
      <c r="G57" s="67" t="str">
        <f t="shared" si="7"/>
        <v/>
      </c>
      <c r="H57" s="44"/>
      <c r="I57" s="67"/>
    </row>
    <row r="58" ht="25.5" customHeight="1">
      <c r="C58" s="64" t="s">
        <v>52</v>
      </c>
      <c r="D58" s="21"/>
      <c r="E58" s="22"/>
      <c r="F58" s="70"/>
      <c r="G58" s="67" t="str">
        <f t="shared" si="7"/>
        <v/>
      </c>
      <c r="H58" s="44"/>
      <c r="I58" s="67"/>
    </row>
    <row r="59" ht="25.5" customHeight="1">
      <c r="C59" s="68" t="s">
        <v>80</v>
      </c>
      <c r="D59" s="27"/>
      <c r="E59" s="69"/>
      <c r="F59" s="70"/>
      <c r="G59" s="71" t="str">
        <f t="shared" si="7"/>
        <v/>
      </c>
      <c r="H59" s="70"/>
      <c r="I59" s="71" t="str">
        <f>IF(ISERROR(H59/$F$66),"",H59/$F$66)</f>
        <v/>
      </c>
    </row>
    <row r="60" ht="25.5" customHeight="1">
      <c r="C60" s="75" t="s">
        <v>81</v>
      </c>
      <c r="D60" s="76"/>
      <c r="E60" s="77"/>
      <c r="F60" s="78"/>
      <c r="G60" s="79"/>
      <c r="H60" s="78"/>
      <c r="I60" s="79"/>
    </row>
    <row r="61" ht="25.5" customHeight="1">
      <c r="C61" s="80" t="s">
        <v>82</v>
      </c>
      <c r="E61" s="81"/>
      <c r="F61" s="65"/>
      <c r="G61" s="82"/>
      <c r="H61" s="65"/>
      <c r="I61" s="82"/>
    </row>
    <row r="62" ht="25.5" customHeight="1">
      <c r="C62" s="80" t="s">
        <v>83</v>
      </c>
      <c r="E62" s="81"/>
      <c r="F62" s="65"/>
      <c r="G62" s="82"/>
      <c r="H62" s="65"/>
      <c r="I62" s="82"/>
    </row>
    <row r="63" ht="25.5" customHeight="1">
      <c r="C63" s="80" t="s">
        <v>84</v>
      </c>
      <c r="E63" s="81"/>
      <c r="F63" s="65"/>
      <c r="G63" s="82"/>
      <c r="H63" s="65"/>
      <c r="I63" s="82"/>
    </row>
    <row r="64" ht="25.5" customHeight="1">
      <c r="C64" s="83" t="s">
        <v>85</v>
      </c>
      <c r="E64" s="81"/>
      <c r="F64" s="65"/>
      <c r="G64" s="82"/>
      <c r="H64" s="65"/>
      <c r="I64" s="82"/>
    </row>
    <row r="65" ht="25.5" customHeight="1">
      <c r="C65" s="84" t="s">
        <v>86</v>
      </c>
      <c r="D65" s="85"/>
      <c r="E65" s="86"/>
      <c r="F65" s="73"/>
      <c r="G65" s="87"/>
      <c r="H65" s="73"/>
      <c r="I65" s="87"/>
    </row>
    <row r="66" ht="25.5" customHeight="1">
      <c r="C66" s="37"/>
      <c r="D66" s="38"/>
      <c r="E66" s="61"/>
      <c r="F66" s="62">
        <f>F56+F57+F58+F59</f>
        <v>0</v>
      </c>
      <c r="G66" s="63">
        <f>SUM(G56:G59)</f>
        <v>0</v>
      </c>
      <c r="H66" s="62">
        <f>H56+H57+H58+H59</f>
        <v>0</v>
      </c>
      <c r="I66" s="63">
        <f>SUM(I56:I59)</f>
        <v>0</v>
      </c>
    </row>
    <row r="67" ht="25.5" customHeight="1">
      <c r="F67" s="139" t="str">
        <f>IF($F$22=F66,"OK","×")</f>
        <v>OK</v>
      </c>
      <c r="H67" s="139"/>
    </row>
    <row r="68" ht="25.5" customHeight="1">
      <c r="C68" s="55" t="s">
        <v>128</v>
      </c>
    </row>
    <row r="69" ht="25.5" customHeight="1">
      <c r="C69" s="26" t="s">
        <v>55</v>
      </c>
      <c r="D69" s="27"/>
      <c r="E69" s="27"/>
      <c r="F69" s="69"/>
      <c r="G69" s="58" t="s">
        <v>56</v>
      </c>
      <c r="H69" s="59" t="s">
        <v>57</v>
      </c>
    </row>
    <row r="70" ht="25.5" customHeight="1">
      <c r="C70" s="60" t="s">
        <v>80</v>
      </c>
      <c r="D70" s="38"/>
      <c r="E70" s="38"/>
      <c r="F70" s="61"/>
      <c r="G70" s="88"/>
      <c r="H70" s="89" t="str">
        <f t="shared" ref="H70:H76" si="8">IF(ISERROR(G70/$G$77),"",G70/$G$77)</f>
        <v/>
      </c>
    </row>
    <row r="71" ht="25.5" customHeight="1">
      <c r="C71" s="64" t="s">
        <v>88</v>
      </c>
      <c r="D71" s="21"/>
      <c r="E71" s="21"/>
      <c r="F71" s="22"/>
      <c r="G71" s="24"/>
      <c r="H71" s="90" t="str">
        <f t="shared" si="8"/>
        <v/>
      </c>
    </row>
    <row r="72" ht="25.5" customHeight="1">
      <c r="C72" s="64" t="s">
        <v>89</v>
      </c>
      <c r="D72" s="21"/>
      <c r="E72" s="21"/>
      <c r="F72" s="22"/>
      <c r="G72" s="24"/>
      <c r="H72" s="90" t="str">
        <f t="shared" si="8"/>
        <v/>
      </c>
    </row>
    <row r="73" ht="25.5" customHeight="1">
      <c r="C73" s="64" t="s">
        <v>90</v>
      </c>
      <c r="D73" s="21"/>
      <c r="E73" s="21"/>
      <c r="F73" s="22"/>
      <c r="G73" s="24"/>
      <c r="H73" s="90" t="str">
        <f t="shared" si="8"/>
        <v/>
      </c>
    </row>
    <row r="74" ht="25.5" customHeight="1">
      <c r="C74" s="64" t="s">
        <v>91</v>
      </c>
      <c r="D74" s="21"/>
      <c r="E74" s="21"/>
      <c r="F74" s="22"/>
      <c r="G74" s="24"/>
      <c r="H74" s="90" t="str">
        <f t="shared" si="8"/>
        <v/>
      </c>
    </row>
    <row r="75" ht="25.5" customHeight="1">
      <c r="C75" s="64" t="s">
        <v>92</v>
      </c>
      <c r="D75" s="21"/>
      <c r="E75" s="21"/>
      <c r="F75" s="22"/>
      <c r="G75" s="24"/>
      <c r="H75" s="90" t="str">
        <f t="shared" si="8"/>
        <v/>
      </c>
    </row>
    <row r="76" ht="25.5" customHeight="1">
      <c r="C76" s="72" t="s">
        <v>52</v>
      </c>
      <c r="D76" s="56"/>
      <c r="E76" s="56"/>
      <c r="F76" s="57"/>
      <c r="G76" s="91"/>
      <c r="H76" s="92" t="str">
        <f t="shared" si="8"/>
        <v/>
      </c>
    </row>
    <row r="77" ht="25.5" customHeight="1">
      <c r="C77" s="37" t="s">
        <v>34</v>
      </c>
      <c r="D77" s="38"/>
      <c r="E77" s="38"/>
      <c r="F77" s="61"/>
      <c r="G77" s="88">
        <f t="shared" ref="G77:H77" si="9">SUM(G70:G76)</f>
        <v>0</v>
      </c>
      <c r="H77" s="89">
        <f t="shared" si="9"/>
        <v>0</v>
      </c>
      <c r="I77" s="139" t="str">
        <f>IF($H$22=G77,"OK","×")</f>
        <v>OK</v>
      </c>
    </row>
    <row r="78" ht="25.5" customHeight="1"/>
    <row r="79" ht="25.5" customHeight="1">
      <c r="C79" s="55" t="s">
        <v>93</v>
      </c>
      <c r="I79" s="55" t="s">
        <v>94</v>
      </c>
    </row>
    <row r="80" ht="25.5" customHeight="1">
      <c r="C80" s="50" t="s">
        <v>55</v>
      </c>
      <c r="D80" s="56"/>
      <c r="E80" s="56"/>
      <c r="F80" s="93" t="s">
        <v>56</v>
      </c>
      <c r="G80" s="59" t="s">
        <v>57</v>
      </c>
      <c r="I80" s="94" t="s">
        <v>95</v>
      </c>
      <c r="J80" s="95" t="s">
        <v>56</v>
      </c>
      <c r="K80" s="96" t="s">
        <v>96</v>
      </c>
    </row>
    <row r="81" ht="25.5" customHeight="1">
      <c r="C81" s="60" t="s">
        <v>97</v>
      </c>
      <c r="D81" s="38"/>
      <c r="E81" s="38"/>
      <c r="F81" s="48"/>
      <c r="G81" s="89" t="str">
        <f t="shared" ref="G81:G83" si="10">IF(ISERROR(F81/$F$84),"",F81/$F$84)</f>
        <v/>
      </c>
      <c r="I81" s="101" t="s">
        <v>98</v>
      </c>
      <c r="J81" s="102"/>
      <c r="K81" s="103" t="str">
        <f t="shared" ref="K81:K84" si="11">IF(ISERROR(J81/$J$85),"",J81/$J$85)</f>
        <v/>
      </c>
    </row>
    <row r="82" ht="25.5" customHeight="1">
      <c r="C82" s="64" t="s">
        <v>99</v>
      </c>
      <c r="D82" s="21"/>
      <c r="E82" s="21"/>
      <c r="F82" s="142"/>
      <c r="G82" s="90" t="str">
        <f t="shared" si="10"/>
        <v/>
      </c>
      <c r="I82" s="107" t="s">
        <v>100</v>
      </c>
      <c r="J82" s="108"/>
      <c r="K82" s="109" t="str">
        <f t="shared" si="11"/>
        <v/>
      </c>
    </row>
    <row r="83" ht="25.5" customHeight="1">
      <c r="C83" s="68" t="s">
        <v>52</v>
      </c>
      <c r="D83" s="27"/>
      <c r="E83" s="27"/>
      <c r="F83" s="110"/>
      <c r="G83" s="111" t="str">
        <f t="shared" si="10"/>
        <v/>
      </c>
      <c r="I83" s="107" t="s">
        <v>71</v>
      </c>
      <c r="J83" s="108"/>
      <c r="K83" s="109" t="str">
        <f t="shared" si="11"/>
        <v/>
      </c>
    </row>
    <row r="84" ht="25.5" customHeight="1">
      <c r="C84" s="37" t="s">
        <v>34</v>
      </c>
      <c r="D84" s="38"/>
      <c r="E84" s="39"/>
      <c r="F84" s="48">
        <f t="shared" ref="F84:G84" si="12">SUM(F81:F83)</f>
        <v>0</v>
      </c>
      <c r="G84" s="89">
        <f t="shared" si="12"/>
        <v>0</v>
      </c>
      <c r="H84" s="139" t="str">
        <f>IF($F$22=F84,"OK","×")</f>
        <v>OK</v>
      </c>
      <c r="I84" s="112" t="s">
        <v>52</v>
      </c>
      <c r="J84" s="113"/>
      <c r="K84" s="114" t="str">
        <f t="shared" si="11"/>
        <v/>
      </c>
    </row>
    <row r="85" ht="25.5" customHeight="1">
      <c r="I85" s="115" t="s">
        <v>34</v>
      </c>
      <c r="J85" s="102">
        <f t="shared" ref="J85:K85" si="13">SUM(J81:J84)</f>
        <v>0</v>
      </c>
      <c r="K85" s="103">
        <f t="shared" si="13"/>
        <v>0</v>
      </c>
      <c r="L85" s="139" t="str">
        <f>IF($F$81=J85,"OK","×")</f>
        <v>OK</v>
      </c>
    </row>
    <row r="86" ht="25.5" customHeight="1">
      <c r="C86" s="55" t="s">
        <v>101</v>
      </c>
    </row>
    <row r="87" ht="25.5" customHeight="1">
      <c r="C87" s="26" t="s">
        <v>39</v>
      </c>
      <c r="D87" s="27"/>
      <c r="E87" s="27"/>
      <c r="F87" s="27"/>
      <c r="G87" s="27"/>
      <c r="H87" s="29" t="s">
        <v>40</v>
      </c>
      <c r="I87" s="21"/>
      <c r="J87" s="21"/>
      <c r="K87" s="30"/>
    </row>
    <row r="88" ht="25.5" customHeight="1">
      <c r="C88" s="50" t="s">
        <v>55</v>
      </c>
      <c r="D88" s="56"/>
      <c r="E88" s="56"/>
      <c r="F88" s="36" t="s">
        <v>56</v>
      </c>
      <c r="G88" s="50" t="s">
        <v>57</v>
      </c>
      <c r="H88" s="116" t="s">
        <v>55</v>
      </c>
      <c r="I88" s="51"/>
      <c r="J88" s="59" t="s">
        <v>56</v>
      </c>
      <c r="K88" s="59" t="s">
        <v>57</v>
      </c>
    </row>
    <row r="89" ht="25.5" customHeight="1">
      <c r="C89" s="117" t="s">
        <v>102</v>
      </c>
      <c r="D89" s="38"/>
      <c r="E89" s="38"/>
      <c r="F89" s="15"/>
      <c r="G89" s="90" t="str">
        <f t="shared" ref="G89:G94" si="14">IF(ISERROR(F89/$F$95),"",F89/$F$95)</f>
        <v/>
      </c>
      <c r="H89" s="118" t="s">
        <v>103</v>
      </c>
      <c r="I89" s="39"/>
      <c r="J89" s="15"/>
      <c r="K89" s="63" t="str">
        <f t="shared" ref="K89:K93" si="15">IF(ISERROR(J89/$J$95),"",J89/$J$95)</f>
        <v/>
      </c>
    </row>
    <row r="90" ht="25.5" customHeight="1">
      <c r="C90" s="119" t="s">
        <v>104</v>
      </c>
      <c r="D90" s="27"/>
      <c r="E90" s="27"/>
      <c r="F90" s="44"/>
      <c r="G90" s="120" t="str">
        <f t="shared" si="14"/>
        <v/>
      </c>
      <c r="H90" s="121" t="s">
        <v>105</v>
      </c>
      <c r="I90" s="30"/>
      <c r="J90" s="44"/>
      <c r="K90" s="67" t="str">
        <f t="shared" si="15"/>
        <v/>
      </c>
    </row>
    <row r="91" ht="25.5" customHeight="1">
      <c r="C91" s="119" t="s">
        <v>106</v>
      </c>
      <c r="D91" s="27"/>
      <c r="E91" s="27"/>
      <c r="F91" s="44"/>
      <c r="G91" s="120" t="str">
        <f t="shared" si="14"/>
        <v/>
      </c>
      <c r="H91" s="121" t="s">
        <v>107</v>
      </c>
      <c r="I91" s="30"/>
      <c r="J91" s="44"/>
      <c r="K91" s="67" t="str">
        <f t="shared" si="15"/>
        <v/>
      </c>
    </row>
    <row r="92" ht="25.5" customHeight="1">
      <c r="C92" s="119" t="s">
        <v>108</v>
      </c>
      <c r="D92" s="27"/>
      <c r="E92" s="27"/>
      <c r="F92" s="44"/>
      <c r="G92" s="120" t="str">
        <f t="shared" si="14"/>
        <v/>
      </c>
      <c r="H92" s="121" t="s">
        <v>71</v>
      </c>
      <c r="I92" s="30"/>
      <c r="J92" s="44"/>
      <c r="K92" s="67" t="str">
        <f t="shared" si="15"/>
        <v/>
      </c>
    </row>
    <row r="93" ht="25.5" customHeight="1">
      <c r="C93" s="122" t="s">
        <v>71</v>
      </c>
      <c r="D93" s="21"/>
      <c r="E93" s="21"/>
      <c r="F93" s="123"/>
      <c r="G93" s="124" t="str">
        <f t="shared" si="14"/>
        <v/>
      </c>
      <c r="H93" s="121" t="s">
        <v>52</v>
      </c>
      <c r="I93" s="30"/>
      <c r="J93" s="123"/>
      <c r="K93" s="71" t="str">
        <f t="shared" si="15"/>
        <v/>
      </c>
    </row>
    <row r="94" ht="25.5" customHeight="1">
      <c r="C94" s="125" t="s">
        <v>52</v>
      </c>
      <c r="D94" s="56"/>
      <c r="E94" s="56"/>
      <c r="F94" s="47"/>
      <c r="G94" s="126" t="str">
        <f t="shared" si="14"/>
        <v/>
      </c>
      <c r="H94" s="127"/>
      <c r="I94" s="51"/>
      <c r="J94" s="47"/>
      <c r="K94" s="74"/>
    </row>
    <row r="95" ht="25.5" customHeight="1">
      <c r="C95" s="37" t="s">
        <v>34</v>
      </c>
      <c r="D95" s="38"/>
      <c r="E95" s="38"/>
      <c r="F95" s="15">
        <f t="shared" ref="F95:G95" si="16">SUM(F89:F94)</f>
        <v>0</v>
      </c>
      <c r="G95" s="128">
        <f t="shared" si="16"/>
        <v>0</v>
      </c>
      <c r="H95" s="129" t="s">
        <v>34</v>
      </c>
      <c r="I95" s="39"/>
      <c r="J95" s="15">
        <f t="shared" ref="J95:K95" si="17">SUM(J89:J94)</f>
        <v>0</v>
      </c>
      <c r="K95" s="89">
        <f t="shared" si="17"/>
        <v>0</v>
      </c>
    </row>
    <row r="96" ht="25.5" customHeight="1">
      <c r="F96" s="139" t="str">
        <f>IF($F$22=F95,"OK","×")</f>
        <v>OK</v>
      </c>
      <c r="J96" s="139" t="str">
        <f>IF($H$22=J95,"OK","×")</f>
        <v>OK</v>
      </c>
    </row>
    <row r="97" ht="25.5" customHeight="1">
      <c r="C97" s="1" t="s">
        <v>109</v>
      </c>
    </row>
    <row r="98" ht="25.5" customHeight="1">
      <c r="C98" s="26" t="s">
        <v>55</v>
      </c>
      <c r="D98" s="27"/>
      <c r="E98" s="69"/>
      <c r="F98" s="130" t="s">
        <v>39</v>
      </c>
      <c r="G98" s="30"/>
      <c r="H98" s="20" t="s">
        <v>40</v>
      </c>
      <c r="I98" s="30"/>
    </row>
    <row r="99" ht="25.5" customHeight="1">
      <c r="C99" s="31"/>
      <c r="D99" s="32"/>
      <c r="E99" s="131"/>
      <c r="F99" s="58" t="s">
        <v>56</v>
      </c>
      <c r="G99" s="59" t="s">
        <v>57</v>
      </c>
      <c r="H99" s="59" t="s">
        <v>56</v>
      </c>
      <c r="I99" s="59" t="s">
        <v>57</v>
      </c>
      <c r="K99" s="12" t="s">
        <v>110</v>
      </c>
    </row>
    <row r="100" ht="25.5" customHeight="1">
      <c r="C100" s="132" t="s">
        <v>111</v>
      </c>
      <c r="D100" s="38"/>
      <c r="E100" s="61"/>
      <c r="F100" s="88"/>
      <c r="G100" s="133" t="str">
        <f t="shared" ref="G100:G104" si="18">IF(ISERROR(F100/$F$105),"",F100/$F$105)</f>
        <v/>
      </c>
      <c r="H100" s="16"/>
      <c r="I100" s="89" t="str">
        <f t="shared" ref="I100:I104" si="19">IF(ISERROR(H100/$H$105),"",H100/$H$105)</f>
        <v/>
      </c>
      <c r="K100" s="55" t="s">
        <v>73</v>
      </c>
    </row>
    <row r="101" ht="25.5" customHeight="1">
      <c r="C101" s="134" t="s">
        <v>112</v>
      </c>
      <c r="D101" s="21"/>
      <c r="E101" s="22"/>
      <c r="F101" s="24"/>
      <c r="G101" s="90" t="str">
        <f t="shared" si="18"/>
        <v/>
      </c>
      <c r="H101" s="13"/>
      <c r="I101" s="90" t="str">
        <f t="shared" si="19"/>
        <v/>
      </c>
      <c r="K101" s="55" t="s">
        <v>73</v>
      </c>
    </row>
    <row r="102" ht="25.5" customHeight="1">
      <c r="C102" s="134" t="s">
        <v>113</v>
      </c>
      <c r="D102" s="21"/>
      <c r="E102" s="22"/>
      <c r="F102" s="24"/>
      <c r="G102" s="90" t="str">
        <f t="shared" si="18"/>
        <v/>
      </c>
      <c r="H102" s="13"/>
      <c r="I102" s="90" t="str">
        <f t="shared" si="19"/>
        <v/>
      </c>
      <c r="K102" s="55" t="s">
        <v>73</v>
      </c>
    </row>
    <row r="103" ht="25.5" customHeight="1">
      <c r="C103" s="134" t="s">
        <v>114</v>
      </c>
      <c r="D103" s="21"/>
      <c r="E103" s="22"/>
      <c r="F103" s="24"/>
      <c r="G103" s="90" t="str">
        <f t="shared" si="18"/>
        <v/>
      </c>
      <c r="H103" s="13"/>
      <c r="I103" s="90" t="str">
        <f t="shared" si="19"/>
        <v/>
      </c>
      <c r="K103" s="55" t="s">
        <v>73</v>
      </c>
    </row>
    <row r="104" ht="25.5" customHeight="1">
      <c r="C104" s="135" t="s">
        <v>71</v>
      </c>
      <c r="D104" s="27"/>
      <c r="E104" s="69"/>
      <c r="F104" s="136"/>
      <c r="G104" s="111" t="str">
        <f t="shared" si="18"/>
        <v/>
      </c>
      <c r="H104" s="14"/>
      <c r="I104" s="111" t="str">
        <f t="shared" si="19"/>
        <v/>
      </c>
      <c r="K104" s="55" t="s">
        <v>73</v>
      </c>
    </row>
    <row r="105" ht="25.5" customHeight="1">
      <c r="C105" s="37" t="s">
        <v>34</v>
      </c>
      <c r="D105" s="38"/>
      <c r="E105" s="61"/>
      <c r="F105" s="88">
        <f t="shared" ref="F105:I105" si="20">SUM(F100:F104)</f>
        <v>0</v>
      </c>
      <c r="G105" s="89">
        <f t="shared" si="20"/>
        <v>0</v>
      </c>
      <c r="H105" s="16">
        <f t="shared" si="20"/>
        <v>0</v>
      </c>
      <c r="I105" s="89">
        <f t="shared" si="20"/>
        <v>0</v>
      </c>
    </row>
    <row r="106" ht="25.5" customHeight="1"/>
    <row r="107" ht="25.5" customHeight="1"/>
    <row r="108" ht="25.5" customHeight="1">
      <c r="C108" s="1" t="s">
        <v>115</v>
      </c>
      <c r="N108" s="139"/>
      <c r="P108" s="139"/>
    </row>
    <row r="109" ht="25.5" customHeight="1">
      <c r="C109" s="26" t="s">
        <v>55</v>
      </c>
      <c r="D109" s="27"/>
      <c r="E109" s="69"/>
      <c r="F109" s="130" t="s">
        <v>39</v>
      </c>
      <c r="G109" s="30"/>
      <c r="H109" s="20" t="s">
        <v>40</v>
      </c>
      <c r="I109" s="30"/>
      <c r="N109" s="139"/>
      <c r="P109" s="139"/>
    </row>
    <row r="110" ht="25.5" customHeight="1">
      <c r="C110" s="31"/>
      <c r="D110" s="32"/>
      <c r="E110" s="131"/>
      <c r="F110" s="58" t="s">
        <v>56</v>
      </c>
      <c r="G110" s="59" t="s">
        <v>57</v>
      </c>
      <c r="H110" s="59" t="s">
        <v>56</v>
      </c>
      <c r="I110" s="59" t="s">
        <v>57</v>
      </c>
      <c r="K110" s="12" t="s">
        <v>110</v>
      </c>
      <c r="N110" s="139"/>
      <c r="P110" s="139"/>
    </row>
    <row r="111" ht="25.5" customHeight="1">
      <c r="C111" s="132" t="s">
        <v>111</v>
      </c>
      <c r="D111" s="38"/>
      <c r="E111" s="61"/>
      <c r="F111" s="88"/>
      <c r="G111" s="133" t="str">
        <f t="shared" ref="G111:G115" si="21">IF(ISERROR(F111/$F$105),"",F111/$F$105)</f>
        <v/>
      </c>
      <c r="H111" s="16"/>
      <c r="I111" s="89" t="str">
        <f t="shared" ref="I111:I115" si="22">IF(ISERROR(H111/$H$105),"",H111/$H$105)</f>
        <v/>
      </c>
      <c r="K111" s="55" t="s">
        <v>73</v>
      </c>
      <c r="N111" s="139"/>
      <c r="P111" s="139"/>
    </row>
    <row r="112" ht="25.5" customHeight="1">
      <c r="C112" s="134" t="s">
        <v>112</v>
      </c>
      <c r="D112" s="21"/>
      <c r="E112" s="22"/>
      <c r="F112" s="24"/>
      <c r="G112" s="90" t="str">
        <f t="shared" si="21"/>
        <v/>
      </c>
      <c r="H112" s="13"/>
      <c r="I112" s="90" t="str">
        <f t="shared" si="22"/>
        <v/>
      </c>
      <c r="K112" s="55" t="s">
        <v>73</v>
      </c>
      <c r="N112" s="139"/>
      <c r="P112" s="139"/>
    </row>
    <row r="113" ht="25.5" customHeight="1">
      <c r="C113" s="134" t="s">
        <v>113</v>
      </c>
      <c r="D113" s="21"/>
      <c r="E113" s="22"/>
      <c r="F113" s="24"/>
      <c r="G113" s="90" t="str">
        <f t="shared" si="21"/>
        <v/>
      </c>
      <c r="H113" s="13"/>
      <c r="I113" s="90" t="str">
        <f t="shared" si="22"/>
        <v/>
      </c>
      <c r="K113" s="55" t="s">
        <v>73</v>
      </c>
      <c r="N113" s="139"/>
      <c r="P113" s="139"/>
    </row>
    <row r="114" ht="25.5" customHeight="1">
      <c r="C114" s="134" t="s">
        <v>114</v>
      </c>
      <c r="D114" s="21"/>
      <c r="E114" s="22"/>
      <c r="F114" s="24"/>
      <c r="G114" s="90" t="str">
        <f t="shared" si="21"/>
        <v/>
      </c>
      <c r="H114" s="13"/>
      <c r="I114" s="90" t="str">
        <f t="shared" si="22"/>
        <v/>
      </c>
      <c r="K114" s="55" t="s">
        <v>73</v>
      </c>
      <c r="N114" s="139"/>
      <c r="P114" s="139"/>
    </row>
    <row r="115" ht="25.5" customHeight="1">
      <c r="C115" s="135" t="s">
        <v>71</v>
      </c>
      <c r="D115" s="27"/>
      <c r="E115" s="69"/>
      <c r="F115" s="136"/>
      <c r="G115" s="111" t="str">
        <f t="shared" si="21"/>
        <v/>
      </c>
      <c r="H115" s="14"/>
      <c r="I115" s="111" t="str">
        <f t="shared" si="22"/>
        <v/>
      </c>
      <c r="K115" s="55" t="s">
        <v>73</v>
      </c>
      <c r="N115" s="139"/>
      <c r="P115" s="139"/>
    </row>
    <row r="116" ht="25.5" customHeight="1">
      <c r="C116" s="37" t="s">
        <v>34</v>
      </c>
      <c r="D116" s="38"/>
      <c r="E116" s="61"/>
      <c r="F116" s="88">
        <f t="shared" ref="F116:I116" si="23">SUM(F111:F115)</f>
        <v>0</v>
      </c>
      <c r="G116" s="89">
        <f t="shared" si="23"/>
        <v>0</v>
      </c>
      <c r="H116" s="16">
        <f t="shared" si="23"/>
        <v>0</v>
      </c>
      <c r="I116" s="89">
        <f t="shared" si="23"/>
        <v>0</v>
      </c>
      <c r="N116" s="139"/>
      <c r="P116" s="139"/>
    </row>
    <row r="117" ht="25.5" customHeight="1">
      <c r="C117" s="4"/>
      <c r="D117" s="4"/>
      <c r="E117" s="4"/>
      <c r="F117" s="19"/>
      <c r="G117" s="11"/>
      <c r="H117" s="19"/>
      <c r="I117" s="137"/>
      <c r="N117" s="139"/>
      <c r="P117" s="139"/>
    </row>
    <row r="118" ht="25.5" customHeight="1">
      <c r="C118" s="1" t="s">
        <v>116</v>
      </c>
    </row>
    <row r="119" ht="25.5" customHeight="1">
      <c r="C119" s="26" t="s">
        <v>55</v>
      </c>
      <c r="D119" s="27"/>
      <c r="E119" s="28"/>
      <c r="F119" s="29" t="s">
        <v>39</v>
      </c>
      <c r="G119" s="30"/>
      <c r="H119" s="20" t="s">
        <v>40</v>
      </c>
      <c r="I119" s="30"/>
    </row>
    <row r="120" ht="25.5" customHeight="1">
      <c r="C120" s="31"/>
      <c r="D120" s="32"/>
      <c r="E120" s="33"/>
      <c r="F120" s="93" t="s">
        <v>56</v>
      </c>
      <c r="G120" s="59" t="s">
        <v>57</v>
      </c>
      <c r="H120" s="59" t="s">
        <v>56</v>
      </c>
      <c r="I120" s="59" t="s">
        <v>57</v>
      </c>
      <c r="K120" s="12" t="s">
        <v>110</v>
      </c>
    </row>
    <row r="121" ht="25.5" customHeight="1">
      <c r="C121" s="60" t="s">
        <v>117</v>
      </c>
      <c r="D121" s="38"/>
      <c r="E121" s="61"/>
      <c r="F121" s="40"/>
      <c r="G121" s="63" t="str">
        <f t="shared" ref="G121:G125" si="24">IF(ISERROR(F121/#REF!),"",F121/#REF!)</f>
        <v/>
      </c>
      <c r="H121" s="15"/>
      <c r="I121" s="89" t="str">
        <f t="shared" ref="I121:I125" si="25">IF(ISERROR(H121/#REF!),"",H121/#REF!)</f>
        <v/>
      </c>
      <c r="K121" s="55" t="s">
        <v>73</v>
      </c>
    </row>
    <row r="122" ht="25.5" customHeight="1">
      <c r="C122" s="64" t="s">
        <v>118</v>
      </c>
      <c r="D122" s="21"/>
      <c r="E122" s="22"/>
      <c r="F122" s="42"/>
      <c r="G122" s="67" t="str">
        <f t="shared" si="24"/>
        <v/>
      </c>
      <c r="H122" s="44"/>
      <c r="I122" s="90" t="str">
        <f t="shared" si="25"/>
        <v/>
      </c>
      <c r="K122" s="55" t="s">
        <v>73</v>
      </c>
    </row>
    <row r="123" ht="25.5" customHeight="1">
      <c r="C123" s="64" t="s">
        <v>119</v>
      </c>
      <c r="D123" s="21"/>
      <c r="E123" s="22"/>
      <c r="F123" s="42"/>
      <c r="G123" s="67" t="str">
        <f t="shared" si="24"/>
        <v/>
      </c>
      <c r="H123" s="44"/>
      <c r="I123" s="90" t="str">
        <f t="shared" si="25"/>
        <v/>
      </c>
      <c r="K123" s="55" t="s">
        <v>73</v>
      </c>
    </row>
    <row r="124" ht="25.5" customHeight="1">
      <c r="C124" s="64" t="s">
        <v>120</v>
      </c>
      <c r="D124" s="21"/>
      <c r="E124" s="22"/>
      <c r="F124" s="42"/>
      <c r="G124" s="67" t="str">
        <f t="shared" si="24"/>
        <v/>
      </c>
      <c r="H124" s="44"/>
      <c r="I124" s="90" t="str">
        <f t="shared" si="25"/>
        <v/>
      </c>
      <c r="K124" s="55" t="s">
        <v>73</v>
      </c>
    </row>
    <row r="125" ht="25.5" customHeight="1">
      <c r="C125" s="68" t="s">
        <v>52</v>
      </c>
      <c r="D125" s="27"/>
      <c r="E125" s="69"/>
      <c r="F125" s="138"/>
      <c r="G125" s="71" t="str">
        <f t="shared" si="24"/>
        <v/>
      </c>
      <c r="H125" s="123"/>
      <c r="I125" s="111" t="str">
        <f t="shared" si="25"/>
        <v/>
      </c>
      <c r="K125" s="55" t="s">
        <v>73</v>
      </c>
    </row>
    <row r="126" ht="25.5" customHeight="1">
      <c r="C126" s="37" t="s">
        <v>34</v>
      </c>
      <c r="D126" s="38"/>
      <c r="E126" s="39"/>
      <c r="F126" s="40">
        <f t="shared" ref="F126:I126" si="26">SUM(F121:F125)</f>
        <v>0</v>
      </c>
      <c r="G126" s="63">
        <f t="shared" si="26"/>
        <v>0</v>
      </c>
      <c r="H126" s="15">
        <f t="shared" si="26"/>
        <v>0</v>
      </c>
      <c r="I126" s="89">
        <f t="shared" si="26"/>
        <v>0</v>
      </c>
    </row>
    <row r="127" ht="25.5" customHeight="1">
      <c r="C127" s="4"/>
      <c r="D127" s="4"/>
      <c r="E127" s="4"/>
      <c r="F127" s="19"/>
      <c r="G127" s="11"/>
      <c r="H127" s="19"/>
      <c r="I127" s="137"/>
    </row>
    <row r="128" ht="25.5" customHeight="1">
      <c r="C128" s="1" t="s">
        <v>121</v>
      </c>
      <c r="N128" s="139"/>
      <c r="P128" s="139"/>
    </row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</sheetData>
  <mergeCells count="115"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4:E15"/>
    <mergeCell ref="F14:G14"/>
    <mergeCell ref="H14:I14"/>
    <mergeCell ref="C16:E16"/>
    <mergeCell ref="C17:E17"/>
    <mergeCell ref="C18:E18"/>
    <mergeCell ref="C19:E19"/>
    <mergeCell ref="C20:E20"/>
    <mergeCell ref="C21:E21"/>
    <mergeCell ref="C22:E22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46:E46"/>
    <mergeCell ref="C47:E47"/>
    <mergeCell ref="C48:E48"/>
    <mergeCell ref="C49:E49"/>
    <mergeCell ref="C50:E50"/>
    <mergeCell ref="C51:E51"/>
    <mergeCell ref="C52:E52"/>
    <mergeCell ref="C60:E60"/>
    <mergeCell ref="C61:E61"/>
    <mergeCell ref="C90:E90"/>
    <mergeCell ref="H90:I90"/>
    <mergeCell ref="C91:E91"/>
    <mergeCell ref="H91:I91"/>
    <mergeCell ref="C92:E92"/>
    <mergeCell ref="H92:I92"/>
    <mergeCell ref="H93:I93"/>
    <mergeCell ref="C93:E93"/>
    <mergeCell ref="C94:E94"/>
    <mergeCell ref="C95:E95"/>
    <mergeCell ref="C98:E99"/>
    <mergeCell ref="F98:G98"/>
    <mergeCell ref="H98:I98"/>
    <mergeCell ref="C100:E100"/>
    <mergeCell ref="C101:E101"/>
    <mergeCell ref="C102:E102"/>
    <mergeCell ref="C103:E103"/>
    <mergeCell ref="C104:E104"/>
    <mergeCell ref="C105:E105"/>
    <mergeCell ref="F109:G109"/>
    <mergeCell ref="H109:I109"/>
    <mergeCell ref="C109:E110"/>
    <mergeCell ref="C111:E111"/>
    <mergeCell ref="C112:E112"/>
    <mergeCell ref="C113:E113"/>
    <mergeCell ref="C114:E114"/>
    <mergeCell ref="C115:E115"/>
    <mergeCell ref="C116:E116"/>
    <mergeCell ref="C125:E125"/>
    <mergeCell ref="C126:E126"/>
    <mergeCell ref="C119:E120"/>
    <mergeCell ref="F119:G119"/>
    <mergeCell ref="H119:I119"/>
    <mergeCell ref="C121:E121"/>
    <mergeCell ref="C122:E122"/>
    <mergeCell ref="C123:E123"/>
    <mergeCell ref="C124:E124"/>
    <mergeCell ref="C62:E62"/>
    <mergeCell ref="C63:E63"/>
    <mergeCell ref="C55:E55"/>
    <mergeCell ref="C56:E56"/>
    <mergeCell ref="C57:E57"/>
    <mergeCell ref="C58:E58"/>
    <mergeCell ref="C59:E59"/>
    <mergeCell ref="G60:G65"/>
    <mergeCell ref="I60:I65"/>
    <mergeCell ref="C64:E64"/>
    <mergeCell ref="C65:E65"/>
    <mergeCell ref="C66:E6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80:E80"/>
    <mergeCell ref="C81:E81"/>
    <mergeCell ref="H88:I88"/>
    <mergeCell ref="H89:I89"/>
    <mergeCell ref="C82:E82"/>
    <mergeCell ref="C83:E83"/>
    <mergeCell ref="C84:E84"/>
    <mergeCell ref="C87:G87"/>
    <mergeCell ref="H87:K87"/>
    <mergeCell ref="C88:E88"/>
    <mergeCell ref="C89:E89"/>
    <mergeCell ref="H94:I94"/>
    <mergeCell ref="H95:I95"/>
  </mergeCells>
  <conditionalFormatting sqref="J85">
    <cfRule type="cellIs" dxfId="0" priority="1" stopIfTrue="1" operator="notEqual">
      <formula>$F$81</formula>
    </cfRule>
  </conditionalFormatting>
  <printOptions/>
  <pageMargins bottom="0.63" footer="0.0" header="0.0" left="0.75" right="0.51" top="0.57"/>
  <pageSetup paperSize="9" orientation="portrait"/>
  <rowBreaks count="1" manualBreakCount="1">
    <brk id="85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2007-02-20T02:19:02Z</dcterms:created>
  <dc:creator>s923176</dc:creator>
</cp:coreProperties>
</file>