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81364\Desktop\新しいフォルダー\最終\"/>
    </mc:Choice>
  </mc:AlternateContent>
  <xr:revisionPtr revIDLastSave="0" documentId="13_ncr:1_{01B54E53-C229-460E-BF17-B4728CC8F3AB}" xr6:coauthVersionLast="47" xr6:coauthVersionMax="47" xr10:uidLastSave="{00000000-0000-0000-0000-000000000000}"/>
  <bookViews>
    <workbookView xWindow="-120" yWindow="-120" windowWidth="29040" windowHeight="15720" xr2:uid="{43524EB4-6FA8-492B-A0FC-2CFFB465F1C1}"/>
  </bookViews>
  <sheets>
    <sheet name="ΣT＝48㎝ CBR≧3" sheetId="2" r:id="rId1"/>
    <sheet name="ΣT＝48㎝ CBR＜3" sheetId="3" r:id="rId2"/>
    <sheet name="ΣT＝63㎝ CBR&lt;3" sheetId="1" r:id="rId3"/>
    <sheet name="ΣT＝78㎝ CBR&lt;3" sheetId="12" r:id="rId4"/>
  </sheets>
  <definedNames>
    <definedName name="_xlnm.Print_Area" localSheetId="1">'ΣT＝48㎝ CBR＜3'!$A$1:$S$29</definedName>
    <definedName name="_xlnm.Print_Area" localSheetId="0">'ΣT＝48㎝ CBR≧3'!$A$1:$S$29</definedName>
    <definedName name="_xlnm.Print_Area" localSheetId="2">'ΣT＝63㎝ CBR&lt;3'!$A$1:$S$33</definedName>
    <definedName name="_xlnm.Print_Area" localSheetId="3">'ΣT＝78㎝ CBR&lt;3'!$A$1:$S$33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2" l="1"/>
  <c r="M23" i="12"/>
  <c r="M28" i="1"/>
  <c r="M23" i="1"/>
  <c r="M23" i="3"/>
  <c r="M23" i="2"/>
  <c r="R32" i="12"/>
  <c r="Q32" i="12"/>
  <c r="M32" i="12"/>
  <c r="L32" i="12"/>
  <c r="R32" i="1"/>
  <c r="Q32" i="1"/>
  <c r="M32" i="1"/>
  <c r="L32" i="1"/>
  <c r="R27" i="3"/>
  <c r="Q27" i="3"/>
  <c r="M27" i="3"/>
  <c r="L27" i="3"/>
  <c r="R27" i="2"/>
  <c r="Q27" i="2"/>
  <c r="M27" i="2"/>
  <c r="L27" i="2"/>
  <c r="R33" i="12"/>
  <c r="Q33" i="12"/>
  <c r="P33" i="12"/>
  <c r="O33" i="12"/>
  <c r="N33" i="12"/>
  <c r="M33" i="12"/>
  <c r="L33" i="12"/>
  <c r="P32" i="12"/>
  <c r="O32" i="12"/>
  <c r="N32" i="12"/>
  <c r="N32" i="1"/>
  <c r="O32" i="1"/>
  <c r="P32" i="1"/>
  <c r="R28" i="3"/>
  <c r="Q28" i="3"/>
  <c r="P28" i="3"/>
  <c r="O28" i="3"/>
  <c r="N28" i="3"/>
  <c r="M28" i="3"/>
  <c r="L28" i="3"/>
  <c r="P27" i="3"/>
  <c r="O27" i="3"/>
  <c r="N27" i="3"/>
  <c r="N27" i="2"/>
  <c r="O27" i="2"/>
  <c r="P27" i="2"/>
  <c r="M28" i="2"/>
  <c r="N28" i="2"/>
  <c r="O28" i="2"/>
  <c r="P28" i="2"/>
  <c r="Q28" i="2"/>
  <c r="R28" i="2"/>
  <c r="L28" i="2"/>
  <c r="M33" i="1"/>
  <c r="N33" i="1"/>
  <c r="O33" i="1"/>
  <c r="P33" i="1"/>
  <c r="Q33" i="1"/>
  <c r="R33" i="1"/>
  <c r="L33" i="1"/>
  <c r="K7" i="12"/>
  <c r="P17" i="12" s="1"/>
  <c r="Q17" i="12" s="1"/>
  <c r="P22" i="12" s="1"/>
  <c r="K7" i="1"/>
  <c r="N17" i="1" s="1"/>
  <c r="N22" i="1" s="1"/>
  <c r="K7" i="2"/>
  <c r="P17" i="2" s="1"/>
  <c r="P22" i="2" s="1"/>
  <c r="K7" i="3"/>
  <c r="O17" i="3" s="1"/>
  <c r="O22" i="3" s="1"/>
  <c r="Q28" i="12"/>
  <c r="Q23" i="12"/>
  <c r="R17" i="12"/>
  <c r="L17" i="12"/>
  <c r="Q23" i="3"/>
  <c r="P34" i="3"/>
  <c r="O34" i="3"/>
  <c r="N34" i="3"/>
  <c r="M34" i="3"/>
  <c r="L34" i="3"/>
  <c r="Q17" i="3"/>
  <c r="M17" i="3"/>
  <c r="Q23" i="2"/>
  <c r="M17" i="2"/>
  <c r="Q17" i="2"/>
  <c r="P17" i="1"/>
  <c r="P22" i="1" s="1"/>
  <c r="P27" i="1" s="1"/>
  <c r="Q17" i="1"/>
  <c r="M17" i="1"/>
  <c r="Q23" i="1"/>
  <c r="Q28" i="1"/>
  <c r="N27" i="1" l="1"/>
  <c r="M27" i="1" s="1"/>
  <c r="M22" i="1"/>
  <c r="Q22" i="2"/>
  <c r="Q27" i="1"/>
  <c r="O17" i="12"/>
  <c r="O22" i="12" s="1"/>
  <c r="O27" i="12" s="1"/>
  <c r="N17" i="12"/>
  <c r="M17" i="12" s="1"/>
  <c r="N22" i="12" s="1"/>
  <c r="M22" i="12" s="1"/>
  <c r="O17" i="1"/>
  <c r="O22" i="1" s="1"/>
  <c r="O27" i="1" s="1"/>
  <c r="N17" i="3"/>
  <c r="N22" i="3" s="1"/>
  <c r="M22" i="3" s="1"/>
  <c r="O17" i="2"/>
  <c r="O22" i="2" s="1"/>
  <c r="N17" i="2"/>
  <c r="N22" i="2" s="1"/>
  <c r="M22" i="2" s="1"/>
  <c r="P27" i="12"/>
  <c r="Q27" i="12" s="1"/>
  <c r="Q22" i="12"/>
  <c r="P17" i="3"/>
  <c r="P22" i="3" s="1"/>
  <c r="Q22" i="3" s="1"/>
  <c r="Q22" i="1"/>
  <c r="N27" i="12" l="1"/>
  <c r="M27" i="12" s="1"/>
</calcChain>
</file>

<file path=xl/sharedStrings.xml><?xml version="1.0" encoding="utf-8"?>
<sst xmlns="http://schemas.openxmlformats.org/spreadsheetml/2006/main" count="222" uniqueCount="36">
  <si>
    <t>センター
計画高</t>
    <rPh sb="5" eb="7">
      <t>ケイカク</t>
    </rPh>
    <rPh sb="7" eb="8">
      <t>タカ</t>
    </rPh>
    <phoneticPr fontId="2"/>
  </si>
  <si>
    <t>センター離れ</t>
    <rPh sb="4" eb="5">
      <t>ハナ</t>
    </rPh>
    <phoneticPr fontId="1"/>
  </si>
  <si>
    <t>車道L端部</t>
    <rPh sb="0" eb="2">
      <t>シャドウ</t>
    </rPh>
    <rPh sb="3" eb="5">
      <t>タンブ</t>
    </rPh>
    <phoneticPr fontId="1"/>
  </si>
  <si>
    <t>縁石L端部</t>
    <rPh sb="0" eb="2">
      <t>フチイシ</t>
    </rPh>
    <rPh sb="3" eb="5">
      <t>タンブ</t>
    </rPh>
    <phoneticPr fontId="2"/>
  </si>
  <si>
    <t>歩道L端部</t>
    <rPh sb="0" eb="2">
      <t>ホドウ</t>
    </rPh>
    <rPh sb="3" eb="5">
      <t>タンブ</t>
    </rPh>
    <phoneticPr fontId="2"/>
  </si>
  <si>
    <t>車道R端部</t>
    <rPh sb="0" eb="2">
      <t>シャドウ</t>
    </rPh>
    <rPh sb="3" eb="5">
      <t>タンブ</t>
    </rPh>
    <phoneticPr fontId="1"/>
  </si>
  <si>
    <t>縁石R
端部</t>
    <rPh sb="0" eb="2">
      <t>フチイシ</t>
    </rPh>
    <rPh sb="4" eb="6">
      <t>タンブ</t>
    </rPh>
    <phoneticPr fontId="2"/>
  </si>
  <si>
    <t>計画高</t>
    <rPh sb="0" eb="2">
      <t>ケイカク</t>
    </rPh>
    <rPh sb="2" eb="3">
      <t>タカ</t>
    </rPh>
    <phoneticPr fontId="1"/>
  </si>
  <si>
    <t>下層路盤情報</t>
    <rPh sb="0" eb="4">
      <t>カソウロバン</t>
    </rPh>
    <rPh sb="4" eb="6">
      <t>ジョウホウ</t>
    </rPh>
    <phoneticPr fontId="1"/>
  </si>
  <si>
    <t>　 ●生活道路（幅員８ｍ、総厚63㎝、CBR3未満）</t>
    <rPh sb="3" eb="7">
      <t>セイカツドウロ</t>
    </rPh>
    <rPh sb="8" eb="10">
      <t>フクイン</t>
    </rPh>
    <rPh sb="13" eb="14">
      <t>ソウ</t>
    </rPh>
    <rPh sb="14" eb="15">
      <t>アツ</t>
    </rPh>
    <rPh sb="23" eb="25">
      <t>ミマン</t>
    </rPh>
    <phoneticPr fontId="2"/>
  </si>
  <si>
    <t xml:space="preserve">  3次元設計データ作成入力情報</t>
    <rPh sb="3" eb="5">
      <t>ジゲン</t>
    </rPh>
    <rPh sb="5" eb="7">
      <t>セッケイ</t>
    </rPh>
    <rPh sb="10" eb="12">
      <t>サクセイ</t>
    </rPh>
    <rPh sb="12" eb="14">
      <t>ニュウリョク</t>
    </rPh>
    <rPh sb="14" eb="16">
      <t>ジョウホウ</t>
    </rPh>
    <phoneticPr fontId="1"/>
  </si>
  <si>
    <t>上層路盤</t>
    <rPh sb="0" eb="4">
      <t>ジョウソウロバン</t>
    </rPh>
    <phoneticPr fontId="2"/>
  </si>
  <si>
    <t>表層</t>
    <rPh sb="0" eb="2">
      <t>ヒョウソウ</t>
    </rPh>
    <phoneticPr fontId="2"/>
  </si>
  <si>
    <t>凍上抑制層</t>
    <rPh sb="0" eb="5">
      <t>トウジョウヨクセイソウ</t>
    </rPh>
    <phoneticPr fontId="2"/>
  </si>
  <si>
    <t>置換層②</t>
    <rPh sb="0" eb="3">
      <t>チカンソウ</t>
    </rPh>
    <phoneticPr fontId="2"/>
  </si>
  <si>
    <t>総厚</t>
    <rPh sb="0" eb="2">
      <t>ソウアツ</t>
    </rPh>
    <phoneticPr fontId="2"/>
  </si>
  <si>
    <t>置換層①</t>
    <rPh sb="0" eb="3">
      <t>チカンソウ</t>
    </rPh>
    <phoneticPr fontId="1"/>
  </si>
  <si>
    <t>【基本情報】</t>
    <rPh sb="1" eb="3">
      <t>キホン</t>
    </rPh>
    <rPh sb="3" eb="5">
      <t>ジョウホウ</t>
    </rPh>
    <phoneticPr fontId="1"/>
  </si>
  <si>
    <t>【表層情報】</t>
    <rPh sb="3" eb="5">
      <t>ジョウホウ</t>
    </rPh>
    <phoneticPr fontId="1"/>
  </si>
  <si>
    <t>【路床情報】</t>
    <rPh sb="1" eb="3">
      <t>ロショウ</t>
    </rPh>
    <rPh sb="3" eb="5">
      <t>ジョウホウ</t>
    </rPh>
    <phoneticPr fontId="1"/>
  </si>
  <si>
    <t>下層路盤</t>
    <rPh sb="0" eb="4">
      <t>カソウロバン</t>
    </rPh>
    <phoneticPr fontId="1"/>
  </si>
  <si>
    <t>歩道総厚</t>
    <rPh sb="0" eb="2">
      <t>ホドウ</t>
    </rPh>
    <rPh sb="2" eb="3">
      <t>ソウ</t>
    </rPh>
    <rPh sb="3" eb="4">
      <t>アツ</t>
    </rPh>
    <phoneticPr fontId="2"/>
  </si>
  <si>
    <t>　 ●生活道路（幅員８ｍ、総厚48㎝、CBR3以上）</t>
    <rPh sb="3" eb="7">
      <t>セイカツドウロ</t>
    </rPh>
    <rPh sb="8" eb="10">
      <t>フクイン</t>
    </rPh>
    <rPh sb="13" eb="14">
      <t>ソウ</t>
    </rPh>
    <rPh sb="14" eb="15">
      <t>アツ</t>
    </rPh>
    <rPh sb="23" eb="25">
      <t>イジョウ</t>
    </rPh>
    <phoneticPr fontId="2"/>
  </si>
  <si>
    <t>　 ●生活道路（幅員８ｍ、総厚48㎝、CBR3未満）</t>
    <rPh sb="3" eb="7">
      <t>セイカツドウロ</t>
    </rPh>
    <rPh sb="8" eb="10">
      <t>フクイン</t>
    </rPh>
    <rPh sb="13" eb="14">
      <t>ソウ</t>
    </rPh>
    <rPh sb="14" eb="15">
      <t>アツ</t>
    </rPh>
    <rPh sb="23" eb="25">
      <t>ミマン</t>
    </rPh>
    <phoneticPr fontId="2"/>
  </si>
  <si>
    <t>歩道R端部</t>
    <rPh sb="0" eb="2">
      <t>ホドウ</t>
    </rPh>
    <rPh sb="3" eb="5">
      <t>タンブ</t>
    </rPh>
    <phoneticPr fontId="2"/>
  </si>
  <si>
    <t>　 ●生活道路（幅員８ｍ、総厚78㎝、CBR3未満）</t>
    <rPh sb="3" eb="7">
      <t>セイカツドウロ</t>
    </rPh>
    <rPh sb="8" eb="10">
      <t>フクイン</t>
    </rPh>
    <rPh sb="13" eb="14">
      <t>ソウ</t>
    </rPh>
    <rPh sb="14" eb="15">
      <t>アツ</t>
    </rPh>
    <rPh sb="23" eb="25">
      <t>ミマン</t>
    </rPh>
    <phoneticPr fontId="2"/>
  </si>
  <si>
    <t>車道L
端部(上)</t>
    <rPh sb="0" eb="2">
      <t>シャドウ</t>
    </rPh>
    <rPh sb="4" eb="6">
      <t>タンブ</t>
    </rPh>
    <rPh sb="7" eb="8">
      <t>ウエ</t>
    </rPh>
    <phoneticPr fontId="1"/>
  </si>
  <si>
    <t>車道R
端部(上)</t>
    <rPh sb="0" eb="2">
      <t>シャドウ</t>
    </rPh>
    <rPh sb="4" eb="6">
      <t>タンブ</t>
    </rPh>
    <phoneticPr fontId="1"/>
  </si>
  <si>
    <t>車道L
端部(下)</t>
    <rPh sb="0" eb="2">
      <t>シャドウ</t>
    </rPh>
    <rPh sb="4" eb="6">
      <t>タンブ</t>
    </rPh>
    <rPh sb="7" eb="8">
      <t>シタ</t>
    </rPh>
    <phoneticPr fontId="1"/>
  </si>
  <si>
    <t>車道R
端部(下)</t>
    <rPh sb="0" eb="2">
      <t>シャドウ</t>
    </rPh>
    <rPh sb="4" eb="6">
      <t>タンブ</t>
    </rPh>
    <rPh sb="7" eb="8">
      <t>シタ</t>
    </rPh>
    <phoneticPr fontId="1"/>
  </si>
  <si>
    <r>
      <t>【凍上抑制層情報】</t>
    </r>
    <r>
      <rPr>
        <b/>
        <sz val="10"/>
        <color theme="1"/>
        <rFont val="游ゴシック"/>
        <family val="3"/>
        <charset val="128"/>
        <scheme val="minor"/>
      </rPr>
      <t>（歩道下の仕上がり面は勾配を2％としている。）</t>
    </r>
    <rPh sb="1" eb="5">
      <t>トウジョウヨクセイ</t>
    </rPh>
    <rPh sb="5" eb="6">
      <t>ソウ</t>
    </rPh>
    <rPh sb="6" eb="8">
      <t>ジョウホウ</t>
    </rPh>
    <rPh sb="10" eb="12">
      <t>ホドウ</t>
    </rPh>
    <rPh sb="12" eb="13">
      <t>シタ</t>
    </rPh>
    <rPh sb="14" eb="16">
      <t>シア</t>
    </rPh>
    <rPh sb="18" eb="19">
      <t>メン</t>
    </rPh>
    <rPh sb="20" eb="22">
      <t>コウバイ</t>
    </rPh>
    <phoneticPr fontId="1"/>
  </si>
  <si>
    <r>
      <t>【凍上抑制層情報】</t>
    </r>
    <r>
      <rPr>
        <b/>
        <sz val="10"/>
        <color theme="1"/>
        <rFont val="游ゴシック"/>
        <family val="3"/>
        <charset val="128"/>
        <scheme val="minor"/>
      </rPr>
      <t>（歩道下の仕上がり面は勾配を2％としている。）</t>
    </r>
    <rPh sb="1" eb="5">
      <t>トウジョウヨクセイ</t>
    </rPh>
    <rPh sb="5" eb="6">
      <t>ソウ</t>
    </rPh>
    <rPh sb="6" eb="8">
      <t>ジョウホウ</t>
    </rPh>
    <phoneticPr fontId="1"/>
  </si>
  <si>
    <r>
      <t>【置換層情報】</t>
    </r>
    <r>
      <rPr>
        <b/>
        <sz val="10"/>
        <color theme="1"/>
        <rFont val="游ゴシック"/>
        <family val="3"/>
        <charset val="128"/>
        <scheme val="minor"/>
      </rPr>
      <t>（歩道下の仕上がり面は勾配を2％としている。）</t>
    </r>
    <rPh sb="1" eb="4">
      <t>チカンソウ</t>
    </rPh>
    <rPh sb="4" eb="6">
      <t>ジョウホウ</t>
    </rPh>
    <phoneticPr fontId="1"/>
  </si>
  <si>
    <t>：直接入力箇所</t>
    <rPh sb="1" eb="3">
      <t>チョクセツ</t>
    </rPh>
    <rPh sb="3" eb="5">
      <t>ニュウリョク</t>
    </rPh>
    <rPh sb="5" eb="7">
      <t>カショ</t>
    </rPh>
    <phoneticPr fontId="1"/>
  </si>
  <si>
    <t>【下層路盤情報】</t>
    <rPh sb="1" eb="5">
      <t>カソウロバン</t>
    </rPh>
    <rPh sb="5" eb="7">
      <t>ジョウホウ</t>
    </rPh>
    <phoneticPr fontId="1"/>
  </si>
  <si>
    <t>※縦横断設計を行い、SP毎に計画した【表層情報】を黄色セルに入力</t>
    <rPh sb="1" eb="4">
      <t>ジュウオウダン</t>
    </rPh>
    <rPh sb="4" eb="6">
      <t>セッケイ</t>
    </rPh>
    <rPh sb="7" eb="8">
      <t>オコナ</t>
    </rPh>
    <rPh sb="12" eb="13">
      <t>マイ</t>
    </rPh>
    <rPh sb="14" eb="16">
      <t>ケイカク</t>
    </rPh>
    <rPh sb="19" eb="21">
      <t>ヒョウソウ</t>
    </rPh>
    <rPh sb="21" eb="23">
      <t>ジョウホウ</t>
    </rPh>
    <rPh sb="25" eb="27">
      <t>キイロ</t>
    </rPh>
    <rPh sb="30" eb="3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</si>
</sst>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00_ 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3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5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177" fontId="4" fillId="5" borderId="1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6" borderId="7" xfId="0" applyFill="1" applyBorder="1" applyAlignment="1">
      <alignment horizontal="center" vertical="center" wrapText="1"/>
    </xf>
    <xf numFmtId="176" fontId="0" fillId="0" borderId="0" xfId="0" applyNumberFormat="1" applyFill="1" applyBorder="1">
      <alignment vertical="center"/>
    </xf>
    <xf numFmtId="177" fontId="0" fillId="0" borderId="0" xfId="0" applyNumberFormat="1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0" fillId="8" borderId="5" xfId="0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7" fillId="8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177" fontId="0" fillId="0" borderId="8" xfId="0" applyNumberFormat="1" applyBorder="1">
      <alignment vertical="center"/>
    </xf>
    <xf numFmtId="177" fontId="3" fillId="0" borderId="0" xfId="0" applyNumberFormat="1" applyFont="1" applyFill="1" applyBorder="1">
      <alignment vertical="center"/>
    </xf>
    <xf numFmtId="0" fontId="0" fillId="9" borderId="1" xfId="0" applyFill="1" applyBorder="1" applyAlignment="1">
      <alignment horizontal="center" vertical="center" shrinkToFit="1"/>
    </xf>
    <xf numFmtId="0" fontId="0" fillId="9" borderId="6" xfId="0" applyFill="1" applyBorder="1" applyAlignment="1">
      <alignment horizontal="center" vertical="center" shrinkToFit="1"/>
    </xf>
    <xf numFmtId="177" fontId="8" fillId="0" borderId="1" xfId="0" applyNumberFormat="1" applyFont="1" applyFill="1" applyBorder="1">
      <alignment vertical="center"/>
    </xf>
    <xf numFmtId="2" fontId="8" fillId="0" borderId="1" xfId="0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177" fontId="0" fillId="0" borderId="10" xfId="0" applyNumberFormat="1" applyBorder="1">
      <alignment vertical="center"/>
    </xf>
    <xf numFmtId="176" fontId="3" fillId="5" borderId="11" xfId="0" applyNumberFormat="1" applyFont="1" applyFill="1" applyBorder="1">
      <alignment vertical="center"/>
    </xf>
    <xf numFmtId="176" fontId="3" fillId="5" borderId="12" xfId="0" applyNumberFormat="1" applyFont="1" applyFill="1" applyBorder="1">
      <alignment vertical="center"/>
    </xf>
    <xf numFmtId="176" fontId="3" fillId="5" borderId="13" xfId="0" applyNumberFormat="1" applyFont="1" applyFill="1" applyBorder="1">
      <alignment vertical="center"/>
    </xf>
    <xf numFmtId="0" fontId="0" fillId="5" borderId="9" xfId="0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>
      <alignment vertical="center"/>
    </xf>
    <xf numFmtId="0" fontId="11" fillId="0" borderId="1" xfId="0" applyFont="1" applyFill="1" applyBorder="1" applyAlignment="1">
      <alignment horizontal="center" vertical="center" shrinkToFit="1"/>
    </xf>
    <xf numFmtId="177" fontId="11" fillId="0" borderId="1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0" fillId="7" borderId="6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shrinkToFit="1"/>
    </xf>
    <xf numFmtId="0" fontId="10" fillId="6" borderId="7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>
      <alignment vertical="center"/>
    </xf>
    <xf numFmtId="176" fontId="8" fillId="0" borderId="1" xfId="0" applyNumberFormat="1" applyFont="1" applyBorder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4" xfId="0" applyBorder="1">
      <alignment vertical="center"/>
    </xf>
    <xf numFmtId="0" fontId="0" fillId="6" borderId="15" xfId="0" applyFill="1" applyBorder="1" applyAlignment="1">
      <alignment horizontal="center" vertical="center" wrapText="1"/>
    </xf>
    <xf numFmtId="176" fontId="3" fillId="5" borderId="16" xfId="0" applyNumberFormat="1" applyFont="1" applyFill="1" applyBorder="1">
      <alignment vertical="center"/>
    </xf>
    <xf numFmtId="177" fontId="0" fillId="0" borderId="17" xfId="0" applyNumberFormat="1" applyBorder="1">
      <alignment vertical="center"/>
    </xf>
    <xf numFmtId="0" fontId="0" fillId="6" borderId="18" xfId="0" applyFill="1" applyBorder="1" applyAlignment="1">
      <alignment horizontal="center" vertical="center" wrapText="1"/>
    </xf>
    <xf numFmtId="176" fontId="3" fillId="5" borderId="19" xfId="0" applyNumberFormat="1" applyFont="1" applyFill="1" applyBorder="1">
      <alignment vertical="center"/>
    </xf>
    <xf numFmtId="177" fontId="0" fillId="0" borderId="20" xfId="0" applyNumberFormat="1" applyBorder="1">
      <alignment vertical="center"/>
    </xf>
    <xf numFmtId="0" fontId="12" fillId="6" borderId="21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176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4" borderId="18" xfId="0" applyFill="1" applyBorder="1" applyAlignment="1">
      <alignment horizontal="center" vertical="center" wrapText="1"/>
    </xf>
    <xf numFmtId="176" fontId="0" fillId="0" borderId="4" xfId="0" applyNumberFormat="1" applyBorder="1">
      <alignment vertical="center"/>
    </xf>
    <xf numFmtId="177" fontId="0" fillId="0" borderId="4" xfId="0" applyNumberFormat="1" applyBorder="1">
      <alignment vertical="center"/>
    </xf>
    <xf numFmtId="0" fontId="12" fillId="4" borderId="21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176" fontId="8" fillId="0" borderId="2" xfId="0" applyNumberFormat="1" applyFont="1" applyBorder="1">
      <alignment vertical="center"/>
    </xf>
    <xf numFmtId="177" fontId="8" fillId="0" borderId="2" xfId="0" applyNumberFormat="1" applyFont="1" applyFill="1" applyBorder="1">
      <alignment vertical="center"/>
    </xf>
    <xf numFmtId="0" fontId="0" fillId="2" borderId="18" xfId="0" applyFill="1" applyBorder="1" applyAlignment="1">
      <alignment horizontal="center" vertical="center" wrapText="1"/>
    </xf>
    <xf numFmtId="176" fontId="8" fillId="0" borderId="4" xfId="0" applyNumberFormat="1" applyFont="1" applyBorder="1">
      <alignment vertical="center"/>
    </xf>
    <xf numFmtId="177" fontId="8" fillId="0" borderId="4" xfId="0" applyNumberFormat="1" applyFont="1" applyFill="1" applyBorder="1">
      <alignment vertical="center"/>
    </xf>
    <xf numFmtId="0" fontId="12" fillId="2" borderId="21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176" fontId="11" fillId="0" borderId="2" xfId="0" applyNumberFormat="1" applyFont="1" applyFill="1" applyBorder="1">
      <alignment vertical="center"/>
    </xf>
    <xf numFmtId="177" fontId="11" fillId="0" borderId="2" xfId="0" applyNumberFormat="1" applyFont="1" applyFill="1" applyBorder="1">
      <alignment vertical="center"/>
    </xf>
    <xf numFmtId="0" fontId="0" fillId="7" borderId="18" xfId="0" applyFill="1" applyBorder="1" applyAlignment="1">
      <alignment horizontal="center" vertical="center" wrapText="1"/>
    </xf>
    <xf numFmtId="176" fontId="11" fillId="0" borderId="4" xfId="0" applyNumberFormat="1" applyFont="1" applyFill="1" applyBorder="1">
      <alignment vertical="center"/>
    </xf>
    <xf numFmtId="177" fontId="11" fillId="0" borderId="4" xfId="0" applyNumberFormat="1" applyFont="1" applyFill="1" applyBorder="1">
      <alignment vertical="center"/>
    </xf>
    <xf numFmtId="0" fontId="12" fillId="7" borderId="21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>
      <alignment vertical="center"/>
    </xf>
    <xf numFmtId="176" fontId="8" fillId="0" borderId="4" xfId="0" applyNumberFormat="1" applyFont="1" applyFill="1" applyBorder="1">
      <alignment vertical="center"/>
    </xf>
    <xf numFmtId="176" fontId="13" fillId="5" borderId="22" xfId="0" applyNumberFormat="1" applyFont="1" applyFill="1" applyBorder="1">
      <alignment vertical="center"/>
    </xf>
    <xf numFmtId="177" fontId="12" fillId="0" borderId="23" xfId="0" applyNumberFormat="1" applyFont="1" applyBorder="1">
      <alignment vertical="center"/>
    </xf>
    <xf numFmtId="176" fontId="14" fillId="0" borderId="24" xfId="0" applyNumberFormat="1" applyFont="1" applyFill="1" applyBorder="1">
      <alignment vertical="center"/>
    </xf>
    <xf numFmtId="177" fontId="14" fillId="0" borderId="25" xfId="0" applyNumberFormat="1" applyFont="1" applyFill="1" applyBorder="1">
      <alignment vertical="center"/>
    </xf>
    <xf numFmtId="176" fontId="12" fillId="0" borderId="24" xfId="0" applyNumberFormat="1" applyFont="1" applyBorder="1">
      <alignment vertical="center"/>
    </xf>
    <xf numFmtId="177" fontId="12" fillId="0" borderId="25" xfId="0" applyNumberFormat="1" applyFont="1" applyBorder="1">
      <alignment vertical="center"/>
    </xf>
    <xf numFmtId="176" fontId="14" fillId="0" borderId="24" xfId="0" applyNumberFormat="1" applyFont="1" applyBorder="1">
      <alignment vertical="center"/>
    </xf>
    <xf numFmtId="176" fontId="14" fillId="0" borderId="26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149676</xdr:colOff>
      <xdr:row>2</xdr:row>
      <xdr:rowOff>95250</xdr:rowOff>
    </xdr:from>
    <xdr:to>
      <xdr:col>8</xdr:col>
      <xdr:colOff>630200</xdr:colOff>
      <xdr:row>29</xdr:row>
      <xdr:rowOff>58271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2B407D9B-5C01-4854-97FA-1EB082E93C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318"/>
        <a:stretch/>
      </xdr:blipFill>
      <xdr:spPr>
        <a:xfrm>
          <a:off x="149676" y="827484"/>
          <a:ext cx="5987165" cy="7737803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</xdr:col>
      <xdr:colOff>212481</xdr:colOff>
      <xdr:row>20</xdr:row>
      <xdr:rowOff>285750</xdr:rowOff>
    </xdr:from>
    <xdr:to>
      <xdr:col>7</xdr:col>
      <xdr:colOff>608135</xdr:colOff>
      <xdr:row>26</xdr:row>
      <xdr:rowOff>21981</xdr:rowOff>
    </xdr:to>
    <xdr:sp macro="" textlink="">
      <xdr:nvSpPr>
        <xdr:cNvPr id="50" name="フリーフォーム: 図形 49">
          <a:extLst>
            <a:ext uri="{FF2B5EF4-FFF2-40B4-BE49-F238E27FC236}">
              <a16:creationId xmlns:a16="http://schemas.microsoft.com/office/drawing/2014/main" id="{BD2494DD-CD6E-4E95-807E-52614BF01588}"/>
            </a:ext>
          </a:extLst>
        </xdr:cNvPr>
        <xdr:cNvSpPr/>
      </xdr:nvSpPr>
      <xdr:spPr>
        <a:xfrm>
          <a:off x="901212" y="6161942"/>
          <a:ext cx="4557346" cy="1677866"/>
        </a:xfrm>
        <a:custGeom>
          <a:avLst/>
          <a:gdLst>
            <a:gd name="connsiteX0" fmla="*/ 4557346 w 4557346"/>
            <a:gd name="connsiteY0" fmla="*/ 0 h 1677866"/>
            <a:gd name="connsiteX1" fmla="*/ 4557346 w 4557346"/>
            <a:gd name="connsiteY1" fmla="*/ 908539 h 1677866"/>
            <a:gd name="connsiteX2" fmla="*/ 0 w 4557346"/>
            <a:gd name="connsiteY2" fmla="*/ 1677866 h 167786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557346" h="1677866">
              <a:moveTo>
                <a:pt x="4557346" y="0"/>
              </a:moveTo>
              <a:lnTo>
                <a:pt x="4557346" y="908539"/>
              </a:lnTo>
              <a:lnTo>
                <a:pt x="0" y="1677866"/>
              </a:lnTo>
            </a:path>
          </a:pathLst>
        </a:cu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44585</xdr:colOff>
      <xdr:row>8</xdr:row>
      <xdr:rowOff>121595</xdr:rowOff>
    </xdr:from>
    <xdr:to>
      <xdr:col>8</xdr:col>
      <xdr:colOff>81064</xdr:colOff>
      <xdr:row>9</xdr:row>
      <xdr:rowOff>235085</xdr:rowOff>
    </xdr:to>
    <xdr:sp macro="" textlink="">
      <xdr:nvSpPr>
        <xdr:cNvPr id="49" name="フリーフォーム: 図形 48">
          <a:extLst>
            <a:ext uri="{FF2B5EF4-FFF2-40B4-BE49-F238E27FC236}">
              <a16:creationId xmlns:a16="http://schemas.microsoft.com/office/drawing/2014/main" id="{15124C53-F703-E577-5580-6563A47724EF}"/>
            </a:ext>
          </a:extLst>
        </xdr:cNvPr>
        <xdr:cNvSpPr/>
      </xdr:nvSpPr>
      <xdr:spPr>
        <a:xfrm>
          <a:off x="729574" y="2545404"/>
          <a:ext cx="4859777" cy="352628"/>
        </a:xfrm>
        <a:custGeom>
          <a:avLst/>
          <a:gdLst>
            <a:gd name="connsiteX0" fmla="*/ 0 w 4859777"/>
            <a:gd name="connsiteY0" fmla="*/ 0 h 352628"/>
            <a:gd name="connsiteX1" fmla="*/ 0 w 4859777"/>
            <a:gd name="connsiteY1" fmla="*/ 198607 h 352628"/>
            <a:gd name="connsiteX2" fmla="*/ 903862 w 4859777"/>
            <a:gd name="connsiteY2" fmla="*/ 352628 h 352628"/>
            <a:gd name="connsiteX3" fmla="*/ 2423809 w 4859777"/>
            <a:gd name="connsiteY3" fmla="*/ 328309 h 352628"/>
            <a:gd name="connsiteX4" fmla="*/ 3947809 w 4859777"/>
            <a:gd name="connsiteY4" fmla="*/ 348575 h 352628"/>
            <a:gd name="connsiteX5" fmla="*/ 4851671 w 4859777"/>
            <a:gd name="connsiteY5" fmla="*/ 186447 h 352628"/>
            <a:gd name="connsiteX6" fmla="*/ 4859777 w 4859777"/>
            <a:gd name="connsiteY6" fmla="*/ 4053 h 35262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4859777" h="352628">
              <a:moveTo>
                <a:pt x="0" y="0"/>
              </a:moveTo>
              <a:lnTo>
                <a:pt x="0" y="198607"/>
              </a:lnTo>
              <a:lnTo>
                <a:pt x="903862" y="352628"/>
              </a:lnTo>
              <a:lnTo>
                <a:pt x="2423809" y="328309"/>
              </a:lnTo>
              <a:lnTo>
                <a:pt x="3947809" y="348575"/>
              </a:lnTo>
              <a:lnTo>
                <a:pt x="4851671" y="186447"/>
              </a:lnTo>
              <a:lnTo>
                <a:pt x="4859777" y="4053"/>
              </a:lnTo>
            </a:path>
          </a:pathLst>
        </a:cu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545903</xdr:colOff>
      <xdr:row>23</xdr:row>
      <xdr:rowOff>163116</xdr:rowOff>
    </xdr:from>
    <xdr:to>
      <xdr:col>7</xdr:col>
      <xdr:colOff>671903</xdr:colOff>
      <xdr:row>24</xdr:row>
      <xdr:rowOff>44187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A906EB1-AE00-4A2B-AC37-73502EB24456}"/>
            </a:ext>
          </a:extLst>
        </xdr:cNvPr>
        <xdr:cNvSpPr/>
      </xdr:nvSpPr>
      <xdr:spPr>
        <a:xfrm>
          <a:off x="5367934" y="6973491"/>
          <a:ext cx="126000" cy="119196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1</xdr:col>
      <xdr:colOff>133350</xdr:colOff>
      <xdr:row>25</xdr:row>
      <xdr:rowOff>446872</xdr:rowOff>
    </xdr:from>
    <xdr:to>
      <xdr:col>1</xdr:col>
      <xdr:colOff>259350</xdr:colOff>
      <xdr:row>26</xdr:row>
      <xdr:rowOff>96622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14AFA38E-DBC3-41F5-8360-2A1AF8090F65}"/>
            </a:ext>
          </a:extLst>
        </xdr:cNvPr>
        <xdr:cNvSpPr/>
      </xdr:nvSpPr>
      <xdr:spPr>
        <a:xfrm>
          <a:off x="817959" y="7751356"/>
          <a:ext cx="126000" cy="12600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6</xdr:col>
      <xdr:colOff>627821</xdr:colOff>
      <xdr:row>24</xdr:row>
      <xdr:rowOff>28576</xdr:rowOff>
    </xdr:from>
    <xdr:to>
      <xdr:col>7</xdr:col>
      <xdr:colOff>68021</xdr:colOff>
      <xdr:row>24</xdr:row>
      <xdr:rowOff>147773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9423CE4-80BE-4649-86FF-805EBD907642}"/>
            </a:ext>
          </a:extLst>
        </xdr:cNvPr>
        <xdr:cNvSpPr/>
      </xdr:nvSpPr>
      <xdr:spPr>
        <a:xfrm>
          <a:off x="4765243" y="7077076"/>
          <a:ext cx="124809" cy="119197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1</xdr:col>
      <xdr:colOff>133350</xdr:colOff>
      <xdr:row>24</xdr:row>
      <xdr:rowOff>106929</xdr:rowOff>
    </xdr:from>
    <xdr:to>
      <xdr:col>1</xdr:col>
      <xdr:colOff>259350</xdr:colOff>
      <xdr:row>24</xdr:row>
      <xdr:rowOff>241263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08B6F6A-DAD5-4C5B-97A2-A02F1B46190E}"/>
            </a:ext>
          </a:extLst>
        </xdr:cNvPr>
        <xdr:cNvSpPr/>
      </xdr:nvSpPr>
      <xdr:spPr>
        <a:xfrm>
          <a:off x="817959" y="7155429"/>
          <a:ext cx="126000" cy="134334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7</xdr:col>
      <xdr:colOff>549788</xdr:colOff>
      <xdr:row>20</xdr:row>
      <xdr:rowOff>207546</xdr:rowOff>
    </xdr:from>
    <xdr:to>
      <xdr:col>7</xdr:col>
      <xdr:colOff>675788</xdr:colOff>
      <xdr:row>20</xdr:row>
      <xdr:rowOff>339408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6D672708-49AF-4796-88AA-4E7253047EA4}"/>
            </a:ext>
          </a:extLst>
        </xdr:cNvPr>
        <xdr:cNvSpPr/>
      </xdr:nvSpPr>
      <xdr:spPr>
        <a:xfrm>
          <a:off x="5387485" y="6062914"/>
          <a:ext cx="126000" cy="131862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30234</xdr:colOff>
      <xdr:row>20</xdr:row>
      <xdr:rowOff>319941</xdr:rowOff>
    </xdr:from>
    <xdr:to>
      <xdr:col>2</xdr:col>
      <xdr:colOff>156234</xdr:colOff>
      <xdr:row>20</xdr:row>
      <xdr:rowOff>444349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C6C3F7C4-9642-4B5C-82D4-B15545647F1E}"/>
            </a:ext>
          </a:extLst>
        </xdr:cNvPr>
        <xdr:cNvSpPr/>
      </xdr:nvSpPr>
      <xdr:spPr>
        <a:xfrm>
          <a:off x="1396579" y="6153182"/>
          <a:ext cx="126000" cy="124408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132521</xdr:colOff>
      <xdr:row>20</xdr:row>
      <xdr:rowOff>466871</xdr:rowOff>
    </xdr:from>
    <xdr:to>
      <xdr:col>1</xdr:col>
      <xdr:colOff>258521</xdr:colOff>
      <xdr:row>21</xdr:row>
      <xdr:rowOff>109673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7C4E739C-2D3A-4C67-97A2-0C02F3BE458A}"/>
            </a:ext>
          </a:extLst>
        </xdr:cNvPr>
        <xdr:cNvSpPr/>
      </xdr:nvSpPr>
      <xdr:spPr>
        <a:xfrm>
          <a:off x="815693" y="6300112"/>
          <a:ext cx="126000" cy="122337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543910</xdr:colOff>
      <xdr:row>23</xdr:row>
      <xdr:rowOff>197069</xdr:rowOff>
    </xdr:from>
    <xdr:ext cx="886846" cy="34977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7F48E9E-8E66-683E-70CB-22009A57D405}"/>
            </a:ext>
          </a:extLst>
        </xdr:cNvPr>
        <xdr:cNvSpPr txBox="1"/>
      </xdr:nvSpPr>
      <xdr:spPr>
        <a:xfrm>
          <a:off x="5358962" y="6995948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歩道</a:t>
          </a:r>
          <a:r>
            <a:rPr kumimoji="1" lang="en-US" altLang="ja-JP" sz="1200" b="1">
              <a:solidFill>
                <a:srgbClr val="FF0000"/>
              </a:solidFill>
            </a:rPr>
            <a:t>R</a:t>
          </a:r>
          <a:r>
            <a:rPr kumimoji="1" lang="ja-JP" altLang="en-US" sz="1200" b="1">
              <a:solidFill>
                <a:srgbClr val="FF0000"/>
              </a:solidFill>
            </a:rPr>
            <a:t>端部</a:t>
          </a:r>
        </a:p>
      </xdr:txBody>
    </xdr:sp>
    <xdr:clientData/>
  </xdr:oneCellAnchor>
  <xdr:oneCellAnchor>
    <xdr:from>
      <xdr:col>6</xdr:col>
      <xdr:colOff>345856</xdr:colOff>
      <xdr:row>24</xdr:row>
      <xdr:rowOff>96893</xdr:rowOff>
    </xdr:from>
    <xdr:ext cx="886846" cy="34977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E3017B-2246-43B9-A6C2-4ABFFCC39127}"/>
            </a:ext>
          </a:extLst>
        </xdr:cNvPr>
        <xdr:cNvSpPr txBox="1"/>
      </xdr:nvSpPr>
      <xdr:spPr>
        <a:xfrm>
          <a:off x="4477735" y="7132255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0070C0"/>
              </a:solidFill>
            </a:rPr>
            <a:t>歩道</a:t>
          </a:r>
          <a:r>
            <a:rPr kumimoji="1" lang="en-US" altLang="ja-JP" sz="1200" b="1">
              <a:solidFill>
                <a:srgbClr val="0070C0"/>
              </a:solidFill>
            </a:rPr>
            <a:t>R</a:t>
          </a:r>
          <a:r>
            <a:rPr kumimoji="1" lang="ja-JP" altLang="en-US" sz="1200" b="1">
              <a:solidFill>
                <a:srgbClr val="0070C0"/>
              </a:solidFill>
            </a:rPr>
            <a:t>端部</a:t>
          </a:r>
        </a:p>
      </xdr:txBody>
    </xdr:sp>
    <xdr:clientData/>
  </xdr:oneCellAnchor>
  <xdr:oneCellAnchor>
    <xdr:from>
      <xdr:col>1</xdr:col>
      <xdr:colOff>219075</xdr:colOff>
      <xdr:row>23</xdr:row>
      <xdr:rowOff>98823</xdr:rowOff>
    </xdr:from>
    <xdr:ext cx="886846" cy="349776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2378618-A1AD-4674-9C94-FD6193B74D25}"/>
            </a:ext>
          </a:extLst>
        </xdr:cNvPr>
        <xdr:cNvSpPr txBox="1"/>
      </xdr:nvSpPr>
      <xdr:spPr>
        <a:xfrm>
          <a:off x="903684" y="6909198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0070C0"/>
              </a:solidFill>
            </a:rPr>
            <a:t>車道</a:t>
          </a:r>
          <a:r>
            <a:rPr kumimoji="1" lang="en-US" altLang="ja-JP" sz="1200" b="1">
              <a:solidFill>
                <a:srgbClr val="0070C0"/>
              </a:solidFill>
            </a:rPr>
            <a:t>R</a:t>
          </a:r>
          <a:r>
            <a:rPr kumimoji="1" lang="ja-JP" altLang="en-US" sz="1200" b="1">
              <a:solidFill>
                <a:srgbClr val="0070C0"/>
              </a:solidFill>
            </a:rPr>
            <a:t>端部</a:t>
          </a:r>
        </a:p>
      </xdr:txBody>
    </xdr:sp>
    <xdr:clientData/>
  </xdr:oneCellAnchor>
  <xdr:oneCellAnchor>
    <xdr:from>
      <xdr:col>7</xdr:col>
      <xdr:colOff>628650</xdr:colOff>
      <xdr:row>19</xdr:row>
      <xdr:rowOff>238125</xdr:rowOff>
    </xdr:from>
    <xdr:ext cx="886846" cy="34977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E5FE5E3-51D1-45FA-BCA8-5ACB3AC7037A}"/>
            </a:ext>
          </a:extLst>
        </xdr:cNvPr>
        <xdr:cNvSpPr txBox="1"/>
      </xdr:nvSpPr>
      <xdr:spPr>
        <a:xfrm>
          <a:off x="5457825" y="5781675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ysClr val="windowText" lastClr="000000"/>
              </a:solidFill>
            </a:rPr>
            <a:t>歩道</a:t>
          </a:r>
          <a:r>
            <a:rPr kumimoji="1" lang="en-US" altLang="ja-JP" sz="1200" b="1">
              <a:solidFill>
                <a:sysClr val="windowText" lastClr="000000"/>
              </a:solidFill>
            </a:rPr>
            <a:t>R</a:t>
          </a:r>
          <a:r>
            <a:rPr kumimoji="1" lang="ja-JP" altLang="en-US" sz="1200" b="1">
              <a:solidFill>
                <a:sysClr val="windowText" lastClr="000000"/>
              </a:solidFill>
            </a:rPr>
            <a:t>端部</a:t>
          </a:r>
        </a:p>
      </xdr:txBody>
    </xdr:sp>
    <xdr:clientData/>
  </xdr:oneCellAnchor>
  <xdr:oneCellAnchor>
    <xdr:from>
      <xdr:col>2</xdr:col>
      <xdr:colOff>171450</xdr:colOff>
      <xdr:row>20</xdr:row>
      <xdr:rowOff>85725</xdr:rowOff>
    </xdr:from>
    <xdr:ext cx="886846" cy="349776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9DB48E8-FC17-4F6A-B10D-608AAB78524C}"/>
            </a:ext>
          </a:extLst>
        </xdr:cNvPr>
        <xdr:cNvSpPr txBox="1"/>
      </xdr:nvSpPr>
      <xdr:spPr>
        <a:xfrm>
          <a:off x="1543050" y="5876925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ysClr val="windowText" lastClr="000000"/>
              </a:solidFill>
            </a:rPr>
            <a:t>縁石</a:t>
          </a:r>
          <a:r>
            <a:rPr kumimoji="1" lang="en-US" altLang="ja-JP" sz="1200" b="1">
              <a:solidFill>
                <a:sysClr val="windowText" lastClr="000000"/>
              </a:solidFill>
            </a:rPr>
            <a:t>R</a:t>
          </a:r>
          <a:r>
            <a:rPr kumimoji="1" lang="ja-JP" altLang="en-US" sz="1200" b="1">
              <a:solidFill>
                <a:sysClr val="windowText" lastClr="000000"/>
              </a:solidFill>
            </a:rPr>
            <a:t>端部</a:t>
          </a:r>
        </a:p>
      </xdr:txBody>
    </xdr:sp>
    <xdr:clientData/>
  </xdr:oneCellAnchor>
  <xdr:oneCellAnchor>
    <xdr:from>
      <xdr:col>0</xdr:col>
      <xdr:colOff>0</xdr:colOff>
      <xdr:row>20</xdr:row>
      <xdr:rowOff>219075</xdr:rowOff>
    </xdr:from>
    <xdr:ext cx="886846" cy="349776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39019B0-FD91-40CA-B00A-C8D07C5BC330}"/>
            </a:ext>
          </a:extLst>
        </xdr:cNvPr>
        <xdr:cNvSpPr txBox="1"/>
      </xdr:nvSpPr>
      <xdr:spPr>
        <a:xfrm>
          <a:off x="0" y="6010275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ysClr val="windowText" lastClr="000000"/>
              </a:solidFill>
            </a:rPr>
            <a:t>車道</a:t>
          </a:r>
          <a:r>
            <a:rPr kumimoji="1" lang="en-US" altLang="ja-JP" sz="1200" b="1">
              <a:solidFill>
                <a:sysClr val="windowText" lastClr="000000"/>
              </a:solidFill>
            </a:rPr>
            <a:t>R</a:t>
          </a:r>
          <a:r>
            <a:rPr kumimoji="1" lang="ja-JP" altLang="en-US" sz="1200" b="1">
              <a:solidFill>
                <a:sysClr val="windowText" lastClr="000000"/>
              </a:solidFill>
            </a:rPr>
            <a:t>端部</a:t>
          </a:r>
        </a:p>
      </xdr:txBody>
    </xdr:sp>
    <xdr:clientData/>
  </xdr:oneCellAnchor>
  <xdr:twoCellAnchor>
    <xdr:from>
      <xdr:col>8</xdr:col>
      <xdr:colOff>33888</xdr:colOff>
      <xdr:row>8</xdr:row>
      <xdr:rowOff>85556</xdr:rowOff>
    </xdr:from>
    <xdr:to>
      <xdr:col>8</xdr:col>
      <xdr:colOff>116688</xdr:colOff>
      <xdr:row>8</xdr:row>
      <xdr:rowOff>168356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873ED116-1ABC-4920-A164-5F97654E5517}"/>
            </a:ext>
          </a:extLst>
        </xdr:cNvPr>
        <xdr:cNvSpPr/>
      </xdr:nvSpPr>
      <xdr:spPr>
        <a:xfrm>
          <a:off x="5540529" y="2508478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32</xdr:row>
      <xdr:rowOff>317017</xdr:rowOff>
    </xdr:from>
    <xdr:to>
      <xdr:col>2</xdr:col>
      <xdr:colOff>74342</xdr:colOff>
      <xdr:row>32</xdr:row>
      <xdr:rowOff>397514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8C40C467-F040-4C8C-A201-174F90C1E59D}"/>
            </a:ext>
          </a:extLst>
        </xdr:cNvPr>
        <xdr:cNvSpPr/>
      </xdr:nvSpPr>
      <xdr:spPr>
        <a:xfrm>
          <a:off x="1371600" y="9213367"/>
          <a:ext cx="74342" cy="80497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4</xdr:col>
      <xdr:colOff>334391</xdr:colOff>
      <xdr:row>9</xdr:row>
      <xdr:rowOff>45539</xdr:rowOff>
    </xdr:from>
    <xdr:to>
      <xdr:col>4</xdr:col>
      <xdr:colOff>417191</xdr:colOff>
      <xdr:row>9</xdr:row>
      <xdr:rowOff>128339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2C66A1BF-7B81-4EFA-BBAD-53120EB8BBAA}"/>
            </a:ext>
          </a:extLst>
        </xdr:cNvPr>
        <xdr:cNvSpPr/>
      </xdr:nvSpPr>
      <xdr:spPr>
        <a:xfrm>
          <a:off x="3105859" y="2703321"/>
          <a:ext cx="82800" cy="828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8</xdr:col>
      <xdr:colOff>36130</xdr:colOff>
      <xdr:row>9</xdr:row>
      <xdr:rowOff>32559</xdr:rowOff>
    </xdr:from>
    <xdr:to>
      <xdr:col>8</xdr:col>
      <xdr:colOff>110472</xdr:colOff>
      <xdr:row>9</xdr:row>
      <xdr:rowOff>112709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7BD3E650-6108-4A42-978F-65001693A76B}"/>
            </a:ext>
          </a:extLst>
        </xdr:cNvPr>
        <xdr:cNvSpPr/>
      </xdr:nvSpPr>
      <xdr:spPr>
        <a:xfrm>
          <a:off x="5560630" y="2694546"/>
          <a:ext cx="74342" cy="8015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6</xdr:col>
      <xdr:colOff>633817</xdr:colOff>
      <xdr:row>8</xdr:row>
      <xdr:rowOff>96611</xdr:rowOff>
    </xdr:from>
    <xdr:to>
      <xdr:col>7</xdr:col>
      <xdr:colOff>30098</xdr:colOff>
      <xdr:row>8</xdr:row>
      <xdr:rowOff>179411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6002E9BC-76DB-428B-81A2-3A0DC87D10B9}"/>
            </a:ext>
          </a:extLst>
        </xdr:cNvPr>
        <xdr:cNvSpPr/>
      </xdr:nvSpPr>
      <xdr:spPr>
        <a:xfrm>
          <a:off x="4771239" y="2519533"/>
          <a:ext cx="8089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494516</xdr:colOff>
      <xdr:row>8</xdr:row>
      <xdr:rowOff>129950</xdr:rowOff>
    </xdr:from>
    <xdr:to>
      <xdr:col>6</xdr:col>
      <xdr:colOff>577316</xdr:colOff>
      <xdr:row>8</xdr:row>
      <xdr:rowOff>212750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5A3B7336-7E39-4D2B-B631-D387918714CF}"/>
            </a:ext>
          </a:extLst>
        </xdr:cNvPr>
        <xdr:cNvSpPr/>
      </xdr:nvSpPr>
      <xdr:spPr>
        <a:xfrm>
          <a:off x="4631938" y="2552872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334095</xdr:colOff>
      <xdr:row>8</xdr:row>
      <xdr:rowOff>91853</xdr:rowOff>
    </xdr:from>
    <xdr:to>
      <xdr:col>4</xdr:col>
      <xdr:colOff>416895</xdr:colOff>
      <xdr:row>8</xdr:row>
      <xdr:rowOff>174653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80FE8078-FB69-4114-9853-DC50D01316EA}"/>
            </a:ext>
          </a:extLst>
        </xdr:cNvPr>
        <xdr:cNvSpPr/>
      </xdr:nvSpPr>
      <xdr:spPr>
        <a:xfrm>
          <a:off x="3102298" y="2514775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215923</xdr:colOff>
      <xdr:row>8</xdr:row>
      <xdr:rowOff>143051</xdr:rowOff>
    </xdr:from>
    <xdr:to>
      <xdr:col>2</xdr:col>
      <xdr:colOff>298723</xdr:colOff>
      <xdr:row>8</xdr:row>
      <xdr:rowOff>223201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C2F160BD-B777-4766-A71E-304742A7D161}"/>
            </a:ext>
          </a:extLst>
        </xdr:cNvPr>
        <xdr:cNvSpPr/>
      </xdr:nvSpPr>
      <xdr:spPr>
        <a:xfrm>
          <a:off x="1585142" y="2565973"/>
          <a:ext cx="82800" cy="8015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100435</xdr:colOff>
      <xdr:row>8</xdr:row>
      <xdr:rowOff>93048</xdr:rowOff>
    </xdr:from>
    <xdr:to>
      <xdr:col>2</xdr:col>
      <xdr:colOff>183235</xdr:colOff>
      <xdr:row>8</xdr:row>
      <xdr:rowOff>175848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25EF2857-AAC0-4675-88AE-CF735C084F80}"/>
            </a:ext>
          </a:extLst>
        </xdr:cNvPr>
        <xdr:cNvSpPr/>
      </xdr:nvSpPr>
      <xdr:spPr>
        <a:xfrm>
          <a:off x="1469654" y="2515970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10914</xdr:colOff>
      <xdr:row>8</xdr:row>
      <xdr:rowOff>90670</xdr:rowOff>
    </xdr:from>
    <xdr:to>
      <xdr:col>1</xdr:col>
      <xdr:colOff>93714</xdr:colOff>
      <xdr:row>8</xdr:row>
      <xdr:rowOff>173470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F9D930E5-F48A-464A-91BF-6B6C9E5F1C66}"/>
            </a:ext>
          </a:extLst>
        </xdr:cNvPr>
        <xdr:cNvSpPr/>
      </xdr:nvSpPr>
      <xdr:spPr>
        <a:xfrm>
          <a:off x="695903" y="2514479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494338</xdr:colOff>
      <xdr:row>9</xdr:row>
      <xdr:rowOff>199998</xdr:rowOff>
    </xdr:from>
    <xdr:to>
      <xdr:col>6</xdr:col>
      <xdr:colOff>577138</xdr:colOff>
      <xdr:row>10</xdr:row>
      <xdr:rowOff>34503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B083856B-824E-48BE-AFE0-5CC2010F8E1A}"/>
            </a:ext>
          </a:extLst>
        </xdr:cNvPr>
        <xdr:cNvSpPr/>
      </xdr:nvSpPr>
      <xdr:spPr>
        <a:xfrm>
          <a:off x="4642206" y="2845432"/>
          <a:ext cx="82800" cy="82514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4</xdr:col>
      <xdr:colOff>333748</xdr:colOff>
      <xdr:row>9</xdr:row>
      <xdr:rowOff>169987</xdr:rowOff>
    </xdr:from>
    <xdr:to>
      <xdr:col>4</xdr:col>
      <xdr:colOff>416548</xdr:colOff>
      <xdr:row>10</xdr:row>
      <xdr:rowOff>4492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53B7DB63-E372-41CC-B445-C2C2A5E65977}"/>
            </a:ext>
          </a:extLst>
        </xdr:cNvPr>
        <xdr:cNvSpPr/>
      </xdr:nvSpPr>
      <xdr:spPr>
        <a:xfrm>
          <a:off x="3105216" y="2827769"/>
          <a:ext cx="82800" cy="83384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2</xdr:col>
      <xdr:colOff>211466</xdr:colOff>
      <xdr:row>9</xdr:row>
      <xdr:rowOff>206577</xdr:rowOff>
    </xdr:from>
    <xdr:to>
      <xdr:col>2</xdr:col>
      <xdr:colOff>294266</xdr:colOff>
      <xdr:row>10</xdr:row>
      <xdr:rowOff>41082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EBD169D7-FEC5-465B-8D7C-68285CCB359D}"/>
            </a:ext>
          </a:extLst>
        </xdr:cNvPr>
        <xdr:cNvSpPr/>
      </xdr:nvSpPr>
      <xdr:spPr>
        <a:xfrm>
          <a:off x="1581837" y="2864359"/>
          <a:ext cx="82800" cy="83384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1</xdr:col>
      <xdr:colOff>4052</xdr:colOff>
      <xdr:row>9</xdr:row>
      <xdr:rowOff>50612</xdr:rowOff>
    </xdr:from>
    <xdr:to>
      <xdr:col>1</xdr:col>
      <xdr:colOff>86852</xdr:colOff>
      <xdr:row>9</xdr:row>
      <xdr:rowOff>133412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6BFDC647-3A73-4A7C-B1D2-275E38063039}"/>
            </a:ext>
          </a:extLst>
        </xdr:cNvPr>
        <xdr:cNvSpPr/>
      </xdr:nvSpPr>
      <xdr:spPr>
        <a:xfrm>
          <a:off x="689237" y="2708394"/>
          <a:ext cx="82800" cy="8280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2</xdr:col>
      <xdr:colOff>213771</xdr:colOff>
      <xdr:row>9</xdr:row>
      <xdr:rowOff>88754</xdr:rowOff>
    </xdr:from>
    <xdr:to>
      <xdr:col>2</xdr:col>
      <xdr:colOff>296571</xdr:colOff>
      <xdr:row>9</xdr:row>
      <xdr:rowOff>171554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A87FBEA-64F0-4DA6-A359-DD22C1F67DAF}"/>
            </a:ext>
          </a:extLst>
        </xdr:cNvPr>
        <xdr:cNvSpPr/>
      </xdr:nvSpPr>
      <xdr:spPr>
        <a:xfrm>
          <a:off x="1584142" y="2746536"/>
          <a:ext cx="82800" cy="828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6</xdr:col>
      <xdr:colOff>495321</xdr:colOff>
      <xdr:row>9</xdr:row>
      <xdr:rowOff>78061</xdr:rowOff>
    </xdr:from>
    <xdr:to>
      <xdr:col>6</xdr:col>
      <xdr:colOff>578121</xdr:colOff>
      <xdr:row>9</xdr:row>
      <xdr:rowOff>158211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E5E12394-E636-4001-BC09-AD7BD7E84AEC}"/>
            </a:ext>
          </a:extLst>
        </xdr:cNvPr>
        <xdr:cNvSpPr/>
      </xdr:nvSpPr>
      <xdr:spPr>
        <a:xfrm>
          <a:off x="4643189" y="2723495"/>
          <a:ext cx="82800" cy="8015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7</xdr:col>
      <xdr:colOff>549788</xdr:colOff>
      <xdr:row>20</xdr:row>
      <xdr:rowOff>331371</xdr:rowOff>
    </xdr:from>
    <xdr:to>
      <xdr:col>7</xdr:col>
      <xdr:colOff>675788</xdr:colOff>
      <xdr:row>20</xdr:row>
      <xdr:rowOff>463233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0AA67FE-0AFB-4581-893E-248B09B93582}"/>
            </a:ext>
          </a:extLst>
        </xdr:cNvPr>
        <xdr:cNvSpPr/>
      </xdr:nvSpPr>
      <xdr:spPr>
        <a:xfrm>
          <a:off x="5387485" y="6186739"/>
          <a:ext cx="126000" cy="131862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30926</xdr:colOff>
      <xdr:row>20</xdr:row>
      <xdr:rowOff>440449</xdr:rowOff>
    </xdr:from>
    <xdr:to>
      <xdr:col>2</xdr:col>
      <xdr:colOff>156926</xdr:colOff>
      <xdr:row>21</xdr:row>
      <xdr:rowOff>96061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A4EA425-8142-4732-818C-C4303B186F58}"/>
            </a:ext>
          </a:extLst>
        </xdr:cNvPr>
        <xdr:cNvSpPr/>
      </xdr:nvSpPr>
      <xdr:spPr>
        <a:xfrm>
          <a:off x="1397271" y="6273690"/>
          <a:ext cx="126000" cy="135147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139273</xdr:colOff>
      <xdr:row>21</xdr:row>
      <xdr:rowOff>218416</xdr:rowOff>
    </xdr:from>
    <xdr:to>
      <xdr:col>1</xdr:col>
      <xdr:colOff>265273</xdr:colOff>
      <xdr:row>22</xdr:row>
      <xdr:rowOff>112153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4B04D55-5D5E-44B9-8AA6-3824269BF5AB}"/>
            </a:ext>
          </a:extLst>
        </xdr:cNvPr>
        <xdr:cNvSpPr/>
      </xdr:nvSpPr>
      <xdr:spPr>
        <a:xfrm>
          <a:off x="822445" y="6531192"/>
          <a:ext cx="126000" cy="13022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459026</xdr:colOff>
      <xdr:row>20</xdr:row>
      <xdr:rowOff>383299</xdr:rowOff>
    </xdr:from>
    <xdr:ext cx="886846" cy="349776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D9A27D29-EF47-4ECB-B628-910601DC7558}"/>
            </a:ext>
          </a:extLst>
        </xdr:cNvPr>
        <xdr:cNvSpPr txBox="1"/>
      </xdr:nvSpPr>
      <xdr:spPr>
        <a:xfrm>
          <a:off x="4590905" y="6216540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歩道</a:t>
          </a:r>
          <a:r>
            <a:rPr kumimoji="1" lang="en-US" altLang="ja-JP" sz="1200" b="1">
              <a:solidFill>
                <a:schemeClr val="accent2">
                  <a:lumMod val="75000"/>
                </a:schemeClr>
              </a:solidFill>
            </a:rPr>
            <a:t>R</a:t>
          </a:r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端部</a:t>
          </a:r>
        </a:p>
      </xdr:txBody>
    </xdr:sp>
    <xdr:clientData/>
  </xdr:oneCellAnchor>
  <xdr:oneCellAnchor>
    <xdr:from>
      <xdr:col>2</xdr:col>
      <xdr:colOff>69574</xdr:colOff>
      <xdr:row>21</xdr:row>
      <xdr:rowOff>411</xdr:rowOff>
    </xdr:from>
    <xdr:ext cx="886846" cy="349776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97061767-412C-4A4A-9CF8-788A47358E3D}"/>
            </a:ext>
          </a:extLst>
        </xdr:cNvPr>
        <xdr:cNvSpPr txBox="1"/>
      </xdr:nvSpPr>
      <xdr:spPr>
        <a:xfrm>
          <a:off x="1441174" y="6277386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縁石</a:t>
          </a:r>
          <a:r>
            <a:rPr kumimoji="1" lang="en-US" altLang="ja-JP" sz="1200" b="1">
              <a:solidFill>
                <a:schemeClr val="accent2">
                  <a:lumMod val="75000"/>
                </a:schemeClr>
              </a:solidFill>
            </a:rPr>
            <a:t>R</a:t>
          </a:r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端部</a:t>
          </a:r>
        </a:p>
      </xdr:txBody>
    </xdr:sp>
    <xdr:clientData/>
  </xdr:oneCellAnchor>
  <xdr:oneCellAnchor>
    <xdr:from>
      <xdr:col>1</xdr:col>
      <xdr:colOff>180975</xdr:colOff>
      <xdr:row>22</xdr:row>
      <xdr:rowOff>14077</xdr:rowOff>
    </xdr:from>
    <xdr:ext cx="886846" cy="349776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FA373F19-7132-47CB-82D2-47C6FAB64A87}"/>
            </a:ext>
          </a:extLst>
        </xdr:cNvPr>
        <xdr:cNvSpPr txBox="1"/>
      </xdr:nvSpPr>
      <xdr:spPr>
        <a:xfrm>
          <a:off x="866775" y="6529177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車道</a:t>
          </a:r>
          <a:r>
            <a:rPr kumimoji="1" lang="en-US" altLang="ja-JP" sz="1200" b="1">
              <a:solidFill>
                <a:schemeClr val="accent2">
                  <a:lumMod val="75000"/>
                </a:schemeClr>
              </a:solidFill>
            </a:rPr>
            <a:t>R</a:t>
          </a:r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端部</a:t>
          </a:r>
        </a:p>
      </xdr:txBody>
    </xdr:sp>
    <xdr:clientData/>
  </xdr:oneCellAnchor>
  <xdr:twoCellAnchor>
    <xdr:from>
      <xdr:col>8</xdr:col>
      <xdr:colOff>35721</xdr:colOff>
      <xdr:row>8</xdr:row>
      <xdr:rowOff>125013</xdr:rowOff>
    </xdr:from>
    <xdr:to>
      <xdr:col>8</xdr:col>
      <xdr:colOff>118521</xdr:colOff>
      <xdr:row>8</xdr:row>
      <xdr:rowOff>207813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239F008D-DA76-43B6-9717-4FB9A0278492}"/>
            </a:ext>
          </a:extLst>
        </xdr:cNvPr>
        <xdr:cNvSpPr/>
      </xdr:nvSpPr>
      <xdr:spPr>
        <a:xfrm>
          <a:off x="5542362" y="2547935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634608</xdr:colOff>
      <xdr:row>8</xdr:row>
      <xdr:rowOff>134540</xdr:rowOff>
    </xdr:from>
    <xdr:to>
      <xdr:col>7</xdr:col>
      <xdr:colOff>32799</xdr:colOff>
      <xdr:row>8</xdr:row>
      <xdr:rowOff>217340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D61F75B6-097D-43A3-829B-526866015054}"/>
            </a:ext>
          </a:extLst>
        </xdr:cNvPr>
        <xdr:cNvSpPr/>
      </xdr:nvSpPr>
      <xdr:spPr>
        <a:xfrm>
          <a:off x="4772030" y="2557462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495307</xdr:colOff>
      <xdr:row>8</xdr:row>
      <xdr:rowOff>197645</xdr:rowOff>
    </xdr:from>
    <xdr:to>
      <xdr:col>6</xdr:col>
      <xdr:colOff>578107</xdr:colOff>
      <xdr:row>9</xdr:row>
      <xdr:rowOff>42320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771EFC6E-B7D0-4376-BA3E-831F0C3A3A8A}"/>
            </a:ext>
          </a:extLst>
        </xdr:cNvPr>
        <xdr:cNvSpPr/>
      </xdr:nvSpPr>
      <xdr:spPr>
        <a:xfrm>
          <a:off x="4632729" y="2620567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332197</xdr:colOff>
      <xdr:row>8</xdr:row>
      <xdr:rowOff>165501</xdr:rowOff>
    </xdr:from>
    <xdr:to>
      <xdr:col>4</xdr:col>
      <xdr:colOff>414997</xdr:colOff>
      <xdr:row>9</xdr:row>
      <xdr:rowOff>10176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096FDAF5-B1E0-41D9-B4DE-727CA861DEDD}"/>
            </a:ext>
          </a:extLst>
        </xdr:cNvPr>
        <xdr:cNvSpPr/>
      </xdr:nvSpPr>
      <xdr:spPr>
        <a:xfrm>
          <a:off x="3100400" y="2588423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216711</xdr:colOff>
      <xdr:row>8</xdr:row>
      <xdr:rowOff>198840</xdr:rowOff>
    </xdr:from>
    <xdr:to>
      <xdr:col>2</xdr:col>
      <xdr:colOff>299511</xdr:colOff>
      <xdr:row>9</xdr:row>
      <xdr:rowOff>43515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189E6455-FE66-4B77-AA05-38B1AE38B571}"/>
            </a:ext>
          </a:extLst>
        </xdr:cNvPr>
        <xdr:cNvSpPr/>
      </xdr:nvSpPr>
      <xdr:spPr>
        <a:xfrm>
          <a:off x="1585930" y="2621762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101222</xdr:colOff>
      <xdr:row>8</xdr:row>
      <xdr:rowOff>148837</xdr:rowOff>
    </xdr:from>
    <xdr:to>
      <xdr:col>2</xdr:col>
      <xdr:colOff>184022</xdr:colOff>
      <xdr:row>8</xdr:row>
      <xdr:rowOff>231637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E1AD8E87-BAEC-4BB5-9044-FD4613B56AF7}"/>
            </a:ext>
          </a:extLst>
        </xdr:cNvPr>
        <xdr:cNvSpPr/>
      </xdr:nvSpPr>
      <xdr:spPr>
        <a:xfrm>
          <a:off x="1470441" y="2571759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9547</xdr:colOff>
      <xdr:row>8</xdr:row>
      <xdr:rowOff>134552</xdr:rowOff>
    </xdr:from>
    <xdr:to>
      <xdr:col>1</xdr:col>
      <xdr:colOff>92347</xdr:colOff>
      <xdr:row>8</xdr:row>
      <xdr:rowOff>217352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A9147ADC-E54D-424B-B20E-9FC06DC702E6}"/>
            </a:ext>
          </a:extLst>
        </xdr:cNvPr>
        <xdr:cNvSpPr/>
      </xdr:nvSpPr>
      <xdr:spPr>
        <a:xfrm>
          <a:off x="694156" y="2557474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131584</xdr:colOff>
      <xdr:row>9</xdr:row>
      <xdr:rowOff>67630</xdr:rowOff>
    </xdr:from>
    <xdr:to>
      <xdr:col>1</xdr:col>
      <xdr:colOff>214384</xdr:colOff>
      <xdr:row>9</xdr:row>
      <xdr:rowOff>150430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CE4C139F-6ECE-46E6-8D3B-CF9E2363FC9A}"/>
            </a:ext>
          </a:extLst>
        </xdr:cNvPr>
        <xdr:cNvSpPr/>
      </xdr:nvSpPr>
      <xdr:spPr>
        <a:xfrm>
          <a:off x="816193" y="2728677"/>
          <a:ext cx="82800" cy="828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7</xdr:col>
      <xdr:colOff>557808</xdr:colOff>
      <xdr:row>9</xdr:row>
      <xdr:rowOff>59299</xdr:rowOff>
    </xdr:from>
    <xdr:to>
      <xdr:col>7</xdr:col>
      <xdr:colOff>640608</xdr:colOff>
      <xdr:row>9</xdr:row>
      <xdr:rowOff>142099</xdr:rowOff>
    </xdr:to>
    <xdr:sp macro="" textlink="">
      <xdr:nvSpPr>
        <xdr:cNvPr id="52" name="楕円 51">
          <a:extLst>
            <a:ext uri="{FF2B5EF4-FFF2-40B4-BE49-F238E27FC236}">
              <a16:creationId xmlns:a16="http://schemas.microsoft.com/office/drawing/2014/main" id="{F899D9F9-B27E-488F-BBEF-216C385ACA46}"/>
            </a:ext>
          </a:extLst>
        </xdr:cNvPr>
        <xdr:cNvSpPr/>
      </xdr:nvSpPr>
      <xdr:spPr>
        <a:xfrm>
          <a:off x="5379839" y="2720346"/>
          <a:ext cx="82800" cy="828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oneCellAnchor>
    <xdr:from>
      <xdr:col>1</xdr:col>
      <xdr:colOff>232172</xdr:colOff>
      <xdr:row>25</xdr:row>
      <xdr:rowOff>429813</xdr:rowOff>
    </xdr:from>
    <xdr:ext cx="886846" cy="34977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CD3E49A-876D-43D9-A63E-CAC17D5AC419}"/>
            </a:ext>
          </a:extLst>
        </xdr:cNvPr>
        <xdr:cNvSpPr txBox="1"/>
      </xdr:nvSpPr>
      <xdr:spPr>
        <a:xfrm>
          <a:off x="916781" y="7734297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車道</a:t>
          </a:r>
          <a:r>
            <a:rPr kumimoji="1" lang="en-US" altLang="ja-JP" sz="1200" b="1">
              <a:solidFill>
                <a:srgbClr val="FF0000"/>
              </a:solidFill>
            </a:rPr>
            <a:t>R</a:t>
          </a:r>
          <a:r>
            <a:rPr kumimoji="1" lang="ja-JP" altLang="en-US" sz="1200" b="1">
              <a:solidFill>
                <a:srgbClr val="FF0000"/>
              </a:solidFill>
            </a:rPr>
            <a:t>端部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243166</xdr:colOff>
      <xdr:row>2</xdr:row>
      <xdr:rowOff>51268</xdr:rowOff>
    </xdr:from>
    <xdr:to>
      <xdr:col>8</xdr:col>
      <xdr:colOff>599514</xdr:colOff>
      <xdr:row>29</xdr:row>
      <xdr:rowOff>198065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48DB75E-7D57-AF7A-66C3-8AC44FCE7C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021"/>
        <a:stretch/>
      </xdr:blipFill>
      <xdr:spPr>
        <a:xfrm>
          <a:off x="243166" y="782961"/>
          <a:ext cx="5859200" cy="7918898"/>
        </a:xfrm>
        <a:prstGeom prst="rect">
          <a:avLst/>
        </a:prstGeom>
      </xdr:spPr>
    </xdr:pic>
    <xdr:clientData/>
  </xdr:twoCellAnchor>
  <xdr:twoCellAnchor>
    <xdr:from>
      <xdr:col>1</xdr:col>
      <xdr:colOff>203489</xdr:colOff>
      <xdr:row>20</xdr:row>
      <xdr:rowOff>264102</xdr:rowOff>
    </xdr:from>
    <xdr:to>
      <xdr:col>7</xdr:col>
      <xdr:colOff>601807</xdr:colOff>
      <xdr:row>26</xdr:row>
      <xdr:rowOff>43296</xdr:rowOff>
    </xdr:to>
    <xdr:sp macro="" textlink="">
      <xdr:nvSpPr>
        <xdr:cNvPr id="60" name="フリーフォーム: 図形 59">
          <a:extLst>
            <a:ext uri="{FF2B5EF4-FFF2-40B4-BE49-F238E27FC236}">
              <a16:creationId xmlns:a16="http://schemas.microsoft.com/office/drawing/2014/main" id="{44D506B5-B557-EA7A-7A82-7528F6B6A1F3}"/>
            </a:ext>
          </a:extLst>
        </xdr:cNvPr>
        <xdr:cNvSpPr/>
      </xdr:nvSpPr>
      <xdr:spPr>
        <a:xfrm>
          <a:off x="887557" y="6091670"/>
          <a:ext cx="4533034" cy="1710171"/>
        </a:xfrm>
        <a:custGeom>
          <a:avLst/>
          <a:gdLst>
            <a:gd name="connsiteX0" fmla="*/ 0 w 4533034"/>
            <a:gd name="connsiteY0" fmla="*/ 1710171 h 1710171"/>
            <a:gd name="connsiteX1" fmla="*/ 4533034 w 4533034"/>
            <a:gd name="connsiteY1" fmla="*/ 930853 h 1710171"/>
            <a:gd name="connsiteX2" fmla="*/ 4533034 w 4533034"/>
            <a:gd name="connsiteY2" fmla="*/ 0 h 171017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533034" h="1710171">
              <a:moveTo>
                <a:pt x="0" y="1710171"/>
              </a:moveTo>
              <a:lnTo>
                <a:pt x="4533034" y="930853"/>
              </a:lnTo>
              <a:lnTo>
                <a:pt x="4533034" y="0"/>
              </a:lnTo>
            </a:path>
          </a:pathLst>
        </a:cu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34637</xdr:colOff>
      <xdr:row>8</xdr:row>
      <xdr:rowOff>82262</xdr:rowOff>
    </xdr:from>
    <xdr:to>
      <xdr:col>8</xdr:col>
      <xdr:colOff>69273</xdr:colOff>
      <xdr:row>9</xdr:row>
      <xdr:rowOff>199159</xdr:rowOff>
    </xdr:to>
    <xdr:sp macro="" textlink="">
      <xdr:nvSpPr>
        <xdr:cNvPr id="59" name="フリーフォーム: 図形 58">
          <a:extLst>
            <a:ext uri="{FF2B5EF4-FFF2-40B4-BE49-F238E27FC236}">
              <a16:creationId xmlns:a16="http://schemas.microsoft.com/office/drawing/2014/main" id="{985EC042-3CE3-5FFB-CB7A-E6E5C039406C}"/>
            </a:ext>
          </a:extLst>
        </xdr:cNvPr>
        <xdr:cNvSpPr/>
      </xdr:nvSpPr>
      <xdr:spPr>
        <a:xfrm>
          <a:off x="718705" y="2498148"/>
          <a:ext cx="4853420" cy="355022"/>
        </a:xfrm>
        <a:custGeom>
          <a:avLst/>
          <a:gdLst>
            <a:gd name="connsiteX0" fmla="*/ 0 w 4853420"/>
            <a:gd name="connsiteY0" fmla="*/ 0 h 355022"/>
            <a:gd name="connsiteX1" fmla="*/ 0 w 4853420"/>
            <a:gd name="connsiteY1" fmla="*/ 194829 h 355022"/>
            <a:gd name="connsiteX2" fmla="*/ 891886 w 4853420"/>
            <a:gd name="connsiteY2" fmla="*/ 350693 h 355022"/>
            <a:gd name="connsiteX3" fmla="*/ 2407227 w 4853420"/>
            <a:gd name="connsiteY3" fmla="*/ 316057 h 355022"/>
            <a:gd name="connsiteX4" fmla="*/ 3935556 w 4853420"/>
            <a:gd name="connsiteY4" fmla="*/ 355022 h 355022"/>
            <a:gd name="connsiteX5" fmla="*/ 4853420 w 4853420"/>
            <a:gd name="connsiteY5" fmla="*/ 186170 h 355022"/>
            <a:gd name="connsiteX6" fmla="*/ 4853420 w 4853420"/>
            <a:gd name="connsiteY6" fmla="*/ 17318 h 35502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4853420" h="355022">
              <a:moveTo>
                <a:pt x="0" y="0"/>
              </a:moveTo>
              <a:lnTo>
                <a:pt x="0" y="194829"/>
              </a:lnTo>
              <a:lnTo>
                <a:pt x="891886" y="350693"/>
              </a:lnTo>
              <a:lnTo>
                <a:pt x="2407227" y="316057"/>
              </a:lnTo>
              <a:lnTo>
                <a:pt x="3935556" y="355022"/>
              </a:lnTo>
              <a:lnTo>
                <a:pt x="4853420" y="186170"/>
              </a:lnTo>
              <a:lnTo>
                <a:pt x="4853420" y="17318"/>
              </a:lnTo>
            </a:path>
          </a:pathLst>
        </a:cu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18772</xdr:colOff>
      <xdr:row>8</xdr:row>
      <xdr:rowOff>43510</xdr:rowOff>
    </xdr:from>
    <xdr:to>
      <xdr:col>8</xdr:col>
      <xdr:colOff>101572</xdr:colOff>
      <xdr:row>8</xdr:row>
      <xdr:rowOff>126310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D907BF4-D1F6-4C6C-9139-8755A63D1803}"/>
            </a:ext>
          </a:extLst>
        </xdr:cNvPr>
        <xdr:cNvSpPr/>
      </xdr:nvSpPr>
      <xdr:spPr>
        <a:xfrm>
          <a:off x="5557926" y="2483375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389151</xdr:colOff>
      <xdr:row>9</xdr:row>
      <xdr:rowOff>69134</xdr:rowOff>
    </xdr:from>
    <xdr:to>
      <xdr:col>7</xdr:col>
      <xdr:colOff>471951</xdr:colOff>
      <xdr:row>9</xdr:row>
      <xdr:rowOff>151934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B164006-873A-45AC-B5D5-B68BF71FBD3D}"/>
            </a:ext>
          </a:extLst>
        </xdr:cNvPr>
        <xdr:cNvSpPr/>
      </xdr:nvSpPr>
      <xdr:spPr>
        <a:xfrm>
          <a:off x="5223538" y="2714568"/>
          <a:ext cx="82800" cy="828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8</xdr:col>
      <xdr:colOff>21158</xdr:colOff>
      <xdr:row>9</xdr:row>
      <xdr:rowOff>9014</xdr:rowOff>
    </xdr:from>
    <xdr:to>
      <xdr:col>8</xdr:col>
      <xdr:colOff>103958</xdr:colOff>
      <xdr:row>9</xdr:row>
      <xdr:rowOff>91814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A5F32F44-3700-4604-8EBD-76178691BB3C}"/>
            </a:ext>
          </a:extLst>
        </xdr:cNvPr>
        <xdr:cNvSpPr/>
      </xdr:nvSpPr>
      <xdr:spPr>
        <a:xfrm>
          <a:off x="5524010" y="2663025"/>
          <a:ext cx="82800" cy="8280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6</xdr:col>
      <xdr:colOff>470425</xdr:colOff>
      <xdr:row>9</xdr:row>
      <xdr:rowOff>165744</xdr:rowOff>
    </xdr:from>
    <xdr:to>
      <xdr:col>6</xdr:col>
      <xdr:colOff>553225</xdr:colOff>
      <xdr:row>10</xdr:row>
      <xdr:rowOff>535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E6CD2C0-83BE-4D1B-81A8-34CFFEB8A8F9}"/>
            </a:ext>
          </a:extLst>
        </xdr:cNvPr>
        <xdr:cNvSpPr/>
      </xdr:nvSpPr>
      <xdr:spPr>
        <a:xfrm>
          <a:off x="4618293" y="2811178"/>
          <a:ext cx="82800" cy="8280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4</xdr:col>
      <xdr:colOff>317318</xdr:colOff>
      <xdr:row>9</xdr:row>
      <xdr:rowOff>140279</xdr:rowOff>
    </xdr:from>
    <xdr:to>
      <xdr:col>4</xdr:col>
      <xdr:colOff>400118</xdr:colOff>
      <xdr:row>9</xdr:row>
      <xdr:rowOff>223079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D1BA5535-5BD9-4C4A-9FC8-35CD3F2011CD}"/>
            </a:ext>
          </a:extLst>
        </xdr:cNvPr>
        <xdr:cNvSpPr/>
      </xdr:nvSpPr>
      <xdr:spPr>
        <a:xfrm>
          <a:off x="3087732" y="2801836"/>
          <a:ext cx="82800" cy="8280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2</xdr:col>
      <xdr:colOff>203745</xdr:colOff>
      <xdr:row>9</xdr:row>
      <xdr:rowOff>161436</xdr:rowOff>
    </xdr:from>
    <xdr:to>
      <xdr:col>2</xdr:col>
      <xdr:colOff>286545</xdr:colOff>
      <xdr:row>9</xdr:row>
      <xdr:rowOff>244236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139CF8D4-BBA2-4AA1-A45B-048C0C2873FF}"/>
            </a:ext>
          </a:extLst>
        </xdr:cNvPr>
        <xdr:cNvSpPr/>
      </xdr:nvSpPr>
      <xdr:spPr>
        <a:xfrm>
          <a:off x="1576783" y="2806870"/>
          <a:ext cx="82800" cy="8280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0</xdr:col>
      <xdr:colOff>676043</xdr:colOff>
      <xdr:row>9</xdr:row>
      <xdr:rowOff>4724</xdr:rowOff>
    </xdr:from>
    <xdr:to>
      <xdr:col>1</xdr:col>
      <xdr:colOff>72324</xdr:colOff>
      <xdr:row>9</xdr:row>
      <xdr:rowOff>87524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716919F5-584B-42F1-8979-5DE36F714ED6}"/>
            </a:ext>
          </a:extLst>
        </xdr:cNvPr>
        <xdr:cNvSpPr/>
      </xdr:nvSpPr>
      <xdr:spPr>
        <a:xfrm>
          <a:off x="676043" y="2650158"/>
          <a:ext cx="82800" cy="8280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1</xdr:col>
      <xdr:colOff>352152</xdr:colOff>
      <xdr:row>9</xdr:row>
      <xdr:rowOff>80226</xdr:rowOff>
    </xdr:from>
    <xdr:to>
      <xdr:col>1</xdr:col>
      <xdr:colOff>434952</xdr:colOff>
      <xdr:row>9</xdr:row>
      <xdr:rowOff>163026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8B3EB5AF-B22D-4FB5-8B77-4C8934BB39EA}"/>
            </a:ext>
          </a:extLst>
        </xdr:cNvPr>
        <xdr:cNvSpPr/>
      </xdr:nvSpPr>
      <xdr:spPr>
        <a:xfrm>
          <a:off x="1037952" y="2741783"/>
          <a:ext cx="82800" cy="828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4</xdr:col>
      <xdr:colOff>315182</xdr:colOff>
      <xdr:row>9</xdr:row>
      <xdr:rowOff>31239</xdr:rowOff>
    </xdr:from>
    <xdr:to>
      <xdr:col>4</xdr:col>
      <xdr:colOff>397982</xdr:colOff>
      <xdr:row>9</xdr:row>
      <xdr:rowOff>114039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F123566A-8F70-4048-8C78-178AD44C91A0}"/>
            </a:ext>
          </a:extLst>
        </xdr:cNvPr>
        <xdr:cNvSpPr/>
      </xdr:nvSpPr>
      <xdr:spPr>
        <a:xfrm>
          <a:off x="3081762" y="2676591"/>
          <a:ext cx="82800" cy="828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6</xdr:col>
      <xdr:colOff>579355</xdr:colOff>
      <xdr:row>8</xdr:row>
      <xdr:rowOff>44491</xdr:rowOff>
    </xdr:from>
    <xdr:to>
      <xdr:col>6</xdr:col>
      <xdr:colOff>662155</xdr:colOff>
      <xdr:row>8</xdr:row>
      <xdr:rowOff>127291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C8CAF48-2628-48EA-B831-D690EE41CCEE}"/>
            </a:ext>
          </a:extLst>
        </xdr:cNvPr>
        <xdr:cNvSpPr/>
      </xdr:nvSpPr>
      <xdr:spPr>
        <a:xfrm>
          <a:off x="4741047" y="2484356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463322</xdr:colOff>
      <xdr:row>8</xdr:row>
      <xdr:rowOff>97309</xdr:rowOff>
    </xdr:from>
    <xdr:to>
      <xdr:col>6</xdr:col>
      <xdr:colOff>546122</xdr:colOff>
      <xdr:row>8</xdr:row>
      <xdr:rowOff>180109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16474D7C-AB05-44D7-946D-4412092669F7}"/>
            </a:ext>
          </a:extLst>
        </xdr:cNvPr>
        <xdr:cNvSpPr/>
      </xdr:nvSpPr>
      <xdr:spPr>
        <a:xfrm>
          <a:off x="4625014" y="2537174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309666</xdr:colOff>
      <xdr:row>8</xdr:row>
      <xdr:rowOff>46220</xdr:rowOff>
    </xdr:from>
    <xdr:to>
      <xdr:col>4</xdr:col>
      <xdr:colOff>392466</xdr:colOff>
      <xdr:row>8</xdr:row>
      <xdr:rowOff>129020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8F230158-7084-4F81-96FE-8183DDE5AC73}"/>
            </a:ext>
          </a:extLst>
        </xdr:cNvPr>
        <xdr:cNvSpPr/>
      </xdr:nvSpPr>
      <xdr:spPr>
        <a:xfrm>
          <a:off x="3093897" y="2486085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208299</xdr:colOff>
      <xdr:row>8</xdr:row>
      <xdr:rowOff>94705</xdr:rowOff>
    </xdr:from>
    <xdr:to>
      <xdr:col>2</xdr:col>
      <xdr:colOff>291099</xdr:colOff>
      <xdr:row>8</xdr:row>
      <xdr:rowOff>177505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227301AD-571A-4984-879A-53A8AA109E04}"/>
            </a:ext>
          </a:extLst>
        </xdr:cNvPr>
        <xdr:cNvSpPr/>
      </xdr:nvSpPr>
      <xdr:spPr>
        <a:xfrm>
          <a:off x="1585761" y="2534570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84938</xdr:colOff>
      <xdr:row>8</xdr:row>
      <xdr:rowOff>47944</xdr:rowOff>
    </xdr:from>
    <xdr:to>
      <xdr:col>2</xdr:col>
      <xdr:colOff>167738</xdr:colOff>
      <xdr:row>8</xdr:row>
      <xdr:rowOff>130744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CC9BC936-0B40-4285-8966-8A006458BE37}"/>
            </a:ext>
          </a:extLst>
        </xdr:cNvPr>
        <xdr:cNvSpPr/>
      </xdr:nvSpPr>
      <xdr:spPr>
        <a:xfrm>
          <a:off x="1462400" y="2487809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678954</xdr:colOff>
      <xdr:row>8</xdr:row>
      <xdr:rowOff>44478</xdr:rowOff>
    </xdr:from>
    <xdr:to>
      <xdr:col>1</xdr:col>
      <xdr:colOff>77686</xdr:colOff>
      <xdr:row>8</xdr:row>
      <xdr:rowOff>127278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9EFA19AE-3B57-4552-A109-8115019406B6}"/>
            </a:ext>
          </a:extLst>
        </xdr:cNvPr>
        <xdr:cNvSpPr/>
      </xdr:nvSpPr>
      <xdr:spPr>
        <a:xfrm>
          <a:off x="678954" y="2460364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547944</xdr:colOff>
      <xdr:row>47</xdr:row>
      <xdr:rowOff>163285</xdr:rowOff>
    </xdr:from>
    <xdr:to>
      <xdr:col>8</xdr:col>
      <xdr:colOff>673944</xdr:colOff>
      <xdr:row>48</xdr:row>
      <xdr:rowOff>37553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6E4330EF-C53E-497E-B955-D64D99D24FDA}"/>
            </a:ext>
          </a:extLst>
        </xdr:cNvPr>
        <xdr:cNvSpPr/>
      </xdr:nvSpPr>
      <xdr:spPr>
        <a:xfrm>
          <a:off x="6031623" y="13090071"/>
          <a:ext cx="126000" cy="119196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2</xdr:col>
      <xdr:colOff>138793</xdr:colOff>
      <xdr:row>50</xdr:row>
      <xdr:rowOff>240893</xdr:rowOff>
    </xdr:from>
    <xdr:to>
      <xdr:col>2</xdr:col>
      <xdr:colOff>264793</xdr:colOff>
      <xdr:row>51</xdr:row>
      <xdr:rowOff>121964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2E227EE1-8E89-4123-9360-9E3E3DA60FA8}"/>
            </a:ext>
          </a:extLst>
        </xdr:cNvPr>
        <xdr:cNvSpPr/>
      </xdr:nvSpPr>
      <xdr:spPr>
        <a:xfrm>
          <a:off x="1499507" y="13902464"/>
          <a:ext cx="126000" cy="12600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7</xdr:col>
      <xdr:colOff>648232</xdr:colOff>
      <xdr:row>48</xdr:row>
      <xdr:rowOff>51707</xdr:rowOff>
    </xdr:from>
    <xdr:to>
      <xdr:col>8</xdr:col>
      <xdr:colOff>93874</xdr:colOff>
      <xdr:row>48</xdr:row>
      <xdr:rowOff>170904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F4C33FF9-F50E-4CE0-8248-2F4A4E079D5F}"/>
            </a:ext>
          </a:extLst>
        </xdr:cNvPr>
        <xdr:cNvSpPr/>
      </xdr:nvSpPr>
      <xdr:spPr>
        <a:xfrm>
          <a:off x="5451553" y="13223421"/>
          <a:ext cx="126000" cy="119197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2</xdr:col>
      <xdr:colOff>138793</xdr:colOff>
      <xdr:row>48</xdr:row>
      <xdr:rowOff>136013</xdr:rowOff>
    </xdr:from>
    <xdr:to>
      <xdr:col>2</xdr:col>
      <xdr:colOff>264793</xdr:colOff>
      <xdr:row>49</xdr:row>
      <xdr:rowOff>17084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E5A30D4C-555D-4926-A422-3CDBAA59C3AF}"/>
            </a:ext>
          </a:extLst>
        </xdr:cNvPr>
        <xdr:cNvSpPr/>
      </xdr:nvSpPr>
      <xdr:spPr>
        <a:xfrm>
          <a:off x="1499507" y="13307727"/>
          <a:ext cx="126000" cy="1260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8</xdr:col>
      <xdr:colOff>580654</xdr:colOff>
      <xdr:row>44</xdr:row>
      <xdr:rowOff>12246</xdr:rowOff>
    </xdr:from>
    <xdr:to>
      <xdr:col>9</xdr:col>
      <xdr:colOff>26297</xdr:colOff>
      <xdr:row>44</xdr:row>
      <xdr:rowOff>144108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EDDB0F80-0975-44E2-8A4E-ECED1A698FA9}"/>
            </a:ext>
          </a:extLst>
        </xdr:cNvPr>
        <xdr:cNvSpPr/>
      </xdr:nvSpPr>
      <xdr:spPr>
        <a:xfrm>
          <a:off x="6064333" y="12204246"/>
          <a:ext cx="126000" cy="131862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298</xdr:colOff>
      <xdr:row>44</xdr:row>
      <xdr:rowOff>110813</xdr:rowOff>
    </xdr:from>
    <xdr:to>
      <xdr:col>3</xdr:col>
      <xdr:colOff>126298</xdr:colOff>
      <xdr:row>44</xdr:row>
      <xdr:rowOff>235221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E5D31E66-20DC-4C99-A271-5F67350FBEB2}"/>
            </a:ext>
          </a:extLst>
        </xdr:cNvPr>
        <xdr:cNvSpPr/>
      </xdr:nvSpPr>
      <xdr:spPr>
        <a:xfrm>
          <a:off x="2082191" y="12302813"/>
          <a:ext cx="126000" cy="124408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137964</xdr:colOff>
      <xdr:row>45</xdr:row>
      <xdr:rowOff>2960</xdr:rowOff>
    </xdr:from>
    <xdr:to>
      <xdr:col>2</xdr:col>
      <xdr:colOff>263964</xdr:colOff>
      <xdr:row>45</xdr:row>
      <xdr:rowOff>125297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8930AFEA-2DD1-4C9C-A4AB-9554A41D6F87}"/>
            </a:ext>
          </a:extLst>
        </xdr:cNvPr>
        <xdr:cNvSpPr/>
      </xdr:nvSpPr>
      <xdr:spPr>
        <a:xfrm>
          <a:off x="1498678" y="12439889"/>
          <a:ext cx="126000" cy="122337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635453</xdr:colOff>
      <xdr:row>47</xdr:row>
      <xdr:rowOff>220435</xdr:rowOff>
    </xdr:from>
    <xdr:ext cx="886846" cy="349776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C6980C4-1F72-4D57-8E9B-46C7AEE94DCE}"/>
            </a:ext>
          </a:extLst>
        </xdr:cNvPr>
        <xdr:cNvSpPr txBox="1"/>
      </xdr:nvSpPr>
      <xdr:spPr>
        <a:xfrm>
          <a:off x="6119132" y="13147221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歩道</a:t>
          </a:r>
          <a:r>
            <a:rPr kumimoji="1" lang="en-US" altLang="ja-JP" sz="1200" b="1">
              <a:solidFill>
                <a:srgbClr val="FF0000"/>
              </a:solidFill>
            </a:rPr>
            <a:t>R</a:t>
          </a:r>
          <a:r>
            <a:rPr kumimoji="1" lang="ja-JP" altLang="en-US" sz="1200" b="1">
              <a:solidFill>
                <a:srgbClr val="FF0000"/>
              </a:solidFill>
            </a:rPr>
            <a:t>端部</a:t>
          </a:r>
        </a:p>
      </xdr:txBody>
    </xdr:sp>
    <xdr:clientData/>
  </xdr:oneCellAnchor>
  <xdr:oneCellAnchor>
    <xdr:from>
      <xdr:col>2</xdr:col>
      <xdr:colOff>243568</xdr:colOff>
      <xdr:row>50</xdr:row>
      <xdr:rowOff>57150</xdr:rowOff>
    </xdr:from>
    <xdr:ext cx="886846" cy="349776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F655F32-8122-42E3-93F0-EF492F542B29}"/>
            </a:ext>
          </a:extLst>
        </xdr:cNvPr>
        <xdr:cNvSpPr txBox="1"/>
      </xdr:nvSpPr>
      <xdr:spPr>
        <a:xfrm>
          <a:off x="1604282" y="13718721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車道</a:t>
          </a:r>
          <a:r>
            <a:rPr kumimoji="1" lang="en-US" altLang="ja-JP" sz="1200" b="1">
              <a:solidFill>
                <a:srgbClr val="FF0000"/>
              </a:solidFill>
            </a:rPr>
            <a:t>R</a:t>
          </a:r>
          <a:r>
            <a:rPr kumimoji="1" lang="ja-JP" altLang="en-US" sz="1200" b="1">
              <a:solidFill>
                <a:srgbClr val="FF0000"/>
              </a:solidFill>
            </a:rPr>
            <a:t>端部</a:t>
          </a:r>
        </a:p>
      </xdr:txBody>
    </xdr:sp>
    <xdr:clientData/>
  </xdr:oneCellAnchor>
  <xdr:oneCellAnchor>
    <xdr:from>
      <xdr:col>7</xdr:col>
      <xdr:colOff>372836</xdr:colOff>
      <xdr:row>48</xdr:row>
      <xdr:rowOff>166007</xdr:rowOff>
    </xdr:from>
    <xdr:ext cx="886846" cy="349776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FC22F82-3B0F-4B3E-BC18-91D768922EF8}"/>
            </a:ext>
          </a:extLst>
        </xdr:cNvPr>
        <xdr:cNvSpPr txBox="1"/>
      </xdr:nvSpPr>
      <xdr:spPr>
        <a:xfrm>
          <a:off x="5176157" y="13337721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0070C0"/>
              </a:solidFill>
            </a:rPr>
            <a:t>歩道</a:t>
          </a:r>
          <a:r>
            <a:rPr kumimoji="1" lang="en-US" altLang="ja-JP" sz="1200" b="1">
              <a:solidFill>
                <a:srgbClr val="0070C0"/>
              </a:solidFill>
            </a:rPr>
            <a:t>R</a:t>
          </a:r>
          <a:r>
            <a:rPr kumimoji="1" lang="ja-JP" altLang="en-US" sz="1200" b="1">
              <a:solidFill>
                <a:srgbClr val="0070C0"/>
              </a:solidFill>
            </a:rPr>
            <a:t>端部</a:t>
          </a:r>
        </a:p>
      </xdr:txBody>
    </xdr:sp>
    <xdr:clientData/>
  </xdr:oneCellAnchor>
  <xdr:oneCellAnchor>
    <xdr:from>
      <xdr:col>2</xdr:col>
      <xdr:colOff>224518</xdr:colOff>
      <xdr:row>47</xdr:row>
      <xdr:rowOff>134710</xdr:rowOff>
    </xdr:from>
    <xdr:ext cx="886846" cy="349776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0C34415-6490-4C72-92F8-B7F94D5F0770}"/>
            </a:ext>
          </a:extLst>
        </xdr:cNvPr>
        <xdr:cNvSpPr txBox="1"/>
      </xdr:nvSpPr>
      <xdr:spPr>
        <a:xfrm>
          <a:off x="1585232" y="13061496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0070C0"/>
              </a:solidFill>
            </a:rPr>
            <a:t>車道</a:t>
          </a:r>
          <a:r>
            <a:rPr kumimoji="1" lang="en-US" altLang="ja-JP" sz="1200" b="1">
              <a:solidFill>
                <a:srgbClr val="0070C0"/>
              </a:solidFill>
            </a:rPr>
            <a:t>R</a:t>
          </a:r>
          <a:r>
            <a:rPr kumimoji="1" lang="ja-JP" altLang="en-US" sz="1200" b="1">
              <a:solidFill>
                <a:srgbClr val="0070C0"/>
              </a:solidFill>
            </a:rPr>
            <a:t>端部</a:t>
          </a:r>
        </a:p>
      </xdr:txBody>
    </xdr:sp>
    <xdr:clientData/>
  </xdr:oneCellAnchor>
  <xdr:oneCellAnchor>
    <xdr:from>
      <xdr:col>8</xdr:col>
      <xdr:colOff>654503</xdr:colOff>
      <xdr:row>43</xdr:row>
      <xdr:rowOff>0</xdr:rowOff>
    </xdr:from>
    <xdr:ext cx="886846" cy="349776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9E9A6045-0EEA-4ABF-9FAC-1708CB2B74AD}"/>
            </a:ext>
          </a:extLst>
        </xdr:cNvPr>
        <xdr:cNvSpPr txBox="1"/>
      </xdr:nvSpPr>
      <xdr:spPr>
        <a:xfrm>
          <a:off x="6138182" y="11947071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ysClr val="windowText" lastClr="000000"/>
              </a:solidFill>
            </a:rPr>
            <a:t>歩道</a:t>
          </a:r>
          <a:r>
            <a:rPr kumimoji="1" lang="en-US" altLang="ja-JP" sz="1200" b="1">
              <a:solidFill>
                <a:sysClr val="windowText" lastClr="000000"/>
              </a:solidFill>
            </a:rPr>
            <a:t>R</a:t>
          </a:r>
          <a:r>
            <a:rPr kumimoji="1" lang="ja-JP" altLang="en-US" sz="1200" b="1">
              <a:solidFill>
                <a:sysClr val="windowText" lastClr="000000"/>
              </a:solidFill>
            </a:rPr>
            <a:t>端部</a:t>
          </a:r>
        </a:p>
      </xdr:txBody>
    </xdr:sp>
    <xdr:clientData/>
  </xdr:oneCellAnchor>
  <xdr:oneCellAnchor>
    <xdr:from>
      <xdr:col>3</xdr:col>
      <xdr:colOff>141514</xdr:colOff>
      <xdr:row>43</xdr:row>
      <xdr:rowOff>95250</xdr:rowOff>
    </xdr:from>
    <xdr:ext cx="886846" cy="349776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A558C6E-63BF-413E-9800-6506459EA70A}"/>
            </a:ext>
          </a:extLst>
        </xdr:cNvPr>
        <xdr:cNvSpPr txBox="1"/>
      </xdr:nvSpPr>
      <xdr:spPr>
        <a:xfrm>
          <a:off x="2223407" y="12042321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ysClr val="windowText" lastClr="000000"/>
              </a:solidFill>
            </a:rPr>
            <a:t>縁石</a:t>
          </a:r>
          <a:r>
            <a:rPr kumimoji="1" lang="en-US" altLang="ja-JP" sz="1200" b="1">
              <a:solidFill>
                <a:sysClr val="windowText" lastClr="000000"/>
              </a:solidFill>
            </a:rPr>
            <a:t>R</a:t>
          </a:r>
          <a:r>
            <a:rPr kumimoji="1" lang="ja-JP" altLang="en-US" sz="1200" b="1">
              <a:solidFill>
                <a:sysClr val="windowText" lastClr="000000"/>
              </a:solidFill>
            </a:rPr>
            <a:t>端部</a:t>
          </a:r>
        </a:p>
      </xdr:txBody>
    </xdr:sp>
    <xdr:clientData/>
  </xdr:oneCellAnchor>
  <xdr:oneCellAnchor>
    <xdr:from>
      <xdr:col>1</xdr:col>
      <xdr:colOff>0</xdr:colOff>
      <xdr:row>43</xdr:row>
      <xdr:rowOff>228600</xdr:rowOff>
    </xdr:from>
    <xdr:ext cx="886846" cy="349776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CB10518-686F-4ACA-A963-07269047F5EF}"/>
            </a:ext>
          </a:extLst>
        </xdr:cNvPr>
        <xdr:cNvSpPr txBox="1"/>
      </xdr:nvSpPr>
      <xdr:spPr>
        <a:xfrm>
          <a:off x="680357" y="12175671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ysClr val="windowText" lastClr="000000"/>
              </a:solidFill>
            </a:rPr>
            <a:t>車道</a:t>
          </a:r>
          <a:r>
            <a:rPr kumimoji="1" lang="en-US" altLang="ja-JP" sz="1200" b="1">
              <a:solidFill>
                <a:sysClr val="windowText" lastClr="000000"/>
              </a:solidFill>
            </a:rPr>
            <a:t>R</a:t>
          </a:r>
          <a:r>
            <a:rPr kumimoji="1" lang="ja-JP" altLang="en-US" sz="1200" b="1">
              <a:solidFill>
                <a:sysClr val="windowText" lastClr="000000"/>
              </a:solidFill>
            </a:rPr>
            <a:t>端部</a:t>
          </a:r>
        </a:p>
      </xdr:txBody>
    </xdr:sp>
    <xdr:clientData/>
  </xdr:oneCellAnchor>
  <xdr:twoCellAnchor>
    <xdr:from>
      <xdr:col>7</xdr:col>
      <xdr:colOff>537415</xdr:colOff>
      <xdr:row>20</xdr:row>
      <xdr:rowOff>201305</xdr:rowOff>
    </xdr:from>
    <xdr:to>
      <xdr:col>7</xdr:col>
      <xdr:colOff>670515</xdr:colOff>
      <xdr:row>20</xdr:row>
      <xdr:rowOff>333167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8CFF2278-F190-479D-B2F3-ED34F61F72E2}"/>
            </a:ext>
          </a:extLst>
        </xdr:cNvPr>
        <xdr:cNvSpPr/>
      </xdr:nvSpPr>
      <xdr:spPr>
        <a:xfrm>
          <a:off x="5368495" y="6068705"/>
          <a:ext cx="133100" cy="131862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603937</xdr:colOff>
      <xdr:row>20</xdr:row>
      <xdr:rowOff>16565</xdr:rowOff>
    </xdr:from>
    <xdr:ext cx="886846" cy="349776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B942F7F-F4E6-4CF8-A961-4FA71E393574}"/>
            </a:ext>
          </a:extLst>
        </xdr:cNvPr>
        <xdr:cNvSpPr txBox="1"/>
      </xdr:nvSpPr>
      <xdr:spPr>
        <a:xfrm>
          <a:off x="5440980" y="5839239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ysClr val="windowText" lastClr="000000"/>
              </a:solidFill>
            </a:rPr>
            <a:t>歩道</a:t>
          </a:r>
          <a:r>
            <a:rPr kumimoji="1" lang="en-US" altLang="ja-JP" sz="1200" b="1">
              <a:solidFill>
                <a:sysClr val="windowText" lastClr="000000"/>
              </a:solidFill>
            </a:rPr>
            <a:t>R</a:t>
          </a:r>
          <a:r>
            <a:rPr kumimoji="1" lang="ja-JP" altLang="en-US" sz="1200" b="1">
              <a:solidFill>
                <a:sysClr val="windowText" lastClr="000000"/>
              </a:solidFill>
            </a:rPr>
            <a:t>端部</a:t>
          </a:r>
        </a:p>
      </xdr:txBody>
    </xdr:sp>
    <xdr:clientData/>
  </xdr:oneCellAnchor>
  <xdr:twoCellAnchor>
    <xdr:from>
      <xdr:col>7</xdr:col>
      <xdr:colOff>535396</xdr:colOff>
      <xdr:row>23</xdr:row>
      <xdr:rowOff>144932</xdr:rowOff>
    </xdr:from>
    <xdr:to>
      <xdr:col>7</xdr:col>
      <xdr:colOff>668596</xdr:colOff>
      <xdr:row>24</xdr:row>
      <xdr:rowOff>40007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BF7511E0-E01A-4F34-BD29-A5EC9B500A8F}"/>
            </a:ext>
          </a:extLst>
        </xdr:cNvPr>
        <xdr:cNvSpPr/>
      </xdr:nvSpPr>
      <xdr:spPr>
        <a:xfrm>
          <a:off x="5350448" y="6943811"/>
          <a:ext cx="133200" cy="131558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oneCellAnchor>
    <xdr:from>
      <xdr:col>7</xdr:col>
      <xdr:colOff>622905</xdr:colOff>
      <xdr:row>23</xdr:row>
      <xdr:rowOff>164080</xdr:rowOff>
    </xdr:from>
    <xdr:ext cx="886846" cy="349776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587542B-7355-4984-8478-1A5050DF2EA2}"/>
            </a:ext>
          </a:extLst>
        </xdr:cNvPr>
        <xdr:cNvSpPr txBox="1"/>
      </xdr:nvSpPr>
      <xdr:spPr>
        <a:xfrm>
          <a:off x="5453985" y="6995410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歩道</a:t>
          </a:r>
          <a:r>
            <a:rPr kumimoji="1" lang="en-US" altLang="ja-JP" sz="1200" b="1">
              <a:solidFill>
                <a:srgbClr val="FF0000"/>
              </a:solidFill>
            </a:rPr>
            <a:t>R</a:t>
          </a:r>
          <a:r>
            <a:rPr kumimoji="1" lang="ja-JP" altLang="en-US" sz="1200" b="1">
              <a:solidFill>
                <a:srgbClr val="FF0000"/>
              </a:solidFill>
            </a:rPr>
            <a:t>端部</a:t>
          </a:r>
        </a:p>
      </xdr:txBody>
    </xdr:sp>
    <xdr:clientData/>
  </xdr:oneCellAnchor>
  <xdr:twoCellAnchor>
    <xdr:from>
      <xdr:col>5</xdr:col>
      <xdr:colOff>321379</xdr:colOff>
      <xdr:row>24</xdr:row>
      <xdr:rowOff>207064</xdr:rowOff>
    </xdr:from>
    <xdr:to>
      <xdr:col>5</xdr:col>
      <xdr:colOff>454478</xdr:colOff>
      <xdr:row>25</xdr:row>
      <xdr:rowOff>84074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C3E3871F-DDF3-4CFF-8001-11D5BE21CAEB}"/>
            </a:ext>
          </a:extLst>
        </xdr:cNvPr>
        <xdr:cNvSpPr/>
      </xdr:nvSpPr>
      <xdr:spPr>
        <a:xfrm>
          <a:off x="3770086" y="7242426"/>
          <a:ext cx="133099" cy="1332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oneCellAnchor>
    <xdr:from>
      <xdr:col>5</xdr:col>
      <xdr:colOff>45983</xdr:colOff>
      <xdr:row>25</xdr:row>
      <xdr:rowOff>65175</xdr:rowOff>
    </xdr:from>
    <xdr:ext cx="886846" cy="349776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2F9C67C-A5A4-4259-B3C9-4CAD88CD9D76}"/>
            </a:ext>
          </a:extLst>
        </xdr:cNvPr>
        <xdr:cNvSpPr txBox="1"/>
      </xdr:nvSpPr>
      <xdr:spPr>
        <a:xfrm>
          <a:off x="3494690" y="7356727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0070C0"/>
              </a:solidFill>
            </a:rPr>
            <a:t>歩道</a:t>
          </a:r>
          <a:r>
            <a:rPr kumimoji="1" lang="en-US" altLang="ja-JP" sz="1200" b="1">
              <a:solidFill>
                <a:srgbClr val="0070C0"/>
              </a:solidFill>
            </a:rPr>
            <a:t>R</a:t>
          </a:r>
          <a:r>
            <a:rPr kumimoji="1" lang="ja-JP" altLang="en-US" sz="1200" b="1">
              <a:solidFill>
                <a:srgbClr val="0070C0"/>
              </a:solidFill>
            </a:rPr>
            <a:t>端部</a:t>
          </a:r>
        </a:p>
      </xdr:txBody>
    </xdr:sp>
    <xdr:clientData/>
  </xdr:oneCellAnchor>
  <xdr:twoCellAnchor>
    <xdr:from>
      <xdr:col>1</xdr:col>
      <xdr:colOff>149088</xdr:colOff>
      <xdr:row>25</xdr:row>
      <xdr:rowOff>469700</xdr:rowOff>
    </xdr:from>
    <xdr:to>
      <xdr:col>1</xdr:col>
      <xdr:colOff>275088</xdr:colOff>
      <xdr:row>26</xdr:row>
      <xdr:rowOff>111433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CAC4FBA4-7730-4733-93B8-3B3FD8D90A82}"/>
            </a:ext>
          </a:extLst>
        </xdr:cNvPr>
        <xdr:cNvSpPr/>
      </xdr:nvSpPr>
      <xdr:spPr>
        <a:xfrm>
          <a:off x="832260" y="7761252"/>
          <a:ext cx="126000" cy="121267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oneCellAnchor>
    <xdr:from>
      <xdr:col>1</xdr:col>
      <xdr:colOff>253863</xdr:colOff>
      <xdr:row>25</xdr:row>
      <xdr:rowOff>293148</xdr:rowOff>
    </xdr:from>
    <xdr:ext cx="886846" cy="349776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71713AA2-6FAC-4AB3-8AB1-0D53D4EFB62C}"/>
            </a:ext>
          </a:extLst>
        </xdr:cNvPr>
        <xdr:cNvSpPr txBox="1"/>
      </xdr:nvSpPr>
      <xdr:spPr>
        <a:xfrm>
          <a:off x="937035" y="7584700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車道</a:t>
          </a:r>
          <a:r>
            <a:rPr kumimoji="1" lang="en-US" altLang="ja-JP" sz="1200" b="1">
              <a:solidFill>
                <a:srgbClr val="FF0000"/>
              </a:solidFill>
            </a:rPr>
            <a:t>R</a:t>
          </a:r>
          <a:r>
            <a:rPr kumimoji="1" lang="ja-JP" altLang="en-US" sz="1200" b="1">
              <a:solidFill>
                <a:srgbClr val="FF0000"/>
              </a:solidFill>
            </a:rPr>
            <a:t>端部</a:t>
          </a:r>
        </a:p>
      </xdr:txBody>
    </xdr:sp>
    <xdr:clientData/>
  </xdr:oneCellAnchor>
  <xdr:twoCellAnchor>
    <xdr:from>
      <xdr:col>1</xdr:col>
      <xdr:colOff>147728</xdr:colOff>
      <xdr:row>25</xdr:row>
      <xdr:rowOff>18261</xdr:rowOff>
    </xdr:from>
    <xdr:to>
      <xdr:col>1</xdr:col>
      <xdr:colOff>273728</xdr:colOff>
      <xdr:row>25</xdr:row>
      <xdr:rowOff>139528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16719DAB-5680-487F-A743-28C0E49AAE7F}"/>
            </a:ext>
          </a:extLst>
        </xdr:cNvPr>
        <xdr:cNvSpPr/>
      </xdr:nvSpPr>
      <xdr:spPr>
        <a:xfrm>
          <a:off x="830900" y="7309813"/>
          <a:ext cx="126000" cy="121267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oneCellAnchor>
    <xdr:from>
      <xdr:col>1</xdr:col>
      <xdr:colOff>233453</xdr:colOff>
      <xdr:row>24</xdr:row>
      <xdr:rowOff>25240</xdr:rowOff>
    </xdr:from>
    <xdr:ext cx="886846" cy="349776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A952C900-A9AB-433C-9033-B214C0D0519A}"/>
            </a:ext>
          </a:extLst>
        </xdr:cNvPr>
        <xdr:cNvSpPr txBox="1"/>
      </xdr:nvSpPr>
      <xdr:spPr>
        <a:xfrm>
          <a:off x="916625" y="7060602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0070C0"/>
              </a:solidFill>
            </a:rPr>
            <a:t>車道</a:t>
          </a:r>
          <a:r>
            <a:rPr kumimoji="1" lang="en-US" altLang="ja-JP" sz="1200" b="1">
              <a:solidFill>
                <a:srgbClr val="0070C0"/>
              </a:solidFill>
            </a:rPr>
            <a:t>R</a:t>
          </a:r>
          <a:r>
            <a:rPr kumimoji="1" lang="ja-JP" altLang="en-US" sz="1200" b="1">
              <a:solidFill>
                <a:srgbClr val="0070C0"/>
              </a:solidFill>
            </a:rPr>
            <a:t>端部</a:t>
          </a:r>
        </a:p>
      </xdr:txBody>
    </xdr:sp>
    <xdr:clientData/>
  </xdr:oneCellAnchor>
  <xdr:twoCellAnchor>
    <xdr:from>
      <xdr:col>2</xdr:col>
      <xdr:colOff>39995</xdr:colOff>
      <xdr:row>20</xdr:row>
      <xdr:rowOff>297181</xdr:rowOff>
    </xdr:from>
    <xdr:to>
      <xdr:col>2</xdr:col>
      <xdr:colOff>165995</xdr:colOff>
      <xdr:row>20</xdr:row>
      <xdr:rowOff>417448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DA107174-D26D-4C76-BF16-311EED8296D2}"/>
            </a:ext>
          </a:extLst>
        </xdr:cNvPr>
        <xdr:cNvSpPr/>
      </xdr:nvSpPr>
      <xdr:spPr>
        <a:xfrm>
          <a:off x="1406340" y="6130422"/>
          <a:ext cx="126000" cy="120267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146244</xdr:colOff>
      <xdr:row>20</xdr:row>
      <xdr:rowOff>470356</xdr:rowOff>
    </xdr:from>
    <xdr:to>
      <xdr:col>1</xdr:col>
      <xdr:colOff>272244</xdr:colOff>
      <xdr:row>21</xdr:row>
      <xdr:rowOff>113158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202B2209-4187-4741-80DB-5E0F1904B117}"/>
            </a:ext>
          </a:extLst>
        </xdr:cNvPr>
        <xdr:cNvSpPr/>
      </xdr:nvSpPr>
      <xdr:spPr>
        <a:xfrm>
          <a:off x="829416" y="6303597"/>
          <a:ext cx="126000" cy="122337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174642</xdr:colOff>
      <xdr:row>20</xdr:row>
      <xdr:rowOff>115956</xdr:rowOff>
    </xdr:from>
    <xdr:ext cx="886846" cy="349776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93E99E6F-F8E5-40A4-8B26-7297A5B69801}"/>
            </a:ext>
          </a:extLst>
        </xdr:cNvPr>
        <xdr:cNvSpPr txBox="1"/>
      </xdr:nvSpPr>
      <xdr:spPr>
        <a:xfrm>
          <a:off x="1549555" y="5938630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ysClr val="windowText" lastClr="000000"/>
              </a:solidFill>
            </a:rPr>
            <a:t>縁石</a:t>
          </a:r>
          <a:r>
            <a:rPr kumimoji="1" lang="en-US" altLang="ja-JP" sz="1200" b="1">
              <a:solidFill>
                <a:sysClr val="windowText" lastClr="000000"/>
              </a:solidFill>
            </a:rPr>
            <a:t>R</a:t>
          </a:r>
          <a:r>
            <a:rPr kumimoji="1" lang="ja-JP" altLang="en-US" sz="1200" b="1">
              <a:solidFill>
                <a:sysClr val="windowText" lastClr="000000"/>
              </a:solidFill>
            </a:rPr>
            <a:t>端部</a:t>
          </a:r>
        </a:p>
      </xdr:txBody>
    </xdr:sp>
    <xdr:clientData/>
  </xdr:oneCellAnchor>
  <xdr:oneCellAnchor>
    <xdr:from>
      <xdr:col>0</xdr:col>
      <xdr:colOff>8281</xdr:colOff>
      <xdr:row>20</xdr:row>
      <xdr:rowOff>249306</xdr:rowOff>
    </xdr:from>
    <xdr:ext cx="886846" cy="349776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964ECB37-A259-47F7-B63D-2FAF94967516}"/>
            </a:ext>
          </a:extLst>
        </xdr:cNvPr>
        <xdr:cNvSpPr txBox="1"/>
      </xdr:nvSpPr>
      <xdr:spPr>
        <a:xfrm>
          <a:off x="8281" y="6071980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ysClr val="windowText" lastClr="000000"/>
              </a:solidFill>
            </a:rPr>
            <a:t>車道</a:t>
          </a:r>
          <a:r>
            <a:rPr kumimoji="1" lang="en-US" altLang="ja-JP" sz="1200" b="1">
              <a:solidFill>
                <a:sysClr val="windowText" lastClr="000000"/>
              </a:solidFill>
            </a:rPr>
            <a:t>R</a:t>
          </a:r>
          <a:r>
            <a:rPr kumimoji="1" lang="ja-JP" altLang="en-US" sz="1200" b="1">
              <a:solidFill>
                <a:sysClr val="windowText" lastClr="000000"/>
              </a:solidFill>
            </a:rPr>
            <a:t>端部</a:t>
          </a:r>
        </a:p>
      </xdr:txBody>
    </xdr:sp>
    <xdr:clientData/>
  </xdr:oneCellAnchor>
  <xdr:twoCellAnchor>
    <xdr:from>
      <xdr:col>1</xdr:col>
      <xdr:colOff>145194</xdr:colOff>
      <xdr:row>21</xdr:row>
      <xdr:rowOff>223327</xdr:rowOff>
    </xdr:from>
    <xdr:to>
      <xdr:col>1</xdr:col>
      <xdr:colOff>271194</xdr:colOff>
      <xdr:row>22</xdr:row>
      <xdr:rowOff>115043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A3270E8D-E615-406A-BA8C-EC731A20A0C0}"/>
            </a:ext>
          </a:extLst>
        </xdr:cNvPr>
        <xdr:cNvSpPr/>
      </xdr:nvSpPr>
      <xdr:spPr>
        <a:xfrm>
          <a:off x="828366" y="6536103"/>
          <a:ext cx="126000" cy="128199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41772</xdr:colOff>
      <xdr:row>20</xdr:row>
      <xdr:rowOff>432841</xdr:rowOff>
    </xdr:from>
    <xdr:to>
      <xdr:col>2</xdr:col>
      <xdr:colOff>167772</xdr:colOff>
      <xdr:row>21</xdr:row>
      <xdr:rowOff>85168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3BED44B7-A5C6-4F68-B0E1-3497791A56B3}"/>
            </a:ext>
          </a:extLst>
        </xdr:cNvPr>
        <xdr:cNvSpPr/>
      </xdr:nvSpPr>
      <xdr:spPr>
        <a:xfrm>
          <a:off x="1408117" y="6266082"/>
          <a:ext cx="126000" cy="131862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539290</xdr:colOff>
      <xdr:row>20</xdr:row>
      <xdr:rowOff>332343</xdr:rowOff>
    </xdr:from>
    <xdr:to>
      <xdr:col>7</xdr:col>
      <xdr:colOff>665290</xdr:colOff>
      <xdr:row>20</xdr:row>
      <xdr:rowOff>464205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D47BE736-D96C-4E9B-9C32-5E609638ECD6}"/>
            </a:ext>
          </a:extLst>
        </xdr:cNvPr>
        <xdr:cNvSpPr/>
      </xdr:nvSpPr>
      <xdr:spPr>
        <a:xfrm>
          <a:off x="5370370" y="6199743"/>
          <a:ext cx="126000" cy="131862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477280</xdr:colOff>
      <xdr:row>20</xdr:row>
      <xdr:rowOff>390671</xdr:rowOff>
    </xdr:from>
    <xdr:ext cx="886846" cy="349776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47B4D365-C375-447B-958B-C2987BBCEB78}"/>
            </a:ext>
          </a:extLst>
        </xdr:cNvPr>
        <xdr:cNvSpPr txBox="1"/>
      </xdr:nvSpPr>
      <xdr:spPr>
        <a:xfrm>
          <a:off x="4622560" y="6258071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歩道</a:t>
          </a:r>
          <a:r>
            <a:rPr kumimoji="1" lang="en-US" altLang="ja-JP" sz="1200" b="1">
              <a:solidFill>
                <a:schemeClr val="accent2">
                  <a:lumMod val="75000"/>
                </a:schemeClr>
              </a:solidFill>
            </a:rPr>
            <a:t>R</a:t>
          </a:r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端部</a:t>
          </a:r>
        </a:p>
      </xdr:txBody>
    </xdr:sp>
    <xdr:clientData/>
  </xdr:oneCellAnchor>
  <xdr:oneCellAnchor>
    <xdr:from>
      <xdr:col>2</xdr:col>
      <xdr:colOff>72516</xdr:colOff>
      <xdr:row>21</xdr:row>
      <xdr:rowOff>12866</xdr:rowOff>
    </xdr:from>
    <xdr:ext cx="886846" cy="349776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11E66B38-D3E3-4542-B564-07AB6A955360}"/>
            </a:ext>
          </a:extLst>
        </xdr:cNvPr>
        <xdr:cNvSpPr txBox="1"/>
      </xdr:nvSpPr>
      <xdr:spPr>
        <a:xfrm>
          <a:off x="1449978" y="6336001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縁石</a:t>
          </a:r>
          <a:r>
            <a:rPr kumimoji="1" lang="en-US" altLang="ja-JP" sz="1200" b="1">
              <a:solidFill>
                <a:schemeClr val="accent2">
                  <a:lumMod val="75000"/>
                </a:schemeClr>
              </a:solidFill>
            </a:rPr>
            <a:t>R</a:t>
          </a:r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端部</a:t>
          </a:r>
        </a:p>
      </xdr:txBody>
    </xdr:sp>
    <xdr:clientData/>
  </xdr:oneCellAnchor>
  <xdr:oneCellAnchor>
    <xdr:from>
      <xdr:col>1</xdr:col>
      <xdr:colOff>183184</xdr:colOff>
      <xdr:row>22</xdr:row>
      <xdr:rowOff>22869</xdr:rowOff>
    </xdr:from>
    <xdr:ext cx="886846" cy="349776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A213219E-6E5F-4D7D-B546-84E1E3D3B13B}"/>
            </a:ext>
          </a:extLst>
        </xdr:cNvPr>
        <xdr:cNvSpPr txBox="1"/>
      </xdr:nvSpPr>
      <xdr:spPr>
        <a:xfrm>
          <a:off x="871915" y="6587792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車道</a:t>
          </a:r>
          <a:r>
            <a:rPr kumimoji="1" lang="en-US" altLang="ja-JP" sz="1200" b="1">
              <a:solidFill>
                <a:schemeClr val="accent2">
                  <a:lumMod val="75000"/>
                </a:schemeClr>
              </a:solidFill>
            </a:rPr>
            <a:t>R</a:t>
          </a:r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端部</a:t>
          </a:r>
        </a:p>
      </xdr:txBody>
    </xdr:sp>
    <xdr:clientData/>
  </xdr:oneCellAnchor>
  <xdr:twoCellAnchor>
    <xdr:from>
      <xdr:col>8</xdr:col>
      <xdr:colOff>21979</xdr:colOff>
      <xdr:row>8</xdr:row>
      <xdr:rowOff>102581</xdr:rowOff>
    </xdr:from>
    <xdr:to>
      <xdr:col>8</xdr:col>
      <xdr:colOff>104779</xdr:colOff>
      <xdr:row>8</xdr:row>
      <xdr:rowOff>185381</xdr:rowOff>
    </xdr:to>
    <xdr:sp macro="" textlink="">
      <xdr:nvSpPr>
        <xdr:cNvPr id="52" name="楕円 51">
          <a:extLst>
            <a:ext uri="{FF2B5EF4-FFF2-40B4-BE49-F238E27FC236}">
              <a16:creationId xmlns:a16="http://schemas.microsoft.com/office/drawing/2014/main" id="{B7C07A5D-A0C7-4E66-82A0-26881996F443}"/>
            </a:ext>
          </a:extLst>
        </xdr:cNvPr>
        <xdr:cNvSpPr/>
      </xdr:nvSpPr>
      <xdr:spPr>
        <a:xfrm>
          <a:off x="5561133" y="2542446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577358</xdr:colOff>
      <xdr:row>8</xdr:row>
      <xdr:rowOff>108442</xdr:rowOff>
    </xdr:from>
    <xdr:to>
      <xdr:col>6</xdr:col>
      <xdr:colOff>660158</xdr:colOff>
      <xdr:row>8</xdr:row>
      <xdr:rowOff>191242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96F05C46-970C-49B4-AB33-3C3B6E96530A}"/>
            </a:ext>
          </a:extLst>
        </xdr:cNvPr>
        <xdr:cNvSpPr/>
      </xdr:nvSpPr>
      <xdr:spPr>
        <a:xfrm>
          <a:off x="4739050" y="2548307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465986</xdr:colOff>
      <xdr:row>8</xdr:row>
      <xdr:rowOff>165591</xdr:rowOff>
    </xdr:from>
    <xdr:to>
      <xdr:col>6</xdr:col>
      <xdr:colOff>548786</xdr:colOff>
      <xdr:row>9</xdr:row>
      <xdr:rowOff>6602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50756EF1-C300-465A-9E9A-61DF64264E7A}"/>
            </a:ext>
          </a:extLst>
        </xdr:cNvPr>
        <xdr:cNvSpPr/>
      </xdr:nvSpPr>
      <xdr:spPr>
        <a:xfrm>
          <a:off x="4627678" y="2605456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310656</xdr:colOff>
      <xdr:row>8</xdr:row>
      <xdr:rowOff>127489</xdr:rowOff>
    </xdr:from>
    <xdr:to>
      <xdr:col>4</xdr:col>
      <xdr:colOff>393456</xdr:colOff>
      <xdr:row>8</xdr:row>
      <xdr:rowOff>210289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8CDEE309-BCAA-4E7C-99D7-6E1CB1438CF2}"/>
            </a:ext>
          </a:extLst>
        </xdr:cNvPr>
        <xdr:cNvSpPr/>
      </xdr:nvSpPr>
      <xdr:spPr>
        <a:xfrm>
          <a:off x="3094887" y="2567354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206613</xdr:colOff>
      <xdr:row>8</xdr:row>
      <xdr:rowOff>155330</xdr:rowOff>
    </xdr:from>
    <xdr:to>
      <xdr:col>2</xdr:col>
      <xdr:colOff>289413</xdr:colOff>
      <xdr:row>8</xdr:row>
      <xdr:rowOff>238130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3B4A6B24-119C-4AE5-85B7-A29AB305CA8D}"/>
            </a:ext>
          </a:extLst>
        </xdr:cNvPr>
        <xdr:cNvSpPr/>
      </xdr:nvSpPr>
      <xdr:spPr>
        <a:xfrm>
          <a:off x="1584075" y="2595195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87914</xdr:colOff>
      <xdr:row>8</xdr:row>
      <xdr:rowOff>124555</xdr:rowOff>
    </xdr:from>
    <xdr:to>
      <xdr:col>2</xdr:col>
      <xdr:colOff>170714</xdr:colOff>
      <xdr:row>8</xdr:row>
      <xdr:rowOff>207355</xdr:rowOff>
    </xdr:to>
    <xdr:sp macro="" textlink="">
      <xdr:nvSpPr>
        <xdr:cNvPr id="57" name="楕円 56">
          <a:extLst>
            <a:ext uri="{FF2B5EF4-FFF2-40B4-BE49-F238E27FC236}">
              <a16:creationId xmlns:a16="http://schemas.microsoft.com/office/drawing/2014/main" id="{5DCAFDB2-B3CE-4D00-85E9-0FEFAEAC646F}"/>
            </a:ext>
          </a:extLst>
        </xdr:cNvPr>
        <xdr:cNvSpPr/>
      </xdr:nvSpPr>
      <xdr:spPr>
        <a:xfrm>
          <a:off x="1465376" y="2564420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679927</xdr:colOff>
      <xdr:row>8</xdr:row>
      <xdr:rowOff>93780</xdr:rowOff>
    </xdr:from>
    <xdr:to>
      <xdr:col>1</xdr:col>
      <xdr:colOff>73996</xdr:colOff>
      <xdr:row>8</xdr:row>
      <xdr:rowOff>176580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63912834-9F37-4829-B202-17C1AE2B24DC}"/>
            </a:ext>
          </a:extLst>
        </xdr:cNvPr>
        <xdr:cNvSpPr/>
      </xdr:nvSpPr>
      <xdr:spPr>
        <a:xfrm>
          <a:off x="679927" y="2533645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466991</xdr:colOff>
      <xdr:row>9</xdr:row>
      <xdr:rowOff>59474</xdr:rowOff>
    </xdr:from>
    <xdr:to>
      <xdr:col>6</xdr:col>
      <xdr:colOff>549791</xdr:colOff>
      <xdr:row>9</xdr:row>
      <xdr:rowOff>142274</xdr:rowOff>
    </xdr:to>
    <xdr:sp macro="" textlink="">
      <xdr:nvSpPr>
        <xdr:cNvPr id="61" name="楕円 60">
          <a:extLst>
            <a:ext uri="{FF2B5EF4-FFF2-40B4-BE49-F238E27FC236}">
              <a16:creationId xmlns:a16="http://schemas.microsoft.com/office/drawing/2014/main" id="{F78A407B-C090-41CD-8BD6-EF313C8A1F2A}"/>
            </a:ext>
          </a:extLst>
        </xdr:cNvPr>
        <xdr:cNvSpPr/>
      </xdr:nvSpPr>
      <xdr:spPr>
        <a:xfrm>
          <a:off x="4604413" y="2720521"/>
          <a:ext cx="82800" cy="828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2</xdr:col>
      <xdr:colOff>202684</xdr:colOff>
      <xdr:row>9</xdr:row>
      <xdr:rowOff>69002</xdr:rowOff>
    </xdr:from>
    <xdr:to>
      <xdr:col>2</xdr:col>
      <xdr:colOff>285484</xdr:colOff>
      <xdr:row>9</xdr:row>
      <xdr:rowOff>151802</xdr:rowOff>
    </xdr:to>
    <xdr:sp macro="" textlink="">
      <xdr:nvSpPr>
        <xdr:cNvPr id="62" name="楕円 61">
          <a:extLst>
            <a:ext uri="{FF2B5EF4-FFF2-40B4-BE49-F238E27FC236}">
              <a16:creationId xmlns:a16="http://schemas.microsoft.com/office/drawing/2014/main" id="{1038AF79-4D43-4558-B7AF-21AC08FCD805}"/>
            </a:ext>
          </a:extLst>
        </xdr:cNvPr>
        <xdr:cNvSpPr/>
      </xdr:nvSpPr>
      <xdr:spPr>
        <a:xfrm>
          <a:off x="1571903" y="2730049"/>
          <a:ext cx="82800" cy="828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114838</xdr:colOff>
      <xdr:row>2</xdr:row>
      <xdr:rowOff>31833</xdr:rowOff>
    </xdr:from>
    <xdr:to>
      <xdr:col>9</xdr:col>
      <xdr:colOff>30519</xdr:colOff>
      <xdr:row>30</xdr:row>
      <xdr:rowOff>103094</xdr:rowOff>
    </xdr:to>
    <xdr:pic>
      <xdr:nvPicPr>
        <xdr:cNvPr id="90" name="図 89">
          <a:extLst>
            <a:ext uri="{FF2B5EF4-FFF2-40B4-BE49-F238E27FC236}">
              <a16:creationId xmlns:a16="http://schemas.microsoft.com/office/drawing/2014/main" id="{78B302F2-D70D-0464-2752-B90C6A8C83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763"/>
        <a:stretch/>
      </xdr:blipFill>
      <xdr:spPr>
        <a:xfrm>
          <a:off x="114838" y="765461"/>
          <a:ext cx="6108958" cy="8106975"/>
        </a:xfrm>
        <a:prstGeom prst="rect">
          <a:avLst/>
        </a:prstGeom>
        <a:solidFill>
          <a:srgbClr val="00B050"/>
        </a:solidFill>
      </xdr:spPr>
    </xdr:pic>
    <xdr:clientData/>
  </xdr:twoCellAnchor>
  <xdr:twoCellAnchor>
    <xdr:from>
      <xdr:col>1</xdr:col>
      <xdr:colOff>175846</xdr:colOff>
      <xdr:row>20</xdr:row>
      <xdr:rowOff>109904</xdr:rowOff>
    </xdr:from>
    <xdr:to>
      <xdr:col>7</xdr:col>
      <xdr:colOff>556846</xdr:colOff>
      <xdr:row>27</xdr:row>
      <xdr:rowOff>21981</xdr:rowOff>
    </xdr:to>
    <xdr:sp macro="" textlink="">
      <xdr:nvSpPr>
        <xdr:cNvPr id="78" name="フリーフォーム: 図形 77">
          <a:extLst>
            <a:ext uri="{FF2B5EF4-FFF2-40B4-BE49-F238E27FC236}">
              <a16:creationId xmlns:a16="http://schemas.microsoft.com/office/drawing/2014/main" id="{876FB369-FA6D-67A9-136B-41A8E2B70EA4}"/>
            </a:ext>
          </a:extLst>
        </xdr:cNvPr>
        <xdr:cNvSpPr/>
      </xdr:nvSpPr>
      <xdr:spPr>
        <a:xfrm>
          <a:off x="864577" y="5986096"/>
          <a:ext cx="4542692" cy="2095500"/>
        </a:xfrm>
        <a:custGeom>
          <a:avLst/>
          <a:gdLst>
            <a:gd name="connsiteX0" fmla="*/ 0 w 4542692"/>
            <a:gd name="connsiteY0" fmla="*/ 2095500 h 2095500"/>
            <a:gd name="connsiteX1" fmla="*/ 4542692 w 4542692"/>
            <a:gd name="connsiteY1" fmla="*/ 879231 h 2095500"/>
            <a:gd name="connsiteX2" fmla="*/ 4542692 w 4542692"/>
            <a:gd name="connsiteY2" fmla="*/ 0 h 2095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542692" h="2095500">
              <a:moveTo>
                <a:pt x="0" y="2095500"/>
              </a:moveTo>
              <a:lnTo>
                <a:pt x="4542692" y="879231"/>
              </a:lnTo>
              <a:lnTo>
                <a:pt x="4542692" y="0"/>
              </a:lnTo>
            </a:path>
          </a:pathLst>
        </a:cu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59532</xdr:colOff>
      <xdr:row>7</xdr:row>
      <xdr:rowOff>101203</xdr:rowOff>
    </xdr:from>
    <xdr:to>
      <xdr:col>8</xdr:col>
      <xdr:colOff>41671</xdr:colOff>
      <xdr:row>9</xdr:row>
      <xdr:rowOff>59531</xdr:rowOff>
    </xdr:to>
    <xdr:sp macro="" textlink="">
      <xdr:nvSpPr>
        <xdr:cNvPr id="77" name="フリーフォーム: 図形 76">
          <a:extLst>
            <a:ext uri="{FF2B5EF4-FFF2-40B4-BE49-F238E27FC236}">
              <a16:creationId xmlns:a16="http://schemas.microsoft.com/office/drawing/2014/main" id="{51A7C081-368E-E4F4-6A8F-4A4714D96110}"/>
            </a:ext>
          </a:extLst>
        </xdr:cNvPr>
        <xdr:cNvSpPr/>
      </xdr:nvSpPr>
      <xdr:spPr>
        <a:xfrm>
          <a:off x="744141" y="2286000"/>
          <a:ext cx="4804171" cy="434578"/>
        </a:xfrm>
        <a:custGeom>
          <a:avLst/>
          <a:gdLst>
            <a:gd name="connsiteX0" fmla="*/ 0 w 4804171"/>
            <a:gd name="connsiteY0" fmla="*/ 0 h 434578"/>
            <a:gd name="connsiteX1" fmla="*/ 0 w 4804171"/>
            <a:gd name="connsiteY1" fmla="*/ 196453 h 434578"/>
            <a:gd name="connsiteX2" fmla="*/ 898921 w 4804171"/>
            <a:gd name="connsiteY2" fmla="*/ 434578 h 434578"/>
            <a:gd name="connsiteX3" fmla="*/ 2399109 w 4804171"/>
            <a:gd name="connsiteY3" fmla="*/ 404812 h 434578"/>
            <a:gd name="connsiteX4" fmla="*/ 3911203 w 4804171"/>
            <a:gd name="connsiteY4" fmla="*/ 434578 h 434578"/>
            <a:gd name="connsiteX5" fmla="*/ 4804171 w 4804171"/>
            <a:gd name="connsiteY5" fmla="*/ 184547 h 434578"/>
            <a:gd name="connsiteX6" fmla="*/ 4804171 w 4804171"/>
            <a:gd name="connsiteY6" fmla="*/ 0 h 43457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4804171" h="434578">
              <a:moveTo>
                <a:pt x="0" y="0"/>
              </a:moveTo>
              <a:lnTo>
                <a:pt x="0" y="196453"/>
              </a:lnTo>
              <a:lnTo>
                <a:pt x="898921" y="434578"/>
              </a:lnTo>
              <a:lnTo>
                <a:pt x="2399109" y="404812"/>
              </a:lnTo>
              <a:lnTo>
                <a:pt x="3911203" y="434578"/>
              </a:lnTo>
              <a:lnTo>
                <a:pt x="4804171" y="184547"/>
              </a:lnTo>
              <a:lnTo>
                <a:pt x="4804171" y="0"/>
              </a:lnTo>
            </a:path>
          </a:pathLst>
        </a:cu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6698</xdr:colOff>
      <xdr:row>7</xdr:row>
      <xdr:rowOff>45269</xdr:rowOff>
    </xdr:from>
    <xdr:to>
      <xdr:col>8</xdr:col>
      <xdr:colOff>89498</xdr:colOff>
      <xdr:row>7</xdr:row>
      <xdr:rowOff>128069</xdr:rowOff>
    </xdr:to>
    <xdr:sp macro="" textlink="">
      <xdr:nvSpPr>
        <xdr:cNvPr id="97" name="楕円 96">
          <a:extLst>
            <a:ext uri="{FF2B5EF4-FFF2-40B4-BE49-F238E27FC236}">
              <a16:creationId xmlns:a16="http://schemas.microsoft.com/office/drawing/2014/main" id="{7B284641-C742-49E8-981E-556C1CBAA252}"/>
            </a:ext>
          </a:extLst>
        </xdr:cNvPr>
        <xdr:cNvSpPr/>
      </xdr:nvSpPr>
      <xdr:spPr>
        <a:xfrm>
          <a:off x="5513339" y="2230066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466311</xdr:colOff>
      <xdr:row>9</xdr:row>
      <xdr:rowOff>27478</xdr:rowOff>
    </xdr:from>
    <xdr:to>
      <xdr:col>6</xdr:col>
      <xdr:colOff>549111</xdr:colOff>
      <xdr:row>9</xdr:row>
      <xdr:rowOff>110278</xdr:rowOff>
    </xdr:to>
    <xdr:sp macro="" textlink="">
      <xdr:nvSpPr>
        <xdr:cNvPr id="100" name="楕円 99">
          <a:extLst>
            <a:ext uri="{FF2B5EF4-FFF2-40B4-BE49-F238E27FC236}">
              <a16:creationId xmlns:a16="http://schemas.microsoft.com/office/drawing/2014/main" id="{2C3A0138-519C-47A2-A4CA-30577C822863}"/>
            </a:ext>
          </a:extLst>
        </xdr:cNvPr>
        <xdr:cNvSpPr/>
      </xdr:nvSpPr>
      <xdr:spPr>
        <a:xfrm>
          <a:off x="4611591" y="2698288"/>
          <a:ext cx="82800" cy="8280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7</xdr:col>
      <xdr:colOff>138160</xdr:colOff>
      <xdr:row>8</xdr:row>
      <xdr:rowOff>168777</xdr:rowOff>
    </xdr:from>
    <xdr:to>
      <xdr:col>7</xdr:col>
      <xdr:colOff>220960</xdr:colOff>
      <xdr:row>9</xdr:row>
      <xdr:rowOff>12439</xdr:rowOff>
    </xdr:to>
    <xdr:sp macro="" textlink="">
      <xdr:nvSpPr>
        <xdr:cNvPr id="101" name="楕円 100">
          <a:extLst>
            <a:ext uri="{FF2B5EF4-FFF2-40B4-BE49-F238E27FC236}">
              <a16:creationId xmlns:a16="http://schemas.microsoft.com/office/drawing/2014/main" id="{E7D95F10-2B83-4D23-BDDD-1EB223E98CD5}"/>
            </a:ext>
          </a:extLst>
        </xdr:cNvPr>
        <xdr:cNvSpPr/>
      </xdr:nvSpPr>
      <xdr:spPr>
        <a:xfrm>
          <a:off x="4961458" y="2584479"/>
          <a:ext cx="82800" cy="8280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7</xdr:col>
      <xdr:colOff>492400</xdr:colOff>
      <xdr:row>8</xdr:row>
      <xdr:rowOff>77191</xdr:rowOff>
    </xdr:from>
    <xdr:to>
      <xdr:col>7</xdr:col>
      <xdr:colOff>575200</xdr:colOff>
      <xdr:row>8</xdr:row>
      <xdr:rowOff>159991</xdr:rowOff>
    </xdr:to>
    <xdr:sp macro="" textlink="">
      <xdr:nvSpPr>
        <xdr:cNvPr id="110" name="楕円 109">
          <a:extLst>
            <a:ext uri="{FF2B5EF4-FFF2-40B4-BE49-F238E27FC236}">
              <a16:creationId xmlns:a16="http://schemas.microsoft.com/office/drawing/2014/main" id="{B932D500-5762-4A3A-8D99-2D01EB1A5833}"/>
            </a:ext>
          </a:extLst>
        </xdr:cNvPr>
        <xdr:cNvSpPr/>
      </xdr:nvSpPr>
      <xdr:spPr>
        <a:xfrm>
          <a:off x="5315698" y="2492893"/>
          <a:ext cx="82800" cy="828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7</xdr:col>
      <xdr:colOff>486058</xdr:colOff>
      <xdr:row>20</xdr:row>
      <xdr:rowOff>26684</xdr:rowOff>
    </xdr:from>
    <xdr:to>
      <xdr:col>7</xdr:col>
      <xdr:colOff>617017</xdr:colOff>
      <xdr:row>20</xdr:row>
      <xdr:rowOff>158546</xdr:rowOff>
    </xdr:to>
    <xdr:sp macro="" textlink="">
      <xdr:nvSpPr>
        <xdr:cNvPr id="121" name="楕円 120">
          <a:extLst>
            <a:ext uri="{FF2B5EF4-FFF2-40B4-BE49-F238E27FC236}">
              <a16:creationId xmlns:a16="http://schemas.microsoft.com/office/drawing/2014/main" id="{780BE365-83EA-4911-9812-0D356FA95C2A}"/>
            </a:ext>
          </a:extLst>
        </xdr:cNvPr>
        <xdr:cNvSpPr/>
      </xdr:nvSpPr>
      <xdr:spPr>
        <a:xfrm>
          <a:off x="5327546" y="5853196"/>
          <a:ext cx="130959" cy="131862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116655</xdr:colOff>
      <xdr:row>24</xdr:row>
      <xdr:rowOff>53088</xdr:rowOff>
    </xdr:from>
    <xdr:to>
      <xdr:col>1</xdr:col>
      <xdr:colOff>249855</xdr:colOff>
      <xdr:row>24</xdr:row>
      <xdr:rowOff>186288</xdr:rowOff>
    </xdr:to>
    <xdr:sp macro="" textlink="">
      <xdr:nvSpPr>
        <xdr:cNvPr id="124" name="楕円 123">
          <a:extLst>
            <a:ext uri="{FF2B5EF4-FFF2-40B4-BE49-F238E27FC236}">
              <a16:creationId xmlns:a16="http://schemas.microsoft.com/office/drawing/2014/main" id="{1AA1418E-F697-40C5-AEE4-24FD17EE10E4}"/>
            </a:ext>
          </a:extLst>
        </xdr:cNvPr>
        <xdr:cNvSpPr/>
      </xdr:nvSpPr>
      <xdr:spPr>
        <a:xfrm>
          <a:off x="799827" y="7088450"/>
          <a:ext cx="133200" cy="1332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1</xdr:col>
      <xdr:colOff>122036</xdr:colOff>
      <xdr:row>25</xdr:row>
      <xdr:rowOff>242872</xdr:rowOff>
    </xdr:from>
    <xdr:to>
      <xdr:col>1</xdr:col>
      <xdr:colOff>255236</xdr:colOff>
      <xdr:row>25</xdr:row>
      <xdr:rowOff>376072</xdr:rowOff>
    </xdr:to>
    <xdr:sp macro="" textlink="">
      <xdr:nvSpPr>
        <xdr:cNvPr id="126" name="楕円 125">
          <a:extLst>
            <a:ext uri="{FF2B5EF4-FFF2-40B4-BE49-F238E27FC236}">
              <a16:creationId xmlns:a16="http://schemas.microsoft.com/office/drawing/2014/main" id="{4BA2CB53-D81A-475E-A885-1301FA7ED9AC}"/>
            </a:ext>
          </a:extLst>
        </xdr:cNvPr>
        <xdr:cNvSpPr/>
      </xdr:nvSpPr>
      <xdr:spPr>
        <a:xfrm>
          <a:off x="805208" y="7534424"/>
          <a:ext cx="133200" cy="13320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2</xdr:col>
      <xdr:colOff>11551</xdr:colOff>
      <xdr:row>20</xdr:row>
      <xdr:rowOff>140314</xdr:rowOff>
    </xdr:from>
    <xdr:to>
      <xdr:col>2</xdr:col>
      <xdr:colOff>144751</xdr:colOff>
      <xdr:row>20</xdr:row>
      <xdr:rowOff>273514</xdr:rowOff>
    </xdr:to>
    <xdr:sp macro="" textlink="">
      <xdr:nvSpPr>
        <xdr:cNvPr id="128" name="楕円 127">
          <a:extLst>
            <a:ext uri="{FF2B5EF4-FFF2-40B4-BE49-F238E27FC236}">
              <a16:creationId xmlns:a16="http://schemas.microsoft.com/office/drawing/2014/main" id="{6BE78AD1-61A8-4817-A03E-EA2F5580FB09}"/>
            </a:ext>
          </a:extLst>
        </xdr:cNvPr>
        <xdr:cNvSpPr/>
      </xdr:nvSpPr>
      <xdr:spPr>
        <a:xfrm>
          <a:off x="1386868" y="5966826"/>
          <a:ext cx="133200" cy="1332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122537</xdr:colOff>
      <xdr:row>20</xdr:row>
      <xdr:rowOff>295998</xdr:rowOff>
    </xdr:from>
    <xdr:to>
      <xdr:col>1</xdr:col>
      <xdr:colOff>255737</xdr:colOff>
      <xdr:row>20</xdr:row>
      <xdr:rowOff>429198</xdr:rowOff>
    </xdr:to>
    <xdr:sp macro="" textlink="">
      <xdr:nvSpPr>
        <xdr:cNvPr id="129" name="楕円 128">
          <a:extLst>
            <a:ext uri="{FF2B5EF4-FFF2-40B4-BE49-F238E27FC236}">
              <a16:creationId xmlns:a16="http://schemas.microsoft.com/office/drawing/2014/main" id="{E18DFDFB-C261-400D-8BB7-6C0492C27E37}"/>
            </a:ext>
          </a:extLst>
        </xdr:cNvPr>
        <xdr:cNvSpPr/>
      </xdr:nvSpPr>
      <xdr:spPr>
        <a:xfrm>
          <a:off x="808337" y="6152512"/>
          <a:ext cx="133200" cy="1332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492862</xdr:colOff>
      <xdr:row>22</xdr:row>
      <xdr:rowOff>205312</xdr:rowOff>
    </xdr:from>
    <xdr:to>
      <xdr:col>7</xdr:col>
      <xdr:colOff>623821</xdr:colOff>
      <xdr:row>23</xdr:row>
      <xdr:rowOff>89397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22C135C-0BB3-A48A-D2D8-36E75B364038}"/>
            </a:ext>
          </a:extLst>
        </xdr:cNvPr>
        <xdr:cNvSpPr/>
      </xdr:nvSpPr>
      <xdr:spPr>
        <a:xfrm>
          <a:off x="5307914" y="6754571"/>
          <a:ext cx="130959" cy="133705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6</xdr:col>
      <xdr:colOff>180139</xdr:colOff>
      <xdr:row>23</xdr:row>
      <xdr:rowOff>238137</xdr:rowOff>
    </xdr:from>
    <xdr:to>
      <xdr:col>6</xdr:col>
      <xdr:colOff>313339</xdr:colOff>
      <xdr:row>24</xdr:row>
      <xdr:rowOff>129548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440F102-39D0-8C26-096C-1DE2F9EEFE15}"/>
            </a:ext>
          </a:extLst>
        </xdr:cNvPr>
        <xdr:cNvSpPr/>
      </xdr:nvSpPr>
      <xdr:spPr>
        <a:xfrm>
          <a:off x="4341831" y="7081483"/>
          <a:ext cx="133200" cy="1332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3</xdr:col>
      <xdr:colOff>466145</xdr:colOff>
      <xdr:row>25</xdr:row>
      <xdr:rowOff>216427</xdr:rowOff>
    </xdr:from>
    <xdr:to>
      <xdr:col>3</xdr:col>
      <xdr:colOff>597104</xdr:colOff>
      <xdr:row>25</xdr:row>
      <xdr:rowOff>349627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FCD42A6-D83C-1492-E4E0-49F9AC1633FD}"/>
            </a:ext>
          </a:extLst>
        </xdr:cNvPr>
        <xdr:cNvSpPr/>
      </xdr:nvSpPr>
      <xdr:spPr>
        <a:xfrm>
          <a:off x="2561645" y="7558004"/>
          <a:ext cx="130959" cy="13320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1</xdr:col>
      <xdr:colOff>123171</xdr:colOff>
      <xdr:row>26</xdr:row>
      <xdr:rowOff>194186</xdr:rowOff>
    </xdr:from>
    <xdr:to>
      <xdr:col>1</xdr:col>
      <xdr:colOff>256371</xdr:colOff>
      <xdr:row>27</xdr:row>
      <xdr:rowOff>85598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7B85976-5723-0FF5-4AFB-EC583078E86F}"/>
            </a:ext>
          </a:extLst>
        </xdr:cNvPr>
        <xdr:cNvSpPr/>
      </xdr:nvSpPr>
      <xdr:spPr>
        <a:xfrm>
          <a:off x="806343" y="7965272"/>
          <a:ext cx="133200" cy="127895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oneCellAnchor>
    <xdr:from>
      <xdr:col>7</xdr:col>
      <xdr:colOff>512533</xdr:colOff>
      <xdr:row>23</xdr:row>
      <xdr:rowOff>65311</xdr:rowOff>
    </xdr:from>
    <xdr:ext cx="886846" cy="34977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5D4237B-43BD-43F8-8239-6DD2813D5D19}"/>
            </a:ext>
          </a:extLst>
        </xdr:cNvPr>
        <xdr:cNvSpPr txBox="1"/>
      </xdr:nvSpPr>
      <xdr:spPr>
        <a:xfrm>
          <a:off x="5349576" y="6848768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歩道</a:t>
          </a:r>
          <a:r>
            <a:rPr kumimoji="1" lang="en-US" altLang="ja-JP" sz="1200" b="1">
              <a:solidFill>
                <a:srgbClr val="FF0000"/>
              </a:solidFill>
            </a:rPr>
            <a:t>R</a:t>
          </a:r>
          <a:r>
            <a:rPr kumimoji="1" lang="ja-JP" altLang="en-US" sz="1200" b="1">
              <a:solidFill>
                <a:srgbClr val="FF0000"/>
              </a:solidFill>
            </a:rPr>
            <a:t>端部</a:t>
          </a:r>
        </a:p>
      </xdr:txBody>
    </xdr:sp>
    <xdr:clientData/>
  </xdr:oneCellAnchor>
  <xdr:oneCellAnchor>
    <xdr:from>
      <xdr:col>1</xdr:col>
      <xdr:colOff>193243</xdr:colOff>
      <xdr:row>27</xdr:row>
      <xdr:rowOff>19931</xdr:rowOff>
    </xdr:from>
    <xdr:ext cx="886846" cy="34977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3461A33-F5B0-4C2C-ACE2-0F3722AE6636}"/>
            </a:ext>
          </a:extLst>
        </xdr:cNvPr>
        <xdr:cNvSpPr txBox="1"/>
      </xdr:nvSpPr>
      <xdr:spPr>
        <a:xfrm>
          <a:off x="880700" y="8012648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車道</a:t>
          </a:r>
          <a:r>
            <a:rPr kumimoji="1" lang="en-US" altLang="ja-JP" sz="1200" b="1">
              <a:solidFill>
                <a:srgbClr val="FF0000"/>
              </a:solidFill>
            </a:rPr>
            <a:t>R</a:t>
          </a:r>
          <a:r>
            <a:rPr kumimoji="1" lang="ja-JP" altLang="en-US" sz="1200" b="1">
              <a:solidFill>
                <a:srgbClr val="FF0000"/>
              </a:solidFill>
            </a:rPr>
            <a:t>端部</a:t>
          </a:r>
        </a:p>
      </xdr:txBody>
    </xdr:sp>
    <xdr:clientData/>
  </xdr:oneCellAnchor>
  <xdr:oneCellAnchor>
    <xdr:from>
      <xdr:col>5</xdr:col>
      <xdr:colOff>47990</xdr:colOff>
      <xdr:row>23</xdr:row>
      <xdr:rowOff>56952</xdr:rowOff>
    </xdr:from>
    <xdr:ext cx="886846" cy="34977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F950E92-4432-4825-A2AD-DDC72C995D9B}"/>
            </a:ext>
          </a:extLst>
        </xdr:cNvPr>
        <xdr:cNvSpPr txBox="1"/>
      </xdr:nvSpPr>
      <xdr:spPr>
        <a:xfrm>
          <a:off x="3505565" y="6800652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0070C0"/>
              </a:solidFill>
            </a:rPr>
            <a:t>歩道</a:t>
          </a:r>
          <a:r>
            <a:rPr kumimoji="1" lang="en-US" altLang="ja-JP" sz="1200" b="1">
              <a:solidFill>
                <a:srgbClr val="0070C0"/>
              </a:solidFill>
            </a:rPr>
            <a:t>R</a:t>
          </a:r>
          <a:r>
            <a:rPr kumimoji="1" lang="ja-JP" altLang="en-US" sz="1200" b="1">
              <a:solidFill>
                <a:srgbClr val="0070C0"/>
              </a:solidFill>
            </a:rPr>
            <a:t>端部</a:t>
          </a:r>
        </a:p>
      </xdr:txBody>
    </xdr:sp>
    <xdr:clientData/>
  </xdr:oneCellAnchor>
  <xdr:oneCellAnchor>
    <xdr:from>
      <xdr:col>1</xdr:col>
      <xdr:colOff>199041</xdr:colOff>
      <xdr:row>23</xdr:row>
      <xdr:rowOff>95542</xdr:rowOff>
    </xdr:from>
    <xdr:ext cx="886846" cy="349776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78CB67D-288C-4876-9D0C-AAF3E3FB1FDC}"/>
            </a:ext>
          </a:extLst>
        </xdr:cNvPr>
        <xdr:cNvSpPr txBox="1"/>
      </xdr:nvSpPr>
      <xdr:spPr>
        <a:xfrm>
          <a:off x="886498" y="6878999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0070C0"/>
              </a:solidFill>
            </a:rPr>
            <a:t>車道</a:t>
          </a:r>
          <a:r>
            <a:rPr kumimoji="1" lang="en-US" altLang="ja-JP" sz="1200" b="1">
              <a:solidFill>
                <a:srgbClr val="0070C0"/>
              </a:solidFill>
            </a:rPr>
            <a:t>R</a:t>
          </a:r>
          <a:r>
            <a:rPr kumimoji="1" lang="ja-JP" altLang="en-US" sz="1200" b="1">
              <a:solidFill>
                <a:srgbClr val="0070C0"/>
              </a:solidFill>
            </a:rPr>
            <a:t>端部</a:t>
          </a:r>
        </a:p>
      </xdr:txBody>
    </xdr:sp>
    <xdr:clientData/>
  </xdr:oneCellAnchor>
  <xdr:oneCellAnchor>
    <xdr:from>
      <xdr:col>7</xdr:col>
      <xdr:colOff>523300</xdr:colOff>
      <xdr:row>19</xdr:row>
      <xdr:rowOff>104560</xdr:rowOff>
    </xdr:from>
    <xdr:ext cx="886846" cy="34977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26F63C0-9832-4B42-BC81-28156790676A}"/>
            </a:ext>
          </a:extLst>
        </xdr:cNvPr>
        <xdr:cNvSpPr txBox="1"/>
      </xdr:nvSpPr>
      <xdr:spPr>
        <a:xfrm>
          <a:off x="5360343" y="5678756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ysClr val="windowText" lastClr="000000"/>
              </a:solidFill>
            </a:rPr>
            <a:t>歩道</a:t>
          </a:r>
          <a:r>
            <a:rPr kumimoji="1" lang="en-US" altLang="ja-JP" sz="1200" b="1">
              <a:solidFill>
                <a:sysClr val="windowText" lastClr="000000"/>
              </a:solidFill>
            </a:rPr>
            <a:t>R</a:t>
          </a:r>
          <a:r>
            <a:rPr kumimoji="1" lang="ja-JP" altLang="en-US" sz="1200" b="1">
              <a:solidFill>
                <a:sysClr val="windowText" lastClr="000000"/>
              </a:solidFill>
            </a:rPr>
            <a:t>端部</a:t>
          </a:r>
        </a:p>
      </xdr:txBody>
    </xdr:sp>
    <xdr:clientData/>
  </xdr:oneCellAnchor>
  <xdr:oneCellAnchor>
    <xdr:from>
      <xdr:col>2</xdr:col>
      <xdr:colOff>104341</xdr:colOff>
      <xdr:row>19</xdr:row>
      <xdr:rowOff>183244</xdr:rowOff>
    </xdr:from>
    <xdr:ext cx="886846" cy="349776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76AE799-C266-4D01-8B2C-17317C23DDF5}"/>
            </a:ext>
          </a:extLst>
        </xdr:cNvPr>
        <xdr:cNvSpPr txBox="1"/>
      </xdr:nvSpPr>
      <xdr:spPr>
        <a:xfrm>
          <a:off x="1479254" y="5757440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ysClr val="windowText" lastClr="000000"/>
              </a:solidFill>
            </a:rPr>
            <a:t>縁石</a:t>
          </a:r>
          <a:r>
            <a:rPr kumimoji="1" lang="en-US" altLang="ja-JP" sz="1200" b="1">
              <a:solidFill>
                <a:sysClr val="windowText" lastClr="000000"/>
              </a:solidFill>
            </a:rPr>
            <a:t>R</a:t>
          </a:r>
          <a:r>
            <a:rPr kumimoji="1" lang="ja-JP" altLang="en-US" sz="1200" b="1">
              <a:solidFill>
                <a:sysClr val="windowText" lastClr="000000"/>
              </a:solidFill>
            </a:rPr>
            <a:t>端部</a:t>
          </a:r>
        </a:p>
      </xdr:txBody>
    </xdr:sp>
    <xdr:clientData/>
  </xdr:oneCellAnchor>
  <xdr:oneCellAnchor>
    <xdr:from>
      <xdr:col>0</xdr:col>
      <xdr:colOff>28118</xdr:colOff>
      <xdr:row>20</xdr:row>
      <xdr:rowOff>109531</xdr:rowOff>
    </xdr:from>
    <xdr:ext cx="886846" cy="349776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AC583DC-A377-410E-A7C6-02DCA2559DF6}"/>
            </a:ext>
          </a:extLst>
        </xdr:cNvPr>
        <xdr:cNvSpPr txBox="1"/>
      </xdr:nvSpPr>
      <xdr:spPr>
        <a:xfrm>
          <a:off x="28118" y="5932205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ysClr val="windowText" lastClr="000000"/>
              </a:solidFill>
            </a:rPr>
            <a:t>車道</a:t>
          </a:r>
          <a:r>
            <a:rPr kumimoji="1" lang="en-US" altLang="ja-JP" sz="1200" b="1">
              <a:solidFill>
                <a:sysClr val="windowText" lastClr="000000"/>
              </a:solidFill>
            </a:rPr>
            <a:t>R</a:t>
          </a:r>
          <a:r>
            <a:rPr kumimoji="1" lang="ja-JP" altLang="en-US" sz="1200" b="1">
              <a:solidFill>
                <a:sysClr val="windowText" lastClr="000000"/>
              </a:solidFill>
            </a:rPr>
            <a:t>端部</a:t>
          </a:r>
        </a:p>
      </xdr:txBody>
    </xdr:sp>
    <xdr:clientData/>
  </xdr:oneCellAnchor>
  <xdr:oneCellAnchor>
    <xdr:from>
      <xdr:col>1</xdr:col>
      <xdr:colOff>210635</xdr:colOff>
      <xdr:row>25</xdr:row>
      <xdr:rowOff>206532</xdr:rowOff>
    </xdr:from>
    <xdr:ext cx="886846" cy="349776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2E3B0D4-95A4-415F-90EE-2B0CFC7DF353}"/>
            </a:ext>
          </a:extLst>
        </xdr:cNvPr>
        <xdr:cNvSpPr txBox="1"/>
      </xdr:nvSpPr>
      <xdr:spPr>
        <a:xfrm>
          <a:off x="898092" y="7478662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00B050"/>
              </a:solidFill>
            </a:rPr>
            <a:t>車道</a:t>
          </a:r>
          <a:r>
            <a:rPr kumimoji="1" lang="en-US" altLang="ja-JP" sz="1200" b="1">
              <a:solidFill>
                <a:srgbClr val="00B050"/>
              </a:solidFill>
            </a:rPr>
            <a:t>R</a:t>
          </a:r>
          <a:r>
            <a:rPr kumimoji="1" lang="ja-JP" altLang="en-US" sz="1200" b="1">
              <a:solidFill>
                <a:srgbClr val="00B050"/>
              </a:solidFill>
            </a:rPr>
            <a:t>端部</a:t>
          </a:r>
        </a:p>
      </xdr:txBody>
    </xdr:sp>
    <xdr:clientData/>
  </xdr:oneCellAnchor>
  <xdr:oneCellAnchor>
    <xdr:from>
      <xdr:col>3</xdr:col>
      <xdr:colOff>536973</xdr:colOff>
      <xdr:row>25</xdr:row>
      <xdr:rowOff>292669</xdr:rowOff>
    </xdr:from>
    <xdr:ext cx="886846" cy="349776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2564209-B344-43BB-85F1-916A5A421019}"/>
            </a:ext>
          </a:extLst>
        </xdr:cNvPr>
        <xdr:cNvSpPr txBox="1"/>
      </xdr:nvSpPr>
      <xdr:spPr>
        <a:xfrm>
          <a:off x="2624190" y="7564799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00B050"/>
              </a:solidFill>
            </a:rPr>
            <a:t>歩道</a:t>
          </a:r>
          <a:r>
            <a:rPr kumimoji="1" lang="en-US" altLang="ja-JP" sz="1200" b="1">
              <a:solidFill>
                <a:srgbClr val="00B050"/>
              </a:solidFill>
            </a:rPr>
            <a:t>R</a:t>
          </a:r>
          <a:r>
            <a:rPr kumimoji="1" lang="ja-JP" altLang="en-US" sz="1200" b="1">
              <a:solidFill>
                <a:srgbClr val="00B050"/>
              </a:solidFill>
            </a:rPr>
            <a:t>端部</a:t>
          </a:r>
        </a:p>
      </xdr:txBody>
    </xdr:sp>
    <xdr:clientData/>
  </xdr:oneCellAnchor>
  <xdr:twoCellAnchor>
    <xdr:from>
      <xdr:col>8</xdr:col>
      <xdr:colOff>352</xdr:colOff>
      <xdr:row>8</xdr:row>
      <xdr:rowOff>14756</xdr:rowOff>
    </xdr:from>
    <xdr:to>
      <xdr:col>8</xdr:col>
      <xdr:colOff>83152</xdr:colOff>
      <xdr:row>8</xdr:row>
      <xdr:rowOff>97556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82F4B4EE-7D91-43BD-BE30-3B0D457016D3}"/>
            </a:ext>
          </a:extLst>
        </xdr:cNvPr>
        <xdr:cNvSpPr/>
      </xdr:nvSpPr>
      <xdr:spPr>
        <a:xfrm>
          <a:off x="5508639" y="2430458"/>
          <a:ext cx="82800" cy="8280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6</xdr:col>
      <xdr:colOff>586835</xdr:colOff>
      <xdr:row>7</xdr:row>
      <xdr:rowOff>63912</xdr:rowOff>
    </xdr:from>
    <xdr:to>
      <xdr:col>6</xdr:col>
      <xdr:colOff>669635</xdr:colOff>
      <xdr:row>7</xdr:row>
      <xdr:rowOff>146712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BFDCC4D9-E773-4F51-AD73-6A14ABA2C2D9}"/>
            </a:ext>
          </a:extLst>
        </xdr:cNvPr>
        <xdr:cNvSpPr/>
      </xdr:nvSpPr>
      <xdr:spPr>
        <a:xfrm>
          <a:off x="4724257" y="2248709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467672</xdr:colOff>
      <xdr:row>7</xdr:row>
      <xdr:rowOff>102826</xdr:rowOff>
    </xdr:from>
    <xdr:to>
      <xdr:col>6</xdr:col>
      <xdr:colOff>550472</xdr:colOff>
      <xdr:row>7</xdr:row>
      <xdr:rowOff>185626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165BB980-C5FB-4CFD-819E-A5117869F102}"/>
            </a:ext>
          </a:extLst>
        </xdr:cNvPr>
        <xdr:cNvSpPr/>
      </xdr:nvSpPr>
      <xdr:spPr>
        <a:xfrm>
          <a:off x="4605094" y="2287623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332295</xdr:colOff>
      <xdr:row>7</xdr:row>
      <xdr:rowOff>64727</xdr:rowOff>
    </xdr:from>
    <xdr:to>
      <xdr:col>4</xdr:col>
      <xdr:colOff>415095</xdr:colOff>
      <xdr:row>7</xdr:row>
      <xdr:rowOff>147527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936E1A8F-FDD3-4465-880C-615A20468E49}"/>
            </a:ext>
          </a:extLst>
        </xdr:cNvPr>
        <xdr:cNvSpPr/>
      </xdr:nvSpPr>
      <xdr:spPr>
        <a:xfrm>
          <a:off x="3100498" y="2249524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223148</xdr:colOff>
      <xdr:row>7</xdr:row>
      <xdr:rowOff>103639</xdr:rowOff>
    </xdr:from>
    <xdr:to>
      <xdr:col>2</xdr:col>
      <xdr:colOff>305948</xdr:colOff>
      <xdr:row>7</xdr:row>
      <xdr:rowOff>186439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2E142816-62CD-4E41-8EE4-2EC81859F2E9}"/>
            </a:ext>
          </a:extLst>
        </xdr:cNvPr>
        <xdr:cNvSpPr/>
      </xdr:nvSpPr>
      <xdr:spPr>
        <a:xfrm>
          <a:off x="1594748" y="2294389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106129</xdr:colOff>
      <xdr:row>7</xdr:row>
      <xdr:rowOff>53381</xdr:rowOff>
    </xdr:from>
    <xdr:to>
      <xdr:col>2</xdr:col>
      <xdr:colOff>188929</xdr:colOff>
      <xdr:row>7</xdr:row>
      <xdr:rowOff>136181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2E953439-2180-4845-AEFD-5C35393AEE8B}"/>
            </a:ext>
          </a:extLst>
        </xdr:cNvPr>
        <xdr:cNvSpPr/>
      </xdr:nvSpPr>
      <xdr:spPr>
        <a:xfrm>
          <a:off x="1475348" y="2238178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23444</xdr:colOff>
      <xdr:row>7</xdr:row>
      <xdr:rowOff>51763</xdr:rowOff>
    </xdr:from>
    <xdr:to>
      <xdr:col>1</xdr:col>
      <xdr:colOff>106244</xdr:colOff>
      <xdr:row>7</xdr:row>
      <xdr:rowOff>134563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A3351BBA-92F1-45F6-8DDD-FAF7827CC57A}"/>
            </a:ext>
          </a:extLst>
        </xdr:cNvPr>
        <xdr:cNvSpPr/>
      </xdr:nvSpPr>
      <xdr:spPr>
        <a:xfrm>
          <a:off x="708053" y="2236560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465276</xdr:colOff>
      <xdr:row>8</xdr:row>
      <xdr:rowOff>69647</xdr:rowOff>
    </xdr:from>
    <xdr:to>
      <xdr:col>6</xdr:col>
      <xdr:colOff>548076</xdr:colOff>
      <xdr:row>8</xdr:row>
      <xdr:rowOff>152447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0BA5A315-8E18-48C4-9955-87B882709A6D}"/>
            </a:ext>
          </a:extLst>
        </xdr:cNvPr>
        <xdr:cNvSpPr/>
      </xdr:nvSpPr>
      <xdr:spPr>
        <a:xfrm>
          <a:off x="4619105" y="2476452"/>
          <a:ext cx="82800" cy="828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4</xdr:col>
      <xdr:colOff>329612</xdr:colOff>
      <xdr:row>8</xdr:row>
      <xdr:rowOff>45488</xdr:rowOff>
    </xdr:from>
    <xdr:to>
      <xdr:col>4</xdr:col>
      <xdr:colOff>412412</xdr:colOff>
      <xdr:row>8</xdr:row>
      <xdr:rowOff>128288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231FF147-3DC2-419F-B57D-F6DA0D0740C2}"/>
            </a:ext>
          </a:extLst>
        </xdr:cNvPr>
        <xdr:cNvSpPr/>
      </xdr:nvSpPr>
      <xdr:spPr>
        <a:xfrm>
          <a:off x="3108124" y="2452293"/>
          <a:ext cx="82800" cy="828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2</xdr:col>
      <xdr:colOff>225635</xdr:colOff>
      <xdr:row>8</xdr:row>
      <xdr:rowOff>72440</xdr:rowOff>
    </xdr:from>
    <xdr:to>
      <xdr:col>2</xdr:col>
      <xdr:colOff>308435</xdr:colOff>
      <xdr:row>8</xdr:row>
      <xdr:rowOff>155240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73D6B426-8B00-4F11-961A-C1E366E43072}"/>
            </a:ext>
          </a:extLst>
        </xdr:cNvPr>
        <xdr:cNvSpPr/>
      </xdr:nvSpPr>
      <xdr:spPr>
        <a:xfrm>
          <a:off x="1597235" y="2503220"/>
          <a:ext cx="82800" cy="828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1</xdr:col>
      <xdr:colOff>216250</xdr:colOff>
      <xdr:row>8</xdr:row>
      <xdr:rowOff>76159</xdr:rowOff>
    </xdr:from>
    <xdr:to>
      <xdr:col>1</xdr:col>
      <xdr:colOff>299050</xdr:colOff>
      <xdr:row>8</xdr:row>
      <xdr:rowOff>158959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2B1650C9-B8B4-488A-B819-87CF92F3C7E0}"/>
            </a:ext>
          </a:extLst>
        </xdr:cNvPr>
        <xdr:cNvSpPr/>
      </xdr:nvSpPr>
      <xdr:spPr>
        <a:xfrm>
          <a:off x="903909" y="2482964"/>
          <a:ext cx="82800" cy="828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6</xdr:col>
      <xdr:colOff>463802</xdr:colOff>
      <xdr:row>8</xdr:row>
      <xdr:rowOff>173028</xdr:rowOff>
    </xdr:from>
    <xdr:to>
      <xdr:col>6</xdr:col>
      <xdr:colOff>546602</xdr:colOff>
      <xdr:row>9</xdr:row>
      <xdr:rowOff>16690</xdr:rowOff>
    </xdr:to>
    <xdr:sp macro="" textlink="">
      <xdr:nvSpPr>
        <xdr:cNvPr id="64" name="楕円 63">
          <a:extLst>
            <a:ext uri="{FF2B5EF4-FFF2-40B4-BE49-F238E27FC236}">
              <a16:creationId xmlns:a16="http://schemas.microsoft.com/office/drawing/2014/main" id="{3E12F64D-2EE9-4AD7-B091-AD438BC8D319}"/>
            </a:ext>
          </a:extLst>
        </xdr:cNvPr>
        <xdr:cNvSpPr/>
      </xdr:nvSpPr>
      <xdr:spPr>
        <a:xfrm>
          <a:off x="4617631" y="2579833"/>
          <a:ext cx="82800" cy="80625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4</xdr:col>
      <xdr:colOff>329559</xdr:colOff>
      <xdr:row>8</xdr:row>
      <xdr:rowOff>148870</xdr:rowOff>
    </xdr:from>
    <xdr:to>
      <xdr:col>4</xdr:col>
      <xdr:colOff>412359</xdr:colOff>
      <xdr:row>8</xdr:row>
      <xdr:rowOff>229495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DD047EAB-650D-4F9F-BC7A-7D95222EC70D}"/>
            </a:ext>
          </a:extLst>
        </xdr:cNvPr>
        <xdr:cNvSpPr/>
      </xdr:nvSpPr>
      <xdr:spPr>
        <a:xfrm>
          <a:off x="3096652" y="2564023"/>
          <a:ext cx="82800" cy="80625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2</xdr:col>
      <xdr:colOff>229648</xdr:colOff>
      <xdr:row>8</xdr:row>
      <xdr:rowOff>171175</xdr:rowOff>
    </xdr:from>
    <xdr:to>
      <xdr:col>2</xdr:col>
      <xdr:colOff>312448</xdr:colOff>
      <xdr:row>9</xdr:row>
      <xdr:rowOff>14837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15982C25-55DB-4285-A3DB-B392A9FA200E}"/>
            </a:ext>
          </a:extLst>
        </xdr:cNvPr>
        <xdr:cNvSpPr/>
      </xdr:nvSpPr>
      <xdr:spPr>
        <a:xfrm>
          <a:off x="1604965" y="2577980"/>
          <a:ext cx="82800" cy="80625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1</xdr:col>
      <xdr:colOff>498208</xdr:colOff>
      <xdr:row>8</xdr:row>
      <xdr:rowOff>151664</xdr:rowOff>
    </xdr:from>
    <xdr:to>
      <xdr:col>1</xdr:col>
      <xdr:colOff>581008</xdr:colOff>
      <xdr:row>8</xdr:row>
      <xdr:rowOff>232289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A185C288-E07F-43F7-9464-A9EE7C8E492E}"/>
            </a:ext>
          </a:extLst>
        </xdr:cNvPr>
        <xdr:cNvSpPr/>
      </xdr:nvSpPr>
      <xdr:spPr>
        <a:xfrm>
          <a:off x="1185867" y="2558469"/>
          <a:ext cx="82800" cy="80625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4</xdr:col>
      <xdr:colOff>328256</xdr:colOff>
      <xdr:row>9</xdr:row>
      <xdr:rowOff>2484</xdr:rowOff>
    </xdr:from>
    <xdr:to>
      <xdr:col>4</xdr:col>
      <xdr:colOff>411056</xdr:colOff>
      <xdr:row>9</xdr:row>
      <xdr:rowOff>85284</xdr:rowOff>
    </xdr:to>
    <xdr:sp macro="" textlink="">
      <xdr:nvSpPr>
        <xdr:cNvPr id="68" name="楕円 67">
          <a:extLst>
            <a:ext uri="{FF2B5EF4-FFF2-40B4-BE49-F238E27FC236}">
              <a16:creationId xmlns:a16="http://schemas.microsoft.com/office/drawing/2014/main" id="{4AE6C877-4DF8-4409-BF40-1AB80137765F}"/>
            </a:ext>
          </a:extLst>
        </xdr:cNvPr>
        <xdr:cNvSpPr/>
      </xdr:nvSpPr>
      <xdr:spPr>
        <a:xfrm>
          <a:off x="3101936" y="2673294"/>
          <a:ext cx="82800" cy="8280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2</xdr:col>
      <xdr:colOff>232156</xdr:colOff>
      <xdr:row>9</xdr:row>
      <xdr:rowOff>27763</xdr:rowOff>
    </xdr:from>
    <xdr:to>
      <xdr:col>2</xdr:col>
      <xdr:colOff>314956</xdr:colOff>
      <xdr:row>9</xdr:row>
      <xdr:rowOff>110563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9D87292C-6EBC-4B3F-B9F7-53611728CA16}"/>
            </a:ext>
          </a:extLst>
        </xdr:cNvPr>
        <xdr:cNvSpPr/>
      </xdr:nvSpPr>
      <xdr:spPr>
        <a:xfrm>
          <a:off x="1603756" y="2698573"/>
          <a:ext cx="82800" cy="8280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7</xdr:col>
      <xdr:colOff>488257</xdr:colOff>
      <xdr:row>20</xdr:row>
      <xdr:rowOff>167505</xdr:rowOff>
    </xdr:from>
    <xdr:to>
      <xdr:col>7</xdr:col>
      <xdr:colOff>614257</xdr:colOff>
      <xdr:row>20</xdr:row>
      <xdr:rowOff>303508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6A08593-A426-40E2-8E46-4C0A610631B0}"/>
            </a:ext>
          </a:extLst>
        </xdr:cNvPr>
        <xdr:cNvSpPr/>
      </xdr:nvSpPr>
      <xdr:spPr>
        <a:xfrm>
          <a:off x="5329745" y="5994017"/>
          <a:ext cx="126000" cy="136003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14081</xdr:colOff>
      <xdr:row>20</xdr:row>
      <xdr:rowOff>271973</xdr:rowOff>
    </xdr:from>
    <xdr:to>
      <xdr:col>2</xdr:col>
      <xdr:colOff>140081</xdr:colOff>
      <xdr:row>20</xdr:row>
      <xdr:rowOff>410858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2AE8380-DCB7-42E9-8A17-52CB46DCD908}"/>
            </a:ext>
          </a:extLst>
        </xdr:cNvPr>
        <xdr:cNvSpPr/>
      </xdr:nvSpPr>
      <xdr:spPr>
        <a:xfrm>
          <a:off x="1389398" y="6098485"/>
          <a:ext cx="126000" cy="138885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121656</xdr:colOff>
      <xdr:row>21</xdr:row>
      <xdr:rowOff>40159</xdr:rowOff>
    </xdr:from>
    <xdr:to>
      <xdr:col>1</xdr:col>
      <xdr:colOff>247656</xdr:colOff>
      <xdr:row>21</xdr:row>
      <xdr:rowOff>177582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CA8F801-9DE2-4163-A130-CD90151DCBA3}"/>
            </a:ext>
          </a:extLst>
        </xdr:cNvPr>
        <xdr:cNvSpPr/>
      </xdr:nvSpPr>
      <xdr:spPr>
        <a:xfrm>
          <a:off x="809315" y="6345244"/>
          <a:ext cx="126000" cy="137423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420899</xdr:colOff>
      <xdr:row>20</xdr:row>
      <xdr:rowOff>256188</xdr:rowOff>
    </xdr:from>
    <xdr:ext cx="886846" cy="349776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1CF38BC-6531-4B95-A54B-22DACEEB6685}"/>
            </a:ext>
          </a:extLst>
        </xdr:cNvPr>
        <xdr:cNvSpPr txBox="1"/>
      </xdr:nvSpPr>
      <xdr:spPr>
        <a:xfrm>
          <a:off x="4552778" y="6056585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歩道</a:t>
          </a:r>
          <a:r>
            <a:rPr kumimoji="1" lang="en-US" altLang="ja-JP" sz="1200" b="1">
              <a:solidFill>
                <a:schemeClr val="accent2">
                  <a:lumMod val="75000"/>
                </a:schemeClr>
              </a:solidFill>
            </a:rPr>
            <a:t>R</a:t>
          </a:r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端部</a:t>
          </a:r>
        </a:p>
      </xdr:txBody>
    </xdr:sp>
    <xdr:clientData/>
  </xdr:oneCellAnchor>
  <xdr:oneCellAnchor>
    <xdr:from>
      <xdr:col>2</xdr:col>
      <xdr:colOff>7798</xdr:colOff>
      <xdr:row>20</xdr:row>
      <xdr:rowOff>329186</xdr:rowOff>
    </xdr:from>
    <xdr:ext cx="886846" cy="349776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67F120D-5FDA-44A9-9F4F-D04A753B0F4C}"/>
            </a:ext>
          </a:extLst>
        </xdr:cNvPr>
        <xdr:cNvSpPr txBox="1"/>
      </xdr:nvSpPr>
      <xdr:spPr>
        <a:xfrm>
          <a:off x="1374143" y="6129583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縁石</a:t>
          </a:r>
          <a:r>
            <a:rPr kumimoji="1" lang="en-US" altLang="ja-JP" sz="1200" b="1">
              <a:solidFill>
                <a:schemeClr val="accent2">
                  <a:lumMod val="75000"/>
                </a:schemeClr>
              </a:solidFill>
            </a:rPr>
            <a:t>R</a:t>
          </a:r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端部</a:t>
          </a:r>
        </a:p>
      </xdr:txBody>
    </xdr:sp>
    <xdr:clientData/>
  </xdr:oneCellAnchor>
  <xdr:oneCellAnchor>
    <xdr:from>
      <xdr:col>1</xdr:col>
      <xdr:colOff>164197</xdr:colOff>
      <xdr:row>21</xdr:row>
      <xdr:rowOff>101443</xdr:rowOff>
    </xdr:from>
    <xdr:ext cx="886846" cy="34977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CB0D3FB-E4C9-40A0-9834-5269E7EFAC67}"/>
            </a:ext>
          </a:extLst>
        </xdr:cNvPr>
        <xdr:cNvSpPr txBox="1"/>
      </xdr:nvSpPr>
      <xdr:spPr>
        <a:xfrm>
          <a:off x="847369" y="6381374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車道</a:t>
          </a:r>
          <a:r>
            <a:rPr kumimoji="1" lang="en-US" altLang="ja-JP" sz="1200" b="1">
              <a:solidFill>
                <a:schemeClr val="accent2">
                  <a:lumMod val="75000"/>
                </a:schemeClr>
              </a:solidFill>
            </a:rPr>
            <a:t>R</a:t>
          </a:r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端部</a:t>
          </a:r>
        </a:p>
      </xdr:txBody>
    </xdr:sp>
    <xdr:clientData/>
  </xdr:oneCellAnchor>
  <xdr:twoCellAnchor>
    <xdr:from>
      <xdr:col>8</xdr:col>
      <xdr:colOff>5955</xdr:colOff>
      <xdr:row>7</xdr:row>
      <xdr:rowOff>101205</xdr:rowOff>
    </xdr:from>
    <xdr:to>
      <xdr:col>8</xdr:col>
      <xdr:colOff>88755</xdr:colOff>
      <xdr:row>7</xdr:row>
      <xdr:rowOff>184005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2D0D7686-DB08-46ED-99CF-0675F15E8ADE}"/>
            </a:ext>
          </a:extLst>
        </xdr:cNvPr>
        <xdr:cNvSpPr/>
      </xdr:nvSpPr>
      <xdr:spPr>
        <a:xfrm>
          <a:off x="5512596" y="2286002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586985</xdr:colOff>
      <xdr:row>7</xdr:row>
      <xdr:rowOff>110733</xdr:rowOff>
    </xdr:from>
    <xdr:to>
      <xdr:col>6</xdr:col>
      <xdr:colOff>669785</xdr:colOff>
      <xdr:row>7</xdr:row>
      <xdr:rowOff>193533</xdr:rowOff>
    </xdr:to>
    <xdr:sp macro="" textlink="">
      <xdr:nvSpPr>
        <xdr:cNvPr id="71" name="楕円 70">
          <a:extLst>
            <a:ext uri="{FF2B5EF4-FFF2-40B4-BE49-F238E27FC236}">
              <a16:creationId xmlns:a16="http://schemas.microsoft.com/office/drawing/2014/main" id="{30153F8F-1533-40D7-8A39-EBDAAE8EC79D}"/>
            </a:ext>
          </a:extLst>
        </xdr:cNvPr>
        <xdr:cNvSpPr/>
      </xdr:nvSpPr>
      <xdr:spPr>
        <a:xfrm>
          <a:off x="4724407" y="2295530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471499</xdr:colOff>
      <xdr:row>7</xdr:row>
      <xdr:rowOff>167885</xdr:rowOff>
    </xdr:from>
    <xdr:to>
      <xdr:col>6</xdr:col>
      <xdr:colOff>554299</xdr:colOff>
      <xdr:row>8</xdr:row>
      <xdr:rowOff>12560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88119AE0-B5CE-48C3-A9E1-0C456D7D6DFB}"/>
            </a:ext>
          </a:extLst>
        </xdr:cNvPr>
        <xdr:cNvSpPr/>
      </xdr:nvSpPr>
      <xdr:spPr>
        <a:xfrm>
          <a:off x="4608921" y="2352682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332202</xdr:colOff>
      <xdr:row>7</xdr:row>
      <xdr:rowOff>141695</xdr:rowOff>
    </xdr:from>
    <xdr:to>
      <xdr:col>4</xdr:col>
      <xdr:colOff>415002</xdr:colOff>
      <xdr:row>7</xdr:row>
      <xdr:rowOff>224495</xdr:rowOff>
    </xdr:to>
    <xdr:sp macro="" textlink="">
      <xdr:nvSpPr>
        <xdr:cNvPr id="73" name="楕円 72">
          <a:extLst>
            <a:ext uri="{FF2B5EF4-FFF2-40B4-BE49-F238E27FC236}">
              <a16:creationId xmlns:a16="http://schemas.microsoft.com/office/drawing/2014/main" id="{2925966E-F352-4697-9454-BAFA530F4F01}"/>
            </a:ext>
          </a:extLst>
        </xdr:cNvPr>
        <xdr:cNvSpPr/>
      </xdr:nvSpPr>
      <xdr:spPr>
        <a:xfrm>
          <a:off x="3100405" y="2326492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226483</xdr:colOff>
      <xdr:row>7</xdr:row>
      <xdr:rowOff>169082</xdr:rowOff>
    </xdr:from>
    <xdr:to>
      <xdr:col>2</xdr:col>
      <xdr:colOff>309283</xdr:colOff>
      <xdr:row>8</xdr:row>
      <xdr:rowOff>13757</xdr:rowOff>
    </xdr:to>
    <xdr:sp macro="" textlink="">
      <xdr:nvSpPr>
        <xdr:cNvPr id="74" name="楕円 73">
          <a:extLst>
            <a:ext uri="{FF2B5EF4-FFF2-40B4-BE49-F238E27FC236}">
              <a16:creationId xmlns:a16="http://schemas.microsoft.com/office/drawing/2014/main" id="{A5796CFA-2CA4-4229-8216-F84CE3BC1FC8}"/>
            </a:ext>
          </a:extLst>
        </xdr:cNvPr>
        <xdr:cNvSpPr/>
      </xdr:nvSpPr>
      <xdr:spPr>
        <a:xfrm>
          <a:off x="1598083" y="2359832"/>
          <a:ext cx="82800" cy="84705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107188</xdr:colOff>
      <xdr:row>7</xdr:row>
      <xdr:rowOff>136938</xdr:rowOff>
    </xdr:from>
    <xdr:to>
      <xdr:col>2</xdr:col>
      <xdr:colOff>189988</xdr:colOff>
      <xdr:row>7</xdr:row>
      <xdr:rowOff>219738</xdr:rowOff>
    </xdr:to>
    <xdr:sp macro="" textlink="">
      <xdr:nvSpPr>
        <xdr:cNvPr id="75" name="楕円 74">
          <a:extLst>
            <a:ext uri="{FF2B5EF4-FFF2-40B4-BE49-F238E27FC236}">
              <a16:creationId xmlns:a16="http://schemas.microsoft.com/office/drawing/2014/main" id="{EEE572DE-1CE5-4DB3-8DA7-0E3A497E889F}"/>
            </a:ext>
          </a:extLst>
        </xdr:cNvPr>
        <xdr:cNvSpPr/>
      </xdr:nvSpPr>
      <xdr:spPr>
        <a:xfrm>
          <a:off x="1476407" y="2321735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21467</xdr:colOff>
      <xdr:row>7</xdr:row>
      <xdr:rowOff>104794</xdr:rowOff>
    </xdr:from>
    <xdr:to>
      <xdr:col>1</xdr:col>
      <xdr:colOff>104267</xdr:colOff>
      <xdr:row>7</xdr:row>
      <xdr:rowOff>187594</xdr:rowOff>
    </xdr:to>
    <xdr:sp macro="" textlink="">
      <xdr:nvSpPr>
        <xdr:cNvPr id="76" name="楕円 75">
          <a:extLst>
            <a:ext uri="{FF2B5EF4-FFF2-40B4-BE49-F238E27FC236}">
              <a16:creationId xmlns:a16="http://schemas.microsoft.com/office/drawing/2014/main" id="{2DFE675A-FD8B-491F-8620-006D2FCE2E77}"/>
            </a:ext>
          </a:extLst>
        </xdr:cNvPr>
        <xdr:cNvSpPr/>
      </xdr:nvSpPr>
      <xdr:spPr>
        <a:xfrm>
          <a:off x="706076" y="2289591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23528</xdr:colOff>
      <xdr:row>8</xdr:row>
      <xdr:rowOff>13079</xdr:rowOff>
    </xdr:from>
    <xdr:to>
      <xdr:col>1</xdr:col>
      <xdr:colOff>106328</xdr:colOff>
      <xdr:row>8</xdr:row>
      <xdr:rowOff>95879</xdr:rowOff>
    </xdr:to>
    <xdr:sp macro="" textlink="">
      <xdr:nvSpPr>
        <xdr:cNvPr id="79" name="楕円 78">
          <a:extLst>
            <a:ext uri="{FF2B5EF4-FFF2-40B4-BE49-F238E27FC236}">
              <a16:creationId xmlns:a16="http://schemas.microsoft.com/office/drawing/2014/main" id="{75751411-0718-4641-9F97-D049B80A804E}"/>
            </a:ext>
          </a:extLst>
        </xdr:cNvPr>
        <xdr:cNvSpPr/>
      </xdr:nvSpPr>
      <xdr:spPr>
        <a:xfrm>
          <a:off x="706700" y="2430458"/>
          <a:ext cx="82800" cy="8280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144236</xdr:colOff>
      <xdr:row>2</xdr:row>
      <xdr:rowOff>57150</xdr:rowOff>
    </xdr:from>
    <xdr:to>
      <xdr:col>9</xdr:col>
      <xdr:colOff>47624</xdr:colOff>
      <xdr:row>30</xdr:row>
      <xdr:rowOff>129557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F2E2233-77EA-4866-964E-81DDDC4DA5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763"/>
        <a:stretch/>
      </xdr:blipFill>
      <xdr:spPr>
        <a:xfrm>
          <a:off x="144236" y="786020"/>
          <a:ext cx="6115345" cy="8124982"/>
        </a:xfrm>
        <a:prstGeom prst="rect">
          <a:avLst/>
        </a:prstGeom>
        <a:solidFill>
          <a:srgbClr val="00B050"/>
        </a:solidFill>
      </xdr:spPr>
    </xdr:pic>
    <xdr:clientData/>
  </xdr:twoCellAnchor>
  <xdr:twoCellAnchor>
    <xdr:from>
      <xdr:col>1</xdr:col>
      <xdr:colOff>198782</xdr:colOff>
      <xdr:row>20</xdr:row>
      <xdr:rowOff>132522</xdr:rowOff>
    </xdr:from>
    <xdr:to>
      <xdr:col>7</xdr:col>
      <xdr:colOff>579783</xdr:colOff>
      <xdr:row>27</xdr:row>
      <xdr:rowOff>49695</xdr:rowOff>
    </xdr:to>
    <xdr:sp macro="" textlink="">
      <xdr:nvSpPr>
        <xdr:cNvPr id="59" name="フリーフォーム: 図形 58">
          <a:extLst>
            <a:ext uri="{FF2B5EF4-FFF2-40B4-BE49-F238E27FC236}">
              <a16:creationId xmlns:a16="http://schemas.microsoft.com/office/drawing/2014/main" id="{19928813-3702-2C17-0A7E-5597315F3B4D}"/>
            </a:ext>
          </a:extLst>
        </xdr:cNvPr>
        <xdr:cNvSpPr/>
      </xdr:nvSpPr>
      <xdr:spPr>
        <a:xfrm>
          <a:off x="886239" y="5996609"/>
          <a:ext cx="4530587" cy="2103782"/>
        </a:xfrm>
        <a:custGeom>
          <a:avLst/>
          <a:gdLst>
            <a:gd name="connsiteX0" fmla="*/ 0 w 4530587"/>
            <a:gd name="connsiteY0" fmla="*/ 2103782 h 2103782"/>
            <a:gd name="connsiteX1" fmla="*/ 4530587 w 4530587"/>
            <a:gd name="connsiteY1" fmla="*/ 902804 h 2103782"/>
            <a:gd name="connsiteX2" fmla="*/ 4530587 w 4530587"/>
            <a:gd name="connsiteY2" fmla="*/ 0 h 21037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530587" h="2103782">
              <a:moveTo>
                <a:pt x="0" y="2103782"/>
              </a:moveTo>
              <a:lnTo>
                <a:pt x="4530587" y="902804"/>
              </a:lnTo>
              <a:lnTo>
                <a:pt x="4530587" y="0"/>
              </a:lnTo>
            </a:path>
          </a:pathLst>
        </a:cu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82826</xdr:colOff>
      <xdr:row>7</xdr:row>
      <xdr:rowOff>107674</xdr:rowOff>
    </xdr:from>
    <xdr:to>
      <xdr:col>8</xdr:col>
      <xdr:colOff>66261</xdr:colOff>
      <xdr:row>9</xdr:row>
      <xdr:rowOff>182217</xdr:rowOff>
    </xdr:to>
    <xdr:sp macro="" textlink="">
      <xdr:nvSpPr>
        <xdr:cNvPr id="48" name="フリーフォーム: 図形 47">
          <a:extLst>
            <a:ext uri="{FF2B5EF4-FFF2-40B4-BE49-F238E27FC236}">
              <a16:creationId xmlns:a16="http://schemas.microsoft.com/office/drawing/2014/main" id="{F4CC773D-541A-1A9A-6F2C-6064C8724610}"/>
            </a:ext>
          </a:extLst>
        </xdr:cNvPr>
        <xdr:cNvSpPr/>
      </xdr:nvSpPr>
      <xdr:spPr>
        <a:xfrm>
          <a:off x="770283" y="2294283"/>
          <a:ext cx="4820478" cy="554934"/>
        </a:xfrm>
        <a:custGeom>
          <a:avLst/>
          <a:gdLst>
            <a:gd name="connsiteX0" fmla="*/ 0 w 4820478"/>
            <a:gd name="connsiteY0" fmla="*/ 8282 h 554934"/>
            <a:gd name="connsiteX1" fmla="*/ 0 w 4820478"/>
            <a:gd name="connsiteY1" fmla="*/ 223630 h 554934"/>
            <a:gd name="connsiteX2" fmla="*/ 894521 w 4820478"/>
            <a:gd name="connsiteY2" fmla="*/ 455543 h 554934"/>
            <a:gd name="connsiteX3" fmla="*/ 894521 w 4820478"/>
            <a:gd name="connsiteY3" fmla="*/ 554934 h 554934"/>
            <a:gd name="connsiteX4" fmla="*/ 2401956 w 4820478"/>
            <a:gd name="connsiteY4" fmla="*/ 505239 h 554934"/>
            <a:gd name="connsiteX5" fmla="*/ 3909391 w 4820478"/>
            <a:gd name="connsiteY5" fmla="*/ 546652 h 554934"/>
            <a:gd name="connsiteX6" fmla="*/ 3909391 w 4820478"/>
            <a:gd name="connsiteY6" fmla="*/ 455543 h 554934"/>
            <a:gd name="connsiteX7" fmla="*/ 4820478 w 4820478"/>
            <a:gd name="connsiteY7" fmla="*/ 198782 h 554934"/>
            <a:gd name="connsiteX8" fmla="*/ 4820478 w 4820478"/>
            <a:gd name="connsiteY8" fmla="*/ 0 h 5549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820478" h="554934">
              <a:moveTo>
                <a:pt x="0" y="8282"/>
              </a:moveTo>
              <a:lnTo>
                <a:pt x="0" y="223630"/>
              </a:lnTo>
              <a:lnTo>
                <a:pt x="894521" y="455543"/>
              </a:lnTo>
              <a:lnTo>
                <a:pt x="894521" y="554934"/>
              </a:lnTo>
              <a:lnTo>
                <a:pt x="2401956" y="505239"/>
              </a:lnTo>
              <a:lnTo>
                <a:pt x="3909391" y="546652"/>
              </a:lnTo>
              <a:lnTo>
                <a:pt x="3909391" y="455543"/>
              </a:lnTo>
              <a:lnTo>
                <a:pt x="4820478" y="198782"/>
              </a:lnTo>
              <a:lnTo>
                <a:pt x="4820478" y="0"/>
              </a:lnTo>
            </a:path>
          </a:pathLst>
        </a:cu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512583</xdr:colOff>
      <xdr:row>23</xdr:row>
      <xdr:rowOff>0</xdr:rowOff>
    </xdr:from>
    <xdr:to>
      <xdr:col>7</xdr:col>
      <xdr:colOff>643542</xdr:colOff>
      <xdr:row>23</xdr:row>
      <xdr:rowOff>133200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410EFB0-0833-490D-853D-0C6A764EA9FA}"/>
            </a:ext>
          </a:extLst>
        </xdr:cNvPr>
        <xdr:cNvSpPr/>
      </xdr:nvSpPr>
      <xdr:spPr>
        <a:xfrm>
          <a:off x="5349626" y="6833152"/>
          <a:ext cx="130959" cy="13320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1</xdr:col>
      <xdr:colOff>140820</xdr:colOff>
      <xdr:row>27</xdr:row>
      <xdr:rowOff>10226</xdr:rowOff>
    </xdr:from>
    <xdr:to>
      <xdr:col>1</xdr:col>
      <xdr:colOff>274020</xdr:colOff>
      <xdr:row>27</xdr:row>
      <xdr:rowOff>143426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6163ECA-C3A1-48B7-BCB2-6D95333845BB}"/>
            </a:ext>
          </a:extLst>
        </xdr:cNvPr>
        <xdr:cNvSpPr/>
      </xdr:nvSpPr>
      <xdr:spPr>
        <a:xfrm>
          <a:off x="828277" y="8060922"/>
          <a:ext cx="133200" cy="13320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oneCellAnchor>
    <xdr:from>
      <xdr:col>7</xdr:col>
      <xdr:colOff>523971</xdr:colOff>
      <xdr:row>23</xdr:row>
      <xdr:rowOff>92473</xdr:rowOff>
    </xdr:from>
    <xdr:ext cx="886846" cy="34977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89ABFAB-7175-4E76-A35A-55F880D1FAB5}"/>
            </a:ext>
          </a:extLst>
        </xdr:cNvPr>
        <xdr:cNvSpPr txBox="1"/>
      </xdr:nvSpPr>
      <xdr:spPr>
        <a:xfrm>
          <a:off x="5361014" y="6875930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歩道</a:t>
          </a:r>
          <a:r>
            <a:rPr kumimoji="1" lang="en-US" altLang="ja-JP" sz="1200" b="1">
              <a:solidFill>
                <a:srgbClr val="FF0000"/>
              </a:solidFill>
            </a:rPr>
            <a:t>R</a:t>
          </a:r>
          <a:r>
            <a:rPr kumimoji="1" lang="ja-JP" altLang="en-US" sz="1200" b="1">
              <a:solidFill>
                <a:srgbClr val="FF0000"/>
              </a:solidFill>
            </a:rPr>
            <a:t>端部</a:t>
          </a:r>
        </a:p>
      </xdr:txBody>
    </xdr:sp>
    <xdr:clientData/>
  </xdr:oneCellAnchor>
  <xdr:oneCellAnchor>
    <xdr:from>
      <xdr:col>1</xdr:col>
      <xdr:colOff>210892</xdr:colOff>
      <xdr:row>27</xdr:row>
      <xdr:rowOff>46266</xdr:rowOff>
    </xdr:from>
    <xdr:ext cx="886846" cy="34977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F01DC3-AE11-49AB-BB67-3050B4484CC1}"/>
            </a:ext>
          </a:extLst>
        </xdr:cNvPr>
        <xdr:cNvSpPr txBox="1"/>
      </xdr:nvSpPr>
      <xdr:spPr>
        <a:xfrm>
          <a:off x="898349" y="8038983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車道</a:t>
          </a:r>
          <a:r>
            <a:rPr kumimoji="1" lang="en-US" altLang="ja-JP" sz="1200" b="1">
              <a:solidFill>
                <a:srgbClr val="FF0000"/>
              </a:solidFill>
            </a:rPr>
            <a:t>R</a:t>
          </a:r>
          <a:r>
            <a:rPr kumimoji="1" lang="ja-JP" altLang="en-US" sz="1200" b="1">
              <a:solidFill>
                <a:srgbClr val="FF0000"/>
              </a:solidFill>
            </a:rPr>
            <a:t>端部</a:t>
          </a:r>
        </a:p>
      </xdr:txBody>
    </xdr:sp>
    <xdr:clientData/>
  </xdr:oneCellAnchor>
  <xdr:twoCellAnchor>
    <xdr:from>
      <xdr:col>7</xdr:col>
      <xdr:colOff>516343</xdr:colOff>
      <xdr:row>20</xdr:row>
      <xdr:rowOff>80330</xdr:rowOff>
    </xdr:from>
    <xdr:to>
      <xdr:col>7</xdr:col>
      <xdr:colOff>647302</xdr:colOff>
      <xdr:row>20</xdr:row>
      <xdr:rowOff>212192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FA07E336-FCCA-47ED-B905-AF474D66C392}"/>
            </a:ext>
          </a:extLst>
        </xdr:cNvPr>
        <xdr:cNvSpPr/>
      </xdr:nvSpPr>
      <xdr:spPr>
        <a:xfrm>
          <a:off x="5353386" y="5911287"/>
          <a:ext cx="130959" cy="131862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29825</xdr:colOff>
      <xdr:row>20</xdr:row>
      <xdr:rowOff>181385</xdr:rowOff>
    </xdr:from>
    <xdr:to>
      <xdr:col>2</xdr:col>
      <xdr:colOff>163025</xdr:colOff>
      <xdr:row>20</xdr:row>
      <xdr:rowOff>314585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778BC98B-A93C-4D20-8BF8-BDFB11A8F748}"/>
            </a:ext>
          </a:extLst>
        </xdr:cNvPr>
        <xdr:cNvSpPr/>
      </xdr:nvSpPr>
      <xdr:spPr>
        <a:xfrm>
          <a:off x="1404738" y="6012342"/>
          <a:ext cx="133200" cy="1332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142467</xdr:colOff>
      <xdr:row>20</xdr:row>
      <xdr:rowOff>333780</xdr:rowOff>
    </xdr:from>
    <xdr:to>
      <xdr:col>1</xdr:col>
      <xdr:colOff>275667</xdr:colOff>
      <xdr:row>20</xdr:row>
      <xdr:rowOff>466980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6659850A-B55C-438F-8221-4D10D2B461D1}"/>
            </a:ext>
          </a:extLst>
        </xdr:cNvPr>
        <xdr:cNvSpPr/>
      </xdr:nvSpPr>
      <xdr:spPr>
        <a:xfrm>
          <a:off x="829924" y="6156454"/>
          <a:ext cx="133200" cy="1332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578434</xdr:colOff>
      <xdr:row>19</xdr:row>
      <xdr:rowOff>132521</xdr:rowOff>
    </xdr:from>
    <xdr:ext cx="886846" cy="349776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6650C18-7373-4B71-BEDF-1A0D47B17DC1}"/>
            </a:ext>
          </a:extLst>
        </xdr:cNvPr>
        <xdr:cNvSpPr txBox="1"/>
      </xdr:nvSpPr>
      <xdr:spPr>
        <a:xfrm>
          <a:off x="5415477" y="5706717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ysClr val="windowText" lastClr="000000"/>
              </a:solidFill>
            </a:rPr>
            <a:t>歩道</a:t>
          </a:r>
          <a:r>
            <a:rPr kumimoji="1" lang="en-US" altLang="ja-JP" sz="1200" b="1">
              <a:solidFill>
                <a:sysClr val="windowText" lastClr="000000"/>
              </a:solidFill>
            </a:rPr>
            <a:t>R</a:t>
          </a:r>
          <a:r>
            <a:rPr kumimoji="1" lang="ja-JP" altLang="en-US" sz="1200" b="1">
              <a:solidFill>
                <a:sysClr val="windowText" lastClr="000000"/>
              </a:solidFill>
            </a:rPr>
            <a:t>端部</a:t>
          </a:r>
        </a:p>
      </xdr:txBody>
    </xdr:sp>
    <xdr:clientData/>
  </xdr:oneCellAnchor>
  <xdr:oneCellAnchor>
    <xdr:from>
      <xdr:col>2</xdr:col>
      <xdr:colOff>114332</xdr:colOff>
      <xdr:row>19</xdr:row>
      <xdr:rowOff>211205</xdr:rowOff>
    </xdr:from>
    <xdr:ext cx="886846" cy="34977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BA182F2-C08C-4290-BA0A-792F7FDCA4F9}"/>
            </a:ext>
          </a:extLst>
        </xdr:cNvPr>
        <xdr:cNvSpPr txBox="1"/>
      </xdr:nvSpPr>
      <xdr:spPr>
        <a:xfrm>
          <a:off x="1489245" y="5785401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ysClr val="windowText" lastClr="000000"/>
              </a:solidFill>
            </a:rPr>
            <a:t>縁石</a:t>
          </a:r>
          <a:r>
            <a:rPr kumimoji="1" lang="en-US" altLang="ja-JP" sz="1200" b="1">
              <a:solidFill>
                <a:sysClr val="windowText" lastClr="000000"/>
              </a:solidFill>
            </a:rPr>
            <a:t>R</a:t>
          </a:r>
          <a:r>
            <a:rPr kumimoji="1" lang="ja-JP" altLang="en-US" sz="1200" b="1">
              <a:solidFill>
                <a:sysClr val="windowText" lastClr="000000"/>
              </a:solidFill>
            </a:rPr>
            <a:t>端部</a:t>
          </a:r>
        </a:p>
      </xdr:txBody>
    </xdr:sp>
    <xdr:clientData/>
  </xdr:oneCellAnchor>
  <xdr:oneCellAnchor>
    <xdr:from>
      <xdr:col>0</xdr:col>
      <xdr:colOff>91120</xdr:colOff>
      <xdr:row>20</xdr:row>
      <xdr:rowOff>86966</xdr:rowOff>
    </xdr:from>
    <xdr:ext cx="886846" cy="34977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B925CB1-76B1-4D71-9D13-AAFBB458EFA1}"/>
            </a:ext>
          </a:extLst>
        </xdr:cNvPr>
        <xdr:cNvSpPr txBox="1"/>
      </xdr:nvSpPr>
      <xdr:spPr>
        <a:xfrm>
          <a:off x="91120" y="5909640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ysClr val="windowText" lastClr="000000"/>
              </a:solidFill>
            </a:rPr>
            <a:t>車道</a:t>
          </a:r>
          <a:r>
            <a:rPr kumimoji="1" lang="en-US" altLang="ja-JP" sz="1200" b="1">
              <a:solidFill>
                <a:sysClr val="windowText" lastClr="000000"/>
              </a:solidFill>
            </a:rPr>
            <a:t>R</a:t>
          </a:r>
          <a:r>
            <a:rPr kumimoji="1" lang="ja-JP" altLang="en-US" sz="1200" b="1">
              <a:solidFill>
                <a:sysClr val="windowText" lastClr="000000"/>
              </a:solidFill>
            </a:rPr>
            <a:t>端部</a:t>
          </a:r>
        </a:p>
      </xdr:txBody>
    </xdr:sp>
    <xdr:clientData/>
  </xdr:oneCellAnchor>
  <xdr:twoCellAnchor>
    <xdr:from>
      <xdr:col>1</xdr:col>
      <xdr:colOff>140803</xdr:colOff>
      <xdr:row>24</xdr:row>
      <xdr:rowOff>100849</xdr:rowOff>
    </xdr:from>
    <xdr:to>
      <xdr:col>1</xdr:col>
      <xdr:colOff>274003</xdr:colOff>
      <xdr:row>24</xdr:row>
      <xdr:rowOff>234049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766C3819-66AF-4F2D-805C-55636A57B915}"/>
            </a:ext>
          </a:extLst>
        </xdr:cNvPr>
        <xdr:cNvSpPr/>
      </xdr:nvSpPr>
      <xdr:spPr>
        <a:xfrm>
          <a:off x="828260" y="7124501"/>
          <a:ext cx="133200" cy="1332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6</xdr:col>
      <xdr:colOff>282562</xdr:colOff>
      <xdr:row>24</xdr:row>
      <xdr:rowOff>34761</xdr:rowOff>
    </xdr:from>
    <xdr:to>
      <xdr:col>6</xdr:col>
      <xdr:colOff>415762</xdr:colOff>
      <xdr:row>24</xdr:row>
      <xdr:rowOff>167961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E7B0E88B-EBE1-4E2F-9C0F-7B4EEE5CFB3D}"/>
            </a:ext>
          </a:extLst>
        </xdr:cNvPr>
        <xdr:cNvSpPr/>
      </xdr:nvSpPr>
      <xdr:spPr>
        <a:xfrm>
          <a:off x="4432149" y="7058413"/>
          <a:ext cx="133200" cy="1332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oneCellAnchor>
    <xdr:from>
      <xdr:col>5</xdr:col>
      <xdr:colOff>163825</xdr:colOff>
      <xdr:row>23</xdr:row>
      <xdr:rowOff>61947</xdr:rowOff>
    </xdr:from>
    <xdr:ext cx="886846" cy="349776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752D55A-0EFC-469F-827F-2FD5B3D47897}"/>
            </a:ext>
          </a:extLst>
        </xdr:cNvPr>
        <xdr:cNvSpPr txBox="1"/>
      </xdr:nvSpPr>
      <xdr:spPr>
        <a:xfrm>
          <a:off x="3636787" y="6861332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0070C0"/>
              </a:solidFill>
            </a:rPr>
            <a:t>歩道</a:t>
          </a:r>
          <a:r>
            <a:rPr kumimoji="1" lang="en-US" altLang="ja-JP" sz="1200" b="1">
              <a:solidFill>
                <a:srgbClr val="0070C0"/>
              </a:solidFill>
            </a:rPr>
            <a:t>R</a:t>
          </a:r>
          <a:r>
            <a:rPr kumimoji="1" lang="ja-JP" altLang="en-US" sz="1200" b="1">
              <a:solidFill>
                <a:srgbClr val="0070C0"/>
              </a:solidFill>
            </a:rPr>
            <a:t>端部</a:t>
          </a:r>
        </a:p>
      </xdr:txBody>
    </xdr:sp>
    <xdr:clientData/>
  </xdr:oneCellAnchor>
  <xdr:oneCellAnchor>
    <xdr:from>
      <xdr:col>1</xdr:col>
      <xdr:colOff>223189</xdr:colOff>
      <xdr:row>23</xdr:row>
      <xdr:rowOff>99390</xdr:rowOff>
    </xdr:from>
    <xdr:ext cx="886846" cy="349776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A30DA00-7039-457E-978C-3B98882A9742}"/>
            </a:ext>
          </a:extLst>
        </xdr:cNvPr>
        <xdr:cNvSpPr txBox="1"/>
      </xdr:nvSpPr>
      <xdr:spPr>
        <a:xfrm>
          <a:off x="910646" y="6882847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0070C0"/>
              </a:solidFill>
            </a:rPr>
            <a:t>車道</a:t>
          </a:r>
          <a:r>
            <a:rPr kumimoji="1" lang="en-US" altLang="ja-JP" sz="1200" b="1">
              <a:solidFill>
                <a:srgbClr val="0070C0"/>
              </a:solidFill>
            </a:rPr>
            <a:t>R</a:t>
          </a:r>
          <a:r>
            <a:rPr kumimoji="1" lang="ja-JP" altLang="en-US" sz="1200" b="1">
              <a:solidFill>
                <a:srgbClr val="0070C0"/>
              </a:solidFill>
            </a:rPr>
            <a:t>端部</a:t>
          </a:r>
        </a:p>
      </xdr:txBody>
    </xdr:sp>
    <xdr:clientData/>
  </xdr:oneCellAnchor>
  <xdr:twoCellAnchor>
    <xdr:from>
      <xdr:col>1</xdr:col>
      <xdr:colOff>140887</xdr:colOff>
      <xdr:row>25</xdr:row>
      <xdr:rowOff>261641</xdr:rowOff>
    </xdr:from>
    <xdr:to>
      <xdr:col>1</xdr:col>
      <xdr:colOff>274087</xdr:colOff>
      <xdr:row>25</xdr:row>
      <xdr:rowOff>394841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682E1F27-EDD7-48EE-A23D-53AD747D46E6}"/>
            </a:ext>
          </a:extLst>
        </xdr:cNvPr>
        <xdr:cNvSpPr/>
      </xdr:nvSpPr>
      <xdr:spPr>
        <a:xfrm>
          <a:off x="828344" y="7591750"/>
          <a:ext cx="133200" cy="13320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3</xdr:col>
      <xdr:colOff>485411</xdr:colOff>
      <xdr:row>25</xdr:row>
      <xdr:rowOff>250697</xdr:rowOff>
    </xdr:from>
    <xdr:to>
      <xdr:col>3</xdr:col>
      <xdr:colOff>616370</xdr:colOff>
      <xdr:row>25</xdr:row>
      <xdr:rowOff>383897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7AC6AC98-0724-4913-A2A1-33FC9319EB61}"/>
            </a:ext>
          </a:extLst>
        </xdr:cNvPr>
        <xdr:cNvSpPr/>
      </xdr:nvSpPr>
      <xdr:spPr>
        <a:xfrm>
          <a:off x="2572628" y="7580806"/>
          <a:ext cx="130959" cy="13320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oneCellAnchor>
    <xdr:from>
      <xdr:col>1</xdr:col>
      <xdr:colOff>221203</xdr:colOff>
      <xdr:row>25</xdr:row>
      <xdr:rowOff>216274</xdr:rowOff>
    </xdr:from>
    <xdr:ext cx="886846" cy="34977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2858BA1-0B61-45F3-B0EC-871FD25B85FA}"/>
            </a:ext>
          </a:extLst>
        </xdr:cNvPr>
        <xdr:cNvSpPr txBox="1"/>
      </xdr:nvSpPr>
      <xdr:spPr>
        <a:xfrm>
          <a:off x="909934" y="7506562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00B050"/>
              </a:solidFill>
            </a:rPr>
            <a:t>車道</a:t>
          </a:r>
          <a:r>
            <a:rPr kumimoji="1" lang="en-US" altLang="ja-JP" sz="1200" b="1">
              <a:solidFill>
                <a:srgbClr val="00B050"/>
              </a:solidFill>
            </a:rPr>
            <a:t>R</a:t>
          </a:r>
          <a:r>
            <a:rPr kumimoji="1" lang="ja-JP" altLang="en-US" sz="1200" b="1">
              <a:solidFill>
                <a:srgbClr val="00B050"/>
              </a:solidFill>
            </a:rPr>
            <a:t>端部</a:t>
          </a:r>
        </a:p>
      </xdr:txBody>
    </xdr:sp>
    <xdr:clientData/>
  </xdr:oneCellAnchor>
  <xdr:oneCellAnchor>
    <xdr:from>
      <xdr:col>3</xdr:col>
      <xdr:colOff>533302</xdr:colOff>
      <xdr:row>25</xdr:row>
      <xdr:rowOff>280430</xdr:rowOff>
    </xdr:from>
    <xdr:ext cx="886846" cy="349776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475AC53-E94C-429C-BF7D-1B4C42757A20}"/>
            </a:ext>
          </a:extLst>
        </xdr:cNvPr>
        <xdr:cNvSpPr txBox="1"/>
      </xdr:nvSpPr>
      <xdr:spPr>
        <a:xfrm>
          <a:off x="2628802" y="7570718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00B050"/>
              </a:solidFill>
            </a:rPr>
            <a:t>歩道</a:t>
          </a:r>
          <a:r>
            <a:rPr kumimoji="1" lang="en-US" altLang="ja-JP" sz="1200" b="1">
              <a:solidFill>
                <a:srgbClr val="00B050"/>
              </a:solidFill>
            </a:rPr>
            <a:t>R</a:t>
          </a:r>
          <a:r>
            <a:rPr kumimoji="1" lang="ja-JP" altLang="en-US" sz="1200" b="1">
              <a:solidFill>
                <a:srgbClr val="00B050"/>
              </a:solidFill>
            </a:rPr>
            <a:t>端部</a:t>
          </a:r>
        </a:p>
      </xdr:txBody>
    </xdr:sp>
    <xdr:clientData/>
  </xdr:oneCellAnchor>
  <xdr:twoCellAnchor>
    <xdr:from>
      <xdr:col>4</xdr:col>
      <xdr:colOff>350705</xdr:colOff>
      <xdr:row>9</xdr:row>
      <xdr:rowOff>112589</xdr:rowOff>
    </xdr:from>
    <xdr:to>
      <xdr:col>4</xdr:col>
      <xdr:colOff>433505</xdr:colOff>
      <xdr:row>9</xdr:row>
      <xdr:rowOff>195389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82D9EC07-A1FA-49AE-BE70-FFEE2EC5BDEA}"/>
            </a:ext>
          </a:extLst>
        </xdr:cNvPr>
        <xdr:cNvSpPr/>
      </xdr:nvSpPr>
      <xdr:spPr>
        <a:xfrm>
          <a:off x="3117285" y="2757941"/>
          <a:ext cx="82800" cy="8280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6</xdr:col>
      <xdr:colOff>477124</xdr:colOff>
      <xdr:row>9</xdr:row>
      <xdr:rowOff>139422</xdr:rowOff>
    </xdr:from>
    <xdr:to>
      <xdr:col>6</xdr:col>
      <xdr:colOff>559924</xdr:colOff>
      <xdr:row>9</xdr:row>
      <xdr:rowOff>222222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697F8474-7589-44C5-9AFC-08211CB26E49}"/>
            </a:ext>
          </a:extLst>
        </xdr:cNvPr>
        <xdr:cNvSpPr/>
      </xdr:nvSpPr>
      <xdr:spPr>
        <a:xfrm>
          <a:off x="4611840" y="2784774"/>
          <a:ext cx="82800" cy="8280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6</xdr:col>
      <xdr:colOff>477983</xdr:colOff>
      <xdr:row>9</xdr:row>
      <xdr:rowOff>40704</xdr:rowOff>
    </xdr:from>
    <xdr:to>
      <xdr:col>6</xdr:col>
      <xdr:colOff>560783</xdr:colOff>
      <xdr:row>9</xdr:row>
      <xdr:rowOff>123504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7E34817F-CF67-4297-85F0-DD99E473A4F0}"/>
            </a:ext>
          </a:extLst>
        </xdr:cNvPr>
        <xdr:cNvSpPr/>
      </xdr:nvSpPr>
      <xdr:spPr>
        <a:xfrm>
          <a:off x="4612699" y="2686056"/>
          <a:ext cx="82800" cy="8280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8</xdr:col>
      <xdr:colOff>15585</xdr:colOff>
      <xdr:row>8</xdr:row>
      <xdr:rowOff>37244</xdr:rowOff>
    </xdr:from>
    <xdr:to>
      <xdr:col>8</xdr:col>
      <xdr:colOff>98385</xdr:colOff>
      <xdr:row>8</xdr:row>
      <xdr:rowOff>120044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3AC415C9-BBD9-4FC5-8164-0761B007B305}"/>
            </a:ext>
          </a:extLst>
        </xdr:cNvPr>
        <xdr:cNvSpPr/>
      </xdr:nvSpPr>
      <xdr:spPr>
        <a:xfrm>
          <a:off x="5518437" y="2444471"/>
          <a:ext cx="82800" cy="8280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2</xdr:col>
      <xdr:colOff>250277</xdr:colOff>
      <xdr:row>9</xdr:row>
      <xdr:rowOff>143053</xdr:rowOff>
    </xdr:from>
    <xdr:to>
      <xdr:col>2</xdr:col>
      <xdr:colOff>333077</xdr:colOff>
      <xdr:row>9</xdr:row>
      <xdr:rowOff>225853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043EB7E9-D2C7-47E2-A627-7B1AFB522593}"/>
            </a:ext>
          </a:extLst>
        </xdr:cNvPr>
        <xdr:cNvSpPr/>
      </xdr:nvSpPr>
      <xdr:spPr>
        <a:xfrm>
          <a:off x="1619294" y="2797138"/>
          <a:ext cx="82800" cy="8280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2</xdr:col>
      <xdr:colOff>251139</xdr:colOff>
      <xdr:row>9</xdr:row>
      <xdr:rowOff>47565</xdr:rowOff>
    </xdr:from>
    <xdr:to>
      <xdr:col>2</xdr:col>
      <xdr:colOff>333939</xdr:colOff>
      <xdr:row>9</xdr:row>
      <xdr:rowOff>130365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A8D7153E-A2BF-4135-9D20-16134EE8DA91}"/>
            </a:ext>
          </a:extLst>
        </xdr:cNvPr>
        <xdr:cNvSpPr/>
      </xdr:nvSpPr>
      <xdr:spPr>
        <a:xfrm>
          <a:off x="1620156" y="2701650"/>
          <a:ext cx="82800" cy="8280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1</xdr:col>
      <xdr:colOff>52843</xdr:colOff>
      <xdr:row>8</xdr:row>
      <xdr:rowOff>44172</xdr:rowOff>
    </xdr:from>
    <xdr:to>
      <xdr:col>1</xdr:col>
      <xdr:colOff>135643</xdr:colOff>
      <xdr:row>8</xdr:row>
      <xdr:rowOff>126972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2B434164-8A21-47F0-B94B-722C6BC51780}"/>
            </a:ext>
          </a:extLst>
        </xdr:cNvPr>
        <xdr:cNvSpPr/>
      </xdr:nvSpPr>
      <xdr:spPr>
        <a:xfrm>
          <a:off x="736911" y="2451399"/>
          <a:ext cx="82800" cy="82800"/>
        </a:xfrm>
        <a:prstGeom prst="ellipse">
          <a:avLst/>
        </a:prstGeom>
        <a:solidFill>
          <a:srgbClr val="FFCCCC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7</xdr:col>
      <xdr:colOff>476253</xdr:colOff>
      <xdr:row>8</xdr:row>
      <xdr:rowOff>95253</xdr:rowOff>
    </xdr:from>
    <xdr:to>
      <xdr:col>7</xdr:col>
      <xdr:colOff>559053</xdr:colOff>
      <xdr:row>8</xdr:row>
      <xdr:rowOff>178053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167E0725-C6DB-4CA9-BEF2-DCB7AA30A5E9}"/>
            </a:ext>
          </a:extLst>
        </xdr:cNvPr>
        <xdr:cNvSpPr/>
      </xdr:nvSpPr>
      <xdr:spPr>
        <a:xfrm>
          <a:off x="5326676" y="2527791"/>
          <a:ext cx="82800" cy="828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6</xdr:col>
      <xdr:colOff>482113</xdr:colOff>
      <xdr:row>8</xdr:row>
      <xdr:rowOff>101114</xdr:rowOff>
    </xdr:from>
    <xdr:to>
      <xdr:col>6</xdr:col>
      <xdr:colOff>564913</xdr:colOff>
      <xdr:row>8</xdr:row>
      <xdr:rowOff>183914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1230CA-E7C5-4D09-A575-E768FB3D63AB}"/>
            </a:ext>
          </a:extLst>
        </xdr:cNvPr>
        <xdr:cNvSpPr/>
      </xdr:nvSpPr>
      <xdr:spPr>
        <a:xfrm>
          <a:off x="4643805" y="2533652"/>
          <a:ext cx="82800" cy="828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4</xdr:col>
      <xdr:colOff>356084</xdr:colOff>
      <xdr:row>8</xdr:row>
      <xdr:rowOff>55685</xdr:rowOff>
    </xdr:from>
    <xdr:to>
      <xdr:col>4</xdr:col>
      <xdr:colOff>438884</xdr:colOff>
      <xdr:row>8</xdr:row>
      <xdr:rowOff>138485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43F351C8-2F90-4CE9-BEEA-D4C2E2ABDCA8}"/>
            </a:ext>
          </a:extLst>
        </xdr:cNvPr>
        <xdr:cNvSpPr/>
      </xdr:nvSpPr>
      <xdr:spPr>
        <a:xfrm>
          <a:off x="3140315" y="2488223"/>
          <a:ext cx="82800" cy="828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2</xdr:col>
      <xdr:colOff>252043</xdr:colOff>
      <xdr:row>8</xdr:row>
      <xdr:rowOff>105507</xdr:rowOff>
    </xdr:from>
    <xdr:to>
      <xdr:col>2</xdr:col>
      <xdr:colOff>334843</xdr:colOff>
      <xdr:row>8</xdr:row>
      <xdr:rowOff>188307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68F34CFE-F607-4F2A-A6DA-327FFF42F5BC}"/>
            </a:ext>
          </a:extLst>
        </xdr:cNvPr>
        <xdr:cNvSpPr/>
      </xdr:nvSpPr>
      <xdr:spPr>
        <a:xfrm>
          <a:off x="1621060" y="2520660"/>
          <a:ext cx="82800" cy="828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1</xdr:col>
      <xdr:colOff>272557</xdr:colOff>
      <xdr:row>8</xdr:row>
      <xdr:rowOff>96714</xdr:rowOff>
    </xdr:from>
    <xdr:to>
      <xdr:col>1</xdr:col>
      <xdr:colOff>355357</xdr:colOff>
      <xdr:row>8</xdr:row>
      <xdr:rowOff>179514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195C6F82-2143-45F1-AE84-262546F2A4A1}"/>
            </a:ext>
          </a:extLst>
        </xdr:cNvPr>
        <xdr:cNvSpPr/>
      </xdr:nvSpPr>
      <xdr:spPr>
        <a:xfrm>
          <a:off x="961288" y="2529252"/>
          <a:ext cx="82800" cy="828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 w="63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CCCC"/>
            </a:solidFill>
          </a:endParaRPr>
        </a:p>
      </xdr:txBody>
    </xdr:sp>
    <xdr:clientData/>
  </xdr:twoCellAnchor>
  <xdr:twoCellAnchor>
    <xdr:from>
      <xdr:col>7</xdr:col>
      <xdr:colOff>131371</xdr:colOff>
      <xdr:row>8</xdr:row>
      <xdr:rowOff>197070</xdr:rowOff>
    </xdr:from>
    <xdr:to>
      <xdr:col>7</xdr:col>
      <xdr:colOff>214171</xdr:colOff>
      <xdr:row>9</xdr:row>
      <xdr:rowOff>42374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5434CA2B-06EF-4FFE-B1B2-B2B2DB19634F}"/>
            </a:ext>
          </a:extLst>
        </xdr:cNvPr>
        <xdr:cNvSpPr/>
      </xdr:nvSpPr>
      <xdr:spPr>
        <a:xfrm>
          <a:off x="4946423" y="2607880"/>
          <a:ext cx="82800" cy="81787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6</xdr:col>
      <xdr:colOff>480838</xdr:colOff>
      <xdr:row>8</xdr:row>
      <xdr:rowOff>185245</xdr:rowOff>
    </xdr:from>
    <xdr:to>
      <xdr:col>6</xdr:col>
      <xdr:colOff>563638</xdr:colOff>
      <xdr:row>9</xdr:row>
      <xdr:rowOff>30549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4BEF1E80-5F63-419A-9C23-AA55A50EA071}"/>
            </a:ext>
          </a:extLst>
        </xdr:cNvPr>
        <xdr:cNvSpPr/>
      </xdr:nvSpPr>
      <xdr:spPr>
        <a:xfrm>
          <a:off x="4612717" y="2596055"/>
          <a:ext cx="82800" cy="81787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4</xdr:col>
      <xdr:colOff>350764</xdr:colOff>
      <xdr:row>8</xdr:row>
      <xdr:rowOff>179989</xdr:rowOff>
    </xdr:from>
    <xdr:to>
      <xdr:col>4</xdr:col>
      <xdr:colOff>433564</xdr:colOff>
      <xdr:row>9</xdr:row>
      <xdr:rowOff>25293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E5208F5B-7FEE-4D31-8655-AC06C488019E}"/>
            </a:ext>
          </a:extLst>
        </xdr:cNvPr>
        <xdr:cNvSpPr/>
      </xdr:nvSpPr>
      <xdr:spPr>
        <a:xfrm>
          <a:off x="3116298" y="2590799"/>
          <a:ext cx="82800" cy="81787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2</xdr:col>
      <xdr:colOff>250416</xdr:colOff>
      <xdr:row>8</xdr:row>
      <xdr:rowOff>194440</xdr:rowOff>
    </xdr:from>
    <xdr:to>
      <xdr:col>2</xdr:col>
      <xdr:colOff>333216</xdr:colOff>
      <xdr:row>9</xdr:row>
      <xdr:rowOff>39744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A3E4CB5C-F24A-421B-97AE-B99C49A9D7FB}"/>
            </a:ext>
          </a:extLst>
        </xdr:cNvPr>
        <xdr:cNvSpPr/>
      </xdr:nvSpPr>
      <xdr:spPr>
        <a:xfrm>
          <a:off x="1619433" y="2609593"/>
          <a:ext cx="82800" cy="84236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1</xdr:col>
      <xdr:colOff>530742</xdr:colOff>
      <xdr:row>8</xdr:row>
      <xdr:rowOff>182615</xdr:rowOff>
    </xdr:from>
    <xdr:to>
      <xdr:col>1</xdr:col>
      <xdr:colOff>613542</xdr:colOff>
      <xdr:row>9</xdr:row>
      <xdr:rowOff>27919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74F76AEA-5151-47DB-B0EF-25C61FB4197E}"/>
            </a:ext>
          </a:extLst>
        </xdr:cNvPr>
        <xdr:cNvSpPr/>
      </xdr:nvSpPr>
      <xdr:spPr>
        <a:xfrm>
          <a:off x="1213914" y="2593425"/>
          <a:ext cx="82800" cy="81787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CCC"/>
            </a:solidFill>
          </a:endParaRPr>
        </a:p>
      </xdr:txBody>
    </xdr:sp>
    <xdr:clientData/>
  </xdr:twoCellAnchor>
  <xdr:twoCellAnchor>
    <xdr:from>
      <xdr:col>8</xdr:col>
      <xdr:colOff>25594</xdr:colOff>
      <xdr:row>7</xdr:row>
      <xdr:rowOff>80115</xdr:rowOff>
    </xdr:from>
    <xdr:to>
      <xdr:col>8</xdr:col>
      <xdr:colOff>108394</xdr:colOff>
      <xdr:row>7</xdr:row>
      <xdr:rowOff>162915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2641A78B-35AB-44B7-B8DE-A3FFD5FA68F7}"/>
            </a:ext>
          </a:extLst>
        </xdr:cNvPr>
        <xdr:cNvSpPr/>
      </xdr:nvSpPr>
      <xdr:spPr>
        <a:xfrm>
          <a:off x="5532235" y="2264912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613419</xdr:colOff>
      <xdr:row>7</xdr:row>
      <xdr:rowOff>101886</xdr:rowOff>
    </xdr:from>
    <xdr:to>
      <xdr:col>7</xdr:col>
      <xdr:colOff>10419</xdr:colOff>
      <xdr:row>7</xdr:row>
      <xdr:rowOff>184686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9F1E298-C343-432B-9D16-A8140CB823BB}"/>
            </a:ext>
          </a:extLst>
        </xdr:cNvPr>
        <xdr:cNvSpPr/>
      </xdr:nvSpPr>
      <xdr:spPr>
        <a:xfrm>
          <a:off x="4750841" y="2286683"/>
          <a:ext cx="81609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487722</xdr:colOff>
      <xdr:row>7</xdr:row>
      <xdr:rowOff>141004</xdr:rowOff>
    </xdr:from>
    <xdr:to>
      <xdr:col>6</xdr:col>
      <xdr:colOff>570522</xdr:colOff>
      <xdr:row>7</xdr:row>
      <xdr:rowOff>223804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2EC2FE7-BA02-4CA4-B942-A58230AA1464}"/>
            </a:ext>
          </a:extLst>
        </xdr:cNvPr>
        <xdr:cNvSpPr/>
      </xdr:nvSpPr>
      <xdr:spPr>
        <a:xfrm>
          <a:off x="4625144" y="2325801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363038</xdr:colOff>
      <xdr:row>7</xdr:row>
      <xdr:rowOff>108342</xdr:rowOff>
    </xdr:from>
    <xdr:to>
      <xdr:col>4</xdr:col>
      <xdr:colOff>445838</xdr:colOff>
      <xdr:row>7</xdr:row>
      <xdr:rowOff>191142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42008E58-A731-4574-A926-5623FE8DCD42}"/>
            </a:ext>
          </a:extLst>
        </xdr:cNvPr>
        <xdr:cNvSpPr/>
      </xdr:nvSpPr>
      <xdr:spPr>
        <a:xfrm>
          <a:off x="3131241" y="2293139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253659</xdr:colOff>
      <xdr:row>7</xdr:row>
      <xdr:rowOff>146440</xdr:rowOff>
    </xdr:from>
    <xdr:to>
      <xdr:col>2</xdr:col>
      <xdr:colOff>336459</xdr:colOff>
      <xdr:row>7</xdr:row>
      <xdr:rowOff>229240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7C655419-E13C-4B0D-BDF7-97492A025ADC}"/>
            </a:ext>
          </a:extLst>
        </xdr:cNvPr>
        <xdr:cNvSpPr/>
      </xdr:nvSpPr>
      <xdr:spPr>
        <a:xfrm>
          <a:off x="1622878" y="2331237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139358</xdr:colOff>
      <xdr:row>7</xdr:row>
      <xdr:rowOff>101873</xdr:rowOff>
    </xdr:from>
    <xdr:to>
      <xdr:col>2</xdr:col>
      <xdr:colOff>222158</xdr:colOff>
      <xdr:row>7</xdr:row>
      <xdr:rowOff>184673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3BE15A15-5F2C-4211-BFC8-A6CA4D0912F5}"/>
            </a:ext>
          </a:extLst>
        </xdr:cNvPr>
        <xdr:cNvSpPr/>
      </xdr:nvSpPr>
      <xdr:spPr>
        <a:xfrm>
          <a:off x="1508577" y="2286670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52780</xdr:colOff>
      <xdr:row>7</xdr:row>
      <xdr:rowOff>90986</xdr:rowOff>
    </xdr:from>
    <xdr:to>
      <xdr:col>1</xdr:col>
      <xdr:colOff>135580</xdr:colOff>
      <xdr:row>7</xdr:row>
      <xdr:rowOff>173786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F7743963-0F76-431F-BC55-E93AA43F018B}"/>
            </a:ext>
          </a:extLst>
        </xdr:cNvPr>
        <xdr:cNvSpPr/>
      </xdr:nvSpPr>
      <xdr:spPr>
        <a:xfrm>
          <a:off x="737389" y="2275783"/>
          <a:ext cx="82800" cy="82800"/>
        </a:xfrm>
        <a:prstGeom prst="ellipse">
          <a:avLst/>
        </a:prstGeom>
        <a:solidFill>
          <a:schemeClr val="bg1">
            <a:lumMod val="8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519546</xdr:colOff>
      <xdr:row>20</xdr:row>
      <xdr:rowOff>220613</xdr:rowOff>
    </xdr:from>
    <xdr:to>
      <xdr:col>7</xdr:col>
      <xdr:colOff>645546</xdr:colOff>
      <xdr:row>20</xdr:row>
      <xdr:rowOff>356616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33771B6B-E732-4D2B-BCBE-ADFB2057B5D7}"/>
            </a:ext>
          </a:extLst>
        </xdr:cNvPr>
        <xdr:cNvSpPr/>
      </xdr:nvSpPr>
      <xdr:spPr>
        <a:xfrm>
          <a:off x="5356589" y="6051570"/>
          <a:ext cx="126000" cy="136003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34183</xdr:colOff>
      <xdr:row>20</xdr:row>
      <xdr:rowOff>315032</xdr:rowOff>
    </xdr:from>
    <xdr:to>
      <xdr:col>2</xdr:col>
      <xdr:colOff>160183</xdr:colOff>
      <xdr:row>20</xdr:row>
      <xdr:rowOff>451035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F82EDC4F-D481-44A2-9080-80DABCEDC849}"/>
            </a:ext>
          </a:extLst>
        </xdr:cNvPr>
        <xdr:cNvSpPr/>
      </xdr:nvSpPr>
      <xdr:spPr>
        <a:xfrm>
          <a:off x="1409096" y="6145989"/>
          <a:ext cx="126000" cy="136003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151737</xdr:colOff>
      <xdr:row>21</xdr:row>
      <xdr:rowOff>89004</xdr:rowOff>
    </xdr:from>
    <xdr:to>
      <xdr:col>1</xdr:col>
      <xdr:colOff>277737</xdr:colOff>
      <xdr:row>21</xdr:row>
      <xdr:rowOff>225007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98C68A47-38F7-4DC6-B4DA-A8830AFE9787}"/>
            </a:ext>
          </a:extLst>
        </xdr:cNvPr>
        <xdr:cNvSpPr/>
      </xdr:nvSpPr>
      <xdr:spPr>
        <a:xfrm>
          <a:off x="834909" y="6368935"/>
          <a:ext cx="126000" cy="136003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438979</xdr:colOff>
      <xdr:row>20</xdr:row>
      <xdr:rowOff>248476</xdr:rowOff>
    </xdr:from>
    <xdr:ext cx="886846" cy="349776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A5D9968-2318-4395-A75E-0E4A776D6D83}"/>
            </a:ext>
          </a:extLst>
        </xdr:cNvPr>
        <xdr:cNvSpPr txBox="1"/>
      </xdr:nvSpPr>
      <xdr:spPr>
        <a:xfrm>
          <a:off x="4588566" y="6079433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歩道</a:t>
          </a:r>
          <a:r>
            <a:rPr kumimoji="1" lang="en-US" altLang="ja-JP" sz="1200" b="1">
              <a:solidFill>
                <a:schemeClr val="accent2">
                  <a:lumMod val="75000"/>
                </a:schemeClr>
              </a:solidFill>
            </a:rPr>
            <a:t>R</a:t>
          </a:r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端部</a:t>
          </a:r>
        </a:p>
      </xdr:txBody>
    </xdr:sp>
    <xdr:clientData/>
  </xdr:oneCellAnchor>
  <xdr:oneCellAnchor>
    <xdr:from>
      <xdr:col>2</xdr:col>
      <xdr:colOff>61294</xdr:colOff>
      <xdr:row>20</xdr:row>
      <xdr:rowOff>334612</xdr:rowOff>
    </xdr:from>
    <xdr:ext cx="886846" cy="349776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DAF23002-50C7-4156-95A9-8898148154BF}"/>
            </a:ext>
          </a:extLst>
        </xdr:cNvPr>
        <xdr:cNvSpPr txBox="1"/>
      </xdr:nvSpPr>
      <xdr:spPr>
        <a:xfrm>
          <a:off x="1436207" y="6165569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縁石</a:t>
          </a:r>
          <a:r>
            <a:rPr kumimoji="1" lang="en-US" altLang="ja-JP" sz="1200" b="1">
              <a:solidFill>
                <a:schemeClr val="accent2">
                  <a:lumMod val="75000"/>
                </a:schemeClr>
              </a:solidFill>
            </a:rPr>
            <a:t>R</a:t>
          </a:r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端部</a:t>
          </a:r>
        </a:p>
      </xdr:txBody>
    </xdr:sp>
    <xdr:clientData/>
  </xdr:oneCellAnchor>
  <xdr:oneCellAnchor>
    <xdr:from>
      <xdr:col>1</xdr:col>
      <xdr:colOff>221976</xdr:colOff>
      <xdr:row>21</xdr:row>
      <xdr:rowOff>106012</xdr:rowOff>
    </xdr:from>
    <xdr:ext cx="886846" cy="349776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63BD3327-9493-43CC-B0E1-31FD21FE9BEB}"/>
            </a:ext>
          </a:extLst>
        </xdr:cNvPr>
        <xdr:cNvSpPr txBox="1"/>
      </xdr:nvSpPr>
      <xdr:spPr>
        <a:xfrm>
          <a:off x="909433" y="6417360"/>
          <a:ext cx="88684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車道</a:t>
          </a:r>
          <a:r>
            <a:rPr kumimoji="1" lang="en-US" altLang="ja-JP" sz="1200" b="1">
              <a:solidFill>
                <a:schemeClr val="accent2">
                  <a:lumMod val="75000"/>
                </a:schemeClr>
              </a:solidFill>
            </a:rPr>
            <a:t>R</a:t>
          </a:r>
          <a:r>
            <a:rPr kumimoji="1" lang="ja-JP" altLang="en-US" sz="1200" b="1">
              <a:solidFill>
                <a:schemeClr val="accent2">
                  <a:lumMod val="75000"/>
                </a:schemeClr>
              </a:solidFill>
            </a:rPr>
            <a:t>端部</a:t>
          </a:r>
        </a:p>
      </xdr:txBody>
    </xdr:sp>
    <xdr:clientData/>
  </xdr:oneCellAnchor>
  <xdr:twoCellAnchor>
    <xdr:from>
      <xdr:col>8</xdr:col>
      <xdr:colOff>23813</xdr:colOff>
      <xdr:row>7</xdr:row>
      <xdr:rowOff>130966</xdr:rowOff>
    </xdr:from>
    <xdr:to>
      <xdr:col>8</xdr:col>
      <xdr:colOff>106613</xdr:colOff>
      <xdr:row>7</xdr:row>
      <xdr:rowOff>213766</xdr:rowOff>
    </xdr:to>
    <xdr:sp macro="" textlink="">
      <xdr:nvSpPr>
        <xdr:cNvPr id="52" name="楕円 51">
          <a:extLst>
            <a:ext uri="{FF2B5EF4-FFF2-40B4-BE49-F238E27FC236}">
              <a16:creationId xmlns:a16="http://schemas.microsoft.com/office/drawing/2014/main" id="{187E3ED8-CDF0-4139-9ED4-FE775A36A436}"/>
            </a:ext>
          </a:extLst>
        </xdr:cNvPr>
        <xdr:cNvSpPr/>
      </xdr:nvSpPr>
      <xdr:spPr>
        <a:xfrm>
          <a:off x="5530454" y="2315763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610794</xdr:colOff>
      <xdr:row>7</xdr:row>
      <xdr:rowOff>152399</xdr:rowOff>
    </xdr:from>
    <xdr:to>
      <xdr:col>7</xdr:col>
      <xdr:colOff>8985</xdr:colOff>
      <xdr:row>7</xdr:row>
      <xdr:rowOff>235199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4F45BD39-8B22-4EF9-87E8-3B2365773148}"/>
            </a:ext>
          </a:extLst>
        </xdr:cNvPr>
        <xdr:cNvSpPr/>
      </xdr:nvSpPr>
      <xdr:spPr>
        <a:xfrm>
          <a:off x="4748216" y="2337196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489356</xdr:colOff>
      <xdr:row>7</xdr:row>
      <xdr:rowOff>197644</xdr:rowOff>
    </xdr:from>
    <xdr:to>
      <xdr:col>6</xdr:col>
      <xdr:colOff>572156</xdr:colOff>
      <xdr:row>8</xdr:row>
      <xdr:rowOff>42319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C989459B-2324-4F57-9849-8CD111BB89CC}"/>
            </a:ext>
          </a:extLst>
        </xdr:cNvPr>
        <xdr:cNvSpPr/>
      </xdr:nvSpPr>
      <xdr:spPr>
        <a:xfrm>
          <a:off x="4626778" y="2382441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361965</xdr:colOff>
      <xdr:row>7</xdr:row>
      <xdr:rowOff>183359</xdr:rowOff>
    </xdr:from>
    <xdr:to>
      <xdr:col>4</xdr:col>
      <xdr:colOff>444765</xdr:colOff>
      <xdr:row>8</xdr:row>
      <xdr:rowOff>28034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6C38CC69-6F95-403A-8A9C-86B202FF84F6}"/>
            </a:ext>
          </a:extLst>
        </xdr:cNvPr>
        <xdr:cNvSpPr/>
      </xdr:nvSpPr>
      <xdr:spPr>
        <a:xfrm>
          <a:off x="3130168" y="2368156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258388</xdr:colOff>
      <xdr:row>7</xdr:row>
      <xdr:rowOff>204793</xdr:rowOff>
    </xdr:from>
    <xdr:to>
      <xdr:col>2</xdr:col>
      <xdr:colOff>341188</xdr:colOff>
      <xdr:row>8</xdr:row>
      <xdr:rowOff>49468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A2092C0A-5D82-402E-B25D-0C8D47D564AE}"/>
            </a:ext>
          </a:extLst>
        </xdr:cNvPr>
        <xdr:cNvSpPr/>
      </xdr:nvSpPr>
      <xdr:spPr>
        <a:xfrm>
          <a:off x="1627607" y="2389590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136946</xdr:colOff>
      <xdr:row>7</xdr:row>
      <xdr:rowOff>154790</xdr:rowOff>
    </xdr:from>
    <xdr:to>
      <xdr:col>2</xdr:col>
      <xdr:colOff>219746</xdr:colOff>
      <xdr:row>7</xdr:row>
      <xdr:rowOff>237590</xdr:rowOff>
    </xdr:to>
    <xdr:sp macro="" textlink="">
      <xdr:nvSpPr>
        <xdr:cNvPr id="57" name="楕円 56">
          <a:extLst>
            <a:ext uri="{FF2B5EF4-FFF2-40B4-BE49-F238E27FC236}">
              <a16:creationId xmlns:a16="http://schemas.microsoft.com/office/drawing/2014/main" id="{FC23DDDA-EE06-44F7-85AD-1F7B6297AD88}"/>
            </a:ext>
          </a:extLst>
        </xdr:cNvPr>
        <xdr:cNvSpPr/>
      </xdr:nvSpPr>
      <xdr:spPr>
        <a:xfrm>
          <a:off x="1506165" y="2339587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51225</xdr:colOff>
      <xdr:row>7</xdr:row>
      <xdr:rowOff>140506</xdr:rowOff>
    </xdr:from>
    <xdr:to>
      <xdr:col>1</xdr:col>
      <xdr:colOff>134025</xdr:colOff>
      <xdr:row>7</xdr:row>
      <xdr:rowOff>223306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147ECDE6-AEDF-40AB-AFB4-29882CAAB0C6}"/>
            </a:ext>
          </a:extLst>
        </xdr:cNvPr>
        <xdr:cNvSpPr/>
      </xdr:nvSpPr>
      <xdr:spPr>
        <a:xfrm>
          <a:off x="735834" y="2325303"/>
          <a:ext cx="82800" cy="8280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DE71-985F-4B59-8882-B564AA23BA61}">
  <sheetPr>
    <pageSetUpPr fitToPage="1"/>
  </sheetPr>
  <dimension ref="A1:U28"/>
  <sheetViews>
    <sheetView showGridLines="0" tabSelected="1" view="pageBreakPreview" zoomScale="115" zoomScaleNormal="70" zoomScaleSheetLayoutView="115" workbookViewId="0">
      <selection activeCell="L12" sqref="L12:R12"/>
    </sheetView>
  </sheetViews>
  <sheetFormatPr defaultRowHeight="18.75" x14ac:dyDescent="0.4"/>
  <cols>
    <col min="3" max="3" width="9.375" bestFit="1" customWidth="1"/>
    <col min="10" max="10" width="3.375" customWidth="1"/>
    <col min="12" max="12" width="9.375" customWidth="1"/>
  </cols>
  <sheetData>
    <row r="1" spans="1:21" ht="31.5" customHeight="1" thickBot="1" x14ac:dyDescent="0.45">
      <c r="A1" s="14" t="s">
        <v>10</v>
      </c>
    </row>
    <row r="2" spans="1:21" ht="26.25" thickBot="1" x14ac:dyDescent="0.45">
      <c r="A2" s="15" t="s">
        <v>22</v>
      </c>
      <c r="K2" s="39"/>
      <c r="L2" s="15" t="s">
        <v>33</v>
      </c>
    </row>
    <row r="3" spans="1:21" x14ac:dyDescent="0.4">
      <c r="K3" s="95" t="s">
        <v>35</v>
      </c>
    </row>
    <row r="5" spans="1:21" ht="19.5" x14ac:dyDescent="0.4">
      <c r="K5" s="22" t="s">
        <v>17</v>
      </c>
      <c r="L5" s="21"/>
      <c r="M5" s="21"/>
      <c r="N5" s="21"/>
      <c r="O5" s="21"/>
      <c r="P5" s="21"/>
      <c r="Q5" s="21"/>
      <c r="R5" s="20"/>
    </row>
    <row r="6" spans="1:21" ht="38.25" customHeight="1" x14ac:dyDescent="0.4">
      <c r="K6" s="30" t="s">
        <v>15</v>
      </c>
      <c r="L6" s="31" t="s">
        <v>12</v>
      </c>
      <c r="M6" s="31" t="s">
        <v>11</v>
      </c>
      <c r="N6" s="31" t="s">
        <v>20</v>
      </c>
      <c r="O6" s="31" t="s">
        <v>13</v>
      </c>
      <c r="P6" s="31" t="s">
        <v>16</v>
      </c>
      <c r="Q6" s="31" t="s">
        <v>14</v>
      </c>
      <c r="R6" s="31" t="s">
        <v>21</v>
      </c>
      <c r="T6" s="16"/>
    </row>
    <row r="7" spans="1:21" x14ac:dyDescent="0.4">
      <c r="K7" s="26">
        <f>L7+M7+N7+O7+P7+Q7</f>
        <v>0.48000000000000004</v>
      </c>
      <c r="L7" s="33">
        <v>0.03</v>
      </c>
      <c r="M7" s="33">
        <v>0.05</v>
      </c>
      <c r="N7" s="33">
        <v>0.2</v>
      </c>
      <c r="O7" s="33">
        <v>0.2</v>
      </c>
      <c r="P7" s="33"/>
      <c r="Q7" s="33"/>
      <c r="R7" s="33">
        <v>0.3</v>
      </c>
      <c r="U7" s="17"/>
    </row>
    <row r="8" spans="1:21" x14ac:dyDescent="0.4">
      <c r="K8" s="27"/>
      <c r="L8" s="28"/>
      <c r="M8" s="28"/>
      <c r="N8" s="28"/>
      <c r="O8" s="28"/>
      <c r="P8" s="28"/>
      <c r="Q8" s="28"/>
      <c r="R8" s="18"/>
      <c r="U8" s="18"/>
    </row>
    <row r="10" spans="1:21" ht="20.25" thickBot="1" x14ac:dyDescent="0.45">
      <c r="K10" s="23" t="s">
        <v>18</v>
      </c>
      <c r="L10" s="21"/>
      <c r="M10" s="21"/>
      <c r="N10" s="21"/>
      <c r="O10" s="20"/>
      <c r="P10" s="21"/>
      <c r="Q10" s="21"/>
      <c r="R10" s="21"/>
    </row>
    <row r="11" spans="1:21" ht="38.25" thickBot="1" x14ac:dyDescent="0.45">
      <c r="K11" s="8"/>
      <c r="L11" s="8" t="s">
        <v>4</v>
      </c>
      <c r="M11" s="8" t="s">
        <v>3</v>
      </c>
      <c r="N11" s="54" t="s">
        <v>2</v>
      </c>
      <c r="O11" s="60" t="s">
        <v>0</v>
      </c>
      <c r="P11" s="57" t="s">
        <v>5</v>
      </c>
      <c r="Q11" s="8" t="s">
        <v>6</v>
      </c>
      <c r="R11" s="8" t="s">
        <v>24</v>
      </c>
    </row>
    <row r="12" spans="1:21" ht="19.5" thickBot="1" x14ac:dyDescent="0.45">
      <c r="K12" s="34" t="s">
        <v>7</v>
      </c>
      <c r="L12" s="36"/>
      <c r="M12" s="37"/>
      <c r="N12" s="55"/>
      <c r="O12" s="87"/>
      <c r="P12" s="58"/>
      <c r="Q12" s="37"/>
      <c r="R12" s="38"/>
    </row>
    <row r="13" spans="1:21" ht="18.75" customHeight="1" thickBot="1" x14ac:dyDescent="0.45">
      <c r="K13" s="5" t="s">
        <v>1</v>
      </c>
      <c r="L13" s="35">
        <v>4</v>
      </c>
      <c r="M13" s="35">
        <v>2.69</v>
      </c>
      <c r="N13" s="56">
        <v>2.5</v>
      </c>
      <c r="O13" s="88">
        <v>0</v>
      </c>
      <c r="P13" s="59">
        <v>2.5</v>
      </c>
      <c r="Q13" s="35">
        <v>2.69</v>
      </c>
      <c r="R13" s="35">
        <v>4</v>
      </c>
    </row>
    <row r="15" spans="1:21" ht="20.25" thickBot="1" x14ac:dyDescent="0.45">
      <c r="K15" s="52" t="s">
        <v>19</v>
      </c>
      <c r="L15" s="24"/>
      <c r="M15" s="24"/>
      <c r="N15" s="24"/>
      <c r="O15" s="19"/>
      <c r="P15" s="24"/>
    </row>
    <row r="16" spans="1:21" ht="37.5" x14ac:dyDescent="0.4">
      <c r="K16" s="53"/>
      <c r="L16" s="7"/>
      <c r="M16" s="7" t="s">
        <v>4</v>
      </c>
      <c r="N16" s="61" t="s">
        <v>2</v>
      </c>
      <c r="O16" s="67" t="s">
        <v>0</v>
      </c>
      <c r="P16" s="64" t="s">
        <v>5</v>
      </c>
      <c r="Q16" s="7" t="s">
        <v>24</v>
      </c>
    </row>
    <row r="17" spans="11:18" x14ac:dyDescent="0.4">
      <c r="L17" s="4" t="s">
        <v>7</v>
      </c>
      <c r="M17" s="1">
        <f>L12-R7</f>
        <v>-0.3</v>
      </c>
      <c r="N17" s="62">
        <f>N12-K7</f>
        <v>-0.48000000000000004</v>
      </c>
      <c r="O17" s="91">
        <f>O12-K7</f>
        <v>-0.48000000000000004</v>
      </c>
      <c r="P17" s="65">
        <f>P12-K7</f>
        <v>-0.48000000000000004</v>
      </c>
      <c r="Q17" s="1">
        <f>R12-R7</f>
        <v>-0.3</v>
      </c>
    </row>
    <row r="18" spans="11:18" ht="19.5" thickBot="1" x14ac:dyDescent="0.45">
      <c r="L18" s="5" t="s">
        <v>1</v>
      </c>
      <c r="M18" s="2">
        <v>4</v>
      </c>
      <c r="N18" s="63">
        <v>2.5</v>
      </c>
      <c r="O18" s="92">
        <v>0</v>
      </c>
      <c r="P18" s="66">
        <v>2.5</v>
      </c>
      <c r="Q18" s="2">
        <v>4</v>
      </c>
    </row>
    <row r="20" spans="11:18" ht="20.25" thickBot="1" x14ac:dyDescent="0.45">
      <c r="K20" s="52" t="s">
        <v>30</v>
      </c>
      <c r="L20" s="24"/>
      <c r="M20" s="24"/>
      <c r="N20" s="24"/>
      <c r="O20" s="19"/>
      <c r="P20" s="24"/>
    </row>
    <row r="21" spans="11:18" ht="37.5" x14ac:dyDescent="0.4">
      <c r="K21" s="53"/>
      <c r="L21" s="3"/>
      <c r="M21" s="3" t="s">
        <v>4</v>
      </c>
      <c r="N21" s="75" t="s">
        <v>2</v>
      </c>
      <c r="O21" s="77" t="s">
        <v>0</v>
      </c>
      <c r="P21" s="76" t="s">
        <v>5</v>
      </c>
      <c r="Q21" s="3" t="s">
        <v>24</v>
      </c>
    </row>
    <row r="22" spans="11:18" x14ac:dyDescent="0.4">
      <c r="L22" s="4" t="s">
        <v>7</v>
      </c>
      <c r="M22" s="50">
        <f>N22+(-N23+M23)*0.02</f>
        <v>-0.254</v>
      </c>
      <c r="N22" s="85">
        <f>N17+O7</f>
        <v>-0.28000000000000003</v>
      </c>
      <c r="O22" s="89">
        <f>O17+O7</f>
        <v>-0.28000000000000003</v>
      </c>
      <c r="P22" s="86">
        <f>P17+O7</f>
        <v>-0.28000000000000003</v>
      </c>
      <c r="Q22" s="50">
        <f>P22+(Q23-P23)*0.02</f>
        <v>-0.254</v>
      </c>
    </row>
    <row r="23" spans="11:18" ht="19.5" thickBot="1" x14ac:dyDescent="0.45">
      <c r="L23" s="5" t="s">
        <v>1</v>
      </c>
      <c r="M23" s="32">
        <f>N23+1.3</f>
        <v>3.8</v>
      </c>
      <c r="N23" s="70">
        <v>2.5</v>
      </c>
      <c r="O23" s="90">
        <v>0</v>
      </c>
      <c r="P23" s="73">
        <v>2.5</v>
      </c>
      <c r="Q23" s="32">
        <f>P23+1.3</f>
        <v>3.8</v>
      </c>
    </row>
    <row r="25" spans="11:18" ht="20.25" thickBot="1" x14ac:dyDescent="0.45">
      <c r="K25" s="25" t="s">
        <v>34</v>
      </c>
    </row>
    <row r="26" spans="11:18" ht="37.5" x14ac:dyDescent="0.4">
      <c r="K26" s="9"/>
      <c r="L26" s="47" t="s">
        <v>4</v>
      </c>
      <c r="M26" s="47" t="s">
        <v>3</v>
      </c>
      <c r="N26" s="78" t="s">
        <v>2</v>
      </c>
      <c r="O26" s="84" t="s">
        <v>0</v>
      </c>
      <c r="P26" s="81" t="s">
        <v>5</v>
      </c>
      <c r="Q26" s="47" t="s">
        <v>6</v>
      </c>
      <c r="R26" s="47" t="s">
        <v>24</v>
      </c>
    </row>
    <row r="27" spans="11:18" x14ac:dyDescent="0.4">
      <c r="K27" s="40" t="s">
        <v>7</v>
      </c>
      <c r="L27" s="43">
        <f>L12-0.04</f>
        <v>-0.04</v>
      </c>
      <c r="M27" s="43">
        <f>M12-0.04</f>
        <v>-0.04</v>
      </c>
      <c r="N27" s="79">
        <f t="shared" ref="N27:P27" si="0">N12-0.08</f>
        <v>-0.08</v>
      </c>
      <c r="O27" s="89">
        <f t="shared" si="0"/>
        <v>-0.08</v>
      </c>
      <c r="P27" s="82">
        <f t="shared" si="0"/>
        <v>-0.08</v>
      </c>
      <c r="Q27" s="43">
        <f>Q12-0.04</f>
        <v>-0.04</v>
      </c>
      <c r="R27" s="43">
        <f>R12-0.04</f>
        <v>-0.04</v>
      </c>
    </row>
    <row r="28" spans="11:18" ht="19.5" thickBot="1" x14ac:dyDescent="0.45">
      <c r="K28" s="41" t="s">
        <v>1</v>
      </c>
      <c r="L28" s="45">
        <f>L13</f>
        <v>4</v>
      </c>
      <c r="M28" s="45">
        <f t="shared" ref="M28:R28" si="1">M13</f>
        <v>2.69</v>
      </c>
      <c r="N28" s="80">
        <f t="shared" si="1"/>
        <v>2.5</v>
      </c>
      <c r="O28" s="90">
        <f t="shared" si="1"/>
        <v>0</v>
      </c>
      <c r="P28" s="83">
        <f t="shared" si="1"/>
        <v>2.5</v>
      </c>
      <c r="Q28" s="45">
        <f t="shared" si="1"/>
        <v>2.69</v>
      </c>
      <c r="R28" s="45">
        <f t="shared" si="1"/>
        <v>4</v>
      </c>
    </row>
  </sheetData>
  <phoneticPr fontId="1"/>
  <pageMargins left="0.7" right="0.7" top="0.75" bottom="0.75" header="0.3" footer="0.3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AB93F-1D3D-46D5-A77F-71DCF696FCB2}">
  <sheetPr>
    <pageSetUpPr fitToPage="1"/>
  </sheetPr>
  <dimension ref="A1:U35"/>
  <sheetViews>
    <sheetView showGridLines="0" view="pageBreakPreview" zoomScale="115" zoomScaleNormal="70" zoomScaleSheetLayoutView="115" workbookViewId="0">
      <selection activeCell="L12" sqref="L12:R12"/>
    </sheetView>
  </sheetViews>
  <sheetFormatPr defaultRowHeight="18.75" x14ac:dyDescent="0.4"/>
  <cols>
    <col min="3" max="3" width="9.375" bestFit="1" customWidth="1"/>
    <col min="10" max="10" width="3.375" customWidth="1"/>
    <col min="12" max="12" width="9.375" customWidth="1"/>
  </cols>
  <sheetData>
    <row r="1" spans="1:21" ht="31.5" customHeight="1" thickBot="1" x14ac:dyDescent="0.45">
      <c r="A1" s="14" t="s">
        <v>10</v>
      </c>
    </row>
    <row r="2" spans="1:21" ht="26.25" thickBot="1" x14ac:dyDescent="0.45">
      <c r="A2" s="15" t="s">
        <v>23</v>
      </c>
      <c r="K2" s="39"/>
      <c r="L2" s="15" t="s">
        <v>33</v>
      </c>
    </row>
    <row r="3" spans="1:21" x14ac:dyDescent="0.4">
      <c r="K3" s="95" t="s">
        <v>35</v>
      </c>
    </row>
    <row r="5" spans="1:21" ht="19.5" x14ac:dyDescent="0.4">
      <c r="K5" s="22" t="s">
        <v>17</v>
      </c>
      <c r="L5" s="21"/>
      <c r="M5" s="21"/>
      <c r="N5" s="21"/>
      <c r="O5" s="21"/>
      <c r="P5" s="21"/>
      <c r="Q5" s="21"/>
      <c r="R5" s="20"/>
    </row>
    <row r="6" spans="1:21" ht="38.25" customHeight="1" x14ac:dyDescent="0.4">
      <c r="K6" s="30" t="s">
        <v>15</v>
      </c>
      <c r="L6" s="31" t="s">
        <v>12</v>
      </c>
      <c r="M6" s="31" t="s">
        <v>11</v>
      </c>
      <c r="N6" s="31" t="s">
        <v>20</v>
      </c>
      <c r="O6" s="31" t="s">
        <v>13</v>
      </c>
      <c r="P6" s="31" t="s">
        <v>16</v>
      </c>
      <c r="Q6" s="31" t="s">
        <v>14</v>
      </c>
      <c r="R6" s="31" t="s">
        <v>21</v>
      </c>
      <c r="T6" s="16"/>
    </row>
    <row r="7" spans="1:21" x14ac:dyDescent="0.4">
      <c r="K7" s="26">
        <f>L7+M7+N7+O7+P7+Q7</f>
        <v>0.48</v>
      </c>
      <c r="L7" s="33">
        <v>0.03</v>
      </c>
      <c r="M7" s="33">
        <v>0.05</v>
      </c>
      <c r="N7" s="33">
        <v>0.25</v>
      </c>
      <c r="O7" s="33">
        <v>0.15</v>
      </c>
      <c r="P7" s="33"/>
      <c r="Q7" s="33"/>
      <c r="R7" s="33">
        <v>0.3</v>
      </c>
      <c r="U7" s="17"/>
    </row>
    <row r="8" spans="1:21" x14ac:dyDescent="0.4">
      <c r="K8" s="27"/>
      <c r="L8" s="28"/>
      <c r="M8" s="28"/>
      <c r="N8" s="28"/>
      <c r="O8" s="28"/>
      <c r="P8" s="28"/>
      <c r="Q8" s="28"/>
      <c r="R8" s="18"/>
      <c r="U8" s="18"/>
    </row>
    <row r="10" spans="1:21" ht="20.25" thickBot="1" x14ac:dyDescent="0.45">
      <c r="K10" s="23" t="s">
        <v>18</v>
      </c>
      <c r="L10" s="21"/>
      <c r="M10" s="21"/>
      <c r="N10" s="21"/>
      <c r="O10" s="20"/>
      <c r="P10" s="21"/>
      <c r="Q10" s="21"/>
      <c r="R10" s="21"/>
    </row>
    <row r="11" spans="1:21" ht="38.25" thickBot="1" x14ac:dyDescent="0.45">
      <c r="K11" s="8"/>
      <c r="L11" s="8" t="s">
        <v>4</v>
      </c>
      <c r="M11" s="8" t="s">
        <v>3</v>
      </c>
      <c r="N11" s="54" t="s">
        <v>2</v>
      </c>
      <c r="O11" s="60" t="s">
        <v>0</v>
      </c>
      <c r="P11" s="57" t="s">
        <v>5</v>
      </c>
      <c r="Q11" s="8" t="s">
        <v>6</v>
      </c>
      <c r="R11" s="8" t="s">
        <v>24</v>
      </c>
    </row>
    <row r="12" spans="1:21" ht="19.5" thickBot="1" x14ac:dyDescent="0.45">
      <c r="K12" s="34" t="s">
        <v>7</v>
      </c>
      <c r="L12" s="36"/>
      <c r="M12" s="37"/>
      <c r="N12" s="55"/>
      <c r="O12" s="87"/>
      <c r="P12" s="58"/>
      <c r="Q12" s="37"/>
      <c r="R12" s="38"/>
    </row>
    <row r="13" spans="1:21" ht="18.75" customHeight="1" thickBot="1" x14ac:dyDescent="0.45">
      <c r="K13" s="5" t="s">
        <v>1</v>
      </c>
      <c r="L13" s="35">
        <v>4</v>
      </c>
      <c r="M13" s="35">
        <v>2.69</v>
      </c>
      <c r="N13" s="56">
        <v>2.5</v>
      </c>
      <c r="O13" s="88">
        <v>0</v>
      </c>
      <c r="P13" s="59">
        <v>2.5</v>
      </c>
      <c r="Q13" s="35">
        <v>2.69</v>
      </c>
      <c r="R13" s="35">
        <v>4</v>
      </c>
    </row>
    <row r="15" spans="1:21" ht="20.25" thickBot="1" x14ac:dyDescent="0.45">
      <c r="K15" s="52" t="s">
        <v>19</v>
      </c>
      <c r="L15" s="24"/>
      <c r="M15" s="24"/>
      <c r="N15" s="24"/>
      <c r="O15" s="19"/>
      <c r="P15" s="24"/>
    </row>
    <row r="16" spans="1:21" ht="37.5" x14ac:dyDescent="0.4">
      <c r="K16" s="53"/>
      <c r="L16" s="7"/>
      <c r="M16" s="7" t="s">
        <v>4</v>
      </c>
      <c r="N16" s="61" t="s">
        <v>2</v>
      </c>
      <c r="O16" s="67" t="s">
        <v>0</v>
      </c>
      <c r="P16" s="64" t="s">
        <v>5</v>
      </c>
      <c r="Q16" s="7" t="s">
        <v>24</v>
      </c>
    </row>
    <row r="17" spans="11:18" x14ac:dyDescent="0.4">
      <c r="L17" s="4" t="s">
        <v>7</v>
      </c>
      <c r="M17" s="1">
        <f>L12-R7</f>
        <v>-0.3</v>
      </c>
      <c r="N17" s="62">
        <f>N12-K7</f>
        <v>-0.48</v>
      </c>
      <c r="O17" s="91">
        <f>O12-K7</f>
        <v>-0.48</v>
      </c>
      <c r="P17" s="65">
        <f>P12-K7</f>
        <v>-0.48</v>
      </c>
      <c r="Q17" s="1">
        <f>R12-R7</f>
        <v>-0.3</v>
      </c>
    </row>
    <row r="18" spans="11:18" ht="19.5" thickBot="1" x14ac:dyDescent="0.45">
      <c r="L18" s="5" t="s">
        <v>1</v>
      </c>
      <c r="M18" s="2">
        <v>4</v>
      </c>
      <c r="N18" s="63">
        <v>2.5</v>
      </c>
      <c r="O18" s="92">
        <v>0</v>
      </c>
      <c r="P18" s="66">
        <v>2.5</v>
      </c>
      <c r="Q18" s="2">
        <v>4</v>
      </c>
    </row>
    <row r="20" spans="11:18" ht="20.25" thickBot="1" x14ac:dyDescent="0.45">
      <c r="K20" s="52" t="s">
        <v>31</v>
      </c>
      <c r="L20" s="24"/>
      <c r="M20" s="24"/>
      <c r="N20" s="24"/>
      <c r="O20" s="19"/>
      <c r="P20" s="24"/>
    </row>
    <row r="21" spans="11:18" ht="37.5" x14ac:dyDescent="0.4">
      <c r="K21" s="53"/>
      <c r="L21" s="3"/>
      <c r="M21" s="3" t="s">
        <v>4</v>
      </c>
      <c r="N21" s="75" t="s">
        <v>2</v>
      </c>
      <c r="O21" s="77" t="s">
        <v>0</v>
      </c>
      <c r="P21" s="76" t="s">
        <v>5</v>
      </c>
      <c r="Q21" s="3" t="s">
        <v>24</v>
      </c>
    </row>
    <row r="22" spans="11:18" x14ac:dyDescent="0.4">
      <c r="L22" s="4" t="s">
        <v>7</v>
      </c>
      <c r="M22" s="50">
        <f>N22+(-N23+M23)*0.02</f>
        <v>-0.31039999999999995</v>
      </c>
      <c r="N22" s="85">
        <f>N17+O7</f>
        <v>-0.32999999999999996</v>
      </c>
      <c r="O22" s="89">
        <f>O17+O7</f>
        <v>-0.32999999999999996</v>
      </c>
      <c r="P22" s="86">
        <f>P17+O7</f>
        <v>-0.32999999999999996</v>
      </c>
      <c r="Q22" s="50">
        <f>P22+(Q23-P23)*0.02</f>
        <v>-0.31039999999999995</v>
      </c>
    </row>
    <row r="23" spans="11:18" ht="19.5" thickBot="1" x14ac:dyDescent="0.45">
      <c r="L23" s="5" t="s">
        <v>1</v>
      </c>
      <c r="M23" s="32">
        <f>N23+0.98</f>
        <v>3.48</v>
      </c>
      <c r="N23" s="70">
        <v>2.5</v>
      </c>
      <c r="O23" s="90">
        <v>0</v>
      </c>
      <c r="P23" s="73">
        <v>2.5</v>
      </c>
      <c r="Q23" s="32">
        <f>P23+0.98</f>
        <v>3.48</v>
      </c>
    </row>
    <row r="25" spans="11:18" ht="20.25" thickBot="1" x14ac:dyDescent="0.45">
      <c r="K25" s="25" t="s">
        <v>34</v>
      </c>
    </row>
    <row r="26" spans="11:18" ht="37.5" x14ac:dyDescent="0.4">
      <c r="K26" s="9"/>
      <c r="L26" s="47" t="s">
        <v>4</v>
      </c>
      <c r="M26" s="47" t="s">
        <v>3</v>
      </c>
      <c r="N26" s="78" t="s">
        <v>2</v>
      </c>
      <c r="O26" s="84" t="s">
        <v>0</v>
      </c>
      <c r="P26" s="81" t="s">
        <v>5</v>
      </c>
      <c r="Q26" s="47" t="s">
        <v>6</v>
      </c>
      <c r="R26" s="47" t="s">
        <v>24</v>
      </c>
    </row>
    <row r="27" spans="11:18" x14ac:dyDescent="0.4">
      <c r="K27" s="40" t="s">
        <v>7</v>
      </c>
      <c r="L27" s="43">
        <f>L12-0.04</f>
        <v>-0.04</v>
      </c>
      <c r="M27" s="43">
        <f>M12-0.04</f>
        <v>-0.04</v>
      </c>
      <c r="N27" s="79">
        <f t="shared" ref="N27:P27" si="0">N12-0.08</f>
        <v>-0.08</v>
      </c>
      <c r="O27" s="89">
        <f t="shared" si="0"/>
        <v>-0.08</v>
      </c>
      <c r="P27" s="82">
        <f t="shared" si="0"/>
        <v>-0.08</v>
      </c>
      <c r="Q27" s="43">
        <f>Q12-0.04</f>
        <v>-0.04</v>
      </c>
      <c r="R27" s="43">
        <f>R12-0.04</f>
        <v>-0.04</v>
      </c>
    </row>
    <row r="28" spans="11:18" ht="19.5" thickBot="1" x14ac:dyDescent="0.45">
      <c r="K28" s="41" t="s">
        <v>1</v>
      </c>
      <c r="L28" s="45">
        <f>L13</f>
        <v>4</v>
      </c>
      <c r="M28" s="45">
        <f t="shared" ref="M28:R28" si="1">M13</f>
        <v>2.69</v>
      </c>
      <c r="N28" s="80">
        <f t="shared" si="1"/>
        <v>2.5</v>
      </c>
      <c r="O28" s="90">
        <f t="shared" si="1"/>
        <v>0</v>
      </c>
      <c r="P28" s="83">
        <f t="shared" si="1"/>
        <v>2.5</v>
      </c>
      <c r="Q28" s="45">
        <f t="shared" si="1"/>
        <v>2.69</v>
      </c>
      <c r="R28" s="45">
        <f t="shared" si="1"/>
        <v>4</v>
      </c>
    </row>
    <row r="32" spans="11:18" x14ac:dyDescent="0.4">
      <c r="K32" s="96" t="s">
        <v>8</v>
      </c>
      <c r="L32" s="97"/>
      <c r="M32" s="97"/>
      <c r="N32" s="97"/>
      <c r="O32" s="97"/>
      <c r="P32" s="98"/>
    </row>
    <row r="33" spans="11:16" ht="37.5" x14ac:dyDescent="0.4">
      <c r="K33" s="9"/>
      <c r="L33" s="9" t="s">
        <v>4</v>
      </c>
      <c r="M33" s="9" t="s">
        <v>2</v>
      </c>
      <c r="N33" s="9" t="s">
        <v>0</v>
      </c>
      <c r="O33" s="9" t="s">
        <v>5</v>
      </c>
      <c r="P33" s="9" t="s">
        <v>4</v>
      </c>
    </row>
    <row r="34" spans="11:16" x14ac:dyDescent="0.4">
      <c r="K34" s="10" t="s">
        <v>7</v>
      </c>
      <c r="L34" s="11">
        <f>L29-0.3</f>
        <v>-0.3</v>
      </c>
      <c r="M34" s="11">
        <f>N29-S25</f>
        <v>0</v>
      </c>
      <c r="N34" s="11">
        <f>O29-S25</f>
        <v>0</v>
      </c>
      <c r="O34" s="11">
        <f>P29-S25</f>
        <v>0</v>
      </c>
      <c r="P34" s="11">
        <f>R29-0.3</f>
        <v>-0.3</v>
      </c>
    </row>
    <row r="35" spans="11:16" x14ac:dyDescent="0.4">
      <c r="K35" s="12" t="s">
        <v>1</v>
      </c>
      <c r="L35" s="13">
        <v>-4</v>
      </c>
      <c r="M35" s="13">
        <v>-2.5</v>
      </c>
      <c r="N35" s="13">
        <v>0</v>
      </c>
      <c r="O35" s="13">
        <v>2.5</v>
      </c>
      <c r="P35" s="13">
        <v>4</v>
      </c>
    </row>
  </sheetData>
  <mergeCells count="1">
    <mergeCell ref="K32:P32"/>
  </mergeCells>
  <phoneticPr fontId="1"/>
  <pageMargins left="0.7" right="0.7" top="0.75" bottom="0.75" header="0.3" footer="0.3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A72FA-634E-47BB-B885-2073042D8462}">
  <sheetPr>
    <pageSetUpPr fitToPage="1"/>
  </sheetPr>
  <dimension ref="A1:W33"/>
  <sheetViews>
    <sheetView showGridLines="0" view="pageBreakPreview" zoomScale="130" zoomScaleNormal="70" zoomScaleSheetLayoutView="130" workbookViewId="0">
      <selection activeCell="L12" sqref="L12:R12"/>
    </sheetView>
  </sheetViews>
  <sheetFormatPr defaultRowHeight="18.75" x14ac:dyDescent="0.4"/>
  <cols>
    <col min="3" max="3" width="9.375" bestFit="1" customWidth="1"/>
    <col min="10" max="10" width="3.375" customWidth="1"/>
    <col min="12" max="12" width="9.375" customWidth="1"/>
  </cols>
  <sheetData>
    <row r="1" spans="1:21" ht="31.5" customHeight="1" thickBot="1" x14ac:dyDescent="0.45">
      <c r="A1" s="14" t="s">
        <v>10</v>
      </c>
    </row>
    <row r="2" spans="1:21" ht="26.25" thickBot="1" x14ac:dyDescent="0.45">
      <c r="A2" s="15" t="s">
        <v>9</v>
      </c>
      <c r="K2" s="39"/>
      <c r="L2" s="15" t="s">
        <v>33</v>
      </c>
    </row>
    <row r="3" spans="1:21" x14ac:dyDescent="0.4">
      <c r="K3" s="95" t="s">
        <v>35</v>
      </c>
    </row>
    <row r="5" spans="1:21" ht="19.5" x14ac:dyDescent="0.4">
      <c r="K5" s="22" t="s">
        <v>17</v>
      </c>
      <c r="L5" s="21"/>
      <c r="M5" s="21"/>
      <c r="N5" s="21"/>
      <c r="O5" s="21"/>
      <c r="P5" s="21"/>
      <c r="Q5" s="21"/>
      <c r="R5" s="20"/>
    </row>
    <row r="6" spans="1:21" ht="38.25" customHeight="1" x14ac:dyDescent="0.4">
      <c r="K6" s="30" t="s">
        <v>15</v>
      </c>
      <c r="L6" s="31" t="s">
        <v>12</v>
      </c>
      <c r="M6" s="31" t="s">
        <v>11</v>
      </c>
      <c r="N6" s="31" t="s">
        <v>20</v>
      </c>
      <c r="O6" s="31" t="s">
        <v>13</v>
      </c>
      <c r="P6" s="31" t="s">
        <v>16</v>
      </c>
      <c r="Q6" s="31" t="s">
        <v>14</v>
      </c>
      <c r="R6" s="31" t="s">
        <v>21</v>
      </c>
      <c r="T6" s="16"/>
    </row>
    <row r="7" spans="1:21" x14ac:dyDescent="0.4">
      <c r="K7" s="26">
        <f>L7+M7+N7+O7+P7+Q7</f>
        <v>0.63</v>
      </c>
      <c r="L7" s="33">
        <v>0.03</v>
      </c>
      <c r="M7" s="33">
        <v>0.05</v>
      </c>
      <c r="N7" s="33">
        <v>0.25</v>
      </c>
      <c r="O7" s="33">
        <v>0.15</v>
      </c>
      <c r="P7" s="33">
        <v>0.15</v>
      </c>
      <c r="Q7" s="33"/>
      <c r="R7" s="33">
        <v>0.3</v>
      </c>
      <c r="U7" s="17"/>
    </row>
    <row r="8" spans="1:21" x14ac:dyDescent="0.4">
      <c r="K8" s="27"/>
      <c r="L8" s="28"/>
      <c r="M8" s="28"/>
      <c r="N8" s="28"/>
      <c r="O8" s="28"/>
      <c r="P8" s="28"/>
      <c r="Q8" s="28"/>
      <c r="R8" s="18"/>
      <c r="U8" s="18"/>
    </row>
    <row r="10" spans="1:21" ht="20.25" thickBot="1" x14ac:dyDescent="0.45">
      <c r="K10" s="23" t="s">
        <v>18</v>
      </c>
      <c r="L10" s="21"/>
      <c r="M10" s="21"/>
      <c r="N10" s="21"/>
      <c r="O10" s="20"/>
      <c r="P10" s="21"/>
      <c r="Q10" s="21"/>
      <c r="R10" s="21"/>
    </row>
    <row r="11" spans="1:21" ht="38.25" thickBot="1" x14ac:dyDescent="0.45">
      <c r="K11" s="8"/>
      <c r="L11" s="8" t="s">
        <v>4</v>
      </c>
      <c r="M11" s="8" t="s">
        <v>3</v>
      </c>
      <c r="N11" s="54" t="s">
        <v>2</v>
      </c>
      <c r="O11" s="60" t="s">
        <v>0</v>
      </c>
      <c r="P11" s="57" t="s">
        <v>5</v>
      </c>
      <c r="Q11" s="8" t="s">
        <v>6</v>
      </c>
      <c r="R11" s="8" t="s">
        <v>24</v>
      </c>
    </row>
    <row r="12" spans="1:21" ht="19.5" thickBot="1" x14ac:dyDescent="0.45">
      <c r="K12" s="34" t="s">
        <v>7</v>
      </c>
      <c r="L12" s="36"/>
      <c r="M12" s="37"/>
      <c r="N12" s="55"/>
      <c r="O12" s="87"/>
      <c r="P12" s="58"/>
      <c r="Q12" s="37"/>
      <c r="R12" s="38"/>
    </row>
    <row r="13" spans="1:21" ht="18.75" customHeight="1" thickBot="1" x14ac:dyDescent="0.45">
      <c r="K13" s="5" t="s">
        <v>1</v>
      </c>
      <c r="L13" s="35">
        <v>4</v>
      </c>
      <c r="M13" s="35">
        <v>2.69</v>
      </c>
      <c r="N13" s="56">
        <v>2.5</v>
      </c>
      <c r="O13" s="88">
        <v>0</v>
      </c>
      <c r="P13" s="59">
        <v>2.5</v>
      </c>
      <c r="Q13" s="35">
        <v>2.69</v>
      </c>
      <c r="R13" s="35">
        <v>4</v>
      </c>
    </row>
    <row r="15" spans="1:21" ht="20.25" thickBot="1" x14ac:dyDescent="0.45">
      <c r="K15" s="52" t="s">
        <v>19</v>
      </c>
      <c r="L15" s="24"/>
      <c r="M15" s="24"/>
      <c r="N15" s="24"/>
      <c r="O15" s="19"/>
      <c r="P15" s="24"/>
    </row>
    <row r="16" spans="1:21" ht="37.5" x14ac:dyDescent="0.4">
      <c r="K16" s="53"/>
      <c r="L16" s="7"/>
      <c r="M16" s="7" t="s">
        <v>4</v>
      </c>
      <c r="N16" s="61" t="s">
        <v>2</v>
      </c>
      <c r="O16" s="67" t="s">
        <v>0</v>
      </c>
      <c r="P16" s="64" t="s">
        <v>5</v>
      </c>
      <c r="Q16" s="7" t="s">
        <v>24</v>
      </c>
    </row>
    <row r="17" spans="11:23" x14ac:dyDescent="0.4">
      <c r="L17" s="4" t="s">
        <v>7</v>
      </c>
      <c r="M17" s="1">
        <f>L12-R7</f>
        <v>-0.3</v>
      </c>
      <c r="N17" s="62">
        <f>N12-K7</f>
        <v>-0.63</v>
      </c>
      <c r="O17" s="91">
        <f>O12-K7</f>
        <v>-0.63</v>
      </c>
      <c r="P17" s="65">
        <f>P12-K7</f>
        <v>-0.63</v>
      </c>
      <c r="Q17" s="1">
        <f>R12-R7</f>
        <v>-0.3</v>
      </c>
    </row>
    <row r="18" spans="11:23" ht="19.5" thickBot="1" x14ac:dyDescent="0.45">
      <c r="L18" s="5" t="s">
        <v>1</v>
      </c>
      <c r="M18" s="2">
        <v>4</v>
      </c>
      <c r="N18" s="63">
        <v>2.5</v>
      </c>
      <c r="O18" s="92">
        <v>0</v>
      </c>
      <c r="P18" s="66">
        <v>2.5</v>
      </c>
      <c r="Q18" s="2">
        <v>4</v>
      </c>
    </row>
    <row r="20" spans="11:23" ht="20.25" thickBot="1" x14ac:dyDescent="0.45">
      <c r="K20" s="52" t="s">
        <v>32</v>
      </c>
      <c r="L20" s="24"/>
      <c r="M20" s="24"/>
      <c r="N20" s="24"/>
      <c r="O20" s="19"/>
      <c r="P20" s="24"/>
    </row>
    <row r="21" spans="11:23" ht="37.5" x14ac:dyDescent="0.4">
      <c r="K21" s="53"/>
      <c r="L21" s="6"/>
      <c r="M21" s="6" t="s">
        <v>4</v>
      </c>
      <c r="N21" s="68" t="s">
        <v>2</v>
      </c>
      <c r="O21" s="74" t="s">
        <v>0</v>
      </c>
      <c r="P21" s="71" t="s">
        <v>5</v>
      </c>
      <c r="Q21" s="6" t="s">
        <v>24</v>
      </c>
    </row>
    <row r="22" spans="11:23" x14ac:dyDescent="0.4">
      <c r="L22" s="4" t="s">
        <v>7</v>
      </c>
      <c r="M22" s="50">
        <f>N22+(-N23+M23)*0.02</f>
        <v>-0.46820000000000001</v>
      </c>
      <c r="N22" s="85">
        <f>N17+P7</f>
        <v>-0.48</v>
      </c>
      <c r="O22" s="89">
        <f>O17+P7</f>
        <v>-0.48</v>
      </c>
      <c r="P22" s="86">
        <f>P17+P7</f>
        <v>-0.48</v>
      </c>
      <c r="Q22" s="50">
        <f>P22+(Q23-P23)*0.02</f>
        <v>-0.46820000000000001</v>
      </c>
    </row>
    <row r="23" spans="11:23" ht="19.5" thickBot="1" x14ac:dyDescent="0.45">
      <c r="L23" s="5" t="s">
        <v>1</v>
      </c>
      <c r="M23" s="32">
        <f>N23+0.59</f>
        <v>3.09</v>
      </c>
      <c r="N23" s="70">
        <v>2.5</v>
      </c>
      <c r="O23" s="90">
        <v>0</v>
      </c>
      <c r="P23" s="73">
        <v>2.5</v>
      </c>
      <c r="Q23" s="32">
        <f>P23+0.59</f>
        <v>3.09</v>
      </c>
    </row>
    <row r="24" spans="11:23" x14ac:dyDescent="0.4">
      <c r="W24" s="46"/>
    </row>
    <row r="25" spans="11:23" ht="20.25" thickBot="1" x14ac:dyDescent="0.45">
      <c r="K25" s="52" t="s">
        <v>31</v>
      </c>
      <c r="L25" s="24"/>
      <c r="M25" s="24"/>
      <c r="N25" s="24"/>
      <c r="O25" s="19"/>
      <c r="P25" s="24"/>
    </row>
    <row r="26" spans="11:23" ht="37.5" x14ac:dyDescent="0.4">
      <c r="K26" s="53"/>
      <c r="L26" s="3"/>
      <c r="M26" s="3" t="s">
        <v>4</v>
      </c>
      <c r="N26" s="75" t="s">
        <v>2</v>
      </c>
      <c r="O26" s="77" t="s">
        <v>0</v>
      </c>
      <c r="P26" s="76" t="s">
        <v>5</v>
      </c>
      <c r="Q26" s="3" t="s">
        <v>24</v>
      </c>
    </row>
    <row r="27" spans="11:23" x14ac:dyDescent="0.4">
      <c r="L27" s="4" t="s">
        <v>7</v>
      </c>
      <c r="M27" s="50">
        <f>N27+(-N28+M28)*0.02</f>
        <v>-0.30639999999999995</v>
      </c>
      <c r="N27" s="85">
        <f>N22+O7</f>
        <v>-0.32999999999999996</v>
      </c>
      <c r="O27" s="89">
        <f>O22+O7</f>
        <v>-0.32999999999999996</v>
      </c>
      <c r="P27" s="86">
        <f>P22+O7</f>
        <v>-0.32999999999999996</v>
      </c>
      <c r="Q27" s="50">
        <f>P27+(Q28-P28)*0.02</f>
        <v>-0.30639999999999995</v>
      </c>
    </row>
    <row r="28" spans="11:23" ht="19.5" thickBot="1" x14ac:dyDescent="0.45">
      <c r="L28" s="5" t="s">
        <v>1</v>
      </c>
      <c r="M28" s="32">
        <f>N28+1.18</f>
        <v>3.6799999999999997</v>
      </c>
      <c r="N28" s="70">
        <v>2.5</v>
      </c>
      <c r="O28" s="90">
        <v>0</v>
      </c>
      <c r="P28" s="73">
        <v>2.5</v>
      </c>
      <c r="Q28" s="32">
        <f>P28+1.18</f>
        <v>3.6799999999999997</v>
      </c>
    </row>
    <row r="29" spans="11:23" x14ac:dyDescent="0.4">
      <c r="K29" s="48"/>
      <c r="L29" s="29"/>
      <c r="M29" s="18"/>
      <c r="N29" s="18"/>
      <c r="O29" s="18"/>
      <c r="P29" s="29"/>
    </row>
    <row r="30" spans="11:23" ht="20.25" thickBot="1" x14ac:dyDescent="0.45">
      <c r="K30" s="25" t="s">
        <v>34</v>
      </c>
    </row>
    <row r="31" spans="11:23" ht="37.5" x14ac:dyDescent="0.4">
      <c r="K31" s="9"/>
      <c r="L31" s="47" t="s">
        <v>4</v>
      </c>
      <c r="M31" s="47" t="s">
        <v>3</v>
      </c>
      <c r="N31" s="78" t="s">
        <v>2</v>
      </c>
      <c r="O31" s="84" t="s">
        <v>0</v>
      </c>
      <c r="P31" s="81" t="s">
        <v>5</v>
      </c>
      <c r="Q31" s="47" t="s">
        <v>6</v>
      </c>
      <c r="R31" s="47" t="s">
        <v>24</v>
      </c>
    </row>
    <row r="32" spans="11:23" x14ac:dyDescent="0.4">
      <c r="K32" s="42" t="s">
        <v>7</v>
      </c>
      <c r="L32" s="43">
        <f>L12-0.04</f>
        <v>-0.04</v>
      </c>
      <c r="M32" s="43">
        <f>M12-0.04</f>
        <v>-0.04</v>
      </c>
      <c r="N32" s="79">
        <f t="shared" ref="N32:P32" si="0">N12-0.08</f>
        <v>-0.08</v>
      </c>
      <c r="O32" s="94">
        <f t="shared" si="0"/>
        <v>-0.08</v>
      </c>
      <c r="P32" s="82">
        <f t="shared" si="0"/>
        <v>-0.08</v>
      </c>
      <c r="Q32" s="43">
        <f>Q12-0.04</f>
        <v>-0.04</v>
      </c>
      <c r="R32" s="43">
        <f>R12-0.04</f>
        <v>-0.04</v>
      </c>
    </row>
    <row r="33" spans="11:18" ht="19.5" thickBot="1" x14ac:dyDescent="0.45">
      <c r="K33" s="44" t="s">
        <v>1</v>
      </c>
      <c r="L33" s="45">
        <f>L13</f>
        <v>4</v>
      </c>
      <c r="M33" s="45">
        <f t="shared" ref="M33:R33" si="1">M13</f>
        <v>2.69</v>
      </c>
      <c r="N33" s="80">
        <f t="shared" si="1"/>
        <v>2.5</v>
      </c>
      <c r="O33" s="90">
        <f t="shared" si="1"/>
        <v>0</v>
      </c>
      <c r="P33" s="83">
        <f t="shared" si="1"/>
        <v>2.5</v>
      </c>
      <c r="Q33" s="45">
        <f t="shared" si="1"/>
        <v>2.69</v>
      </c>
      <c r="R33" s="45">
        <f t="shared" si="1"/>
        <v>4</v>
      </c>
    </row>
  </sheetData>
  <phoneticPr fontId="2"/>
  <pageMargins left="0.7" right="0.7" top="0.75" bottom="0.75" header="0.3" footer="0.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36462-9E1B-4532-8075-4C35576651DD}">
  <sheetPr>
    <pageSetUpPr fitToPage="1"/>
  </sheetPr>
  <dimension ref="A1:U33"/>
  <sheetViews>
    <sheetView showGridLines="0" view="pageBreakPreview" zoomScale="115" zoomScaleNormal="70" zoomScaleSheetLayoutView="115" workbookViewId="0">
      <selection activeCell="N12" sqref="N12"/>
    </sheetView>
  </sheetViews>
  <sheetFormatPr defaultRowHeight="18.75" x14ac:dyDescent="0.4"/>
  <cols>
    <col min="3" max="3" width="9.375" bestFit="1" customWidth="1"/>
    <col min="10" max="10" width="3.375" customWidth="1"/>
    <col min="12" max="12" width="9.375" customWidth="1"/>
  </cols>
  <sheetData>
    <row r="1" spans="1:21" ht="31.5" customHeight="1" thickBot="1" x14ac:dyDescent="0.45">
      <c r="A1" s="14" t="s">
        <v>10</v>
      </c>
    </row>
    <row r="2" spans="1:21" ht="26.25" thickBot="1" x14ac:dyDescent="0.45">
      <c r="A2" s="15" t="s">
        <v>25</v>
      </c>
      <c r="K2" s="39"/>
      <c r="L2" s="15" t="s">
        <v>33</v>
      </c>
    </row>
    <row r="3" spans="1:21" x14ac:dyDescent="0.4">
      <c r="K3" s="95" t="s">
        <v>35</v>
      </c>
    </row>
    <row r="5" spans="1:21" ht="19.5" x14ac:dyDescent="0.4">
      <c r="K5" s="22" t="s">
        <v>17</v>
      </c>
      <c r="L5" s="21"/>
      <c r="M5" s="21"/>
      <c r="N5" s="21"/>
      <c r="O5" s="21"/>
      <c r="P5" s="21"/>
      <c r="Q5" s="21"/>
      <c r="R5" s="20"/>
    </row>
    <row r="6" spans="1:21" ht="38.25" customHeight="1" x14ac:dyDescent="0.4">
      <c r="K6" s="30" t="s">
        <v>15</v>
      </c>
      <c r="L6" s="31" t="s">
        <v>12</v>
      </c>
      <c r="M6" s="31" t="s">
        <v>11</v>
      </c>
      <c r="N6" s="31" t="s">
        <v>20</v>
      </c>
      <c r="O6" s="31" t="s">
        <v>13</v>
      </c>
      <c r="P6" s="31" t="s">
        <v>16</v>
      </c>
      <c r="Q6" s="31" t="s">
        <v>14</v>
      </c>
      <c r="R6" s="31" t="s">
        <v>21</v>
      </c>
      <c r="T6" s="49"/>
    </row>
    <row r="7" spans="1:21" x14ac:dyDescent="0.4">
      <c r="K7" s="26">
        <f>L7+M7+N7+O7+P7+Q7</f>
        <v>0.78</v>
      </c>
      <c r="L7" s="33">
        <v>0.03</v>
      </c>
      <c r="M7" s="33">
        <v>0.05</v>
      </c>
      <c r="N7" s="33">
        <v>0.25</v>
      </c>
      <c r="O7" s="33">
        <v>0.15</v>
      </c>
      <c r="P7" s="33">
        <v>0.15</v>
      </c>
      <c r="Q7" s="33">
        <v>0.15</v>
      </c>
      <c r="R7" s="33">
        <v>0.3</v>
      </c>
      <c r="U7" s="17"/>
    </row>
    <row r="8" spans="1:21" x14ac:dyDescent="0.4">
      <c r="K8" s="27"/>
      <c r="L8" s="28"/>
      <c r="M8" s="28"/>
      <c r="N8" s="28"/>
      <c r="O8" s="28"/>
      <c r="P8" s="28"/>
      <c r="Q8" s="28"/>
      <c r="R8" s="18"/>
      <c r="U8" s="18"/>
    </row>
    <row r="10" spans="1:21" ht="20.25" thickBot="1" x14ac:dyDescent="0.45">
      <c r="K10" s="23" t="s">
        <v>18</v>
      </c>
      <c r="L10" s="21"/>
      <c r="M10" s="21"/>
      <c r="N10" s="21"/>
      <c r="O10" s="20"/>
      <c r="P10" s="21"/>
      <c r="Q10" s="21"/>
      <c r="R10" s="21"/>
    </row>
    <row r="11" spans="1:21" ht="38.25" thickBot="1" x14ac:dyDescent="0.45">
      <c r="K11" s="8"/>
      <c r="L11" s="8" t="s">
        <v>4</v>
      </c>
      <c r="M11" s="8" t="s">
        <v>3</v>
      </c>
      <c r="N11" s="54" t="s">
        <v>2</v>
      </c>
      <c r="O11" s="60" t="s">
        <v>0</v>
      </c>
      <c r="P11" s="57" t="s">
        <v>5</v>
      </c>
      <c r="Q11" s="8" t="s">
        <v>6</v>
      </c>
      <c r="R11" s="8" t="s">
        <v>24</v>
      </c>
    </row>
    <row r="12" spans="1:21" ht="19.5" thickBot="1" x14ac:dyDescent="0.45">
      <c r="K12" s="34" t="s">
        <v>7</v>
      </c>
      <c r="L12" s="36"/>
      <c r="M12" s="37"/>
      <c r="N12" s="55"/>
      <c r="O12" s="87"/>
      <c r="P12" s="58"/>
      <c r="Q12" s="37"/>
      <c r="R12" s="38"/>
    </row>
    <row r="13" spans="1:21" ht="18.75" customHeight="1" thickBot="1" x14ac:dyDescent="0.45">
      <c r="K13" s="5" t="s">
        <v>1</v>
      </c>
      <c r="L13" s="35">
        <v>4</v>
      </c>
      <c r="M13" s="35">
        <v>2.69</v>
      </c>
      <c r="N13" s="56">
        <v>2.5</v>
      </c>
      <c r="O13" s="88">
        <v>0</v>
      </c>
      <c r="P13" s="59">
        <v>2.5</v>
      </c>
      <c r="Q13" s="35">
        <v>2.69</v>
      </c>
      <c r="R13" s="35">
        <v>4</v>
      </c>
    </row>
    <row r="15" spans="1:21" ht="20.25" thickBot="1" x14ac:dyDescent="0.45">
      <c r="K15" s="25" t="s">
        <v>19</v>
      </c>
      <c r="L15" s="24"/>
      <c r="M15" s="24"/>
      <c r="N15" s="24"/>
      <c r="O15" s="19"/>
      <c r="P15" s="24"/>
    </row>
    <row r="16" spans="1:21" ht="37.5" x14ac:dyDescent="0.4">
      <c r="K16" s="7"/>
      <c r="L16" s="7" t="s">
        <v>4</v>
      </c>
      <c r="M16" s="7" t="s">
        <v>26</v>
      </c>
      <c r="N16" s="61" t="s">
        <v>28</v>
      </c>
      <c r="O16" s="67" t="s">
        <v>0</v>
      </c>
      <c r="P16" s="64" t="s">
        <v>29</v>
      </c>
      <c r="Q16" s="7" t="s">
        <v>27</v>
      </c>
      <c r="R16" s="7" t="s">
        <v>24</v>
      </c>
    </row>
    <row r="17" spans="11:18" x14ac:dyDescent="0.4">
      <c r="K17" s="4" t="s">
        <v>7</v>
      </c>
      <c r="L17" s="1">
        <f>L12-R7</f>
        <v>-0.3</v>
      </c>
      <c r="M17" s="1">
        <f>N17+Q7</f>
        <v>-0.63</v>
      </c>
      <c r="N17" s="62">
        <f>N12-K7</f>
        <v>-0.78</v>
      </c>
      <c r="O17" s="91">
        <f>O12-K7</f>
        <v>-0.78</v>
      </c>
      <c r="P17" s="65">
        <f>P12-K7</f>
        <v>-0.78</v>
      </c>
      <c r="Q17" s="1">
        <f>P17+Q7</f>
        <v>-0.63</v>
      </c>
      <c r="R17" s="1">
        <f>R12-R7</f>
        <v>-0.3</v>
      </c>
    </row>
    <row r="18" spans="11:18" ht="19.5" thickBot="1" x14ac:dyDescent="0.45">
      <c r="K18" s="5" t="s">
        <v>1</v>
      </c>
      <c r="L18" s="2">
        <v>4</v>
      </c>
      <c r="M18" s="2">
        <v>2.5</v>
      </c>
      <c r="N18" s="63">
        <v>2.5</v>
      </c>
      <c r="O18" s="92">
        <v>0</v>
      </c>
      <c r="P18" s="66">
        <v>2.5</v>
      </c>
      <c r="Q18" s="2">
        <v>2.5</v>
      </c>
      <c r="R18" s="2">
        <v>4</v>
      </c>
    </row>
    <row r="20" spans="11:18" ht="20.25" thickBot="1" x14ac:dyDescent="0.45">
      <c r="K20" s="52" t="s">
        <v>32</v>
      </c>
      <c r="L20" s="24"/>
      <c r="M20" s="24"/>
      <c r="N20" s="24"/>
      <c r="O20" s="19"/>
      <c r="P20" s="24"/>
    </row>
    <row r="21" spans="11:18" ht="37.5" x14ac:dyDescent="0.4">
      <c r="K21" s="53"/>
      <c r="L21" s="6"/>
      <c r="M21" s="6" t="s">
        <v>4</v>
      </c>
      <c r="N21" s="68" t="s">
        <v>2</v>
      </c>
      <c r="O21" s="74" t="s">
        <v>0</v>
      </c>
      <c r="P21" s="71" t="s">
        <v>5</v>
      </c>
      <c r="Q21" s="6" t="s">
        <v>24</v>
      </c>
    </row>
    <row r="22" spans="11:18" x14ac:dyDescent="0.4">
      <c r="L22" s="4" t="s">
        <v>7</v>
      </c>
      <c r="M22" s="50">
        <f>N22+(-N23+M23)*0.02</f>
        <v>-0.46820000000000001</v>
      </c>
      <c r="N22" s="69">
        <f>M17+P7</f>
        <v>-0.48</v>
      </c>
      <c r="O22" s="93">
        <f>O17+P7+Q7</f>
        <v>-0.48</v>
      </c>
      <c r="P22" s="72">
        <f>Q17+P7</f>
        <v>-0.48</v>
      </c>
      <c r="Q22" s="50">
        <f>P22+(Q23-P23)*0.02</f>
        <v>-0.46820000000000001</v>
      </c>
    </row>
    <row r="23" spans="11:18" ht="19.5" thickBot="1" x14ac:dyDescent="0.45">
      <c r="L23" s="5" t="s">
        <v>1</v>
      </c>
      <c r="M23" s="32">
        <f>N23+0.59</f>
        <v>3.09</v>
      </c>
      <c r="N23" s="70">
        <v>2.5</v>
      </c>
      <c r="O23" s="90">
        <v>0</v>
      </c>
      <c r="P23" s="73">
        <v>2.5</v>
      </c>
      <c r="Q23" s="32">
        <f>P23+0.59</f>
        <v>3.09</v>
      </c>
    </row>
    <row r="25" spans="11:18" ht="20.25" thickBot="1" x14ac:dyDescent="0.45">
      <c r="K25" s="52" t="s">
        <v>31</v>
      </c>
      <c r="L25" s="24"/>
      <c r="M25" s="24"/>
      <c r="N25" s="24"/>
      <c r="O25" s="19"/>
      <c r="P25" s="24"/>
    </row>
    <row r="26" spans="11:18" ht="37.5" x14ac:dyDescent="0.4">
      <c r="K26" s="53"/>
      <c r="L26" s="3"/>
      <c r="M26" s="3" t="s">
        <v>4</v>
      </c>
      <c r="N26" s="75" t="s">
        <v>2</v>
      </c>
      <c r="O26" s="77" t="s">
        <v>0</v>
      </c>
      <c r="P26" s="76" t="s">
        <v>5</v>
      </c>
      <c r="Q26" s="3" t="s">
        <v>24</v>
      </c>
    </row>
    <row r="27" spans="11:18" x14ac:dyDescent="0.4">
      <c r="L27" s="4" t="s">
        <v>7</v>
      </c>
      <c r="M27" s="51">
        <f>N27+(-N28+M28)*0.02</f>
        <v>-0.30639999999999995</v>
      </c>
      <c r="N27" s="69">
        <f>N22+O7</f>
        <v>-0.32999999999999996</v>
      </c>
      <c r="O27" s="93">
        <f>O22+O7</f>
        <v>-0.32999999999999996</v>
      </c>
      <c r="P27" s="72">
        <f>P22+O7</f>
        <v>-0.32999999999999996</v>
      </c>
      <c r="Q27" s="51">
        <f>P27+(Q28-P28)*0.02</f>
        <v>-0.30639999999999995</v>
      </c>
    </row>
    <row r="28" spans="11:18" ht="19.5" thickBot="1" x14ac:dyDescent="0.45">
      <c r="L28" s="5" t="s">
        <v>1</v>
      </c>
      <c r="M28" s="32">
        <f>N28+1.18</f>
        <v>3.6799999999999997</v>
      </c>
      <c r="N28" s="70">
        <v>2.5</v>
      </c>
      <c r="O28" s="90">
        <v>0</v>
      </c>
      <c r="P28" s="73">
        <v>2.5</v>
      </c>
      <c r="Q28" s="32">
        <f>P28+1.18</f>
        <v>3.6799999999999997</v>
      </c>
    </row>
    <row r="30" spans="11:18" ht="20.25" thickBot="1" x14ac:dyDescent="0.45">
      <c r="K30" s="25" t="s">
        <v>34</v>
      </c>
    </row>
    <row r="31" spans="11:18" ht="37.5" x14ac:dyDescent="0.4">
      <c r="K31" s="9"/>
      <c r="L31" s="47" t="s">
        <v>4</v>
      </c>
      <c r="M31" s="47" t="s">
        <v>3</v>
      </c>
      <c r="N31" s="78" t="s">
        <v>2</v>
      </c>
      <c r="O31" s="84" t="s">
        <v>0</v>
      </c>
      <c r="P31" s="81" t="s">
        <v>5</v>
      </c>
      <c r="Q31" s="47" t="s">
        <v>6</v>
      </c>
      <c r="R31" s="47" t="s">
        <v>24</v>
      </c>
    </row>
    <row r="32" spans="11:18" x14ac:dyDescent="0.4">
      <c r="K32" s="42" t="s">
        <v>7</v>
      </c>
      <c r="L32" s="43">
        <f>L12-0.04</f>
        <v>-0.04</v>
      </c>
      <c r="M32" s="43">
        <f>M12-0.04</f>
        <v>-0.04</v>
      </c>
      <c r="N32" s="79">
        <f t="shared" ref="N32:P32" si="0">N12-0.08</f>
        <v>-0.08</v>
      </c>
      <c r="O32" s="89">
        <f t="shared" si="0"/>
        <v>-0.08</v>
      </c>
      <c r="P32" s="82">
        <f t="shared" si="0"/>
        <v>-0.08</v>
      </c>
      <c r="Q32" s="43">
        <f>Q12-0.04</f>
        <v>-0.04</v>
      </c>
      <c r="R32" s="43">
        <f>R12-0.04</f>
        <v>-0.04</v>
      </c>
    </row>
    <row r="33" spans="11:18" ht="19.5" thickBot="1" x14ac:dyDescent="0.45">
      <c r="K33" s="44" t="s">
        <v>1</v>
      </c>
      <c r="L33" s="45">
        <f>L13</f>
        <v>4</v>
      </c>
      <c r="M33" s="45">
        <f t="shared" ref="M33:R33" si="1">M13</f>
        <v>2.69</v>
      </c>
      <c r="N33" s="80">
        <f t="shared" si="1"/>
        <v>2.5</v>
      </c>
      <c r="O33" s="90">
        <f t="shared" si="1"/>
        <v>0</v>
      </c>
      <c r="P33" s="83">
        <f t="shared" si="1"/>
        <v>2.5</v>
      </c>
      <c r="Q33" s="45">
        <f t="shared" si="1"/>
        <v>2.69</v>
      </c>
      <c r="R33" s="45">
        <f t="shared" si="1"/>
        <v>4</v>
      </c>
    </row>
  </sheetData>
  <phoneticPr fontId="1"/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ΣT＝48㎝ CBR≧3</vt:lpstr>
      <vt:lpstr>ΣT＝48㎝ CBR＜3</vt:lpstr>
      <vt:lpstr>ΣT＝63㎝ CBR&lt;3</vt:lpstr>
      <vt:lpstr>ΣT＝78㎝ CBR&lt;3</vt:lpstr>
      <vt:lpstr>'ΣT＝48㎝ CBR＜3'!Print_Area</vt:lpstr>
      <vt:lpstr>'ΣT＝48㎝ CBR≧3'!Print_Area</vt:lpstr>
      <vt:lpstr>'ΣT＝63㎝ CBR&lt;3'!Print_Area</vt:lpstr>
      <vt:lpstr>'ΣT＝78㎝ CBR&lt;3'!Print_Area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正純</dc:creator>
  <cp:lastModifiedBy>小林 克行</cp:lastModifiedBy>
  <cp:lastPrinted>2025-04-25T01:46:08Z</cp:lastPrinted>
  <dcterms:created xsi:type="dcterms:W3CDTF">2024-08-09T00:54:18Z</dcterms:created>
  <dcterms:modified xsi:type="dcterms:W3CDTF">2025-04-25T04:16:43Z</dcterms:modified>
</cp:coreProperties>
</file>