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sb60290\Downloads\"/>
    </mc:Choice>
  </mc:AlternateContent>
  <xr:revisionPtr revIDLastSave="0" documentId="13_ncr:1_{A1C78389-718B-4B91-A7A1-A2A81B71C338}" xr6:coauthVersionLast="47" xr6:coauthVersionMax="47" xr10:uidLastSave="{00000000-0000-0000-0000-000000000000}"/>
  <bookViews>
    <workbookView xWindow="-120" yWindow="-120" windowWidth="29040" windowHeight="15720" xr2:uid="{95E8F0F8-AE4C-46A0-824F-0AFB47E7A41F}"/>
  </bookViews>
  <sheets>
    <sheet name="様式１　事業形態の基本情報" sheetId="6" r:id="rId1"/>
    <sheet name="様式２　システムの概要" sheetId="7" r:id="rId2"/>
    <sheet name="様式３　現行機能一覧" sheetId="9" r:id="rId3"/>
    <sheet name="参考　現行画面一覧" sheetId="21" r:id="rId4"/>
    <sheet name="様式４　提案機能一覧" sheetId="19" r:id="rId5"/>
    <sheet name="様式５　クラウド構成" sheetId="11" r:id="rId6"/>
    <sheet name="様式６　パソコン・プリンタ・周辺機器類" sheetId="12" r:id="rId7"/>
    <sheet name="様式７　ネットワーク構成" sheetId="20" r:id="rId8"/>
    <sheet name="様式８　データ移行" sheetId="13" r:id="rId9"/>
    <sheet name="様式９　セキュリティ" sheetId="14" r:id="rId10"/>
    <sheet name="様式10　体制" sheetId="2" r:id="rId11"/>
    <sheet name="様式11　概算費用" sheetId="16" r:id="rId12"/>
    <sheet name="様式12　SLA" sheetId="17" r:id="rId13"/>
  </sheets>
  <definedNames>
    <definedName name="_xlnm.Print_Area" localSheetId="10">'様式10　体制'!$A$1:$C$119</definedName>
    <definedName name="_xlnm.Print_Area" localSheetId="5">'様式５　クラウド構成'!$A$1:$H$23</definedName>
    <definedName name="_xlnm.Print_Area" localSheetId="6">'様式６　パソコン・プリンタ・周辺機器類'!$A$1:$H$25</definedName>
    <definedName name="_xlnm.Print_Area" localSheetId="7">'様式７　ネットワーク構成'!$A$1:$H$25</definedName>
    <definedName name="_xlnm.Print_Area" localSheetId="9">'様式９　セキュリティ'!$A$1:$F$60</definedName>
    <definedName name="_xlnm.Print_Titles" localSheetId="5">'様式５　クラウド構成'!$3:$4</definedName>
    <definedName name="_xlnm.Print_Titles" localSheetId="6">'様式６　パソコン・プリンタ・周辺機器類'!$1:$4</definedName>
    <definedName name="_xlnm.Print_Titles" localSheetId="7">'様式７　ネットワーク構成'!$1:$4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2" i="21" l="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A5" i="21"/>
  <c r="G23" i="20"/>
  <c r="A22" i="20"/>
  <c r="A21" i="20"/>
  <c r="A20" i="20"/>
  <c r="A19" i="20"/>
  <c r="A18" i="20"/>
  <c r="A17" i="20"/>
  <c r="A16" i="20"/>
  <c r="A15" i="20"/>
  <c r="A14" i="20"/>
  <c r="A13" i="20"/>
  <c r="A12" i="20"/>
  <c r="A11" i="20"/>
  <c r="A10" i="20"/>
  <c r="A9" i="20"/>
  <c r="A8" i="20"/>
  <c r="A7" i="20"/>
  <c r="A6" i="20"/>
  <c r="F5" i="20"/>
  <c r="F23" i="20" s="1"/>
  <c r="A5" i="20"/>
  <c r="B14" i="19"/>
  <c r="B13" i="19"/>
  <c r="B12" i="19"/>
  <c r="B15" i="19"/>
  <c r="B11" i="19"/>
  <c r="B16" i="19"/>
  <c r="B17" i="19"/>
  <c r="B10" i="19"/>
  <c r="B18" i="19"/>
  <c r="B19" i="19"/>
  <c r="B9" i="19"/>
  <c r="B8" i="19"/>
  <c r="B20" i="19"/>
  <c r="B7" i="19"/>
  <c r="B6" i="19"/>
  <c r="E71" i="16" l="1"/>
  <c r="E35" i="16"/>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22" i="12"/>
  <c r="A21" i="12"/>
  <c r="A20" i="12"/>
  <c r="A19" i="12"/>
  <c r="A18" i="12"/>
  <c r="A17" i="12"/>
  <c r="A16" i="12"/>
  <c r="A15" i="12"/>
  <c r="A14" i="12"/>
  <c r="A13" i="12"/>
  <c r="A12" i="12"/>
  <c r="A11" i="12"/>
  <c r="A10" i="12"/>
  <c r="A9" i="12"/>
  <c r="A8" i="12"/>
  <c r="A7" i="12"/>
  <c r="A6" i="12"/>
  <c r="A5" i="12"/>
  <c r="A5" i="11"/>
  <c r="A19" i="11"/>
  <c r="A18" i="11"/>
  <c r="A17" i="11"/>
  <c r="A16" i="11"/>
  <c r="A15" i="11"/>
  <c r="A14" i="11"/>
  <c r="A13" i="11"/>
  <c r="A12" i="11"/>
  <c r="A11" i="11"/>
  <c r="A10" i="11"/>
  <c r="A9" i="11"/>
  <c r="A8" i="11"/>
  <c r="A7" i="11"/>
  <c r="A6" i="11"/>
  <c r="F5" i="12"/>
  <c r="F23" i="12" s="1"/>
  <c r="B114" i="9"/>
  <c r="B113" i="9"/>
  <c r="B107" i="9"/>
  <c r="B106" i="9"/>
  <c r="B105" i="9"/>
  <c r="B104" i="9"/>
  <c r="B103" i="9"/>
  <c r="B102" i="9"/>
  <c r="B101" i="9"/>
  <c r="B100" i="9"/>
  <c r="B99" i="9"/>
  <c r="B84" i="9"/>
  <c r="B93" i="9"/>
  <c r="B92" i="9"/>
  <c r="B91" i="9"/>
  <c r="B90" i="9"/>
  <c r="B89" i="9"/>
  <c r="B88" i="9"/>
  <c r="B87" i="9"/>
  <c r="B86" i="9"/>
  <c r="B85"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G23" i="12"/>
  <c r="G20" i="11"/>
  <c r="F20" i="11"/>
</calcChain>
</file>

<file path=xl/sharedStrings.xml><?xml version="1.0" encoding="utf-8"?>
<sst xmlns="http://schemas.openxmlformats.org/spreadsheetml/2006/main" count="808" uniqueCount="633">
  <si>
    <t>No</t>
    <phoneticPr fontId="3"/>
  </si>
  <si>
    <t>サービス分類</t>
    <phoneticPr fontId="3"/>
  </si>
  <si>
    <t>サービスレベル評価項目</t>
    <phoneticPr fontId="3"/>
  </si>
  <si>
    <t>サービスレベル要求水準</t>
    <phoneticPr fontId="3"/>
  </si>
  <si>
    <t>システム運用</t>
    <phoneticPr fontId="3"/>
  </si>
  <si>
    <t>サーバ可用性</t>
    <phoneticPr fontId="3"/>
  </si>
  <si>
    <t>99.8%以上</t>
    <phoneticPr fontId="3"/>
  </si>
  <si>
    <t>アプリケーション可用性</t>
    <phoneticPr fontId="3"/>
  </si>
  <si>
    <t>90%以上</t>
    <phoneticPr fontId="3"/>
  </si>
  <si>
    <t>基準応答時間達成率</t>
    <phoneticPr fontId="3"/>
  </si>
  <si>
    <t>93%以上（基準時間3秒）</t>
    <phoneticPr fontId="3"/>
  </si>
  <si>
    <t>バッチ処理完了時間遵守率</t>
    <phoneticPr fontId="3"/>
  </si>
  <si>
    <t>95%以上</t>
    <phoneticPr fontId="3"/>
  </si>
  <si>
    <t>定時バックアップ率</t>
    <phoneticPr fontId="3"/>
  </si>
  <si>
    <t>重大障害の件数</t>
    <phoneticPr fontId="3"/>
  </si>
  <si>
    <t>2回／年以内</t>
    <phoneticPr fontId="3"/>
  </si>
  <si>
    <t>障害復旧時間</t>
    <phoneticPr fontId="3"/>
  </si>
  <si>
    <t>6時間以内</t>
    <phoneticPr fontId="3"/>
  </si>
  <si>
    <t>LAN／デスクトップ</t>
    <phoneticPr fontId="3"/>
  </si>
  <si>
    <t>LAN可用性</t>
    <phoneticPr fontId="3"/>
  </si>
  <si>
    <t>99%以上</t>
    <phoneticPr fontId="3"/>
  </si>
  <si>
    <t>障害の件数</t>
    <phoneticPr fontId="3"/>
  </si>
  <si>
    <t>障害復旧時間遵守率</t>
    <phoneticPr fontId="3"/>
  </si>
  <si>
    <t>95%以上（４時間以内）</t>
    <phoneticPr fontId="3"/>
  </si>
  <si>
    <t>ハード保守完了率</t>
    <phoneticPr fontId="3"/>
  </si>
  <si>
    <t>90%以上（オンサイト保守で4時間以内）</t>
    <phoneticPr fontId="3"/>
  </si>
  <si>
    <t>移動、変更、追加作業完了率</t>
    <phoneticPr fontId="3"/>
  </si>
  <si>
    <t>95%以上（オンサイトで1日以内）</t>
    <phoneticPr fontId="3"/>
  </si>
  <si>
    <t>ヘルプデスク</t>
    <phoneticPr fontId="3"/>
  </si>
  <si>
    <t>電話放棄率（電話呼損率）</t>
    <phoneticPr fontId="3"/>
  </si>
  <si>
    <t>3％以内</t>
    <phoneticPr fontId="3"/>
  </si>
  <si>
    <t>電話応答待ち時間（平均）</t>
    <phoneticPr fontId="3"/>
  </si>
  <si>
    <t>20秒以内</t>
    <phoneticPr fontId="3"/>
  </si>
  <si>
    <t>電話保留待ち時間（平均）</t>
    <phoneticPr fontId="3"/>
  </si>
  <si>
    <t>5分以内</t>
    <phoneticPr fontId="3"/>
  </si>
  <si>
    <t>一次回答率</t>
    <phoneticPr fontId="3"/>
  </si>
  <si>
    <t>80%以上</t>
    <phoneticPr fontId="3"/>
  </si>
  <si>
    <t>問題解決率</t>
    <phoneticPr fontId="3"/>
  </si>
  <si>
    <t>95%以上（１日以内）</t>
    <phoneticPr fontId="3"/>
  </si>
  <si>
    <t>ネットワーク</t>
    <phoneticPr fontId="3"/>
  </si>
  <si>
    <t>ネットワーク可用性</t>
    <phoneticPr fontId="3"/>
  </si>
  <si>
    <t>99.9％以上</t>
    <phoneticPr fontId="3"/>
  </si>
  <si>
    <t>セキュリティ</t>
    <phoneticPr fontId="3"/>
  </si>
  <si>
    <t>ウィルス情報の把握</t>
    <phoneticPr fontId="3"/>
  </si>
  <si>
    <t>ベンダー検知後1時間以内</t>
    <phoneticPr fontId="3"/>
  </si>
  <si>
    <t>パターンファイルの更新</t>
    <phoneticPr fontId="3"/>
  </si>
  <si>
    <t>ベンダーリリースから6時間以内</t>
    <phoneticPr fontId="3"/>
  </si>
  <si>
    <t>0回／年</t>
    <phoneticPr fontId="3"/>
  </si>
  <si>
    <t>SLAの型の選択</t>
    <rPh sb="4" eb="5">
      <t>カタ</t>
    </rPh>
    <rPh sb="6" eb="8">
      <t>センタク</t>
    </rPh>
    <phoneticPr fontId="3"/>
  </si>
  <si>
    <t>SLAに関する事項について、以下にご回答ください。</t>
    <rPh sb="4" eb="5">
      <t>カン</t>
    </rPh>
    <rPh sb="7" eb="9">
      <t>ジコウ</t>
    </rPh>
    <rPh sb="14" eb="16">
      <t>イカ</t>
    </rPh>
    <rPh sb="18" eb="20">
      <t>カイトウ</t>
    </rPh>
    <phoneticPr fontId="3"/>
  </si>
  <si>
    <t>※回答欄には○×△を記載し、その説明を回答の詳細説明欄に記載してください。
※「情報システムに係る政府調達へのSLA導入ガイドライン」に準拠しています。こちらを確認のうえ、ご回答ください。</t>
    <rPh sb="68" eb="70">
      <t>ジュンキョ</t>
    </rPh>
    <rPh sb="80" eb="82">
      <t>カクニン</t>
    </rPh>
    <rPh sb="87" eb="89">
      <t>カイトウ</t>
    </rPh>
    <phoneticPr fontId="3"/>
  </si>
  <si>
    <t>以上の内容で、目標保証型SLAは可能ですか。</t>
    <rPh sb="0" eb="2">
      <t>イジョウ</t>
    </rPh>
    <rPh sb="3" eb="5">
      <t>ナイヨウ</t>
    </rPh>
    <rPh sb="7" eb="9">
      <t>モクヒョウ</t>
    </rPh>
    <rPh sb="9" eb="12">
      <t>ホショウガタ</t>
    </rPh>
    <rPh sb="16" eb="18">
      <t>カノウ</t>
    </rPh>
    <phoneticPr fontId="3"/>
  </si>
  <si>
    <t>＊Webアプリケーションの脆弱性に関する取扱いはLASDECが公表する「「地方公共団体における情報システムセキュリティ要求仕様モデルプラン（Webアプリケーション）」に準拠しています。こちらを確認の上、ご回答ください。</t>
    <phoneticPr fontId="3"/>
  </si>
  <si>
    <t>No</t>
    <phoneticPr fontId="3"/>
  </si>
  <si>
    <t>備考</t>
    <rPh sb="0" eb="2">
      <t>ビコウ</t>
    </rPh>
    <phoneticPr fontId="3"/>
  </si>
  <si>
    <t>役割</t>
    <rPh sb="0" eb="2">
      <t>ヤクワリ</t>
    </rPh>
    <phoneticPr fontId="3"/>
  </si>
  <si>
    <t>人数</t>
    <rPh sb="0" eb="2">
      <t>ニンズウ</t>
    </rPh>
    <phoneticPr fontId="3"/>
  </si>
  <si>
    <t>担当・責任範囲</t>
    <rPh sb="0" eb="2">
      <t>タントウ</t>
    </rPh>
    <rPh sb="3" eb="5">
      <t>セキニン</t>
    </rPh>
    <rPh sb="5" eb="7">
      <t>ハンイ</t>
    </rPh>
    <phoneticPr fontId="3"/>
  </si>
  <si>
    <t>１．貴社体制</t>
    <rPh sb="2" eb="3">
      <t>キ</t>
    </rPh>
    <rPh sb="3" eb="4">
      <t>シャ</t>
    </rPh>
    <rPh sb="4" eb="6">
      <t>タイセイ</t>
    </rPh>
    <phoneticPr fontId="3"/>
  </si>
  <si>
    <t>(1)体制図</t>
    <rPh sb="3" eb="5">
      <t>タイセイ</t>
    </rPh>
    <rPh sb="5" eb="6">
      <t>ズ</t>
    </rPh>
    <phoneticPr fontId="3"/>
  </si>
  <si>
    <t>(2)要員の役割</t>
    <rPh sb="3" eb="5">
      <t>ヨウイン</t>
    </rPh>
    <rPh sb="6" eb="8">
      <t>ヤクワリ</t>
    </rPh>
    <phoneticPr fontId="3"/>
  </si>
  <si>
    <t>(3)備考</t>
    <rPh sb="3" eb="5">
      <t>ビコウ</t>
    </rPh>
    <phoneticPr fontId="3"/>
  </si>
  <si>
    <t>　貴社の体制図を以下に記載してください。</t>
    <rPh sb="1" eb="2">
      <t>キ</t>
    </rPh>
    <rPh sb="2" eb="3">
      <t>シャ</t>
    </rPh>
    <rPh sb="4" eb="6">
      <t>タイセイ</t>
    </rPh>
    <rPh sb="6" eb="7">
      <t>ズ</t>
    </rPh>
    <rPh sb="8" eb="10">
      <t>イカ</t>
    </rPh>
    <rPh sb="11" eb="13">
      <t>キサイ</t>
    </rPh>
    <phoneticPr fontId="3"/>
  </si>
  <si>
    <t>　(1)体制図に記載した各要員の役割を以下に記載してください。</t>
    <rPh sb="4" eb="6">
      <t>タイセイ</t>
    </rPh>
    <rPh sb="6" eb="7">
      <t>ズ</t>
    </rPh>
    <rPh sb="8" eb="10">
      <t>キサイ</t>
    </rPh>
    <rPh sb="12" eb="15">
      <t>カクヨウイン</t>
    </rPh>
    <rPh sb="16" eb="18">
      <t>ヤクワリ</t>
    </rPh>
    <rPh sb="19" eb="21">
      <t>イカ</t>
    </rPh>
    <rPh sb="22" eb="24">
      <t>キサイ</t>
    </rPh>
    <phoneticPr fontId="3"/>
  </si>
  <si>
    <t>　体制に関する考え方や特徴、(1)(2)の補足等がありましたら、以下に記載してください。</t>
    <rPh sb="1" eb="3">
      <t>タイセイ</t>
    </rPh>
    <rPh sb="4" eb="5">
      <t>カン</t>
    </rPh>
    <rPh sb="7" eb="8">
      <t>カンガ</t>
    </rPh>
    <rPh sb="9" eb="10">
      <t>カタ</t>
    </rPh>
    <rPh sb="11" eb="13">
      <t>トクチョウ</t>
    </rPh>
    <rPh sb="21" eb="23">
      <t>ホソク</t>
    </rPh>
    <rPh sb="23" eb="24">
      <t>トウ</t>
    </rPh>
    <rPh sb="32" eb="34">
      <t>イカ</t>
    </rPh>
    <rPh sb="35" eb="37">
      <t>キサイ</t>
    </rPh>
    <phoneticPr fontId="3"/>
  </si>
  <si>
    <t>事業者名</t>
  </si>
  <si>
    <t>項目</t>
    <rPh sb="0" eb="2">
      <t>コウモク</t>
    </rPh>
    <phoneticPr fontId="3"/>
  </si>
  <si>
    <t>No</t>
    <phoneticPr fontId="3"/>
  </si>
  <si>
    <t>１．貴社の情報</t>
    <rPh sb="2" eb="3">
      <t>キ</t>
    </rPh>
    <rPh sb="3" eb="4">
      <t>シャ</t>
    </rPh>
    <rPh sb="5" eb="7">
      <t>ジョウホウ</t>
    </rPh>
    <phoneticPr fontId="3"/>
  </si>
  <si>
    <t>２．協力会社の情報</t>
    <rPh sb="2" eb="4">
      <t>キョウリョク</t>
    </rPh>
    <rPh sb="4" eb="6">
      <t>ガイシャ</t>
    </rPh>
    <rPh sb="7" eb="9">
      <t>ジョウホウ</t>
    </rPh>
    <phoneticPr fontId="3"/>
  </si>
  <si>
    <t>　貴社の基本的な情報について、以下にご記入ください。</t>
    <rPh sb="1" eb="2">
      <t>キ</t>
    </rPh>
    <rPh sb="2" eb="3">
      <t>シャ</t>
    </rPh>
    <rPh sb="4" eb="7">
      <t>キホンテキ</t>
    </rPh>
    <rPh sb="8" eb="10">
      <t>ジョウホウ</t>
    </rPh>
    <rPh sb="15" eb="17">
      <t>イカ</t>
    </rPh>
    <rPh sb="19" eb="21">
      <t>キニュウ</t>
    </rPh>
    <phoneticPr fontId="3"/>
  </si>
  <si>
    <t>回答</t>
    <rPh sb="0" eb="2">
      <t>カイトウ</t>
    </rPh>
    <phoneticPr fontId="3"/>
  </si>
  <si>
    <t>住所</t>
    <rPh sb="0" eb="2">
      <t>ジュウショ</t>
    </rPh>
    <phoneticPr fontId="3"/>
  </si>
  <si>
    <t>TEL</t>
    <phoneticPr fontId="3"/>
  </si>
  <si>
    <t>メールアドレス</t>
    <phoneticPr fontId="3"/>
  </si>
  <si>
    <t>　協力会社がある場合には、基本的な情報について、以下にご記入ください。</t>
    <rPh sb="1" eb="3">
      <t>キョウリョク</t>
    </rPh>
    <rPh sb="3" eb="5">
      <t>ガイシャ</t>
    </rPh>
    <rPh sb="8" eb="10">
      <t>バアイ</t>
    </rPh>
    <rPh sb="13" eb="16">
      <t>キホンテキ</t>
    </rPh>
    <rPh sb="17" eb="19">
      <t>ジョウホウ</t>
    </rPh>
    <rPh sb="24" eb="26">
      <t>イカ</t>
    </rPh>
    <rPh sb="28" eb="30">
      <t>キニュウ</t>
    </rPh>
    <phoneticPr fontId="3"/>
  </si>
  <si>
    <t>(1)協力会社１</t>
    <rPh sb="3" eb="5">
      <t>キョウリョク</t>
    </rPh>
    <rPh sb="5" eb="7">
      <t>ガイシャ</t>
    </rPh>
    <phoneticPr fontId="3"/>
  </si>
  <si>
    <t>(2)協力会社２</t>
    <rPh sb="3" eb="5">
      <t>キョウリョク</t>
    </rPh>
    <rPh sb="5" eb="7">
      <t>ガイシャ</t>
    </rPh>
    <phoneticPr fontId="3"/>
  </si>
  <si>
    <t>資格</t>
    <phoneticPr fontId="3"/>
  </si>
  <si>
    <t>ISMS</t>
    <phoneticPr fontId="3"/>
  </si>
  <si>
    <t>Pマーク</t>
    <phoneticPr fontId="3"/>
  </si>
  <si>
    <t>その他</t>
    <phoneticPr fontId="3"/>
  </si>
  <si>
    <t>窓口
担当者</t>
    <rPh sb="0" eb="2">
      <t>マドグチ</t>
    </rPh>
    <rPh sb="3" eb="6">
      <t>タントウシャ</t>
    </rPh>
    <phoneticPr fontId="3"/>
  </si>
  <si>
    <t>※グループ企業等であっても別法人であれば「２．協力会社の情報」に記載してください。</t>
    <rPh sb="28" eb="30">
      <t>ジョウホウ</t>
    </rPh>
    <phoneticPr fontId="3"/>
  </si>
  <si>
    <t>※単なる物品の供給者は、協力会社に含みません。</t>
    <rPh sb="12" eb="14">
      <t>キョウリョク</t>
    </rPh>
    <rPh sb="14" eb="16">
      <t>ガイシャ</t>
    </rPh>
    <phoneticPr fontId="3"/>
  </si>
  <si>
    <t>※協力会社が３社以上ある場合は、適宜欄を追加してください。</t>
    <rPh sb="1" eb="3">
      <t>キョウリョク</t>
    </rPh>
    <rPh sb="3" eb="5">
      <t>ガイシャ</t>
    </rPh>
    <rPh sb="7" eb="8">
      <t>シャ</t>
    </rPh>
    <rPh sb="8" eb="10">
      <t>イジョウ</t>
    </rPh>
    <rPh sb="12" eb="14">
      <t>バアイ</t>
    </rPh>
    <rPh sb="16" eb="18">
      <t>テキギ</t>
    </rPh>
    <rPh sb="18" eb="19">
      <t>ラン</t>
    </rPh>
    <rPh sb="20" eb="22">
      <t>ツイカ</t>
    </rPh>
    <phoneticPr fontId="3"/>
  </si>
  <si>
    <t>※紹介パンフレット等がある場合はあわせてご提供願います。</t>
    <rPh sb="21" eb="23">
      <t>テイキョウ</t>
    </rPh>
    <rPh sb="23" eb="24">
      <t>ネガ</t>
    </rPh>
    <phoneticPr fontId="3"/>
  </si>
  <si>
    <t>技術情報</t>
    <rPh sb="0" eb="2">
      <t>ギジュツ</t>
    </rPh>
    <rPh sb="2" eb="4">
      <t>ジョウホウ</t>
    </rPh>
    <phoneticPr fontId="3"/>
  </si>
  <si>
    <t>開発言語</t>
    <rPh sb="0" eb="2">
      <t>カイハツ</t>
    </rPh>
    <rPh sb="2" eb="4">
      <t>ゲンゴ</t>
    </rPh>
    <phoneticPr fontId="3"/>
  </si>
  <si>
    <t>システム構成
（C/S、Web等）</t>
    <rPh sb="4" eb="6">
      <t>コウセイ</t>
    </rPh>
    <rPh sb="15" eb="16">
      <t>トウ</t>
    </rPh>
    <phoneticPr fontId="3"/>
  </si>
  <si>
    <t>対応PC・OS</t>
    <rPh sb="0" eb="2">
      <t>タイオウ</t>
    </rPh>
    <phoneticPr fontId="3"/>
  </si>
  <si>
    <t>対応ブラウザ
（Ver.）</t>
    <rPh sb="0" eb="2">
      <t>タイオウ</t>
    </rPh>
    <phoneticPr fontId="3"/>
  </si>
  <si>
    <t>サポート拠点住所
（アプリケーションソフト）</t>
    <phoneticPr fontId="3"/>
  </si>
  <si>
    <t>サポート拠点住所
（ハードウェア等）</t>
    <rPh sb="16" eb="17">
      <t>トウ</t>
    </rPh>
    <phoneticPr fontId="3"/>
  </si>
  <si>
    <t>著作権者</t>
    <rPh sb="0" eb="3">
      <t>チョサクケン</t>
    </rPh>
    <rPh sb="3" eb="4">
      <t>シャ</t>
    </rPh>
    <phoneticPr fontId="3"/>
  </si>
  <si>
    <t>１．基本情報</t>
    <rPh sb="2" eb="4">
      <t>キホン</t>
    </rPh>
    <rPh sb="4" eb="6">
      <t>ジョウホウ</t>
    </rPh>
    <phoneticPr fontId="3"/>
  </si>
  <si>
    <t>団体名
（都道府県）</t>
    <rPh sb="0" eb="2">
      <t>ダンタイ</t>
    </rPh>
    <rPh sb="2" eb="3">
      <t>メイ</t>
    </rPh>
    <rPh sb="5" eb="9">
      <t>トドウフケン</t>
    </rPh>
    <phoneticPr fontId="3"/>
  </si>
  <si>
    <t>導入概要</t>
    <rPh sb="0" eb="2">
      <t>ドウニュウ</t>
    </rPh>
    <rPh sb="2" eb="4">
      <t>ガイヨウ</t>
    </rPh>
    <phoneticPr fontId="3"/>
  </si>
  <si>
    <t>処理機能
※実装機能の全体像</t>
    <phoneticPr fontId="3"/>
  </si>
  <si>
    <t>DB</t>
    <phoneticPr fontId="3"/>
  </si>
  <si>
    <t>導入にあたっての前提条件</t>
    <phoneticPr fontId="3"/>
  </si>
  <si>
    <t>２．提案システムの導入状況</t>
    <rPh sb="2" eb="4">
      <t>テイアン</t>
    </rPh>
    <rPh sb="9" eb="11">
      <t>ドウニュウ</t>
    </rPh>
    <rPh sb="11" eb="13">
      <t>ジョウキョウ</t>
    </rPh>
    <phoneticPr fontId="3"/>
  </si>
  <si>
    <t>人口規模
（千人）</t>
    <rPh sb="0" eb="2">
      <t>ジンコウ</t>
    </rPh>
    <rPh sb="2" eb="4">
      <t>キボ</t>
    </rPh>
    <rPh sb="6" eb="7">
      <t>セン</t>
    </rPh>
    <rPh sb="7" eb="8">
      <t>ニン</t>
    </rPh>
    <phoneticPr fontId="3"/>
  </si>
  <si>
    <t>大分類</t>
    <rPh sb="0" eb="3">
      <t>ダイブンルイ</t>
    </rPh>
    <phoneticPr fontId="3"/>
  </si>
  <si>
    <t>中分類</t>
    <rPh sb="0" eb="1">
      <t>チュウ</t>
    </rPh>
    <rPh sb="1" eb="3">
      <t>ブンルイ</t>
    </rPh>
    <phoneticPr fontId="3"/>
  </si>
  <si>
    <t>　機　能　名</t>
    <rPh sb="1" eb="2">
      <t>キ</t>
    </rPh>
    <rPh sb="3" eb="4">
      <t>ノウ</t>
    </rPh>
    <rPh sb="5" eb="6">
      <t>メイ</t>
    </rPh>
    <phoneticPr fontId="3"/>
  </si>
  <si>
    <t>№</t>
    <phoneticPr fontId="3"/>
  </si>
  <si>
    <t>品名</t>
    <rPh sb="0" eb="2">
      <t>ヒンメイ</t>
    </rPh>
    <phoneticPr fontId="3"/>
  </si>
  <si>
    <t>数量</t>
    <rPh sb="0" eb="2">
      <t>スウリョウ</t>
    </rPh>
    <phoneticPr fontId="3"/>
  </si>
  <si>
    <t>No</t>
    <phoneticPr fontId="3"/>
  </si>
  <si>
    <t>※適宜、行を増やして下さい。</t>
    <phoneticPr fontId="3"/>
  </si>
  <si>
    <t>※適宜、行を増やして下さい。</t>
    <phoneticPr fontId="3"/>
  </si>
  <si>
    <t>No</t>
    <phoneticPr fontId="3"/>
  </si>
  <si>
    <t>回答の詳細説明</t>
    <rPh sb="0" eb="2">
      <t>カイトウ</t>
    </rPh>
    <rPh sb="3" eb="5">
      <t>ショウサイ</t>
    </rPh>
    <rPh sb="5" eb="7">
      <t>セツメイ</t>
    </rPh>
    <phoneticPr fontId="3"/>
  </si>
  <si>
    <t>回答欄</t>
    <phoneticPr fontId="3"/>
  </si>
  <si>
    <t>項　　　　　　　　　　目</t>
    <rPh sb="0" eb="1">
      <t>コウ</t>
    </rPh>
    <rPh sb="11" eb="12">
      <t>メ</t>
    </rPh>
    <phoneticPr fontId="3"/>
  </si>
  <si>
    <t>回答欄</t>
    <rPh sb="0" eb="2">
      <t>カイトウ</t>
    </rPh>
    <rPh sb="2" eb="3">
      <t>ラン</t>
    </rPh>
    <phoneticPr fontId="3"/>
  </si>
  <si>
    <t>小分類</t>
    <rPh sb="0" eb="3">
      <t>ショウブンルイ</t>
    </rPh>
    <phoneticPr fontId="3"/>
  </si>
  <si>
    <t>搭載・検査</t>
    <rPh sb="0" eb="2">
      <t>トウサイ</t>
    </rPh>
    <rPh sb="3" eb="5">
      <t>ケンサ</t>
    </rPh>
    <phoneticPr fontId="3"/>
  </si>
  <si>
    <t>パッケージソフトの診断</t>
    <rPh sb="9" eb="11">
      <t>シンダン</t>
    </rPh>
    <phoneticPr fontId="3"/>
  </si>
  <si>
    <t>パッケージソフトの無償補修</t>
    <rPh sb="9" eb="11">
      <t>ムショウ</t>
    </rPh>
    <rPh sb="11" eb="13">
      <t>ホシュウ</t>
    </rPh>
    <phoneticPr fontId="3"/>
  </si>
  <si>
    <t>バックアップ作業</t>
    <rPh sb="6" eb="8">
      <t>サギョウ</t>
    </rPh>
    <phoneticPr fontId="3"/>
  </si>
  <si>
    <t>個人情報の取扱い</t>
    <rPh sb="0" eb="2">
      <t>コジン</t>
    </rPh>
    <rPh sb="2" eb="4">
      <t>ジョウホウ</t>
    </rPh>
    <rPh sb="5" eb="7">
      <t>トリアツカ</t>
    </rPh>
    <phoneticPr fontId="3"/>
  </si>
  <si>
    <t>第三者ソフトの利用</t>
    <rPh sb="0" eb="1">
      <t>ダイ</t>
    </rPh>
    <rPh sb="1" eb="3">
      <t>サンシャ</t>
    </rPh>
    <rPh sb="7" eb="9">
      <t>リヨウ</t>
    </rPh>
    <phoneticPr fontId="3"/>
  </si>
  <si>
    <t>＊回答欄には○×△を記載し、その説明を回答の詳細説明欄に記載してください。</t>
    <rPh sb="1" eb="3">
      <t>カイトウ</t>
    </rPh>
    <rPh sb="3" eb="4">
      <t>ラン</t>
    </rPh>
    <rPh sb="10" eb="12">
      <t>キサイ</t>
    </rPh>
    <rPh sb="16" eb="18">
      <t>セツメイ</t>
    </rPh>
    <rPh sb="26" eb="27">
      <t>ラン</t>
    </rPh>
    <rPh sb="28" eb="30">
      <t>キサイ</t>
    </rPh>
    <phoneticPr fontId="3"/>
  </si>
  <si>
    <t>パッケージソフトのセキュリティパッチの適用</t>
    <phoneticPr fontId="3"/>
  </si>
  <si>
    <t>アンチウイルスソフト</t>
    <phoneticPr fontId="3"/>
  </si>
  <si>
    <t>パターンファイルの更新</t>
    <phoneticPr fontId="3"/>
  </si>
  <si>
    <t>ミドルウエア（DBソフト等）のセキュリティパッチの適用</t>
    <phoneticPr fontId="3"/>
  </si>
  <si>
    <t>新システムの稼働期間中は、セキュリティパッチの提供が確約されているOSを採用することは可能ですか。</t>
    <rPh sb="0" eb="1">
      <t>シン</t>
    </rPh>
    <rPh sb="6" eb="8">
      <t>カドウ</t>
    </rPh>
    <rPh sb="8" eb="10">
      <t>キカン</t>
    </rPh>
    <rPh sb="10" eb="11">
      <t>チュウ</t>
    </rPh>
    <rPh sb="23" eb="25">
      <t>テイキョウ</t>
    </rPh>
    <rPh sb="26" eb="28">
      <t>カクヤク</t>
    </rPh>
    <rPh sb="36" eb="38">
      <t>サイヨウ</t>
    </rPh>
    <rPh sb="43" eb="45">
      <t>カノウ</t>
    </rPh>
    <phoneticPr fontId="3"/>
  </si>
  <si>
    <t>パッチは、供給から２週間程度で適用することは可能ですか。</t>
    <phoneticPr fontId="3"/>
  </si>
  <si>
    <t>２週間程度で適用できない場合は、代替案を提示することは可能ですか。</t>
    <rPh sb="1" eb="3">
      <t>シュウカン</t>
    </rPh>
    <rPh sb="3" eb="5">
      <t>テイド</t>
    </rPh>
    <rPh sb="6" eb="8">
      <t>テキヨウ</t>
    </rPh>
    <rPh sb="12" eb="14">
      <t>バアイ</t>
    </rPh>
    <rPh sb="16" eb="19">
      <t>ダイタイアン</t>
    </rPh>
    <rPh sb="20" eb="22">
      <t>テイジ</t>
    </rPh>
    <rPh sb="27" eb="29">
      <t>カノウ</t>
    </rPh>
    <phoneticPr fontId="3"/>
  </si>
  <si>
    <t>パッチ適用作業費を予め保守料に含めることは可能ですか。</t>
    <rPh sb="3" eb="5">
      <t>テキヨウ</t>
    </rPh>
    <rPh sb="5" eb="7">
      <t>サギョウ</t>
    </rPh>
    <rPh sb="7" eb="8">
      <t>ヒ</t>
    </rPh>
    <rPh sb="9" eb="10">
      <t>アラカジ</t>
    </rPh>
    <rPh sb="11" eb="13">
      <t>ホシュ</t>
    </rPh>
    <rPh sb="13" eb="14">
      <t>リョウ</t>
    </rPh>
    <rPh sb="15" eb="16">
      <t>フク</t>
    </rPh>
    <rPh sb="21" eb="23">
      <t>カノウ</t>
    </rPh>
    <phoneticPr fontId="3"/>
  </si>
  <si>
    <t>新システムの稼働期間中は、セキュリティパッチの提供が確約されているミドルウエアを採用することは可能ですか。</t>
    <rPh sb="0" eb="1">
      <t>シン</t>
    </rPh>
    <rPh sb="6" eb="8">
      <t>カドウ</t>
    </rPh>
    <rPh sb="8" eb="10">
      <t>キカン</t>
    </rPh>
    <rPh sb="10" eb="11">
      <t>チュウ</t>
    </rPh>
    <rPh sb="23" eb="25">
      <t>テイキョウ</t>
    </rPh>
    <rPh sb="26" eb="28">
      <t>カクヤク</t>
    </rPh>
    <rPh sb="40" eb="42">
      <t>サイヨウ</t>
    </rPh>
    <rPh sb="47" eb="49">
      <t>カノウ</t>
    </rPh>
    <phoneticPr fontId="3"/>
  </si>
  <si>
    <t>２週間程度で適用できないときには、代替案を提示することは可能ですか。</t>
    <rPh sb="1" eb="3">
      <t>シュウカン</t>
    </rPh>
    <rPh sb="3" eb="5">
      <t>テイド</t>
    </rPh>
    <rPh sb="6" eb="8">
      <t>テキヨウ</t>
    </rPh>
    <rPh sb="17" eb="20">
      <t>ダイタイアン</t>
    </rPh>
    <rPh sb="21" eb="23">
      <t>テイジ</t>
    </rPh>
    <rPh sb="28" eb="30">
      <t>カノウ</t>
    </rPh>
    <phoneticPr fontId="3"/>
  </si>
  <si>
    <t>全てのサーバにアンチウイルスソフトを搭載しますか。</t>
    <rPh sb="0" eb="1">
      <t>スベ</t>
    </rPh>
    <rPh sb="18" eb="20">
      <t>トウサイ</t>
    </rPh>
    <phoneticPr fontId="3"/>
  </si>
  <si>
    <t>全面検査を実施するサイクルは１週間に１回以上ですか。</t>
    <rPh sb="0" eb="2">
      <t>ゼンメン</t>
    </rPh>
    <rPh sb="2" eb="4">
      <t>ケンサ</t>
    </rPh>
    <rPh sb="5" eb="7">
      <t>ジッシ</t>
    </rPh>
    <rPh sb="15" eb="17">
      <t>シュウカン</t>
    </rPh>
    <rPh sb="19" eb="20">
      <t>カイ</t>
    </rPh>
    <rPh sb="20" eb="22">
      <t>イジョウ</t>
    </rPh>
    <phoneticPr fontId="3"/>
  </si>
  <si>
    <t>ベンダーリリースから6時間以内の適用は可能ですか。</t>
    <rPh sb="16" eb="18">
      <t>テキヨウ</t>
    </rPh>
    <rPh sb="19" eb="21">
      <t>カノウ</t>
    </rPh>
    <phoneticPr fontId="3"/>
  </si>
  <si>
    <t>納品時にWebアプリケーションの脆弱性診断を実施し、脆弱性が混入していないことを確認することは可能ですか。</t>
    <rPh sb="0" eb="2">
      <t>ノウヒン</t>
    </rPh>
    <rPh sb="2" eb="3">
      <t>ジ</t>
    </rPh>
    <rPh sb="19" eb="21">
      <t>シンダン</t>
    </rPh>
    <rPh sb="22" eb="24">
      <t>ジッシ</t>
    </rPh>
    <rPh sb="26" eb="29">
      <t>ゼイジャクセイ</t>
    </rPh>
    <rPh sb="30" eb="32">
      <t>コンニュウ</t>
    </rPh>
    <rPh sb="40" eb="42">
      <t>カクニン</t>
    </rPh>
    <rPh sb="47" eb="49">
      <t>カノウ</t>
    </rPh>
    <phoneticPr fontId="3"/>
  </si>
  <si>
    <t>納品後にWebアプリケーションの脆弱性の混入が発見された場合、無償で補修することは可能ですか。</t>
    <rPh sb="0" eb="2">
      <t>ノウヒン</t>
    </rPh>
    <rPh sb="2" eb="3">
      <t>ゴ</t>
    </rPh>
    <rPh sb="20" eb="22">
      <t>コンニュウ</t>
    </rPh>
    <rPh sb="23" eb="25">
      <t>ハッケン</t>
    </rPh>
    <rPh sb="28" eb="30">
      <t>バアイ</t>
    </rPh>
    <rPh sb="31" eb="33">
      <t>ムショウ</t>
    </rPh>
    <rPh sb="34" eb="36">
      <t>ホシュウ</t>
    </rPh>
    <rPh sb="41" eb="43">
      <t>カノウ</t>
    </rPh>
    <phoneticPr fontId="3"/>
  </si>
  <si>
    <t>バックアップ作業の無人運転は可能ですか。</t>
    <rPh sb="6" eb="8">
      <t>サギョウ</t>
    </rPh>
    <rPh sb="9" eb="11">
      <t>ムジン</t>
    </rPh>
    <rPh sb="11" eb="13">
      <t>ウンテン</t>
    </rPh>
    <rPh sb="14" eb="16">
      <t>カノウ</t>
    </rPh>
    <phoneticPr fontId="3"/>
  </si>
  <si>
    <t>無人運転時のエラーの通報は可能ですか。</t>
    <rPh sb="0" eb="2">
      <t>ムジン</t>
    </rPh>
    <rPh sb="2" eb="4">
      <t>ウンテン</t>
    </rPh>
    <rPh sb="4" eb="5">
      <t>ジ</t>
    </rPh>
    <rPh sb="10" eb="12">
      <t>ツウホウ</t>
    </rPh>
    <rPh sb="13" eb="15">
      <t>カノウ</t>
    </rPh>
    <phoneticPr fontId="3"/>
  </si>
  <si>
    <t>総務省が公表する「個人情報の取扱いに関する特記仕様書（雛型）」を遵守することは可能ですか。</t>
    <rPh sb="0" eb="3">
      <t>ソウムショウ</t>
    </rPh>
    <rPh sb="4" eb="6">
      <t>コウヒョウ</t>
    </rPh>
    <rPh sb="32" eb="34">
      <t>ジュンシュ</t>
    </rPh>
    <rPh sb="39" eb="41">
      <t>カノウ</t>
    </rPh>
    <phoneticPr fontId="3"/>
  </si>
  <si>
    <t>第三者から提供を受けるアプリケーションソフトについて、自社で製造したソフトと同じ水準の責任を負っていただけますか。</t>
    <rPh sb="0" eb="1">
      <t>ダイ</t>
    </rPh>
    <rPh sb="1" eb="3">
      <t>サンシャ</t>
    </rPh>
    <rPh sb="5" eb="7">
      <t>テイキョウ</t>
    </rPh>
    <rPh sb="8" eb="9">
      <t>ウ</t>
    </rPh>
    <rPh sb="27" eb="29">
      <t>ジシャ</t>
    </rPh>
    <rPh sb="30" eb="32">
      <t>セイゾウ</t>
    </rPh>
    <rPh sb="38" eb="39">
      <t>オナ</t>
    </rPh>
    <rPh sb="40" eb="42">
      <t>スイジュン</t>
    </rPh>
    <rPh sb="43" eb="45">
      <t>セキニン</t>
    </rPh>
    <rPh sb="46" eb="47">
      <t>オ</t>
    </rPh>
    <phoneticPr fontId="3"/>
  </si>
  <si>
    <t>セキュリティに関する事項について、以下にご記入ください。</t>
    <rPh sb="7" eb="8">
      <t>カン</t>
    </rPh>
    <rPh sb="10" eb="12">
      <t>ジコウ</t>
    </rPh>
    <rPh sb="17" eb="19">
      <t>イカ</t>
    </rPh>
    <rPh sb="21" eb="23">
      <t>キニュウ</t>
    </rPh>
    <phoneticPr fontId="3"/>
  </si>
  <si>
    <t>１．確認事項</t>
    <rPh sb="2" eb="4">
      <t>カクニン</t>
    </rPh>
    <rPh sb="4" eb="6">
      <t>ジコウ</t>
    </rPh>
    <phoneticPr fontId="3"/>
  </si>
  <si>
    <t>２．その他提案事項</t>
    <rPh sb="4" eb="5">
      <t>タ</t>
    </rPh>
    <rPh sb="5" eb="7">
      <t>テイアン</t>
    </rPh>
    <rPh sb="7" eb="9">
      <t>ジコウ</t>
    </rPh>
    <phoneticPr fontId="3"/>
  </si>
  <si>
    <t>　セキュリティに関する提案事項、留意点等がある場合は、こちらに記入してください。</t>
    <rPh sb="8" eb="9">
      <t>カン</t>
    </rPh>
    <rPh sb="11" eb="13">
      <t>テイアン</t>
    </rPh>
    <rPh sb="13" eb="15">
      <t>ジコウ</t>
    </rPh>
    <rPh sb="16" eb="19">
      <t>リュウイテン</t>
    </rPh>
    <rPh sb="19" eb="20">
      <t>トウ</t>
    </rPh>
    <rPh sb="23" eb="25">
      <t>バアイ</t>
    </rPh>
    <rPh sb="31" eb="33">
      <t>キニュウ</t>
    </rPh>
    <phoneticPr fontId="3"/>
  </si>
  <si>
    <t>区分</t>
    <rPh sb="0" eb="2">
      <t>クブン</t>
    </rPh>
    <phoneticPr fontId="3"/>
  </si>
  <si>
    <t>金額</t>
    <rPh sb="0" eb="2">
      <t>キンガク</t>
    </rPh>
    <phoneticPr fontId="3"/>
  </si>
  <si>
    <t>単位：円（税込）</t>
    <rPh sb="5" eb="7">
      <t>ゼイコミ</t>
    </rPh>
    <phoneticPr fontId="3"/>
  </si>
  <si>
    <t>データ移行費用</t>
    <rPh sb="3" eb="5">
      <t>イコウ</t>
    </rPh>
    <rPh sb="5" eb="7">
      <t>ヒヨウ</t>
    </rPh>
    <phoneticPr fontId="3"/>
  </si>
  <si>
    <t>研修実施等に係る費用</t>
    <rPh sb="0" eb="2">
      <t>ケンシュウ</t>
    </rPh>
    <rPh sb="2" eb="4">
      <t>ジッシ</t>
    </rPh>
    <rPh sb="4" eb="5">
      <t>トウ</t>
    </rPh>
    <rPh sb="6" eb="7">
      <t>カカ</t>
    </rPh>
    <rPh sb="8" eb="10">
      <t>ヒヨウ</t>
    </rPh>
    <phoneticPr fontId="3"/>
  </si>
  <si>
    <t>　各項目について、ご回答ください。</t>
    <rPh sb="1" eb="4">
      <t>カクコウモク</t>
    </rPh>
    <rPh sb="10" eb="12">
      <t>カイトウ</t>
    </rPh>
    <phoneticPr fontId="3"/>
  </si>
  <si>
    <t>1. システム費用</t>
    <rPh sb="7" eb="9">
      <t>ヒヨウ</t>
    </rPh>
    <phoneticPr fontId="3"/>
  </si>
  <si>
    <t>※サポート拠点住所には、障害発生時の対応要員の待機場所を記載してください。</t>
    <phoneticPr fontId="3"/>
  </si>
  <si>
    <t>製造者</t>
    <rPh sb="0" eb="2">
      <t>セイゾウ</t>
    </rPh>
    <rPh sb="2" eb="3">
      <t>シャ</t>
    </rPh>
    <phoneticPr fontId="3"/>
  </si>
  <si>
    <t>OSのセキュリティ
パッチの適用</t>
    <phoneticPr fontId="3"/>
  </si>
  <si>
    <t>セキュリティパッチ適用ポリシー</t>
    <rPh sb="9" eb="11">
      <t>テキヨウ</t>
    </rPh>
    <phoneticPr fontId="3"/>
  </si>
  <si>
    <t>Webアプリケーションの脆弱性</t>
    <rPh sb="12" eb="15">
      <t>ゼイジャクセイ</t>
    </rPh>
    <phoneticPr fontId="3"/>
  </si>
  <si>
    <t>貴社製品での実現</t>
    <rPh sb="0" eb="2">
      <t>キシャ</t>
    </rPh>
    <rPh sb="2" eb="4">
      <t>セイヒン</t>
    </rPh>
    <rPh sb="6" eb="8">
      <t>ジツゲン</t>
    </rPh>
    <phoneticPr fontId="3"/>
  </si>
  <si>
    <t>単価
(円(税込))</t>
    <rPh sb="0" eb="2">
      <t>タンカ</t>
    </rPh>
    <rPh sb="4" eb="5">
      <t>エン</t>
    </rPh>
    <rPh sb="6" eb="8">
      <t>ゼイコミ</t>
    </rPh>
    <phoneticPr fontId="3"/>
  </si>
  <si>
    <t>主な仕様</t>
    <rPh sb="0" eb="1">
      <t>オモ</t>
    </rPh>
    <rPh sb="2" eb="4">
      <t>シヨウ</t>
    </rPh>
    <phoneticPr fontId="3"/>
  </si>
  <si>
    <t>小計</t>
    <rPh sb="0" eb="2">
      <t>ショウケイ</t>
    </rPh>
    <phoneticPr fontId="3"/>
  </si>
  <si>
    <t>年間保守費用（円(税込)）</t>
    <rPh sb="0" eb="2">
      <t>ネンカン</t>
    </rPh>
    <rPh sb="2" eb="4">
      <t>ホシュ</t>
    </rPh>
    <rPh sb="4" eb="6">
      <t>ヒヨウ</t>
    </rPh>
    <rPh sb="7" eb="8">
      <t>エン</t>
    </rPh>
    <rPh sb="9" eb="11">
      <t>ゼイコミ</t>
    </rPh>
    <phoneticPr fontId="3"/>
  </si>
  <si>
    <t>機能概要</t>
    <rPh sb="0" eb="2">
      <t>キノウ</t>
    </rPh>
    <rPh sb="2" eb="4">
      <t>ガイヨウ</t>
    </rPh>
    <phoneticPr fontId="3"/>
  </si>
  <si>
    <t>貴社の事業形態について、基本的な情報を以下にご記入ください。</t>
    <rPh sb="0" eb="1">
      <t>キ</t>
    </rPh>
    <rPh sb="1" eb="2">
      <t>シャ</t>
    </rPh>
    <rPh sb="12" eb="15">
      <t>キホンテキ</t>
    </rPh>
    <rPh sb="16" eb="18">
      <t>ジョウホウ</t>
    </rPh>
    <rPh sb="19" eb="21">
      <t>イカ</t>
    </rPh>
    <rPh sb="23" eb="25">
      <t>キニュウ</t>
    </rPh>
    <phoneticPr fontId="3"/>
  </si>
  <si>
    <t>事業分野（役割）</t>
    <rPh sb="0" eb="2">
      <t>ジギョウ</t>
    </rPh>
    <rPh sb="2" eb="4">
      <t>ブンヤ</t>
    </rPh>
    <phoneticPr fontId="3"/>
  </si>
  <si>
    <t>事業分野（役割）</t>
    <phoneticPr fontId="3"/>
  </si>
  <si>
    <t>－　以下次頁　－</t>
    <phoneticPr fontId="3"/>
  </si>
  <si>
    <t>コース日程情報設定</t>
  </si>
  <si>
    <t>予約管理</t>
  </si>
  <si>
    <t>受付管理</t>
  </si>
  <si>
    <t>肝炎ウイルス検診</t>
  </si>
  <si>
    <t>データ照会業務</t>
  </si>
  <si>
    <t>データ入力業務</t>
    <phoneticPr fontId="3"/>
  </si>
  <si>
    <t>リスト出力</t>
    <phoneticPr fontId="3"/>
  </si>
  <si>
    <t>・予約状況カレンダー</t>
  </si>
  <si>
    <t>・予約状況照会</t>
    <phoneticPr fontId="27"/>
  </si>
  <si>
    <t>・予約登録</t>
    <phoneticPr fontId="27"/>
  </si>
  <si>
    <t>・予約者検索</t>
    <phoneticPr fontId="27"/>
  </si>
  <si>
    <t>・予約者照会</t>
    <phoneticPr fontId="27"/>
  </si>
  <si>
    <t>・印刷（予約情報 出力指示）</t>
    <phoneticPr fontId="27"/>
  </si>
  <si>
    <t>・予約履歴参照</t>
    <phoneticPr fontId="27"/>
  </si>
  <si>
    <t>・受付一括登録</t>
  </si>
  <si>
    <t>・受付登録</t>
  </si>
  <si>
    <t>・受付者一覧表出力</t>
  </si>
  <si>
    <t>・履歴登録№変更</t>
  </si>
  <si>
    <t>・個人基本情報登録</t>
  </si>
  <si>
    <t>・受診履歴参照</t>
  </si>
  <si>
    <t>・肝炎ウイルス検診結果入力</t>
  </si>
  <si>
    <t>・肝炎ウイルス検診結果出力</t>
  </si>
  <si>
    <t>・結果表出力</t>
  </si>
  <si>
    <t>・統計表出力</t>
  </si>
  <si>
    <t>・受診者データ登録</t>
  </si>
  <si>
    <t>・検査項目別データ入力</t>
  </si>
  <si>
    <t>・問診取込処理</t>
  </si>
  <si>
    <t>・問診データ登録</t>
  </si>
  <si>
    <t>・自動判定指示</t>
  </si>
  <si>
    <t>・健診結果データ出力</t>
  </si>
  <si>
    <t>・健康度測定データ出力</t>
  </si>
  <si>
    <t>・利用連絡票情報ＣＳＶ出力</t>
  </si>
  <si>
    <t>・重視する対象者ＣＳＶ出力</t>
  </si>
  <si>
    <t>・評価項目結果データ出力</t>
  </si>
  <si>
    <t>・受診者一覧照会</t>
  </si>
  <si>
    <t>・検査項目別データ照会</t>
    <phoneticPr fontId="27"/>
  </si>
  <si>
    <t>・時系列検査データ照会</t>
    <phoneticPr fontId="27"/>
  </si>
  <si>
    <t>・コメント照会</t>
    <phoneticPr fontId="27"/>
  </si>
  <si>
    <t>・紹介状照会</t>
  </si>
  <si>
    <t>・栄養指導データ照会</t>
  </si>
  <si>
    <t>・コースとして登録された各健診事業に対して、日程及び許容人数のメンテナンス を行う。
※週間単位又は複数月にわたる設定が可能</t>
    <phoneticPr fontId="27"/>
  </si>
  <si>
    <t>・予約年月とコースを指定し、該当月の予約状況を１か月 のカレンダー形式にて照会
 ・予約状況照会画面、予約登録画面、予約者照会画面、印 刷画面へ遷移
 ※予約業務の全ての機能は、本機能を入り口とし、以下 の機能を備えている。</t>
    <phoneticPr fontId="27"/>
  </si>
  <si>
    <t>・各コース（事業）の予約申込み状況を画面で照会</t>
    <phoneticPr fontId="27"/>
  </si>
  <si>
    <t>・健康づくりセンター内で実施される健診コースへの受診 申込者の予約情報を登録
＜登録内容＞ カナ氏名、漢字氏名、性別、生年月日、郵便番号、住 所、電話番号、登録№ 
※同画面に会員情報（カナ氏名、漢字氏名、生年月日、郵 便番号、住所、会員番号）表示欄あり</t>
    <phoneticPr fontId="27"/>
  </si>
  <si>
    <t>・予約日の範囲を指定し、該当期間内に予約申し込みして いる予約者を検索
※カナ氏名、性別、生年月日で検索対象を絞り込み可能</t>
    <phoneticPr fontId="27"/>
  </si>
  <si>
    <t>・予約者一覧照会/予約者一覧照会（全コース） 予約日、コース指定にて、該当する予約者情報を一覧形 式で照会
＜表示内容＞ コース名、氏名、生年月日、年齢、予約№、登録№、郵便番号、住所</t>
    <phoneticPr fontId="27"/>
  </si>
  <si>
    <t>＜出力条件＞ コースコード、対象年月 
＜出力帳票＞ 予約者名簿、受診案内表、住所ラベル、問診票</t>
    <phoneticPr fontId="27"/>
  </si>
  <si>
    <t>・カナ氏名・性別・生年月日を指定し検索</t>
    <phoneticPr fontId="27"/>
  </si>
  <si>
    <t>・指定した受診日、コースに申し込みをしている予約者の 情報を画面に表示し、一括で受付
※受診日、コースを引継ぎ情報として表示
※受付№の付番は、自動付番と手入力が可能 
・受診者データ登録の画面に遷移</t>
    <phoneticPr fontId="27"/>
  </si>
  <si>
    <t>・健診申込者の受付を行い、実施項目を確定して健診結果 ファイルを作成 
＜登録内容＞ 受診日、受付状態（受付済に固定）、健診コース、受付 №、予約№、個人属性（カナ氏名・漢字氏名・性別・生年 月日・電話番号・登録№・郵便番号・住所）、実施項目
※実施項目は、受診するコース情報に設定されている項目 に対しての追加・削除が可能
※来館時に個人基本情報がない場合は、受付時に作成</t>
    <phoneticPr fontId="27"/>
  </si>
  <si>
    <t>・健診コースと受診日を入力し、オプション条件で、出力 対象（受診者・未受診者・全員の中から選択）と出力順 （プルダウンで、受付№、登録№、氏名、性別、生年月 日から選択）を選択可能（何も選択がない場合、受付№ 順に出力される。）
※印刷枚数指定可能</t>
    <phoneticPr fontId="27"/>
  </si>
  <si>
    <t>・指定した受診日、コースに該当する受診者情報を表示
※旧登録№を入力すると氏名・住所・生年月日が表示さ れ、新登録№を入力して登録可能</t>
    <phoneticPr fontId="27"/>
  </si>
  <si>
    <t>・個人情報を登録 
＜登録内容＞ 登録№、カナ氏名、漢字氏名、性別、生年月日（年齢は 自動表示）、区コード（選択式）
※拗音や促音を直音に変換した検索用カナ氏名を持ち、各 検索画面では、検索用カナ氏名により、拗音や促音を区 別しない検索が可能
※更新時には、変更内容を会員情報にも反映させ、現在日 付以降の予約日のデータがある場合変更内容をそれらの データにも反映 
※変更履歴等を記録するためのメモ欄あり</t>
    <phoneticPr fontId="27"/>
  </si>
  <si>
    <t>・カナ氏名・性別・生年月日で検索し、受診履歴を参照</t>
    <phoneticPr fontId="27"/>
  </si>
  <si>
    <t>・受診日、コース、登録№、会員№で読み込むと氏名・性 別・生年月日・住所・電話番号が反映されるため、結果 を入力
＜結果内容＞
・B型肝炎ウイルス検査（１：陽性、２：陰性） 
・C型肝炎ウイルス検査（１：感染している、２：感染し ていない） 
・判定理由（１：HCV抗体検査高力価、２：HCV核酸幅検 査陽性、３：HCV核酸幅検査陰性、４：HCV抗体検査陰 性）</t>
    <phoneticPr fontId="27"/>
  </si>
  <si>
    <t>・受診日・コース（節目検診・二次検診の２つから選 択）・登録№を入力し、出力帳票を請求明細書・結果票 の２つから選択（複数選択可）して印刷</t>
    <phoneticPr fontId="27"/>
  </si>
  <si>
    <t>＜出力条件＞ 受診日・コースコード・受付№ 
※受付№はカンマ区切りで個別に指定可能、From～Toの範 囲指定もカンマ区切りで複数指定可能 
＜出力帳票＞ 
・総合結果表Ⅰ－健康度測定総合結果表
・総合結果表Ⅱ－健康増進プログラム
・総合結果表Ⅲ－食生活
・健康度測定記録表（フレッシュ健診等）
・健康診断書</t>
    <phoneticPr fontId="27"/>
  </si>
  <si>
    <t>＜出力条件＞ 対象年月日（範囲指定可）、コースコード
＜出力帳票＞
・健康度測定利用者統計表
・フレッシュ健診統計表</t>
    <phoneticPr fontId="27"/>
  </si>
  <si>
    <t>＜登録内容＞ 受診日・コース・受付№、登録№、検査項目グループ、 所見判定項目グループ、氏名、性別、生年月日、住所、電 話番号
＜機能＞
 ・自動判定指示の画面に遷移
 ・結果表出力の画面に遷移
 ・医療機関紹介タブで紹介状を複数入力可能（１つの紹 介状につき複数の返信情報を入力でき、かつ、紹介状 発行先を複数機関入力できる。） 
・運動の指示のコメント欄
・重視する対象者のフラグ追加欄
・減免理由とその詳細の入力欄
・利用連絡票情報（医療機関名、治療中の疾患）入力欄</t>
    <phoneticPr fontId="27"/>
  </si>
  <si>
    <t>・受診日、コース、検査項目グループで読み込み、受診者 一覧の中から受診者を選択の上、記録表印刷を選択する と、あらかじめ取り込んだ問診表情報や計測結果を「健 康度測定記録表」に印字し、１名ずつ出力</t>
    <phoneticPr fontId="27"/>
  </si>
  <si>
    <t>・受診日を入力し、問診票を取り込む
※取り込んだ問診データを画像参照し、誤読取部分を修 正可能</t>
    <phoneticPr fontId="27"/>
  </si>
  <si>
    <t>・受診日、コース、受付№個人情報で読み込み、問診票の 項目について、問診票の記載に従いクリックして入力</t>
    <phoneticPr fontId="27"/>
  </si>
  <si>
    <t>・自動判定種類（栄養、運動から選択）、受診日（範囲指 定可能）、健診コース、受付№（範囲を区切って指定）</t>
    <phoneticPr fontId="27"/>
  </si>
  <si>
    <t>・医療機関コード、受診日（範囲指定可能）、健診コー ス、受付№で抽出指定し、CSV出力</t>
    <phoneticPr fontId="27"/>
  </si>
  <si>
    <t>・受診日を範囲指定しCSV出力</t>
    <phoneticPr fontId="27"/>
  </si>
  <si>
    <t>・受診日範囲と医療機関を指定し、利用連絡票情報の一覧 （受診日、受診者の属性、利用連絡票内容）をCSV出力</t>
    <phoneticPr fontId="27"/>
  </si>
  <si>
    <t>・受診日範囲、減免理由（複数選択可）、居住区、性別、 年齢を指定し、月別内訳人数CSVまたは対象者一覧CSVを 出力
※指定した受診日範囲で健診を受診した人のうち、重視 する対象者の　み出力対象
※月別内訳人数CSVは、受診月ごとに、受診者総数、重視 する対象者、減免理由ごとの人数を集計して出力
※対象者一覧CSVは、受診日、氏名、性別、年齢、前回受 診日、今回の評価項目（体重、BMI、腹囲、収縮期血 圧、拡張期血圧、LDLコレステロール、HDLコレステ ロール、中性脂肪、ヘモグロビンA1c、最大酸素摂取 量、膝進展筋力、膝屈曲筋力）の結果値を出力</t>
    <phoneticPr fontId="27"/>
  </si>
  <si>
    <t>・受診日、コース、受付番号を指定し、その受診履歴の評 価項目（体重、BMI、腹囲、収縮期血圧、拡張期血圧、 LDLコレステロール、HDLコレステロール、中性脂肪、ヘ モグロビンA1c、最大酸素摂取量、膝進展筋力、膝屈曲筋 力）の結果値と、その人の前回の同項目の結果値をCSVで 出力</t>
    <phoneticPr fontId="27"/>
  </si>
  <si>
    <t>・指定の受診日、コースに受付されている受診者の情報 を、受付№、カナ氏名、性別、区を入力し、一覧形式で 照会
※受診日、コースを引継情報として表示</t>
    <phoneticPr fontId="27"/>
  </si>
  <si>
    <t>・受診日、コース、検査項目グループで照会</t>
    <phoneticPr fontId="27"/>
  </si>
  <si>
    <t>・受診日、コース、受付№、検査項目グループで個人情報 を読み込み、検査実績を照会 
※各受診履歴に、重視する対象者のフラグ、減免理由、 利用連絡票情報（医療機関名、治療中の疾患）を表示</t>
    <phoneticPr fontId="27"/>
  </si>
  <si>
    <t>・医師コメント、保健師コメント、栄養士コメント、運動 指導員コメント、診療コメントを照会（照会内容を入 力）</t>
    <phoneticPr fontId="27"/>
  </si>
  <si>
    <t>・受診日（範囲指定可能なように）、医療機関ID、初回上 発行状況（未発行分・発行済分（日付入力））で照会 
※並替順は、発行日順と登録№順で選択可能
※１つの受診履歴に複数の紹介状が存在し、１つの紹介 状に複数の返信が存在することになるため、それらを 表示</t>
    <phoneticPr fontId="27"/>
  </si>
  <si>
    <t>・健診当日に受付登録をし、問診表を取り込んだ内容につ いて、受診日・コース・受付番号を入力・照会すると、 分析内容を自動表示</t>
    <phoneticPr fontId="27"/>
  </si>
  <si>
    <t>・判定表出力</t>
    <phoneticPr fontId="3"/>
  </si>
  <si>
    <t>判定表出力</t>
    <phoneticPr fontId="3"/>
  </si>
  <si>
    <t>会員管理</t>
  </si>
  <si>
    <t>運動教室</t>
  </si>
  <si>
    <t>運動帳票出力</t>
  </si>
  <si>
    <t>運動指導</t>
  </si>
  <si>
    <t>運動フロア利用管理</t>
  </si>
  <si>
    <t>理学療法士用</t>
  </si>
  <si>
    <t>・会員情報登録</t>
  </si>
  <si>
    <t>・受講教室検索一覧</t>
  </si>
  <si>
    <t>トレーニングカー ド作成画面</t>
    <phoneticPr fontId="27"/>
  </si>
  <si>
    <t>運動教室検索一覧</t>
    <phoneticPr fontId="27"/>
  </si>
  <si>
    <t>・登録ＩＤ修正</t>
  </si>
  <si>
    <t>・運動教室マスタメンテ</t>
  </si>
  <si>
    <t>・運動教室照会</t>
  </si>
  <si>
    <t>運動教室受講者一 覧登録</t>
    <phoneticPr fontId="27"/>
  </si>
  <si>
    <t>運動教室受講者印刷</t>
    <phoneticPr fontId="27"/>
  </si>
  <si>
    <t>運動教室登録/修正</t>
    <phoneticPr fontId="27"/>
  </si>
  <si>
    <t>・運動教室出席登録・状況照会</t>
  </si>
  <si>
    <t>・運動教室出席状況一覧表</t>
  </si>
  <si>
    <t>・運動教室利用統計表印刷</t>
  </si>
  <si>
    <t>・運動フロア利用者管理統計票印刷</t>
  </si>
  <si>
    <t>・会員名簿印刷</t>
  </si>
  <si>
    <t>・運動フロア利用統計ＦＤ出力</t>
  </si>
  <si>
    <t>・施設利用者ＦＤ出力</t>
  </si>
  <si>
    <t>・収受状況報告用ＣＳＶ出力</t>
  </si>
  <si>
    <t>・運動指導時間帯マスタメンテナンス</t>
  </si>
  <si>
    <t>・運動指導許容人数設定</t>
  </si>
  <si>
    <t>・運動指導予約状況</t>
  </si>
  <si>
    <t>予約登録画面</t>
    <phoneticPr fontId="27"/>
  </si>
  <si>
    <t>予約状況印刷画面</t>
    <phoneticPr fontId="27"/>
  </si>
  <si>
    <t>・運動指導予約者照会</t>
  </si>
  <si>
    <t>・運動指導メニュー入力</t>
    <phoneticPr fontId="27"/>
  </si>
  <si>
    <t>・運動指導予約者照 会</t>
    <phoneticPr fontId="27"/>
  </si>
  <si>
    <t>・運動指導員派遣事業人数登録</t>
  </si>
  <si>
    <t>・運動フロア利用受付</t>
  </si>
  <si>
    <t>・自由参加人数入力</t>
  </si>
  <si>
    <t>・運動指導メニュー入力</t>
  </si>
  <si>
    <t>＜登録内容＞ 　カナ氏名、漢字氏名、性別、生年月日、区コード、郵便 番号、住所、電話番号、メールアドレス、申請日、トレー ニングカード№、緊急連絡先、コメント欄、減免区分、減 免日、減免理由（生活習慣病発症予防対象者、生活習慣病 重症化予防対象者及び治療対象者、要介護要支援認定者、 障がい者の４種から選択） 
※更新時に変更内容を個人基本情報に反映 
※現在日以降の予約日のデータがある場合、変更内容をそ れらのデータにも反映 
※重視する対象者のフラグと、その方のノートの有無のフ ラグ設定あり 
※最新情報反映ボタン押下により、直近の受診日のデータ から重視する対象者のフラグ、減免理由、減免理由詳細 を取得して画面に反映 
※医師の指示による利用中止フラグ設定あり
※最新の健康度測定受診日、利用履歴（利用日、実施施 設、利用区分、利用目的、運動教室等）を一覧表示 
※運動指導予約状況を表示
※勧奨日、勧奨内容の入力、履歴閲覧
・会員検索画面とトレーニングカード作成画面に遷移</t>
    <phoneticPr fontId="27"/>
  </si>
  <si>
    <t>・会員№、カナ氏名、漢字氏名、性別、生年月日、区コー ドで照会 ※拗音や促音を直音に変換した検索用カナ氏名を持ち、 各検索画面では、検索用カナ氏名により、拗音や促音 を区別しない検索が可能</t>
    <phoneticPr fontId="27"/>
  </si>
  <si>
    <t>・状況や測定値の各項目をクリックで選択し、登録・印刷
※症状の項目にはフリーコメント欄あり
※現在の運動状況（運動教室）には教室名入力欄あり 
※医師のコメント欄は印刷時に反映 
※主に利用するセンターは複数選択可
＜状況等＞ 
・症状①（肩こり、五十肩、腰痛、膝痛、その他） 
・現在の運動状況（していない、している（不定期）、 種目、している（定期的）、場所（中央センター、西 センター、東センター、他施設、トレーニング、自由 参加プログラム、運動教室、その他の種目、期間、頻 度/週）
・症状②（高血圧、肝疾患、肥満、高脂血症、糖尿病、 高尿酸、尿検異常、貧血、その他）
・紹介状、連絡状の選択、病院ID、病院名、内容 ・注意しながら運動しましょう、精密検査後運動しま しょう、の選択
・コメント欄 ・主に利用するセンター（中央、西、東から選択） 
・利用予定頻度（週１回、週２～３回、週４回以上）
・希望するトレーニング 
＜測定値 （同項目を簡易コースと簡易コース（特定）の2つ用意） ＞ 　日付、コース、総コレ、HDL、LDL、中性脂肪、血糖値、 HBA1C、身長、体重、BMI、血圧、体脂肪率、体脂肪量、除 脂肪量、標準体重、腹囲、Vo2max、HRmax、膝伸展、膝屈 曲、上体起こし、長座位体前屈、ふとももの前（負荷F、 負荷T）、ふとももの後（負荷F、負荷T）、エアロバイク （目標心拍数F、目標心拍数T、負荷F、負荷T、消費カロ リーF、消費カロリーT）、トレッドミル（目標心拍数F、 目標心拍数T、時速F、時速T、消費カロリーF、消費カロ リーT）</t>
    <phoneticPr fontId="27"/>
  </si>
  <si>
    <t>・会員№で読み込むと、氏名、住所、性別、年齢、生年月 日、電話番号を反映 
・受講内容（年度・期、実施施設、教室名、開催曜日、時 間帯、開催期間）を表示</t>
    <phoneticPr fontId="27"/>
  </si>
  <si>
    <t>・会員№で検索し、登録IDを変更</t>
    <phoneticPr fontId="27"/>
  </si>
  <si>
    <t>・運動教室コードで読み込むと、運動教室名称、運動教室 略称、運動教室分類、運動教室事業区分（受託事業と自 主事業から選択）を表示</t>
    <phoneticPr fontId="27"/>
  </si>
  <si>
    <t>・実施施設、年度、期を入力し、照会すると、曜日・時間 ごとの教室を表示 
・「運動教室受講者一覧登録」と「運動教室登録/修正」 に遷移</t>
    <phoneticPr fontId="27"/>
  </si>
  <si>
    <t>・実施施設、年度・期、受講教室、開催曜日、開催時間帯 が反映
・受講者情報（出席№、会員№、氏名、性別、年齢、生年 月日、住所、受講料未納者の場合のチェック欄）を表示
・印刷画面（運動教室受講者印刷）へ遷移</t>
    <phoneticPr fontId="27"/>
  </si>
  <si>
    <t>・印刷帳票の種類は、受講者名簿・領収書・宛名ラベル・ 受講者名簿（CSV）から選択</t>
    <phoneticPr fontId="27"/>
  </si>
  <si>
    <t>・実施施設、年度・期、時間帯、曜日が反映
・運動教室、期間、開催回数、開催日程、受講料金の登録 /修正
・印刷帳票の種類は、受講者名簿・領収書・宛名ラベル・ 受講者名簿（CSV）から選択</t>
    <phoneticPr fontId="27"/>
  </si>
  <si>
    <t>・実施施設、年度、期、曜日、時間帯、会員№で読み込む と、個人情報（氏名、住所、性別、生年月日、電話番 号）と出席状況を反映</t>
    <phoneticPr fontId="27"/>
  </si>
  <si>
    <t>・実施施設、年度、期、運動教室で読み込むと出席状況を 表示</t>
    <phoneticPr fontId="27"/>
  </si>
  <si>
    <t>＜出力条件＞ 実施施設・年度・期、対象教室を指定可（教室を指定す る、全ての教室、合計表のみの３つから選択）
 ＜出力帳票＞ CSVファイル</t>
    <phoneticPr fontId="27"/>
  </si>
  <si>
    <t>＜出力条件＞ 対象期間（年月指定）、年齢指定の設定
＜出力帳票＞
・運動フロア利用者地区別集計表（CSV）
・運動フロア利用回数集計表（CSV）
・運動フロア利用者集計表（CSV）
・会員別運動フロア利用状況集計表 
・運動フロア会員数集計表</t>
    <phoneticPr fontId="27"/>
  </si>
  <si>
    <t>＜出力条件＞ 申請日（期間指定）、更新日（期間指定）、会員№(範 囲選択)、区 
※出力順は、アイウエオ順と会員№順で選択可</t>
    <phoneticPr fontId="27"/>
  </si>
  <si>
    <t>＜出力条件＞ 実施施設、対象期間</t>
    <phoneticPr fontId="27"/>
  </si>
  <si>
    <t>＜集計出力の種類＞ 
・健診受診
・運動フロア利用区分（受診日範囲を指定） 
・運動フロア利用履歴 
＜検索機能＞
・健診コース
・対象期間 ・健診（受診と未受診から選択）
・受診日</t>
    <phoneticPr fontId="27"/>
  </si>
  <si>
    <t>・実施施設、教室・指導区分で読み込み、時間帯・指導開 始時間・指導終了時間を登録/更新</t>
    <phoneticPr fontId="27"/>
  </si>
  <si>
    <t>・実施施設と指導年月で読み込み（時間帯を表示）、登録 /更新</t>
    <phoneticPr fontId="27"/>
  </si>
  <si>
    <t>・実施施設と予約年月で読み込むと、時間帯ごとの一週間 の予約状況を表示
・予約登録画面、予約状況印刷画面、運動指導メニュー入 力画面に遷移</t>
    <phoneticPr fontId="27"/>
  </si>
  <si>
    <t>・会員№で読み込むと個人情報を反映、コメント入力欄に 入力</t>
    <phoneticPr fontId="27"/>
  </si>
  <si>
    <t>・印刷帳票の種類は、日別予約状況表と週間予約状況表
・印刷対象日を指定可</t>
    <phoneticPr fontId="27"/>
  </si>
  <si>
    <t>・予約済の会員、運動指導日の運動メニューを入力・印刷
・指定した指導日以外の日の運動メニューを一覧参照可</t>
    <phoneticPr fontId="27"/>
  </si>
  <si>
    <t>・会員№で読み込むと個人情報やコメントを表示</t>
    <phoneticPr fontId="27"/>
  </si>
  <si>
    <t>・派遣区と実施日を指定して人数を入力・登録</t>
    <phoneticPr fontId="27"/>
  </si>
  <si>
    <t>・実施施設・予約年月・会員№で読み込むと、氏名・住 所・性別・生年月日・電話番号・コメントを反映 
・利用料金区分は、全額免除（健康度測定）・減額・有 料・教室の中から選択することで、利用料金を入力 
※最新の受診履歴が重視する対象者に該当する場合は 「重視する対象者」と目立つように表示 
※会員情報登録で重視する対象者のノートありの場合は 「ノートあり」と表示 
※会員情報登録で医師の指示による利用中止となってい る場合は「利用中止」と表示 
※最新の受診履歴に利用連絡票の内容が入力されている 場合は「利用促進」と表示 
※運動指導予約で当日の予約がある場合「運動指導予約 あり」と表示 
※読み込み時、「運動機器の利用」に自動でチェック、 登録されている教室があってチェックボックスに表示 された場合は、自動でチェック</t>
    <phoneticPr fontId="27"/>
  </si>
  <si>
    <t>・実施施設、利用日、時間帯、プログラムで読み込む</t>
    <phoneticPr fontId="27"/>
  </si>
  <si>
    <t>マスタメンテナンス</t>
  </si>
  <si>
    <t>・名称コードマスタメンテナンス</t>
  </si>
  <si>
    <t>・健診項目マスタメンテナンス</t>
  </si>
  <si>
    <t>・検査結果値正常値マスタメンテナンス</t>
  </si>
  <si>
    <t>・健診結果名称変換マスタメンテナンス</t>
  </si>
  <si>
    <t>・健診コースマスタメンテナンス</t>
  </si>
  <si>
    <t>・結果入力画面マスタメンテナンス</t>
  </si>
  <si>
    <t>・老健事業委託料金マスタメンテナンス</t>
  </si>
  <si>
    <t>・医療機関マスタメンテナンス</t>
  </si>
  <si>
    <t>・医療機関参照</t>
    <phoneticPr fontId="27"/>
  </si>
  <si>
    <t>・結果表出力コースマスタメンテナンス</t>
  </si>
  <si>
    <t>・名称コード種別と名称コードで読み込み</t>
    <phoneticPr fontId="27"/>
  </si>
  <si>
    <t>・項目コードで読み込み</t>
    <phoneticPr fontId="27"/>
  </si>
  <si>
    <t>・項目コード、履歴№で読み込むと、男女・年齢別の基準 値を表示</t>
    <phoneticPr fontId="27"/>
  </si>
  <si>
    <t>・健診コースで読み込むと、以下項目を表示 
＜表示項目＞
 ・カナ名称
 ・正式名称
 ・表示名称
 ・印刷名称
 ・コース料金</t>
    <phoneticPr fontId="27"/>
  </si>
  <si>
    <t>・画面№で読み込み</t>
    <phoneticPr fontId="27"/>
  </si>
  <si>
    <t>・年度、健診コースで読み込み</t>
    <phoneticPr fontId="27"/>
  </si>
  <si>
    <t>・医療機関管理ID、医療機関コードで読み込み</t>
    <phoneticPr fontId="27"/>
  </si>
  <si>
    <t>・医療機関コードで検索</t>
    <phoneticPr fontId="27"/>
  </si>
  <si>
    <t>・帳票名称で読み込み (3)</t>
    <phoneticPr fontId="27"/>
  </si>
  <si>
    <t>マスタメンテナンス（印刷）</t>
    <rPh sb="10" eb="12">
      <t>インサツ</t>
    </rPh>
    <phoneticPr fontId="27"/>
  </si>
  <si>
    <t>マスタ印刷</t>
    <phoneticPr fontId="27"/>
  </si>
  <si>
    <t>名称コードマスタ 印刷</t>
    <phoneticPr fontId="27"/>
  </si>
  <si>
    <t>健診項目マスタ印 刷</t>
    <phoneticPr fontId="27"/>
  </si>
  <si>
    <t>検査結果値正常値 マスタ印刷</t>
    <phoneticPr fontId="27"/>
  </si>
  <si>
    <t>健診結果名称変換 マスタ印刷</t>
    <phoneticPr fontId="27"/>
  </si>
  <si>
    <t>健診コースマスタ 印刷</t>
    <phoneticPr fontId="27"/>
  </si>
  <si>
    <t>結果入力画面マス タ印刷</t>
    <phoneticPr fontId="27"/>
  </si>
  <si>
    <t>老健事業委託料金 マスタ印刷</t>
    <phoneticPr fontId="27"/>
  </si>
  <si>
    <t>医療機関マスタ印 刷</t>
    <phoneticPr fontId="27"/>
  </si>
  <si>
    <t>・名称コードマスタ印刷
・健診項目マスタ印刷
・検査結果値正常値マスタ印刷
・健診結果名称変換マスタ印刷
・健診コースマスタ印刷
・結果入力画面マスタ印刷
・老健事業委託料金マスタ印刷
・医療機関マスタ印刷</t>
    <phoneticPr fontId="27"/>
  </si>
  <si>
    <t>・名称コード種別を選択し、印刷</t>
    <phoneticPr fontId="27"/>
  </si>
  <si>
    <t>・項目コードを入力し、項目タイプ（検査測定・判定・問 診・運動の中）から選択（複数選択可）して印刷</t>
    <phoneticPr fontId="27"/>
  </si>
  <si>
    <t>・項目コードを入力し、印刷</t>
    <phoneticPr fontId="27"/>
  </si>
  <si>
    <t>・健診コースコード入力し、印刷</t>
    <phoneticPr fontId="27"/>
  </si>
  <si>
    <t>・画面№、画面区分を入力し、印刷</t>
    <phoneticPr fontId="27"/>
  </si>
  <si>
    <t>・医療機関管理ID、医療機関コードを入力し、印刷 
・印刷順を、医療機関管理ID・医療機関コード・カナ名称 順の３つにおいて並び変え可</t>
    <phoneticPr fontId="27"/>
  </si>
  <si>
    <t>その他</t>
    <rPh sb="2" eb="3">
      <t>タ</t>
    </rPh>
    <phoneticPr fontId="27"/>
  </si>
  <si>
    <t>検索機能
（検索ボタンを押したら表示される）</t>
    <phoneticPr fontId="27"/>
  </si>
  <si>
    <t>単独起動
（計測器や分析器と接続しているノートPCから起動する）</t>
    <phoneticPr fontId="27"/>
  </si>
  <si>
    <t>(1) プログラムIDマスタ検索
(2) コース検索
(3) 健診結果名称検索 
(4) 名称コード検索 
(5) 受診者検索 
(6) 結果入力画面№検索 
(7) 運動教室検索 
(8) 個人検索 
(9) 検査正常値履歴検索 
(10) 健診項目検索 
(11) 医療機関コード検索 
(12) 医療機関管理ID検索 
(13) 利用者検索</t>
    <phoneticPr fontId="27"/>
  </si>
  <si>
    <t>(1) 負荷心電図計測結果取込
(2) 尿分析結果取込
(3) 身長・体重計計測結果取込
(4) 体脂肪計測結果取込
(5) 血圧計測結果取込</t>
    <phoneticPr fontId="27"/>
  </si>
  <si>
    <t>・事業日程情報登録</t>
    <phoneticPr fontId="3"/>
  </si>
  <si>
    <t>貴社の提案システムのクラウド環境について、以下に記入してください。</t>
    <rPh sb="0" eb="1">
      <t>キ</t>
    </rPh>
    <rPh sb="1" eb="2">
      <t>シャ</t>
    </rPh>
    <rPh sb="3" eb="5">
      <t>テイアン</t>
    </rPh>
    <rPh sb="21" eb="23">
      <t>イカ</t>
    </rPh>
    <rPh sb="24" eb="26">
      <t>キニュウ</t>
    </rPh>
    <phoneticPr fontId="3"/>
  </si>
  <si>
    <t>対応方法</t>
    <phoneticPr fontId="3"/>
  </si>
  <si>
    <t>・老健事業委託料金 マスタ印刷</t>
    <phoneticPr fontId="3"/>
  </si>
  <si>
    <t>クラウドプロバイダー</t>
    <phoneticPr fontId="3"/>
  </si>
  <si>
    <t>サービス</t>
    <phoneticPr fontId="3"/>
  </si>
  <si>
    <t>イニシャル費用（円(税込)）</t>
    <rPh sb="5" eb="7">
      <t>ヒヨウ</t>
    </rPh>
    <rPh sb="8" eb="9">
      <t>エン</t>
    </rPh>
    <rPh sb="10" eb="12">
      <t>ゼイコミ</t>
    </rPh>
    <phoneticPr fontId="3"/>
  </si>
  <si>
    <t>ランニング年額費用（円(税込)）</t>
    <rPh sb="5" eb="7">
      <t>ネンガク</t>
    </rPh>
    <rPh sb="7" eb="9">
      <t>ヒヨウ</t>
    </rPh>
    <rPh sb="10" eb="11">
      <t>エン</t>
    </rPh>
    <rPh sb="12" eb="14">
      <t>ゼイコミ</t>
    </rPh>
    <phoneticPr fontId="3"/>
  </si>
  <si>
    <t>費用計
（円(税込)）</t>
    <rPh sb="0" eb="2">
      <t>ヒヨウ</t>
    </rPh>
    <rPh sb="2" eb="3">
      <t>ケイ</t>
    </rPh>
    <phoneticPr fontId="3"/>
  </si>
  <si>
    <t>型(バージョン)</t>
    <rPh sb="0" eb="1">
      <t>カタ</t>
    </rPh>
    <phoneticPr fontId="3"/>
  </si>
  <si>
    <t>住民基本台帳管理</t>
    <phoneticPr fontId="27"/>
  </si>
  <si>
    <t>個人基本情報</t>
    <phoneticPr fontId="27"/>
  </si>
  <si>
    <t>個人基本変更履歴情報</t>
    <phoneticPr fontId="27"/>
  </si>
  <si>
    <t>健診結果データ</t>
    <phoneticPr fontId="27"/>
  </si>
  <si>
    <t>アクセスログ情報</t>
    <phoneticPr fontId="27"/>
  </si>
  <si>
    <t>生活習慣改善情報</t>
    <phoneticPr fontId="27"/>
  </si>
  <si>
    <t>健診結果コメント</t>
    <phoneticPr fontId="27"/>
  </si>
  <si>
    <t>健診結果</t>
    <phoneticPr fontId="27"/>
  </si>
  <si>
    <t>健診所見内容情報</t>
    <phoneticPr fontId="27"/>
  </si>
  <si>
    <t>肝炎受診履歴</t>
    <phoneticPr fontId="27"/>
  </si>
  <si>
    <t>受診履歴情報</t>
    <phoneticPr fontId="27"/>
  </si>
  <si>
    <t>利用連絡票情報</t>
    <phoneticPr fontId="27"/>
  </si>
  <si>
    <t>中央健康づくり</t>
    <phoneticPr fontId="27"/>
  </si>
  <si>
    <t>個人予約情報</t>
    <phoneticPr fontId="27"/>
  </si>
  <si>
    <t>コース日程許容数情報</t>
    <phoneticPr fontId="27"/>
  </si>
  <si>
    <t>自動判定</t>
    <rPh sb="0" eb="2">
      <t>ジドウ</t>
    </rPh>
    <rPh sb="2" eb="4">
      <t>ハンテイ</t>
    </rPh>
    <phoneticPr fontId="27"/>
  </si>
  <si>
    <t>食生活アドバイスマスタ</t>
    <phoneticPr fontId="27"/>
  </si>
  <si>
    <t>蛋白質充足率基準マスタ</t>
    <phoneticPr fontId="27"/>
  </si>
  <si>
    <t>自動判定マスタ</t>
    <phoneticPr fontId="27"/>
  </si>
  <si>
    <t>中央コメントデータ</t>
    <phoneticPr fontId="27"/>
  </si>
  <si>
    <t>食生活問診回答補正</t>
    <phoneticPr fontId="27"/>
  </si>
  <si>
    <t>食生活問診回答換算票</t>
    <phoneticPr fontId="27"/>
  </si>
  <si>
    <t>栄養所要量マスタ</t>
    <phoneticPr fontId="27"/>
  </si>
  <si>
    <t>栄養判定データ</t>
    <phoneticPr fontId="27"/>
  </si>
  <si>
    <t>食生活評価文書マスタ</t>
    <phoneticPr fontId="27"/>
  </si>
  <si>
    <t>自動判定係数マスタ</t>
    <phoneticPr fontId="27"/>
  </si>
  <si>
    <t>運動判定基準マスタ</t>
    <phoneticPr fontId="27"/>
  </si>
  <si>
    <t>荷重平均栄養素量マスタ</t>
    <phoneticPr fontId="27"/>
  </si>
  <si>
    <t>医療機関紹介</t>
    <phoneticPr fontId="27"/>
  </si>
  <si>
    <t>問診回答データ</t>
    <phoneticPr fontId="27"/>
  </si>
  <si>
    <t>食生活問診回答データ</t>
    <phoneticPr fontId="27"/>
  </si>
  <si>
    <t>運動コメントマスタ</t>
    <phoneticPr fontId="27"/>
  </si>
  <si>
    <t>健康づくり運動</t>
    <phoneticPr fontId="27"/>
  </si>
  <si>
    <t>理学療法士用運動指導許容人数情報</t>
    <phoneticPr fontId="27"/>
  </si>
  <si>
    <t>運動指導メニュー情報</t>
  </si>
  <si>
    <t>理学療法士用運動指導予約情報</t>
    <phoneticPr fontId="27"/>
  </si>
  <si>
    <t>フロア利用料金情報</t>
    <phoneticPr fontId="27"/>
  </si>
  <si>
    <t>単発利用者人数</t>
  </si>
  <si>
    <t>運動フロア利用情報</t>
  </si>
  <si>
    <t>自由参加人数</t>
  </si>
  <si>
    <t>運動教室受講者情報</t>
  </si>
  <si>
    <t>運動教室開催日情報</t>
  </si>
  <si>
    <t>運動教室開催情報</t>
    <phoneticPr fontId="27"/>
  </si>
  <si>
    <t>健康づくり運動</t>
  </si>
  <si>
    <t>運動指導許容人数情報</t>
  </si>
  <si>
    <t>運動指導予約情報</t>
    <phoneticPr fontId="27"/>
  </si>
  <si>
    <t>運動指導時間帯マスタ</t>
    <phoneticPr fontId="27"/>
  </si>
  <si>
    <t>運動教室マスタ</t>
    <phoneticPr fontId="27"/>
  </si>
  <si>
    <t>勧奨情報</t>
  </si>
  <si>
    <t>会員基本情報</t>
    <phoneticPr fontId="27"/>
  </si>
  <si>
    <t>運動指導員派遣人数</t>
  </si>
  <si>
    <t>ﾄﾚｰﾆﾝｸﾞｶｰﾄﾞ情報</t>
  </si>
  <si>
    <t>トレーニングカード情報データ</t>
  </si>
  <si>
    <t>マスタ</t>
  </si>
  <si>
    <t>プログラムIDマスタ</t>
    <phoneticPr fontId="27"/>
  </si>
  <si>
    <t>登録No発番管理マスタ</t>
    <phoneticPr fontId="27"/>
  </si>
  <si>
    <t>健診コース基本マスタ</t>
    <phoneticPr fontId="27"/>
  </si>
  <si>
    <t>健診コース項目マスタ</t>
    <phoneticPr fontId="27"/>
  </si>
  <si>
    <t>健診結果名称変換マスタ</t>
    <phoneticPr fontId="27"/>
  </si>
  <si>
    <t>名称コードマスタ</t>
    <phoneticPr fontId="27"/>
  </si>
  <si>
    <t>老健事業委託料金マスタ</t>
    <phoneticPr fontId="27"/>
  </si>
  <si>
    <t>帳表出力項目マスタ</t>
    <phoneticPr fontId="27"/>
  </si>
  <si>
    <t>結果入力画面マスタ</t>
    <phoneticPr fontId="27"/>
  </si>
  <si>
    <t>検査結果値正常値マスタ</t>
    <phoneticPr fontId="27"/>
  </si>
  <si>
    <t>健診項目基本マスタ</t>
    <phoneticPr fontId="27"/>
  </si>
  <si>
    <t>会員No管理マスタ</t>
    <phoneticPr fontId="27"/>
  </si>
  <si>
    <t>医療機関マスタ</t>
    <phoneticPr fontId="27"/>
  </si>
  <si>
    <t>医療機関管理IDマスタ</t>
    <phoneticPr fontId="27"/>
  </si>
  <si>
    <t>結果表出力コースマスタ</t>
    <phoneticPr fontId="27"/>
  </si>
  <si>
    <t>パスワードマスタ</t>
    <phoneticPr fontId="27"/>
  </si>
  <si>
    <t>フォーム利用者管理マスタ</t>
    <phoneticPr fontId="27"/>
  </si>
  <si>
    <t>予約No発番管理マスタ</t>
    <phoneticPr fontId="27"/>
  </si>
  <si>
    <t>件数</t>
    <rPh sb="0" eb="2">
      <t>ケンスウ</t>
    </rPh>
    <phoneticPr fontId="3"/>
  </si>
  <si>
    <t>テーブル名称</t>
    <rPh sb="4" eb="6">
      <t>メイショウ</t>
    </rPh>
    <phoneticPr fontId="3"/>
  </si>
  <si>
    <t>区分</t>
    <phoneticPr fontId="3"/>
  </si>
  <si>
    <t>新システムの導入に当たっての貴社の体制について、以下にご記入ください。</t>
    <rPh sb="6" eb="8">
      <t>ドウニュウ</t>
    </rPh>
    <rPh sb="9" eb="10">
      <t>ア</t>
    </rPh>
    <phoneticPr fontId="3"/>
  </si>
  <si>
    <t>概算費用について、以下にご回答ください。</t>
    <rPh sb="0" eb="2">
      <t>ガイサン</t>
    </rPh>
    <rPh sb="2" eb="4">
      <t>ヒヨウ</t>
    </rPh>
    <rPh sb="9" eb="11">
      <t>イカ</t>
    </rPh>
    <rPh sb="13" eb="15">
      <t>カイトウ</t>
    </rPh>
    <phoneticPr fontId="3"/>
  </si>
  <si>
    <t>2. クラウド環境費用</t>
    <rPh sb="7" eb="9">
      <t>カンキョウ</t>
    </rPh>
    <rPh sb="9" eb="11">
      <t>ヒヨウ</t>
    </rPh>
    <phoneticPr fontId="3"/>
  </si>
  <si>
    <t>クラウド環境等に係る費用</t>
    <rPh sb="6" eb="7">
      <t>ナド</t>
    </rPh>
    <rPh sb="8" eb="9">
      <t>カカ</t>
    </rPh>
    <rPh sb="10" eb="12">
      <t>ヒヨウ</t>
    </rPh>
    <phoneticPr fontId="3"/>
  </si>
  <si>
    <t>パッケージ・サービスの本体費用</t>
    <phoneticPr fontId="3"/>
  </si>
  <si>
    <t>システム本体以外のクラウドのミドルウェア等に係る費用</t>
    <rPh sb="4" eb="6">
      <t>ホンタイ</t>
    </rPh>
    <rPh sb="6" eb="8">
      <t>イガイ</t>
    </rPh>
    <rPh sb="20" eb="21">
      <t>ナド</t>
    </rPh>
    <rPh sb="22" eb="23">
      <t>カカ</t>
    </rPh>
    <rPh sb="24" eb="26">
      <t>ヒヨウ</t>
    </rPh>
    <phoneticPr fontId="3"/>
  </si>
  <si>
    <t>ネットワーク費用</t>
    <rPh sb="6" eb="8">
      <t>ヒヨウ</t>
    </rPh>
    <phoneticPr fontId="3"/>
  </si>
  <si>
    <t>１．システム導入にかかる費用（イニシャル）</t>
    <rPh sb="6" eb="8">
      <t>ドウニュウ</t>
    </rPh>
    <rPh sb="12" eb="14">
      <t>ヒヨウ</t>
    </rPh>
    <phoneticPr fontId="3"/>
  </si>
  <si>
    <t>計画の策定、各種打ち合わせ、その他プロジェクト管理に係る費用</t>
    <rPh sb="0" eb="2">
      <t>ケイカク</t>
    </rPh>
    <rPh sb="3" eb="5">
      <t>サクテイ</t>
    </rPh>
    <rPh sb="6" eb="8">
      <t>カクシュ</t>
    </rPh>
    <rPh sb="8" eb="9">
      <t>ウ</t>
    </rPh>
    <rPh sb="10" eb="11">
      <t>ア</t>
    </rPh>
    <rPh sb="16" eb="17">
      <t>タ</t>
    </rPh>
    <rPh sb="23" eb="25">
      <t>カンリ</t>
    </rPh>
    <rPh sb="26" eb="27">
      <t>カカワ</t>
    </rPh>
    <rPh sb="28" eb="30">
      <t>ヒヨウ</t>
    </rPh>
    <phoneticPr fontId="3"/>
  </si>
  <si>
    <t>その他、必要となる費用</t>
  </si>
  <si>
    <t>4. 機能のカスタマイズ費用</t>
    <phoneticPr fontId="3"/>
  </si>
  <si>
    <t>3. ソフトウェア費用</t>
    <rPh sb="9" eb="11">
      <t>ヒヨウ</t>
    </rPh>
    <phoneticPr fontId="3"/>
  </si>
  <si>
    <t>5. データ移行費用</t>
    <rPh sb="6" eb="8">
      <t>イコウ</t>
    </rPh>
    <rPh sb="8" eb="10">
      <t>ヒヨウ</t>
    </rPh>
    <phoneticPr fontId="3"/>
  </si>
  <si>
    <t>6. ネットワーク費用</t>
    <rPh sb="9" eb="11">
      <t>ヒヨウ</t>
    </rPh>
    <phoneticPr fontId="3"/>
  </si>
  <si>
    <t>7. 端末費用</t>
    <rPh sb="3" eb="5">
      <t>タンマツ</t>
    </rPh>
    <rPh sb="5" eb="7">
      <t>ヒヨウ</t>
    </rPh>
    <phoneticPr fontId="3"/>
  </si>
  <si>
    <t>8. 研修費用</t>
    <rPh sb="3" eb="5">
      <t>ケンシュウ</t>
    </rPh>
    <rPh sb="5" eb="7">
      <t>ヒヨウ</t>
    </rPh>
    <phoneticPr fontId="3"/>
  </si>
  <si>
    <t>9. プロジェクト管理費用</t>
    <rPh sb="9" eb="11">
      <t>カンリ</t>
    </rPh>
    <rPh sb="11" eb="13">
      <t>ヒヨウ</t>
    </rPh>
    <phoneticPr fontId="3"/>
  </si>
  <si>
    <t>10. その他</t>
    <rPh sb="6" eb="7">
      <t>タ</t>
    </rPh>
    <phoneticPr fontId="3"/>
  </si>
  <si>
    <t>パソコン・プリンタ・周辺機器類のハードウェア、ソフトウェア、設定/現調費用</t>
    <rPh sb="10" eb="12">
      <t>シュウヘン</t>
    </rPh>
    <rPh sb="12" eb="14">
      <t>キキ</t>
    </rPh>
    <rPh sb="14" eb="15">
      <t>ルイ</t>
    </rPh>
    <rPh sb="30" eb="32">
      <t>セッテイ</t>
    </rPh>
    <rPh sb="33" eb="35">
      <t>ゲンチョウ</t>
    </rPh>
    <rPh sb="35" eb="37">
      <t>ヒヨウ</t>
    </rPh>
    <phoneticPr fontId="3"/>
  </si>
  <si>
    <t>2. クラウド利用料</t>
    <rPh sb="7" eb="10">
      <t>リヨウリョウ</t>
    </rPh>
    <phoneticPr fontId="3"/>
  </si>
  <si>
    <t>クラウド環境等に係る保守費用</t>
    <rPh sb="6" eb="7">
      <t>ナド</t>
    </rPh>
    <rPh sb="8" eb="9">
      <t>カカ</t>
    </rPh>
    <rPh sb="10" eb="12">
      <t>ホシュ</t>
    </rPh>
    <rPh sb="12" eb="14">
      <t>ヒヨウ</t>
    </rPh>
    <phoneticPr fontId="3"/>
  </si>
  <si>
    <t>3. ソフトウェア利用料</t>
    <rPh sb="9" eb="12">
      <t>リヨウリョウ</t>
    </rPh>
    <phoneticPr fontId="3"/>
  </si>
  <si>
    <t>システム本体以外のクラウドのミドルウェア等に係る保守費用</t>
    <rPh sb="4" eb="6">
      <t>ホンタイ</t>
    </rPh>
    <rPh sb="6" eb="8">
      <t>イガイ</t>
    </rPh>
    <rPh sb="20" eb="21">
      <t>ナド</t>
    </rPh>
    <rPh sb="22" eb="23">
      <t>カカ</t>
    </rPh>
    <rPh sb="24" eb="26">
      <t>ホシュ</t>
    </rPh>
    <rPh sb="26" eb="28">
      <t>ヒヨウ</t>
    </rPh>
    <phoneticPr fontId="3"/>
  </si>
  <si>
    <t>軽微なカスタマイズ対応</t>
    <rPh sb="0" eb="2">
      <t>ケイビ</t>
    </rPh>
    <rPh sb="9" eb="11">
      <t>タイオウ</t>
    </rPh>
    <phoneticPr fontId="3"/>
  </si>
  <si>
    <t>ネットワーク保守・回線費用</t>
    <rPh sb="6" eb="8">
      <t>ホシュ</t>
    </rPh>
    <rPh sb="9" eb="11">
      <t>カイセン</t>
    </rPh>
    <rPh sb="11" eb="13">
      <t>ヒヨウ</t>
    </rPh>
    <phoneticPr fontId="3"/>
  </si>
  <si>
    <t>6. ネットワーク利用料</t>
    <rPh sb="9" eb="11">
      <t>リヨウ</t>
    </rPh>
    <rPh sb="11" eb="12">
      <t>リョウ</t>
    </rPh>
    <phoneticPr fontId="3"/>
  </si>
  <si>
    <t>1. システム利用料</t>
    <rPh sb="7" eb="9">
      <t>リヨウ</t>
    </rPh>
    <rPh sb="9" eb="10">
      <t>リョウ</t>
    </rPh>
    <phoneticPr fontId="3"/>
  </si>
  <si>
    <t>パッケージ・サービスの本体保守サポート費用</t>
    <rPh sb="13" eb="15">
      <t>ホシュ</t>
    </rPh>
    <phoneticPr fontId="3"/>
  </si>
  <si>
    <t>ハードウェア・フトウェア製品に関する保守（受付窓口、故障対応、定期点検等）</t>
    <rPh sb="15" eb="16">
      <t>カン</t>
    </rPh>
    <rPh sb="18" eb="20">
      <t>ホシュ</t>
    </rPh>
    <rPh sb="21" eb="23">
      <t>ウケツケ</t>
    </rPh>
    <rPh sb="23" eb="25">
      <t>マドグチ</t>
    </rPh>
    <rPh sb="26" eb="28">
      <t>コショウ</t>
    </rPh>
    <rPh sb="28" eb="30">
      <t>タイオウ</t>
    </rPh>
    <rPh sb="31" eb="33">
      <t>テイキ</t>
    </rPh>
    <rPh sb="33" eb="35">
      <t>テンケン</t>
    </rPh>
    <rPh sb="35" eb="36">
      <t>トウ</t>
    </rPh>
    <phoneticPr fontId="3"/>
  </si>
  <si>
    <t>システムに関する問い合わせ対応（ヘプルデスク）に係る費用</t>
    <rPh sb="5" eb="6">
      <t>カン</t>
    </rPh>
    <rPh sb="8" eb="9">
      <t>ト</t>
    </rPh>
    <rPh sb="10" eb="11">
      <t>ア</t>
    </rPh>
    <rPh sb="13" eb="15">
      <t>タイオウ</t>
    </rPh>
    <rPh sb="24" eb="25">
      <t>カカ</t>
    </rPh>
    <rPh sb="26" eb="28">
      <t>ヒヨウ</t>
    </rPh>
    <phoneticPr fontId="3"/>
  </si>
  <si>
    <t>8. 問い合わせ対応</t>
    <rPh sb="3" eb="4">
      <t>ト</t>
    </rPh>
    <rPh sb="5" eb="6">
      <t>ア</t>
    </rPh>
    <rPh sb="8" eb="10">
      <t>タイオウ</t>
    </rPh>
    <phoneticPr fontId="3"/>
  </si>
  <si>
    <t>保守計画の策定、各種打ち合わせ、その他プロジェクト管理に係る費用</t>
    <rPh sb="0" eb="2">
      <t>ホシュ</t>
    </rPh>
    <rPh sb="2" eb="4">
      <t>ケイカク</t>
    </rPh>
    <rPh sb="5" eb="7">
      <t>サクテイ</t>
    </rPh>
    <rPh sb="8" eb="10">
      <t>カクシュ</t>
    </rPh>
    <rPh sb="10" eb="11">
      <t>ウ</t>
    </rPh>
    <rPh sb="12" eb="13">
      <t>ア</t>
    </rPh>
    <rPh sb="18" eb="19">
      <t>タ</t>
    </rPh>
    <rPh sb="25" eb="27">
      <t>カンリ</t>
    </rPh>
    <rPh sb="28" eb="29">
      <t>カカワ</t>
    </rPh>
    <rPh sb="30" eb="32">
      <t>ヒヨウ</t>
    </rPh>
    <phoneticPr fontId="3"/>
  </si>
  <si>
    <t>3．上記見積にあたっての条件</t>
    <rPh sb="2" eb="4">
      <t>ジョウキ</t>
    </rPh>
    <rPh sb="4" eb="6">
      <t>ミツモリ</t>
    </rPh>
    <rPh sb="12" eb="14">
      <t>ジョウケン</t>
    </rPh>
    <phoneticPr fontId="3"/>
  </si>
  <si>
    <t>　今回情報提供いただく製品のシステムに関する導入実績をご回答ください。差し支えない範囲で、具体的な回答（例：自治体や団体の抱えていた課題・背景、カスタマイズ範囲、導入コスト、効果、クラウド環境上での導入実績等）をお願いします。また、提案システムのバージョンが異なる場合は、バージョンについても記載してください。</t>
    <rPh sb="11" eb="13">
      <t>セイヒン</t>
    </rPh>
    <rPh sb="28" eb="30">
      <t>カイトウ</t>
    </rPh>
    <rPh sb="58" eb="60">
      <t>ダンタイ</t>
    </rPh>
    <rPh sb="94" eb="96">
      <t>カンキョウ</t>
    </rPh>
    <rPh sb="96" eb="97">
      <t>ジョウ</t>
    </rPh>
    <rPh sb="99" eb="101">
      <t>ドウニュウ</t>
    </rPh>
    <rPh sb="101" eb="103">
      <t>ジッセキ</t>
    </rPh>
    <rPh sb="116" eb="118">
      <t>テイアン</t>
    </rPh>
    <rPh sb="129" eb="130">
      <t>コト</t>
    </rPh>
    <rPh sb="132" eb="134">
      <t>バアイ</t>
    </rPh>
    <rPh sb="146" eb="148">
      <t>キサイ</t>
    </rPh>
    <phoneticPr fontId="3"/>
  </si>
  <si>
    <t>機能のカスタマイズ費用（様式３の改修費合計）</t>
    <rPh sb="12" eb="14">
      <t>ヨウシキ</t>
    </rPh>
    <rPh sb="16" eb="18">
      <t>カイシュウ</t>
    </rPh>
    <rPh sb="18" eb="19">
      <t>ヒ</t>
    </rPh>
    <rPh sb="19" eb="21">
      <t>ゴウケイ</t>
    </rPh>
    <phoneticPr fontId="3"/>
  </si>
  <si>
    <t>改修費
単位：円（税込）</t>
    <rPh sb="0" eb="2">
      <t>カイシュウ</t>
    </rPh>
    <rPh sb="2" eb="3">
      <t>ヒ</t>
    </rPh>
    <phoneticPr fontId="3"/>
  </si>
  <si>
    <t>１．中央健康づくりセンター健診システム</t>
    <rPh sb="2" eb="4">
      <t>チュウオウ</t>
    </rPh>
    <rPh sb="4" eb="6">
      <t>ケンコウ</t>
    </rPh>
    <rPh sb="13" eb="15">
      <t>ケンシン</t>
    </rPh>
    <phoneticPr fontId="3"/>
  </si>
  <si>
    <t>2．健康づくりセンター会員管理システム</t>
    <phoneticPr fontId="3"/>
  </si>
  <si>
    <t>3．マスタメンテナンス</t>
    <phoneticPr fontId="3"/>
  </si>
  <si>
    <t>4．マスタメンテナンス（印刷）</t>
    <phoneticPr fontId="3"/>
  </si>
  <si>
    <t>5．その他</t>
    <phoneticPr fontId="3"/>
  </si>
  <si>
    <t>１．提案機能一覧（市民向けサービス機能）</t>
    <rPh sb="9" eb="11">
      <t>シミン</t>
    </rPh>
    <rPh sb="11" eb="12">
      <t>ム</t>
    </rPh>
    <rPh sb="17" eb="19">
      <t>キノウ</t>
    </rPh>
    <phoneticPr fontId="3"/>
  </si>
  <si>
    <t>市民向けサービスの機能概要</t>
    <rPh sb="9" eb="11">
      <t>キノウ</t>
    </rPh>
    <rPh sb="11" eb="13">
      <t>ガイヨウ</t>
    </rPh>
    <phoneticPr fontId="3"/>
  </si>
  <si>
    <t>※様式８ データ移行の現行データ量等から将来を推計して十分と考えられるスペック・容量を記入してください。</t>
    <rPh sb="11" eb="13">
      <t>ゲンコウ</t>
    </rPh>
    <rPh sb="16" eb="17">
      <t>リョウ</t>
    </rPh>
    <rPh sb="17" eb="18">
      <t>トウ</t>
    </rPh>
    <rPh sb="20" eb="22">
      <t>ショウライ</t>
    </rPh>
    <rPh sb="23" eb="25">
      <t>スイケイ</t>
    </rPh>
    <rPh sb="27" eb="29">
      <t>ジュウブン</t>
    </rPh>
    <rPh sb="30" eb="31">
      <t>カンガ</t>
    </rPh>
    <rPh sb="40" eb="42">
      <t>ヨウリョウ</t>
    </rPh>
    <rPh sb="43" eb="45">
      <t>キニュウ</t>
    </rPh>
    <phoneticPr fontId="3"/>
  </si>
  <si>
    <t>ネットワーク接続／機器名</t>
    <rPh sb="6" eb="8">
      <t>セツゾク</t>
    </rPh>
    <rPh sb="9" eb="11">
      <t>キキ</t>
    </rPh>
    <rPh sb="11" eb="12">
      <t>メイ</t>
    </rPh>
    <phoneticPr fontId="3"/>
  </si>
  <si>
    <t>現行システムからの既存データの移行に関する事項について、以下にご記入ください。</t>
    <rPh sb="0" eb="2">
      <t>ゲンコウ</t>
    </rPh>
    <rPh sb="9" eb="11">
      <t>キゾン</t>
    </rPh>
    <rPh sb="15" eb="17">
      <t>イコウ</t>
    </rPh>
    <rPh sb="18" eb="19">
      <t>カン</t>
    </rPh>
    <rPh sb="21" eb="23">
      <t>ジコウ</t>
    </rPh>
    <rPh sb="28" eb="30">
      <t>イカ</t>
    </rPh>
    <rPh sb="32" eb="34">
      <t>キニュウ</t>
    </rPh>
    <phoneticPr fontId="3"/>
  </si>
  <si>
    <t>　今回、情報提供いただく貴社のシステムに関する情報について、ご記入ください。</t>
    <rPh sb="1" eb="3">
      <t>コンカイ</t>
    </rPh>
    <rPh sb="4" eb="6">
      <t>ジョウホウ</t>
    </rPh>
    <rPh sb="6" eb="8">
      <t>テイキョウ</t>
    </rPh>
    <rPh sb="23" eb="25">
      <t>ジョウホウ</t>
    </rPh>
    <rPh sb="31" eb="33">
      <t>キニュウ</t>
    </rPh>
    <phoneticPr fontId="3"/>
  </si>
  <si>
    <t>システム製品名称</t>
    <phoneticPr fontId="3"/>
  </si>
  <si>
    <t>システム製品コンセプト／特徴</t>
    <phoneticPr fontId="3"/>
  </si>
  <si>
    <t>※採用するパソコン・プリンタ・周辺機器類のハードウェア・ソフトウェア・その他必要となる構成</t>
    <phoneticPr fontId="3"/>
  </si>
  <si>
    <t>貴社の提案システムで利用するパソコン・プリンタ・周辺機器類のハードウェア・ソフトウェア構成について、以下に記入してください。</t>
    <rPh sb="0" eb="2">
      <t>キシャ</t>
    </rPh>
    <rPh sb="3" eb="5">
      <t>テイアン</t>
    </rPh>
    <rPh sb="10" eb="12">
      <t>リヨウ</t>
    </rPh>
    <rPh sb="24" eb="26">
      <t>シュウヘン</t>
    </rPh>
    <rPh sb="26" eb="28">
      <t>キキ</t>
    </rPh>
    <rPh sb="28" eb="29">
      <t>ルイ</t>
    </rPh>
    <rPh sb="43" eb="45">
      <t>コウセイ</t>
    </rPh>
    <rPh sb="50" eb="52">
      <t>イカ</t>
    </rPh>
    <rPh sb="53" eb="55">
      <t>キニュウ</t>
    </rPh>
    <phoneticPr fontId="3"/>
  </si>
  <si>
    <t>貴社の提案システムで利用するネットワーク構成について、以下に記入してください。</t>
    <phoneticPr fontId="3"/>
  </si>
  <si>
    <t>参考）現行画面一覧</t>
    <rPh sb="0" eb="2">
      <t>サンコウ</t>
    </rPh>
    <rPh sb="3" eb="5">
      <t>ゲンコウ</t>
    </rPh>
    <rPh sb="5" eb="7">
      <t>ガメン</t>
    </rPh>
    <rPh sb="7" eb="9">
      <t>イチラン</t>
    </rPh>
    <phoneticPr fontId="3"/>
  </si>
  <si>
    <t>№</t>
    <phoneticPr fontId="27"/>
  </si>
  <si>
    <t>分類１</t>
    <rPh sb="0" eb="2">
      <t>ブンルイ</t>
    </rPh>
    <phoneticPr fontId="27"/>
  </si>
  <si>
    <t>分類２</t>
    <rPh sb="0" eb="2">
      <t>ブンルイ</t>
    </rPh>
    <phoneticPr fontId="27"/>
  </si>
  <si>
    <t>名称</t>
    <rPh sb="0" eb="2">
      <t>メイショウ</t>
    </rPh>
    <phoneticPr fontId="27"/>
  </si>
  <si>
    <t>メニュー</t>
    <phoneticPr fontId="27"/>
  </si>
  <si>
    <t>ー</t>
    <phoneticPr fontId="27"/>
  </si>
  <si>
    <t>MENUF000_メインメニューログイン</t>
  </si>
  <si>
    <t>MENUF002_中央健康づくりセンター健診システムメニュー</t>
  </si>
  <si>
    <t>PASS</t>
    <phoneticPr fontId="27"/>
  </si>
  <si>
    <t>PASSF000_利用者管理メニューログイン</t>
  </si>
  <si>
    <t>PASSF001_利用者管理登録</t>
  </si>
  <si>
    <t>PASSF002_プログラムIDマスタメンテナンス</t>
  </si>
  <si>
    <t>検索</t>
    <phoneticPr fontId="27"/>
  </si>
  <si>
    <t>selAPPR_プログラムIDマスタ検索</t>
  </si>
  <si>
    <t>SelCOSE_コース検索</t>
  </si>
  <si>
    <t>SelDTCH_健診結果名称検索</t>
  </si>
  <si>
    <t>SelEXAM_名称コード検索</t>
  </si>
  <si>
    <t>SELEXNO_受診者検索</t>
  </si>
  <si>
    <t>selEXSC_結果入力画面№検索</t>
  </si>
  <si>
    <t>SelFTRM_運動教室検索</t>
  </si>
  <si>
    <t>SELIDET_個人検索</t>
  </si>
  <si>
    <t>SelITDT_検査正常値履歴検索</t>
  </si>
  <si>
    <t>SelITHD_健診項目検索</t>
  </si>
  <si>
    <t>SelMDCLCD_医療機関コード検索</t>
  </si>
  <si>
    <t>SelMDCLID_医療機関管理ＩＤ検索</t>
  </si>
  <si>
    <t>SELMEMB_会員検索</t>
  </si>
  <si>
    <t>SELPSRS_予約者検索</t>
  </si>
  <si>
    <t>selPWRD_利用者検索</t>
  </si>
  <si>
    <t>情報登録</t>
    <phoneticPr fontId="27"/>
  </si>
  <si>
    <t>SPA2F001_個人基本情報登録</t>
  </si>
  <si>
    <t>健診システム</t>
    <phoneticPr fontId="27"/>
  </si>
  <si>
    <t>SPC0F000_健診フロアシステムメニュー</t>
  </si>
  <si>
    <t>事業日程</t>
    <phoneticPr fontId="27"/>
  </si>
  <si>
    <t>SPC1F002_事業日程情報登録</t>
  </si>
  <si>
    <t>予約</t>
    <phoneticPr fontId="27"/>
  </si>
  <si>
    <t>SPC2F001_予約状況カレンダー</t>
  </si>
  <si>
    <t>SPC2F002_予約状況照会</t>
  </si>
  <si>
    <t>SPC2F003_予約登録</t>
  </si>
  <si>
    <t>SPC2F004_予約者一覧照会</t>
  </si>
  <si>
    <t>SPC2F006_予約情報出力指示</t>
  </si>
  <si>
    <t>SPC2F007_予約履歴参照</t>
  </si>
  <si>
    <t>SPC2F009_受診履歴参照</t>
  </si>
  <si>
    <t>SPC2F010_予約者一覧照会（全コース）</t>
  </si>
  <si>
    <t>受付</t>
  </si>
  <si>
    <t>SPC3F002_受付一括登録</t>
  </si>
  <si>
    <t>SPC3F003_受付登録</t>
  </si>
  <si>
    <t>SPC3F004_受付一覧表印刷</t>
  </si>
  <si>
    <t>SPC3F005_履歴登録№変更</t>
  </si>
  <si>
    <t>SPC3F006_判定表印刷</t>
  </si>
  <si>
    <t>結果入力・照会</t>
    <phoneticPr fontId="27"/>
  </si>
  <si>
    <t>SPC4F001_受診者一覧照会</t>
  </si>
  <si>
    <t>SPC4F002_受診者データ登録</t>
  </si>
  <si>
    <t>SPC4F003_問診データ登録</t>
  </si>
  <si>
    <t>SPC4F009_検査項目別データ照会</t>
  </si>
  <si>
    <t>SPC4F010_検査項目別データ入力</t>
  </si>
  <si>
    <t>SPC4F012_問診票取込</t>
  </si>
  <si>
    <t>SPC4F018_時系列検査データ照会</t>
  </si>
  <si>
    <t>SPC4F019_コメント照会</t>
  </si>
  <si>
    <t>計測器インターフェース</t>
    <phoneticPr fontId="27"/>
  </si>
  <si>
    <t>SPC6F001_負荷心電図計測結果取込</t>
  </si>
  <si>
    <t>SPC7F001_尿分析結果取込</t>
  </si>
  <si>
    <t>結果表出力</t>
    <phoneticPr fontId="27"/>
  </si>
  <si>
    <t>SPC8F001_結果表出力</t>
  </si>
  <si>
    <t>SPC9F001_統計表出力</t>
  </si>
  <si>
    <t>SPC9F501_健康度測定データ出力</t>
  </si>
  <si>
    <t>SPC9F902_重視する対象者ＣＳＶ出力</t>
  </si>
  <si>
    <t>SPC9F903_収受状況報告用ＣＳＶ出力</t>
  </si>
  <si>
    <t>SPC9F904_評価項目結果データ出力</t>
  </si>
  <si>
    <t>SPCAF001_身長・体重計計測結果取込</t>
  </si>
  <si>
    <t>SPCBF001_体脂肪計測結果取込</t>
  </si>
  <si>
    <t>SPCCF001_血圧計測結果取込</t>
  </si>
  <si>
    <t>個人結果データ作成</t>
    <phoneticPr fontId="27"/>
  </si>
  <si>
    <t>SPCDF001_個人結果データ作成指示</t>
    <phoneticPr fontId="3"/>
  </si>
  <si>
    <t>肝炎ウイルス検診</t>
    <phoneticPr fontId="27"/>
  </si>
  <si>
    <t>SPCEF001_肝炎ウイルス検診結果入力</t>
  </si>
  <si>
    <t>SPCEF002_肝炎ウイルス検診結果票出力</t>
  </si>
  <si>
    <t>会員システム</t>
    <phoneticPr fontId="27"/>
  </si>
  <si>
    <t>SPD0F000_運動フロアシステムメニュー</t>
  </si>
  <si>
    <t>SPD1F004_受講教室検索一覧</t>
  </si>
  <si>
    <t>SPD1F006_登録ID修正</t>
  </si>
  <si>
    <t>SPD1F011_勧奨内容登録</t>
  </si>
  <si>
    <t>運動教室</t>
    <phoneticPr fontId="27"/>
  </si>
  <si>
    <t>SPD2F001_運動教室照会</t>
  </si>
  <si>
    <t>SPD2F002_運動教室登録</t>
  </si>
  <si>
    <t>SPD2F003_運動教室受講者一覧登録</t>
  </si>
  <si>
    <t>SPD2F004_運動教室受講者印刷</t>
  </si>
  <si>
    <t>SPD2F005_運動教室マスタメンテ</t>
  </si>
  <si>
    <t>SPD3F001_運動指導予約状況</t>
  </si>
  <si>
    <t>SPD3F002_運動指導予約状況印刷</t>
  </si>
  <si>
    <t>SPD3F003_運動指導予約登録</t>
  </si>
  <si>
    <t>SPD3F004_運動指導予約者照会</t>
  </si>
  <si>
    <t>SPD3F005_トレーニングカード作成</t>
  </si>
  <si>
    <t>SPD3F005_別紙帳票レイアウト_トレーニングカード</t>
  </si>
  <si>
    <t>SPD3F006_運動指導時間帯マスタメンテナンス</t>
  </si>
  <si>
    <t>SPD3F007_運動指導許容人数設定</t>
  </si>
  <si>
    <t>運動フロア受付</t>
  </si>
  <si>
    <t>SPD4F002_自由参加人数入力</t>
  </si>
  <si>
    <t>SPD4F005_運動指導員派遣事業人数登録</t>
  </si>
  <si>
    <t>運動教室出席登録</t>
  </si>
  <si>
    <t>SPD5F001_運動教室出席登録</t>
  </si>
  <si>
    <t>SPD5F002_運動教室出席状況一覧表</t>
  </si>
  <si>
    <t>帳票・ファイル出力</t>
  </si>
  <si>
    <t>SPD7F001_運動教室利用統集計表出力</t>
  </si>
  <si>
    <t>SPD7F002_運動フロア利用者管理統集計表出力</t>
  </si>
  <si>
    <t>SPD7F003_会員名簿出力</t>
  </si>
  <si>
    <t>SPD7F004_運動フロア利用統計ＦＤ出力</t>
  </si>
  <si>
    <t>SPD7F005_施設利用者ＦＤ出力</t>
  </si>
  <si>
    <t>理学療法士用運動指導</t>
  </si>
  <si>
    <t>SPD8F001_理学療法士用 運動指導予約状況</t>
  </si>
  <si>
    <t>SPD8F002_理学療法士用　運動指導予約状況印刷</t>
  </si>
  <si>
    <t>SPD8F003_理学療法士用　運動指導予約登録</t>
  </si>
  <si>
    <t>SPD8F004_理学療法士用　運動指導予約者照会</t>
  </si>
  <si>
    <t>SPD8F007_理学療法士用 運動指導許容人数設定</t>
  </si>
  <si>
    <t>SPD8F008_理学療法士用　運動指導メニュー入力</t>
  </si>
  <si>
    <t>マスタメンテ</t>
    <phoneticPr fontId="27"/>
  </si>
  <si>
    <t>SPZ1F000_マスタメンテナンスメニュー</t>
  </si>
  <si>
    <t>SPZ1F001_名称コードマスタメンテナンス</t>
  </si>
  <si>
    <t>SPZ1F002_健診項目マスタメンテナンス</t>
  </si>
  <si>
    <t>SPZ1F003_検査結果値正常値マスタメンテナンス</t>
  </si>
  <si>
    <t>SPZ1F004_健診結果名称変換マスタメンテナンス</t>
  </si>
  <si>
    <t>SPZ1F005_健診コースマスタメンテナンス</t>
  </si>
  <si>
    <t>SPZ1F008_結果入力画面マスタメンテナンス</t>
  </si>
  <si>
    <t>SPZ1F009_老健事業委託料金マスタメンテナンス</t>
  </si>
  <si>
    <t>SPZ1F011_医療機関マスタメンテナンス</t>
  </si>
  <si>
    <t>SPZ1F014_結果表出力コースマスタメンテナンス</t>
  </si>
  <si>
    <t>SPZ1F100_マスタメンテナンス（印刷）メニュー</t>
  </si>
  <si>
    <t>SPZ1F101_名称コードマスタ印刷</t>
  </si>
  <si>
    <t>SPZ1F102_健診項目マスタ印刷</t>
  </si>
  <si>
    <t>SPZ1F103_検査結果値正常値マスタ印刷</t>
  </si>
  <si>
    <t>SPZ1F104_健診結果名称変換マスタ印刷</t>
  </si>
  <si>
    <t>SPZ1F105_健診コースマスタ印刷</t>
  </si>
  <si>
    <t>SPZ1F108_結果入力画面マスタ印刷</t>
  </si>
  <si>
    <t>SPZ1F109_老健事業委託料金マスタ印刷</t>
  </si>
  <si>
    <t>SPZ1F111_医療機関マスタ印刷</t>
  </si>
  <si>
    <t>SPC4F015_自動判定指示</t>
    <phoneticPr fontId="3"/>
  </si>
  <si>
    <t>SPD1F002_会員情報登録</t>
    <phoneticPr fontId="3"/>
  </si>
  <si>
    <t>SPC4F002_別紙帳票レイアウト_紹介状</t>
    <phoneticPr fontId="3"/>
  </si>
  <si>
    <t>SPC4F011_紹介状照会</t>
    <phoneticPr fontId="3"/>
  </si>
  <si>
    <t>SPC9F901_利用連絡票情報ＣＳＶ出力</t>
    <phoneticPr fontId="3"/>
  </si>
  <si>
    <t>SPD1F010_運動フロア利用履歴</t>
    <phoneticPr fontId="3"/>
  </si>
  <si>
    <t>SPD4F001_運動フロア利用受付</t>
    <phoneticPr fontId="3"/>
  </si>
  <si>
    <t>SPD3F008_運動指導メニュー入力</t>
    <phoneticPr fontId="3"/>
  </si>
  <si>
    <t>SPC4F004_栄養指導データ参照</t>
    <phoneticPr fontId="3"/>
  </si>
  <si>
    <t>2．システム保守にかかる費用（ランニング：単年）</t>
    <rPh sb="6" eb="8">
      <t>ホシュ</t>
    </rPh>
    <rPh sb="12" eb="14">
      <t>ヒヨウ</t>
    </rPh>
    <rPh sb="21" eb="23">
      <t>タンネン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</si>
</sst>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quot;¥&quot;#,##0_);[Red]\(&quot;¥&quot;#,##0\)"/>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BIZ UDPゴシック"/>
      <family val="3"/>
      <charset val="128"/>
    </font>
    <font>
      <b/>
      <sz val="11"/>
      <name val="BIZ UDPゴシック"/>
      <family val="3"/>
      <charset val="128"/>
    </font>
    <font>
      <sz val="11"/>
      <color indexed="8"/>
      <name val="BIZ UDPゴシック"/>
      <family val="3"/>
      <charset val="128"/>
    </font>
    <font>
      <b/>
      <sz val="12"/>
      <name val="BIZ UDPゴシック"/>
      <family val="3"/>
      <charset val="128"/>
    </font>
    <font>
      <sz val="12"/>
      <name val="BIZ UDPゴシック"/>
      <family val="3"/>
      <charset val="128"/>
    </font>
    <font>
      <sz val="6"/>
      <name val="ＭＳ Ｐゴシック"/>
      <family val="2"/>
      <charset val="128"/>
      <scheme val="minor"/>
    </font>
    <font>
      <sz val="9"/>
      <color rgb="FF000000"/>
      <name val="BIZ UDPゴシック"/>
      <family val="3"/>
      <charset val="128"/>
    </font>
    <font>
      <sz val="9"/>
      <color theme="1"/>
      <name val="BIZ UDPゴシック"/>
      <family val="3"/>
      <charset val="128"/>
    </font>
    <font>
      <b/>
      <sz val="11"/>
      <color indexed="10"/>
      <name val="BIZ UDPゴシック"/>
      <family val="3"/>
      <charset val="128"/>
    </font>
    <font>
      <sz val="11"/>
      <color theme="1"/>
      <name val="BIZ UDPゴシック"/>
      <family val="3"/>
      <charset val="128"/>
    </font>
    <font>
      <b/>
      <sz val="11"/>
      <color indexed="8"/>
      <name val="BIZ UDPゴシック"/>
      <family val="3"/>
      <charset val="128"/>
    </font>
    <font>
      <sz val="10.5"/>
      <color indexed="8"/>
      <name val="BIZ UDPゴシック"/>
      <family val="3"/>
      <charset val="128"/>
    </font>
    <font>
      <sz val="11"/>
      <color rgb="FF000000"/>
      <name val="BIZ UDP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bottom style="medium">
        <color indexed="64"/>
      </bottom>
      <diagonal/>
    </border>
    <border>
      <left style="medium">
        <color indexed="64"/>
      </left>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dotted">
        <color indexed="64"/>
      </top>
      <bottom/>
      <diagonal/>
    </border>
    <border>
      <left/>
      <right style="thin">
        <color indexed="64"/>
      </right>
      <top style="dotted">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tted">
        <color indexed="64"/>
      </top>
      <bottom/>
      <diagonal/>
    </border>
    <border>
      <left style="dotted">
        <color indexed="64"/>
      </left>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tted">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tted">
        <color indexed="64"/>
      </left>
      <right/>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5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xf numFmtId="0" fontId="2" fillId="0" borderId="0">
      <alignment vertical="center"/>
    </xf>
    <xf numFmtId="0" fontId="2" fillId="0" borderId="0"/>
    <xf numFmtId="0" fontId="21" fillId="0" borderId="0"/>
    <xf numFmtId="0" fontId="2" fillId="0" borderId="0">
      <alignment vertical="center"/>
    </xf>
    <xf numFmtId="0" fontId="21" fillId="0" borderId="0"/>
    <xf numFmtId="0" fontId="21" fillId="0" borderId="0"/>
    <xf numFmtId="0" fontId="21" fillId="0" borderId="0"/>
    <xf numFmtId="0" fontId="4" fillId="0" borderId="0">
      <alignment vertical="center"/>
    </xf>
    <xf numFmtId="0" fontId="2" fillId="0" borderId="0">
      <alignment vertical="center"/>
    </xf>
    <xf numFmtId="0" fontId="2" fillId="0" borderId="0">
      <alignment vertical="center"/>
    </xf>
    <xf numFmtId="0" fontId="2" fillId="0" borderId="0"/>
    <xf numFmtId="0" fontId="2" fillId="0" borderId="0"/>
    <xf numFmtId="0" fontId="4" fillId="0" borderId="0">
      <alignment vertical="center"/>
    </xf>
    <xf numFmtId="0" fontId="20" fillId="4" borderId="0" applyNumberFormat="0" applyBorder="0" applyAlignment="0" applyProtection="0">
      <alignment vertical="center"/>
    </xf>
    <xf numFmtId="0" fontId="1" fillId="0" borderId="0">
      <alignment vertical="center"/>
    </xf>
  </cellStyleXfs>
  <cellXfs count="272">
    <xf numFmtId="0" fontId="0" fillId="0" borderId="0" xfId="0">
      <alignment vertical="center"/>
    </xf>
    <xf numFmtId="0" fontId="22" fillId="0" borderId="0" xfId="0" applyFont="1">
      <alignment vertical="center"/>
    </xf>
    <xf numFmtId="0" fontId="23" fillId="0" borderId="0" xfId="0" applyFont="1">
      <alignment vertical="center"/>
    </xf>
    <xf numFmtId="0" fontId="22" fillId="24" borderId="11" xfId="0" applyFont="1" applyFill="1" applyBorder="1" applyAlignment="1">
      <alignment horizontal="center" vertical="center"/>
    </xf>
    <xf numFmtId="0" fontId="22" fillId="0" borderId="14" xfId="0" applyFont="1" applyBorder="1" applyAlignment="1">
      <alignment vertical="center" wrapText="1"/>
    </xf>
    <xf numFmtId="0" fontId="22" fillId="0" borderId="10" xfId="0" applyFont="1" applyBorder="1" applyAlignment="1">
      <alignment vertical="center" wrapText="1"/>
    </xf>
    <xf numFmtId="0" fontId="24" fillId="0" borderId="10" xfId="0" applyFont="1" applyBorder="1">
      <alignment vertical="center"/>
    </xf>
    <xf numFmtId="0" fontId="22" fillId="0" borderId="10" xfId="0" applyFont="1" applyBorder="1">
      <alignment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5" fillId="0" borderId="0" xfId="0" applyFont="1">
      <alignment vertical="center"/>
    </xf>
    <xf numFmtId="0" fontId="26" fillId="0" borderId="0" xfId="0" applyFont="1">
      <alignment vertical="center"/>
    </xf>
    <xf numFmtId="0" fontId="26" fillId="24" borderId="11" xfId="0" applyFont="1" applyFill="1" applyBorder="1" applyAlignment="1">
      <alignment horizontal="center" vertical="center" wrapText="1"/>
    </xf>
    <xf numFmtId="0" fontId="26" fillId="0" borderId="14" xfId="0" applyFont="1" applyBorder="1" applyAlignment="1">
      <alignment horizontal="left" vertical="center" wrapText="1"/>
    </xf>
    <xf numFmtId="0" fontId="26" fillId="0" borderId="10" xfId="0" applyFont="1" applyBorder="1" applyAlignment="1">
      <alignment horizontal="left" vertical="center" wrapText="1"/>
    </xf>
    <xf numFmtId="0" fontId="26" fillId="0" borderId="22" xfId="0" applyFont="1" applyBorder="1" applyAlignment="1">
      <alignment horizontal="left" vertical="center" wrapText="1"/>
    </xf>
    <xf numFmtId="0" fontId="26" fillId="0" borderId="15" xfId="0" applyFont="1" applyBorder="1" applyAlignment="1">
      <alignment horizontal="left" vertical="center" wrapText="1"/>
    </xf>
    <xf numFmtId="0" fontId="26" fillId="0" borderId="0" xfId="0" applyFont="1" applyAlignment="1">
      <alignment horizontal="left" vertical="center"/>
    </xf>
    <xf numFmtId="0" fontId="26" fillId="24" borderId="11" xfId="0" applyFont="1" applyFill="1" applyBorder="1">
      <alignment vertical="center"/>
    </xf>
    <xf numFmtId="0" fontId="26" fillId="24" borderId="11" xfId="0" applyFont="1" applyFill="1" applyBorder="1" applyAlignment="1">
      <alignment horizontal="center" vertical="center"/>
    </xf>
    <xf numFmtId="0" fontId="26" fillId="0" borderId="14" xfId="0" applyFont="1" applyBorder="1">
      <alignment vertical="center"/>
    </xf>
    <xf numFmtId="0" fontId="26" fillId="0" borderId="14" xfId="0" applyFont="1" applyBorder="1" applyAlignment="1">
      <alignment vertical="center" wrapText="1"/>
    </xf>
    <xf numFmtId="176" fontId="26" fillId="0" borderId="14" xfId="0" applyNumberFormat="1" applyFont="1" applyBorder="1" applyAlignment="1">
      <alignment vertical="center" wrapText="1"/>
    </xf>
    <xf numFmtId="0" fontId="26" fillId="0" borderId="10" xfId="0" applyFont="1" applyBorder="1">
      <alignment vertical="center"/>
    </xf>
    <xf numFmtId="0" fontId="26" fillId="0" borderId="10" xfId="0" applyFont="1" applyBorder="1" applyAlignment="1">
      <alignment vertical="center" wrapText="1"/>
    </xf>
    <xf numFmtId="176" fontId="26" fillId="0" borderId="10" xfId="0" applyNumberFormat="1" applyFont="1" applyBorder="1" applyAlignment="1">
      <alignment vertical="center" wrapText="1"/>
    </xf>
    <xf numFmtId="0" fontId="26" fillId="0" borderId="0" xfId="0" quotePrefix="1" applyFont="1" applyAlignment="1">
      <alignment horizontal="right" vertical="center"/>
    </xf>
    <xf numFmtId="0" fontId="22" fillId="0" borderId="0" xfId="52" applyFont="1">
      <alignment vertical="center"/>
    </xf>
    <xf numFmtId="0" fontId="22" fillId="0" borderId="0" xfId="52" applyFont="1" applyAlignment="1">
      <alignment vertical="center" wrapText="1"/>
    </xf>
    <xf numFmtId="0" fontId="22" fillId="0" borderId="0" xfId="53" applyFont="1">
      <alignment vertical="center"/>
    </xf>
    <xf numFmtId="38" fontId="22" fillId="0" borderId="0" xfId="33" applyFont="1" applyAlignment="1">
      <alignment horizontal="left" vertical="center"/>
    </xf>
    <xf numFmtId="38" fontId="22" fillId="0" borderId="0" xfId="33" applyFont="1" applyAlignment="1">
      <alignment horizontal="right" vertical="center"/>
    </xf>
    <xf numFmtId="0" fontId="22" fillId="0" borderId="0" xfId="54" applyFont="1"/>
    <xf numFmtId="0" fontId="22" fillId="0" borderId="0" xfId="53" applyFont="1" applyAlignment="1">
      <alignment horizontal="center" vertical="center"/>
    </xf>
    <xf numFmtId="0" fontId="22" fillId="0" borderId="0" xfId="52" applyFont="1" applyAlignment="1">
      <alignment horizontal="center" vertical="center"/>
    </xf>
    <xf numFmtId="0" fontId="23" fillId="0" borderId="0" xfId="54" applyFont="1" applyAlignment="1">
      <alignment horizontal="center"/>
    </xf>
    <xf numFmtId="0" fontId="22" fillId="0" borderId="0" xfId="54" applyFont="1" applyAlignment="1">
      <alignment horizontal="center"/>
    </xf>
    <xf numFmtId="0" fontId="22" fillId="24" borderId="11" xfId="52" applyFont="1" applyFill="1" applyBorder="1" applyAlignment="1">
      <alignment horizontal="center" vertical="center"/>
    </xf>
    <xf numFmtId="0" fontId="22" fillId="0" borderId="27" xfId="52" applyFont="1" applyBorder="1" applyAlignment="1">
      <alignment vertical="center" wrapText="1"/>
    </xf>
    <xf numFmtId="0" fontId="28" fillId="0" borderId="10" xfId="0" applyFont="1" applyBorder="1" applyAlignment="1">
      <alignment horizontal="justify" vertical="center" wrapText="1" readingOrder="1"/>
    </xf>
    <xf numFmtId="0" fontId="29" fillId="0" borderId="10" xfId="0" applyFont="1" applyBorder="1" applyAlignment="1">
      <alignment vertical="center" wrapText="1"/>
    </xf>
    <xf numFmtId="0" fontId="22" fillId="0" borderId="25" xfId="53" applyFont="1" applyBorder="1" applyAlignment="1">
      <alignment horizontal="center" vertical="center" wrapText="1"/>
    </xf>
    <xf numFmtId="38" fontId="22" fillId="0" borderId="22" xfId="33" applyFont="1" applyFill="1" applyBorder="1" applyAlignment="1">
      <alignment horizontal="left" vertical="top" wrapText="1"/>
    </xf>
    <xf numFmtId="0" fontId="22" fillId="0" borderId="26" xfId="53" applyFont="1" applyBorder="1" applyAlignment="1">
      <alignment horizontal="justify" vertical="top" wrapText="1"/>
    </xf>
    <xf numFmtId="0" fontId="30" fillId="0" borderId="0" xfId="52" applyFont="1">
      <alignment vertical="center"/>
    </xf>
    <xf numFmtId="0" fontId="22" fillId="0" borderId="0" xfId="54" applyFont="1" applyAlignment="1">
      <alignment vertical="center"/>
    </xf>
    <xf numFmtId="0" fontId="22" fillId="0" borderId="23" xfId="53" applyFont="1" applyBorder="1" applyAlignment="1">
      <alignment horizontal="center" vertical="center" wrapText="1"/>
    </xf>
    <xf numFmtId="38" fontId="22" fillId="0" borderId="15" xfId="33" applyFont="1" applyFill="1" applyBorder="1" applyAlignment="1">
      <alignment horizontal="left" vertical="top" wrapText="1"/>
    </xf>
    <xf numFmtId="0" fontId="22" fillId="0" borderId="24" xfId="53" applyFont="1" applyBorder="1" applyAlignment="1">
      <alignment horizontal="justify" vertical="top" wrapText="1"/>
    </xf>
    <xf numFmtId="0" fontId="29" fillId="0" borderId="10" xfId="0" applyFont="1" applyBorder="1">
      <alignment vertical="center"/>
    </xf>
    <xf numFmtId="0" fontId="22" fillId="0" borderId="10" xfId="53" applyFont="1" applyBorder="1" applyAlignment="1">
      <alignment horizontal="center" vertical="center" wrapText="1"/>
    </xf>
    <xf numFmtId="0" fontId="28" fillId="0" borderId="0" xfId="0" applyFont="1" applyAlignment="1">
      <alignment horizontal="justify" vertical="center" wrapText="1" readingOrder="1"/>
    </xf>
    <xf numFmtId="0" fontId="29" fillId="0" borderId="0" xfId="0" applyFont="1" applyAlignment="1">
      <alignment vertical="center" wrapText="1"/>
    </xf>
    <xf numFmtId="0" fontId="22" fillId="0" borderId="0" xfId="53" applyFont="1" applyAlignment="1">
      <alignment horizontal="center" vertical="center" wrapText="1"/>
    </xf>
    <xf numFmtId="38" fontId="22" fillId="0" borderId="0" xfId="33" applyFont="1" applyFill="1" applyBorder="1" applyAlignment="1">
      <alignment horizontal="left" vertical="top" wrapText="1"/>
    </xf>
    <xf numFmtId="38" fontId="22" fillId="0" borderId="0" xfId="33" applyFont="1" applyFill="1" applyBorder="1" applyAlignment="1">
      <alignment horizontal="right" vertical="top" wrapText="1"/>
    </xf>
    <xf numFmtId="0" fontId="22" fillId="0" borderId="0" xfId="53" applyFont="1" applyAlignment="1">
      <alignment horizontal="justify" vertical="top" wrapText="1"/>
    </xf>
    <xf numFmtId="0" fontId="22" fillId="28" borderId="75" xfId="52" applyFont="1" applyFill="1" applyBorder="1" applyAlignment="1">
      <alignment horizontal="center" vertical="center"/>
    </xf>
    <xf numFmtId="0" fontId="28" fillId="0" borderId="56" xfId="0" applyFont="1" applyBorder="1" applyAlignment="1">
      <alignment horizontal="justify" vertical="center" wrapText="1" readingOrder="1"/>
    </xf>
    <xf numFmtId="0" fontId="29" fillId="0" borderId="56" xfId="0" applyFont="1" applyBorder="1" applyAlignment="1">
      <alignment vertical="center" wrapText="1"/>
    </xf>
    <xf numFmtId="0" fontId="22" fillId="0" borderId="56" xfId="53" applyFont="1" applyBorder="1" applyAlignment="1">
      <alignment horizontal="center" vertical="center" wrapText="1"/>
    </xf>
    <xf numFmtId="38" fontId="22" fillId="0" borderId="55" xfId="33" applyFont="1" applyFill="1" applyBorder="1" applyAlignment="1">
      <alignment horizontal="left" vertical="top" wrapText="1"/>
    </xf>
    <xf numFmtId="0" fontId="22" fillId="0" borderId="35" xfId="53" applyFont="1" applyBorder="1" applyAlignment="1">
      <alignment horizontal="justify" vertical="top" wrapText="1"/>
    </xf>
    <xf numFmtId="0" fontId="22" fillId="0" borderId="0" xfId="55" applyFont="1"/>
    <xf numFmtId="0" fontId="23" fillId="0" borderId="0" xfId="55" applyFont="1" applyAlignment="1">
      <alignment horizontal="center" vertical="center"/>
    </xf>
    <xf numFmtId="0" fontId="22" fillId="0" borderId="14" xfId="55" applyFont="1" applyBorder="1" applyAlignment="1">
      <alignment vertical="center"/>
    </xf>
    <xf numFmtId="0" fontId="22" fillId="0" borderId="14" xfId="55" applyFont="1" applyBorder="1" applyAlignment="1">
      <alignment vertical="center" wrapText="1"/>
    </xf>
    <xf numFmtId="176" fontId="22" fillId="0" borderId="14" xfId="55" applyNumberFormat="1" applyFont="1" applyBorder="1" applyAlignment="1">
      <alignment vertical="center" wrapText="1"/>
    </xf>
    <xf numFmtId="6" fontId="22" fillId="0" borderId="14" xfId="33" applyNumberFormat="1" applyFont="1" applyBorder="1" applyAlignment="1">
      <alignment vertical="center" wrapText="1"/>
    </xf>
    <xf numFmtId="0" fontId="22" fillId="0" borderId="10" xfId="55" applyFont="1" applyBorder="1" applyAlignment="1">
      <alignment vertical="center" wrapText="1"/>
    </xf>
    <xf numFmtId="176" fontId="22" fillId="0" borderId="10" xfId="55" applyNumberFormat="1" applyFont="1" applyBorder="1" applyAlignment="1">
      <alignment vertical="center" wrapText="1"/>
    </xf>
    <xf numFmtId="6" fontId="22" fillId="0" borderId="10" xfId="33" applyNumberFormat="1" applyFont="1" applyBorder="1" applyAlignment="1">
      <alignment vertical="center" wrapText="1"/>
    </xf>
    <xf numFmtId="5" fontId="22" fillId="0" borderId="10" xfId="55" applyNumberFormat="1" applyFont="1" applyBorder="1" applyAlignment="1">
      <alignment vertical="center" wrapText="1"/>
    </xf>
    <xf numFmtId="0" fontId="22" fillId="0" borderId="17" xfId="55" applyFont="1" applyBorder="1" applyAlignment="1">
      <alignment vertical="center" wrapText="1"/>
    </xf>
    <xf numFmtId="0" fontId="22" fillId="0" borderId="0" xfId="46" applyFont="1"/>
    <xf numFmtId="0" fontId="22" fillId="0" borderId="0" xfId="55" applyFont="1" applyAlignment="1">
      <alignment horizontal="center"/>
    </xf>
    <xf numFmtId="0" fontId="23" fillId="0" borderId="0" xfId="55" applyFont="1"/>
    <xf numFmtId="0" fontId="22" fillId="0" borderId="14" xfId="55" applyFont="1" applyBorder="1"/>
    <xf numFmtId="176" fontId="22" fillId="0" borderId="14" xfId="55" applyNumberFormat="1" applyFont="1" applyBorder="1"/>
    <xf numFmtId="5" fontId="22" fillId="0" borderId="14" xfId="55" applyNumberFormat="1" applyFont="1" applyBorder="1"/>
    <xf numFmtId="5" fontId="22" fillId="0" borderId="14" xfId="33" applyNumberFormat="1" applyFont="1" applyBorder="1" applyAlignment="1">
      <alignment vertical="center" wrapText="1"/>
    </xf>
    <xf numFmtId="0" fontId="22" fillId="0" borderId="10" xfId="55" applyFont="1" applyBorder="1"/>
    <xf numFmtId="176" fontId="22" fillId="0" borderId="10" xfId="55" applyNumberFormat="1" applyFont="1" applyBorder="1"/>
    <xf numFmtId="5" fontId="22" fillId="0" borderId="10" xfId="55" applyNumberFormat="1" applyFont="1" applyBorder="1"/>
    <xf numFmtId="5" fontId="22" fillId="0" borderId="10" xfId="33" applyNumberFormat="1" applyFont="1" applyBorder="1" applyAlignment="1">
      <alignment vertical="center" wrapText="1"/>
    </xf>
    <xf numFmtId="5" fontId="22" fillId="0" borderId="15" xfId="55" applyNumberFormat="1" applyFont="1" applyBorder="1"/>
    <xf numFmtId="5" fontId="22" fillId="0" borderId="10" xfId="46" applyNumberFormat="1" applyFont="1" applyBorder="1"/>
    <xf numFmtId="0" fontId="22" fillId="0" borderId="17" xfId="55" applyFont="1" applyBorder="1"/>
    <xf numFmtId="0" fontId="24" fillId="0" borderId="0" xfId="56" applyFont="1">
      <alignment vertical="center"/>
    </xf>
    <xf numFmtId="0" fontId="24" fillId="24" borderId="28" xfId="56" applyFont="1" applyFill="1" applyBorder="1" applyAlignment="1">
      <alignment horizontal="center" vertical="center"/>
    </xf>
    <xf numFmtId="0" fontId="31" fillId="0" borderId="10" xfId="0" applyFont="1" applyBorder="1">
      <alignment vertical="center"/>
    </xf>
    <xf numFmtId="38" fontId="22" fillId="0" borderId="10" xfId="33" applyFont="1" applyBorder="1" applyAlignment="1">
      <alignment horizontal="right"/>
    </xf>
    <xf numFmtId="0" fontId="24" fillId="0" borderId="10" xfId="56" applyFont="1" applyBorder="1" applyAlignment="1">
      <alignment vertical="center" wrapText="1"/>
    </xf>
    <xf numFmtId="0" fontId="24" fillId="0" borderId="0" xfId="56" applyFont="1" applyAlignment="1">
      <alignment vertical="center" wrapText="1"/>
    </xf>
    <xf numFmtId="0" fontId="32" fillId="0" borderId="0" xfId="56" applyFont="1">
      <alignment vertical="center"/>
    </xf>
    <xf numFmtId="0" fontId="24" fillId="24" borderId="11" xfId="56" applyFont="1" applyFill="1" applyBorder="1" applyAlignment="1">
      <alignment horizontal="center" vertical="center"/>
    </xf>
    <xf numFmtId="0" fontId="24" fillId="24" borderId="11" xfId="56" applyFont="1" applyFill="1" applyBorder="1" applyAlignment="1">
      <alignment horizontal="center" vertical="center" wrapText="1"/>
    </xf>
    <xf numFmtId="0" fontId="24" fillId="24" borderId="12" xfId="56" applyFont="1" applyFill="1" applyBorder="1" applyAlignment="1">
      <alignment horizontal="center" vertical="center"/>
    </xf>
    <xf numFmtId="0" fontId="24" fillId="0" borderId="14" xfId="56" applyFont="1" applyBorder="1" applyAlignment="1">
      <alignment vertical="center" wrapText="1"/>
    </xf>
    <xf numFmtId="0" fontId="24" fillId="0" borderId="13" xfId="56" applyFont="1" applyBorder="1" applyAlignment="1">
      <alignment vertical="center" wrapText="1"/>
    </xf>
    <xf numFmtId="0" fontId="24" fillId="0" borderId="14" xfId="56" applyFont="1" applyBorder="1" applyAlignment="1">
      <alignment horizontal="center" vertical="center" wrapText="1"/>
    </xf>
    <xf numFmtId="0" fontId="24" fillId="0" borderId="10" xfId="56" applyFont="1" applyBorder="1" applyAlignment="1">
      <alignment horizontal="center" vertical="center" wrapText="1"/>
    </xf>
    <xf numFmtId="0" fontId="24" fillId="0" borderId="28" xfId="56" applyFont="1" applyBorder="1" applyAlignment="1">
      <alignment vertical="center" wrapText="1"/>
    </xf>
    <xf numFmtId="0" fontId="22" fillId="24" borderId="10" xfId="0" applyFont="1" applyFill="1" applyBorder="1" applyAlignment="1">
      <alignment horizontal="center" vertical="center"/>
    </xf>
    <xf numFmtId="0" fontId="24" fillId="0" borderId="0" xfId="51" applyFont="1">
      <alignment vertical="center"/>
    </xf>
    <xf numFmtId="0" fontId="32" fillId="0" borderId="0" xfId="51" applyFont="1">
      <alignment vertical="center"/>
    </xf>
    <xf numFmtId="0" fontId="24" fillId="0" borderId="0" xfId="51" applyFont="1" applyAlignment="1">
      <alignment horizontal="right" vertical="center"/>
    </xf>
    <xf numFmtId="0" fontId="24" fillId="24" borderId="41" xfId="51" applyFont="1" applyFill="1" applyBorder="1" applyAlignment="1">
      <alignment horizontal="center" vertical="center"/>
    </xf>
    <xf numFmtId="0" fontId="24" fillId="0" borderId="29" xfId="51" applyFont="1" applyBorder="1">
      <alignment vertical="center"/>
    </xf>
    <xf numFmtId="177" fontId="24" fillId="0" borderId="30" xfId="51" applyNumberFormat="1" applyFont="1" applyBorder="1">
      <alignment vertical="center"/>
    </xf>
    <xf numFmtId="0" fontId="24" fillId="0" borderId="31" xfId="51" applyFont="1" applyBorder="1">
      <alignment vertical="center"/>
    </xf>
    <xf numFmtId="0" fontId="24" fillId="0" borderId="44" xfId="51" applyFont="1" applyBorder="1">
      <alignment vertical="center"/>
    </xf>
    <xf numFmtId="0" fontId="24" fillId="0" borderId="20" xfId="51" applyFont="1" applyBorder="1">
      <alignment vertical="center"/>
    </xf>
    <xf numFmtId="177" fontId="24" fillId="0" borderId="32" xfId="51" applyNumberFormat="1" applyFont="1" applyBorder="1">
      <alignment vertical="center"/>
    </xf>
    <xf numFmtId="0" fontId="24" fillId="0" borderId="38" xfId="51" applyFont="1" applyBorder="1" applyAlignment="1">
      <alignment vertical="top" wrapText="1"/>
    </xf>
    <xf numFmtId="0" fontId="22" fillId="0" borderId="39" xfId="0" applyFont="1" applyBorder="1" applyAlignment="1">
      <alignment vertical="top" wrapText="1"/>
    </xf>
    <xf numFmtId="0" fontId="24" fillId="0" borderId="45" xfId="51" applyFont="1" applyBorder="1">
      <alignment vertical="center"/>
    </xf>
    <xf numFmtId="0" fontId="24" fillId="0" borderId="49" xfId="51" applyFont="1" applyBorder="1">
      <alignment vertical="center"/>
    </xf>
    <xf numFmtId="177" fontId="24" fillId="0" borderId="33" xfId="51" applyNumberFormat="1" applyFont="1" applyBorder="1">
      <alignment vertical="center"/>
    </xf>
    <xf numFmtId="0" fontId="24" fillId="0" borderId="48" xfId="51" applyFont="1" applyBorder="1">
      <alignment vertical="center"/>
    </xf>
    <xf numFmtId="0" fontId="24" fillId="0" borderId="52" xfId="51" applyFont="1" applyBorder="1">
      <alignment vertical="center"/>
    </xf>
    <xf numFmtId="0" fontId="24" fillId="0" borderId="46" xfId="51" applyFont="1" applyBorder="1">
      <alignment vertical="center"/>
    </xf>
    <xf numFmtId="0" fontId="22" fillId="0" borderId="40" xfId="0" applyFont="1" applyBorder="1" applyAlignment="1">
      <alignment vertical="top" wrapText="1"/>
    </xf>
    <xf numFmtId="0" fontId="24" fillId="0" borderId="53" xfId="51" applyFont="1" applyBorder="1">
      <alignment vertical="center"/>
    </xf>
    <xf numFmtId="0" fontId="24" fillId="0" borderId="50" xfId="51" applyFont="1" applyBorder="1">
      <alignment vertical="center"/>
    </xf>
    <xf numFmtId="177" fontId="24" fillId="0" borderId="34" xfId="51" applyNumberFormat="1" applyFont="1" applyBorder="1">
      <alignment vertical="center"/>
    </xf>
    <xf numFmtId="0" fontId="24" fillId="0" borderId="47" xfId="51" applyFont="1" applyBorder="1">
      <alignment vertical="center"/>
    </xf>
    <xf numFmtId="0" fontId="24" fillId="0" borderId="51" xfId="51" applyFont="1" applyBorder="1">
      <alignment vertical="center"/>
    </xf>
    <xf numFmtId="177" fontId="24" fillId="25" borderId="42" xfId="51" applyNumberFormat="1" applyFont="1" applyFill="1" applyBorder="1">
      <alignment vertical="center"/>
    </xf>
    <xf numFmtId="177" fontId="24" fillId="26" borderId="0" xfId="51" applyNumberFormat="1" applyFont="1" applyFill="1">
      <alignment vertical="center"/>
    </xf>
    <xf numFmtId="0" fontId="24" fillId="0" borderId="36" xfId="51" applyFont="1" applyBorder="1">
      <alignment vertical="center"/>
    </xf>
    <xf numFmtId="0" fontId="24" fillId="0" borderId="37" xfId="51" applyFont="1" applyBorder="1">
      <alignment vertical="center"/>
    </xf>
    <xf numFmtId="0" fontId="24" fillId="0" borderId="38" xfId="51" applyFont="1" applyBorder="1">
      <alignment vertical="center"/>
    </xf>
    <xf numFmtId="0" fontId="24" fillId="0" borderId="39" xfId="51" applyFont="1" applyBorder="1">
      <alignment vertical="center"/>
    </xf>
    <xf numFmtId="0" fontId="24" fillId="0" borderId="40" xfId="51" applyFont="1" applyBorder="1">
      <alignment vertical="center"/>
    </xf>
    <xf numFmtId="0" fontId="24" fillId="0" borderId="76" xfId="51" applyFont="1" applyBorder="1">
      <alignment vertical="center"/>
    </xf>
    <xf numFmtId="0" fontId="24" fillId="0" borderId="74" xfId="51" applyFont="1" applyBorder="1">
      <alignment vertical="center"/>
    </xf>
    <xf numFmtId="177" fontId="24" fillId="0" borderId="77" xfId="51" applyNumberFormat="1" applyFont="1" applyBorder="1">
      <alignment vertical="center"/>
    </xf>
    <xf numFmtId="0" fontId="24" fillId="0" borderId="72" xfId="51" applyFont="1" applyBorder="1">
      <alignment vertical="center"/>
    </xf>
    <xf numFmtId="0" fontId="24" fillId="0" borderId="78" xfId="51" applyFont="1" applyBorder="1">
      <alignment vertical="center"/>
    </xf>
    <xf numFmtId="0" fontId="24" fillId="0" borderId="79" xfId="51" applyFont="1" applyBorder="1">
      <alignment vertical="center"/>
    </xf>
    <xf numFmtId="177" fontId="24" fillId="0" borderId="80" xfId="51" applyNumberFormat="1" applyFont="1" applyBorder="1">
      <alignment vertical="center"/>
    </xf>
    <xf numFmtId="177" fontId="24" fillId="0" borderId="70" xfId="51" applyNumberFormat="1" applyFont="1" applyBorder="1">
      <alignment vertical="center"/>
    </xf>
    <xf numFmtId="0" fontId="24" fillId="0" borderId="81" xfId="51" applyFont="1" applyBorder="1">
      <alignment vertical="center"/>
    </xf>
    <xf numFmtId="0" fontId="24" fillId="0" borderId="82" xfId="51" applyFont="1" applyBorder="1">
      <alignment vertical="center"/>
    </xf>
    <xf numFmtId="177" fontId="24" fillId="0" borderId="83" xfId="51" applyNumberFormat="1" applyFont="1" applyBorder="1">
      <alignment vertical="center"/>
    </xf>
    <xf numFmtId="0" fontId="24" fillId="0" borderId="84" xfId="51" applyFont="1" applyBorder="1">
      <alignment vertical="center"/>
    </xf>
    <xf numFmtId="0" fontId="24" fillId="0" borderId="73" xfId="51" applyFont="1" applyBorder="1">
      <alignment vertical="center"/>
    </xf>
    <xf numFmtId="177" fontId="24" fillId="0" borderId="71" xfId="51" applyNumberFormat="1" applyFont="1" applyBorder="1">
      <alignment vertical="center"/>
    </xf>
    <xf numFmtId="0" fontId="24" fillId="29" borderId="31" xfId="51" applyFont="1" applyFill="1" applyBorder="1">
      <alignment vertical="center"/>
    </xf>
    <xf numFmtId="0" fontId="24" fillId="29" borderId="45" xfId="51" applyFont="1" applyFill="1" applyBorder="1">
      <alignment vertical="center"/>
    </xf>
    <xf numFmtId="0" fontId="24" fillId="29" borderId="20" xfId="51" applyFont="1" applyFill="1" applyBorder="1">
      <alignment vertical="center"/>
    </xf>
    <xf numFmtId="177" fontId="24" fillId="29" borderId="32" xfId="51" applyNumberFormat="1" applyFont="1" applyFill="1" applyBorder="1">
      <alignment vertical="center"/>
    </xf>
    <xf numFmtId="0" fontId="24" fillId="29" borderId="29" xfId="51" applyFont="1" applyFill="1" applyBorder="1">
      <alignment vertical="center"/>
    </xf>
    <xf numFmtId="0" fontId="24" fillId="29" borderId="49" xfId="51" applyFont="1" applyFill="1" applyBorder="1">
      <alignment vertical="center"/>
    </xf>
    <xf numFmtId="177" fontId="24" fillId="29" borderId="33" xfId="51" applyNumberFormat="1" applyFont="1" applyFill="1" applyBorder="1">
      <alignment vertical="center"/>
    </xf>
    <xf numFmtId="0" fontId="24" fillId="29" borderId="47" xfId="51" applyFont="1" applyFill="1" applyBorder="1">
      <alignment vertical="center"/>
    </xf>
    <xf numFmtId="0" fontId="24" fillId="29" borderId="51" xfId="51" applyFont="1" applyFill="1" applyBorder="1">
      <alignment vertical="center"/>
    </xf>
    <xf numFmtId="177" fontId="24" fillId="29" borderId="34" xfId="51" applyNumberFormat="1" applyFont="1" applyFill="1" applyBorder="1">
      <alignment vertical="center"/>
    </xf>
    <xf numFmtId="0" fontId="24" fillId="0" borderId="14" xfId="56" applyFont="1" applyBorder="1">
      <alignment vertical="center"/>
    </xf>
    <xf numFmtId="0" fontId="24" fillId="0" borderId="10" xfId="56" applyFont="1" applyBorder="1">
      <alignment vertical="center"/>
    </xf>
    <xf numFmtId="9" fontId="24" fillId="0" borderId="10" xfId="56" applyNumberFormat="1" applyFont="1" applyBorder="1" applyAlignment="1">
      <alignment horizontal="left" vertical="center" wrapText="1"/>
    </xf>
    <xf numFmtId="0" fontId="22" fillId="0" borderId="85" xfId="53" applyFont="1" applyBorder="1" applyAlignment="1">
      <alignment horizontal="justify" vertical="top" wrapText="1"/>
    </xf>
    <xf numFmtId="177" fontId="24" fillId="0" borderId="21" xfId="51" applyNumberFormat="1" applyFont="1" applyBorder="1">
      <alignment vertical="center"/>
    </xf>
    <xf numFmtId="177" fontId="24" fillId="0" borderId="10" xfId="51" applyNumberFormat="1" applyFont="1" applyBorder="1">
      <alignment vertical="center"/>
    </xf>
    <xf numFmtId="177" fontId="24" fillId="0" borderId="14" xfId="51" applyNumberFormat="1" applyFont="1" applyBorder="1">
      <alignment vertical="center"/>
    </xf>
    <xf numFmtId="0" fontId="26" fillId="0" borderId="0" xfId="0" applyFont="1" applyAlignment="1">
      <alignment horizontal="center" vertical="center"/>
    </xf>
    <xf numFmtId="0" fontId="22" fillId="0" borderId="27" xfId="52" applyFont="1" applyBorder="1" applyAlignment="1">
      <alignment horizontal="center" vertical="center" wrapText="1"/>
    </xf>
    <xf numFmtId="0" fontId="22" fillId="0" borderId="0" xfId="52" applyFont="1" applyAlignment="1">
      <alignment horizontal="center" vertical="center" wrapText="1"/>
    </xf>
    <xf numFmtId="0" fontId="22" fillId="0" borderId="54" xfId="52" applyFont="1" applyBorder="1" applyAlignment="1">
      <alignment horizontal="center" vertical="center" wrapText="1"/>
    </xf>
    <xf numFmtId="0" fontId="31" fillId="0" borderId="0" xfId="58" applyFont="1">
      <alignment vertical="center"/>
    </xf>
    <xf numFmtId="0" fontId="31" fillId="28" borderId="28" xfId="58" applyFont="1" applyFill="1" applyBorder="1">
      <alignment vertical="center"/>
    </xf>
    <xf numFmtId="0" fontId="31" fillId="28" borderId="28" xfId="58" applyFont="1" applyFill="1" applyBorder="1" applyAlignment="1">
      <alignment horizontal="center" vertical="center"/>
    </xf>
    <xf numFmtId="0" fontId="31" fillId="28" borderId="14" xfId="58" applyFont="1" applyFill="1" applyBorder="1">
      <alignment vertical="center"/>
    </xf>
    <xf numFmtId="0" fontId="31" fillId="28" borderId="13" xfId="58" applyFont="1" applyFill="1" applyBorder="1">
      <alignment vertical="center"/>
    </xf>
    <xf numFmtId="0" fontId="31" fillId="28" borderId="10" xfId="58" applyFont="1" applyFill="1" applyBorder="1">
      <alignment vertical="center"/>
    </xf>
    <xf numFmtId="0" fontId="34" fillId="28" borderId="28" xfId="58" applyFont="1" applyFill="1" applyBorder="1">
      <alignment vertical="center"/>
    </xf>
    <xf numFmtId="0" fontId="34" fillId="28" borderId="13" xfId="58" applyFont="1" applyFill="1" applyBorder="1">
      <alignment vertical="center"/>
    </xf>
    <xf numFmtId="0" fontId="34" fillId="28" borderId="14" xfId="58" applyFont="1" applyFill="1" applyBorder="1">
      <alignment vertical="center"/>
    </xf>
    <xf numFmtId="0" fontId="34" fillId="28" borderId="28" xfId="58" applyFont="1" applyFill="1" applyBorder="1" applyAlignment="1">
      <alignment horizontal="left" vertical="center"/>
    </xf>
    <xf numFmtId="0" fontId="34" fillId="28" borderId="13" xfId="58" applyFont="1" applyFill="1" applyBorder="1" applyAlignment="1">
      <alignment horizontal="left" vertical="center"/>
    </xf>
    <xf numFmtId="0" fontId="34" fillId="28" borderId="14" xfId="58" applyFont="1" applyFill="1" applyBorder="1" applyAlignment="1">
      <alignment horizontal="left" vertical="center"/>
    </xf>
    <xf numFmtId="0" fontId="31" fillId="0" borderId="0" xfId="58" applyFont="1" applyAlignment="1">
      <alignment horizontal="center" vertical="center"/>
    </xf>
    <xf numFmtId="0" fontId="31" fillId="28" borderId="13" xfId="58" applyFont="1" applyFill="1" applyBorder="1" applyAlignment="1">
      <alignment horizontal="center" vertical="center"/>
    </xf>
    <xf numFmtId="0" fontId="34" fillId="30" borderId="86" xfId="58" applyFont="1" applyFill="1" applyBorder="1" applyAlignment="1">
      <alignment horizontal="center" vertical="center" wrapText="1" readingOrder="1"/>
    </xf>
    <xf numFmtId="0" fontId="31" fillId="30" borderId="87" xfId="58" applyFont="1" applyFill="1" applyBorder="1" applyAlignment="1">
      <alignment horizontal="center" vertical="center"/>
    </xf>
    <xf numFmtId="0" fontId="31" fillId="30" borderId="41" xfId="58" applyFont="1" applyFill="1" applyBorder="1" applyAlignment="1">
      <alignment horizontal="center" vertical="center"/>
    </xf>
    <xf numFmtId="0" fontId="31" fillId="0" borderId="27" xfId="58" applyFont="1" applyBorder="1" applyAlignment="1">
      <alignment horizontal="center" vertical="center"/>
    </xf>
    <xf numFmtId="0" fontId="31" fillId="0" borderId="26" xfId="58" applyFont="1" applyBorder="1">
      <alignment vertical="center"/>
    </xf>
    <xf numFmtId="0" fontId="31" fillId="0" borderId="88" xfId="58" applyFont="1" applyBorder="1" applyAlignment="1">
      <alignment horizontal="center" vertical="center"/>
    </xf>
    <xf numFmtId="0" fontId="31" fillId="0" borderId="24" xfId="58" applyFont="1" applyBorder="1">
      <alignment vertical="center"/>
    </xf>
    <xf numFmtId="0" fontId="31" fillId="0" borderId="54" xfId="58" applyFont="1" applyBorder="1" applyAlignment="1">
      <alignment horizontal="center" vertical="center"/>
    </xf>
    <xf numFmtId="0" fontId="31" fillId="28" borderId="89" xfId="58" applyFont="1" applyFill="1" applyBorder="1">
      <alignment vertical="center"/>
    </xf>
    <xf numFmtId="0" fontId="31" fillId="0" borderId="35" xfId="58" applyFont="1" applyBorder="1">
      <alignment vertical="center"/>
    </xf>
    <xf numFmtId="0" fontId="22" fillId="0" borderId="10" xfId="0" applyFont="1" applyBorder="1" applyAlignment="1">
      <alignment horizontal="center" vertical="center"/>
    </xf>
    <xf numFmtId="0" fontId="22" fillId="24" borderId="11" xfId="0" applyFont="1" applyFill="1" applyBorder="1" applyAlignment="1">
      <alignment horizontal="center" vertical="center"/>
    </xf>
    <xf numFmtId="0" fontId="24" fillId="0" borderId="14" xfId="0" applyFont="1" applyBorder="1" applyAlignment="1">
      <alignment horizontal="center" vertical="center"/>
    </xf>
    <xf numFmtId="0" fontId="22" fillId="0" borderId="14" xfId="0" applyFont="1" applyBorder="1" applyAlignment="1">
      <alignment horizontal="center" vertical="center"/>
    </xf>
    <xf numFmtId="0" fontId="22" fillId="0" borderId="2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 xfId="0" applyFont="1" applyBorder="1" applyAlignment="1">
      <alignment horizontal="center" vertical="center" wrapText="1"/>
    </xf>
    <xf numFmtId="0" fontId="26" fillId="0" borderId="0" xfId="0" applyFont="1" applyAlignment="1">
      <alignment vertical="center" wrapText="1"/>
    </xf>
    <xf numFmtId="0" fontId="26" fillId="0" borderId="43" xfId="0" applyFont="1" applyBorder="1" applyAlignment="1">
      <alignment vertical="center" wrapText="1"/>
    </xf>
    <xf numFmtId="0" fontId="26" fillId="0" borderId="10" xfId="0" applyFont="1" applyBorder="1" applyAlignment="1">
      <alignment horizontal="left" vertical="center" wrapText="1"/>
    </xf>
    <xf numFmtId="0" fontId="26" fillId="24" borderId="11" xfId="0" applyFont="1" applyFill="1" applyBorder="1" applyAlignment="1">
      <alignment horizontal="center" vertical="center" wrapText="1"/>
    </xf>
    <xf numFmtId="0" fontId="26" fillId="0" borderId="14" xfId="0" applyFont="1" applyBorder="1" applyAlignment="1">
      <alignment horizontal="left" vertical="center" wrapText="1"/>
    </xf>
    <xf numFmtId="0" fontId="26" fillId="0" borderId="10" xfId="0" applyFont="1" applyBorder="1" applyAlignment="1">
      <alignment horizontal="center" vertical="center" wrapText="1"/>
    </xf>
    <xf numFmtId="0" fontId="22" fillId="24" borderId="58" xfId="54" applyFont="1" applyFill="1" applyBorder="1" applyAlignment="1">
      <alignment horizontal="center" vertical="center" wrapText="1"/>
    </xf>
    <xf numFmtId="0" fontId="22" fillId="24" borderId="59" xfId="54" applyFont="1" applyFill="1" applyBorder="1" applyAlignment="1">
      <alignment horizontal="center" vertical="center" wrapText="1"/>
    </xf>
    <xf numFmtId="0" fontId="22" fillId="24" borderId="62" xfId="52" applyFont="1" applyFill="1" applyBorder="1" applyAlignment="1">
      <alignment horizontal="center" vertical="center"/>
    </xf>
    <xf numFmtId="0" fontId="22" fillId="24" borderId="63" xfId="52" applyFont="1" applyFill="1" applyBorder="1" applyAlignment="1">
      <alignment horizontal="center" vertical="center"/>
    </xf>
    <xf numFmtId="0" fontId="22" fillId="24" borderId="64" xfId="52" applyFont="1" applyFill="1" applyBorder="1" applyAlignment="1">
      <alignment horizontal="center" vertical="center"/>
    </xf>
    <xf numFmtId="0" fontId="22" fillId="24" borderId="57" xfId="52" applyFont="1" applyFill="1" applyBorder="1" applyAlignment="1">
      <alignment horizontal="center" vertical="center"/>
    </xf>
    <xf numFmtId="0" fontId="28" fillId="0" borderId="10" xfId="0" applyFont="1" applyBorder="1" applyAlignment="1">
      <alignment horizontal="justify" vertical="center" wrapText="1" readingOrder="1"/>
    </xf>
    <xf numFmtId="0" fontId="22" fillId="24" borderId="65" xfId="54" applyFont="1" applyFill="1" applyBorder="1" applyAlignment="1">
      <alignment horizontal="center" vertical="center" wrapText="1"/>
    </xf>
    <xf numFmtId="0" fontId="22" fillId="24" borderId="12" xfId="54" applyFont="1" applyFill="1" applyBorder="1" applyAlignment="1">
      <alignment horizontal="center" vertical="center" wrapText="1"/>
    </xf>
    <xf numFmtId="0" fontId="22" fillId="24" borderId="65" xfId="52" applyFont="1" applyFill="1" applyBorder="1" applyAlignment="1">
      <alignment horizontal="center" vertical="center"/>
    </xf>
    <xf numFmtId="0" fontId="22" fillId="24" borderId="12" xfId="52" applyFont="1" applyFill="1" applyBorder="1" applyAlignment="1">
      <alignment horizontal="center" vertical="center"/>
    </xf>
    <xf numFmtId="38" fontId="22" fillId="24" borderId="65" xfId="33" applyFont="1" applyFill="1" applyBorder="1" applyAlignment="1">
      <alignment horizontal="center" vertical="center" wrapText="1"/>
    </xf>
    <xf numFmtId="38" fontId="22" fillId="24" borderId="12" xfId="33" applyFont="1" applyFill="1" applyBorder="1" applyAlignment="1">
      <alignment horizontal="center" vertical="center" wrapText="1"/>
    </xf>
    <xf numFmtId="38" fontId="22" fillId="24" borderId="13" xfId="33" applyFont="1" applyFill="1" applyBorder="1" applyAlignment="1">
      <alignment horizontal="center" vertical="center" wrapText="1"/>
    </xf>
    <xf numFmtId="0" fontId="22" fillId="27" borderId="15" xfId="55" applyFont="1" applyFill="1" applyBorder="1" applyAlignment="1">
      <alignment horizontal="center" vertical="center"/>
    </xf>
    <xf numFmtId="0" fontId="22" fillId="27" borderId="16" xfId="55" applyFont="1" applyFill="1" applyBorder="1" applyAlignment="1">
      <alignment horizontal="center" vertical="center"/>
    </xf>
    <xf numFmtId="0" fontId="22" fillId="24" borderId="10" xfId="55" applyFont="1" applyFill="1" applyBorder="1" applyAlignment="1">
      <alignment horizontal="center" vertical="center" wrapText="1"/>
    </xf>
    <xf numFmtId="0" fontId="22" fillId="24" borderId="11" xfId="55" applyFont="1" applyFill="1" applyBorder="1"/>
    <xf numFmtId="0" fontId="22" fillId="24" borderId="10" xfId="55" applyFont="1" applyFill="1" applyBorder="1" applyAlignment="1">
      <alignment horizontal="center" vertical="center"/>
    </xf>
    <xf numFmtId="0" fontId="22" fillId="24" borderId="28" xfId="55" applyFont="1" applyFill="1" applyBorder="1" applyAlignment="1">
      <alignment horizontal="center" vertical="center" wrapText="1"/>
    </xf>
    <xf numFmtId="0" fontId="22" fillId="24" borderId="12" xfId="55" applyFont="1" applyFill="1" applyBorder="1" applyAlignment="1">
      <alignment horizontal="center" vertical="center" wrapText="1"/>
    </xf>
    <xf numFmtId="0" fontId="22" fillId="27" borderId="17" xfId="55" applyFont="1" applyFill="1" applyBorder="1" applyAlignment="1">
      <alignment horizontal="center" vertical="center"/>
    </xf>
    <xf numFmtId="0" fontId="22" fillId="24" borderId="11" xfId="55" applyFont="1" applyFill="1" applyBorder="1" applyAlignment="1">
      <alignment horizontal="center"/>
    </xf>
    <xf numFmtId="0" fontId="22" fillId="24" borderId="11" xfId="55" applyFont="1" applyFill="1" applyBorder="1" applyAlignment="1">
      <alignment wrapText="1"/>
    </xf>
    <xf numFmtId="0" fontId="24" fillId="24" borderId="10" xfId="56" applyFont="1" applyFill="1" applyBorder="1" applyAlignment="1">
      <alignment horizontal="center" vertical="center"/>
    </xf>
    <xf numFmtId="0" fontId="24" fillId="24" borderId="28" xfId="56" applyFont="1" applyFill="1" applyBorder="1" applyAlignment="1">
      <alignment horizontal="center" vertical="center"/>
    </xf>
    <xf numFmtId="0" fontId="24" fillId="0" borderId="0" xfId="56" applyFont="1" applyAlignment="1">
      <alignment vertical="center" wrapText="1"/>
    </xf>
    <xf numFmtId="0" fontId="24" fillId="0" borderId="18" xfId="56" applyFont="1" applyBorder="1" applyAlignment="1">
      <alignment vertical="top" wrapText="1"/>
    </xf>
    <xf numFmtId="0" fontId="24" fillId="0" borderId="19" xfId="56" applyFont="1" applyBorder="1" applyAlignment="1">
      <alignment vertical="top" wrapText="1"/>
    </xf>
    <xf numFmtId="0" fontId="24" fillId="0" borderId="20" xfId="56" applyFont="1" applyBorder="1" applyAlignment="1">
      <alignment vertical="top" wrapText="1"/>
    </xf>
    <xf numFmtId="0" fontId="24" fillId="0" borderId="67" xfId="56" applyFont="1" applyBorder="1" applyAlignment="1">
      <alignment vertical="top" wrapText="1"/>
    </xf>
    <xf numFmtId="0" fontId="24" fillId="0" borderId="0" xfId="56" applyFont="1" applyAlignment="1">
      <alignment vertical="top" wrapText="1"/>
    </xf>
    <xf numFmtId="0" fontId="24" fillId="0" borderId="50" xfId="56" applyFont="1" applyBorder="1" applyAlignment="1">
      <alignment vertical="top" wrapText="1"/>
    </xf>
    <xf numFmtId="0" fontId="24" fillId="0" borderId="22" xfId="56" applyFont="1" applyBorder="1" applyAlignment="1">
      <alignment vertical="top" wrapText="1"/>
    </xf>
    <xf numFmtId="0" fontId="24" fillId="0" borderId="43" xfId="56" applyFont="1" applyBorder="1" applyAlignment="1">
      <alignment vertical="top" wrapText="1"/>
    </xf>
    <xf numFmtId="0" fontId="24" fillId="0" borderId="51" xfId="56" applyFont="1" applyBorder="1" applyAlignment="1">
      <alignment vertical="top" wrapText="1"/>
    </xf>
    <xf numFmtId="0" fontId="24" fillId="0" borderId="28" xfId="56" applyFont="1" applyBorder="1" applyAlignment="1">
      <alignment vertical="center" wrapText="1"/>
    </xf>
    <xf numFmtId="0" fontId="24" fillId="0" borderId="14" xfId="56" applyFont="1" applyBorder="1" applyAlignment="1">
      <alignment vertical="center" wrapText="1"/>
    </xf>
    <xf numFmtId="0" fontId="24" fillId="0" borderId="13" xfId="56" applyFont="1" applyBorder="1" applyAlignment="1">
      <alignment vertical="center" wrapText="1"/>
    </xf>
    <xf numFmtId="0" fontId="24" fillId="24" borderId="11" xfId="56" applyFont="1" applyFill="1" applyBorder="1" applyAlignment="1">
      <alignment horizontal="center" vertical="center"/>
    </xf>
    <xf numFmtId="0" fontId="33" fillId="0" borderId="13" xfId="56" applyFont="1" applyBorder="1" applyAlignment="1">
      <alignment vertical="center" wrapText="1"/>
    </xf>
    <xf numFmtId="0" fontId="33" fillId="0" borderId="28" xfId="56" applyFont="1" applyBorder="1" applyAlignment="1">
      <alignment vertical="center" wrapText="1"/>
    </xf>
    <xf numFmtId="0" fontId="22" fillId="0" borderId="18" xfId="0" applyFont="1" applyBorder="1" applyAlignment="1">
      <alignment vertical="top" wrapText="1"/>
    </xf>
    <xf numFmtId="0" fontId="22" fillId="0" borderId="19" xfId="0" applyFont="1" applyBorder="1" applyAlignment="1">
      <alignment vertical="top" wrapText="1"/>
    </xf>
    <xf numFmtId="0" fontId="22" fillId="0" borderId="20" xfId="0" applyFont="1" applyBorder="1" applyAlignment="1">
      <alignment vertical="top" wrapText="1"/>
    </xf>
    <xf numFmtId="0" fontId="22" fillId="0" borderId="67" xfId="0" applyFont="1" applyBorder="1" applyAlignment="1">
      <alignment vertical="top" wrapText="1"/>
    </xf>
    <xf numFmtId="0" fontId="22" fillId="0" borderId="0" xfId="0" applyFont="1" applyAlignment="1">
      <alignment vertical="top" wrapText="1"/>
    </xf>
    <xf numFmtId="0" fontId="22" fillId="0" borderId="50" xfId="0" applyFont="1" applyBorder="1" applyAlignment="1">
      <alignment vertical="top" wrapText="1"/>
    </xf>
    <xf numFmtId="0" fontId="22" fillId="0" borderId="22" xfId="0" applyFont="1" applyBorder="1" applyAlignment="1">
      <alignment vertical="top" wrapText="1"/>
    </xf>
    <xf numFmtId="0" fontId="22" fillId="0" borderId="43" xfId="0" applyFont="1" applyBorder="1" applyAlignment="1">
      <alignment vertical="top" wrapText="1"/>
    </xf>
    <xf numFmtId="0" fontId="22" fillId="0" borderId="51" xfId="0" applyFont="1" applyBorder="1" applyAlignment="1">
      <alignment vertical="top" wrapText="1"/>
    </xf>
    <xf numFmtId="0" fontId="24" fillId="0" borderId="60" xfId="51" applyFont="1" applyBorder="1" applyAlignment="1">
      <alignment vertical="top" wrapText="1"/>
    </xf>
    <xf numFmtId="0" fontId="24" fillId="0" borderId="61" xfId="51" applyFont="1" applyBorder="1" applyAlignment="1">
      <alignment vertical="top" wrapText="1"/>
    </xf>
    <xf numFmtId="0" fontId="24" fillId="0" borderId="66" xfId="51" applyFont="1" applyBorder="1" applyAlignment="1">
      <alignment vertical="top" wrapText="1"/>
    </xf>
    <xf numFmtId="0" fontId="24" fillId="24" borderId="68" xfId="51" applyFont="1" applyFill="1" applyBorder="1" applyAlignment="1">
      <alignment horizontal="center" vertical="center"/>
    </xf>
    <xf numFmtId="0" fontId="24" fillId="24" borderId="69" xfId="51" applyFont="1" applyFill="1" applyBorder="1" applyAlignment="1">
      <alignment horizontal="center" vertical="center"/>
    </xf>
    <xf numFmtId="0" fontId="24" fillId="24" borderId="15" xfId="56" applyFont="1" applyFill="1" applyBorder="1" applyAlignment="1">
      <alignment horizontal="center" vertical="center"/>
    </xf>
    <xf numFmtId="0" fontId="24" fillId="24" borderId="17" xfId="56" applyFont="1" applyFill="1" applyBorder="1" applyAlignment="1">
      <alignment horizontal="center" vertical="center"/>
    </xf>
    <xf numFmtId="0" fontId="24" fillId="24" borderId="12" xfId="56" applyFont="1" applyFill="1" applyBorder="1" applyAlignment="1">
      <alignment horizontal="center" vertical="center"/>
    </xf>
    <xf numFmtId="0" fontId="24" fillId="0" borderId="15" xfId="56" applyFont="1" applyBorder="1" applyAlignment="1">
      <alignment vertical="center" wrapText="1"/>
    </xf>
    <xf numFmtId="0" fontId="24" fillId="0" borderId="17" xfId="56" applyFont="1" applyBorder="1" applyAlignment="1">
      <alignment vertical="center" wrapText="1"/>
    </xf>
    <xf numFmtId="0" fontId="24" fillId="0" borderId="13" xfId="56" applyFont="1" applyBorder="1" applyAlignment="1">
      <alignment horizontal="center" vertical="center" wrapText="1"/>
    </xf>
    <xf numFmtId="0" fontId="24" fillId="0" borderId="14" xfId="56" applyFont="1" applyBorder="1" applyAlignment="1">
      <alignment horizontal="center" vertical="center" wrapText="1"/>
    </xf>
    <xf numFmtId="0" fontId="24" fillId="0" borderId="28" xfId="56" applyFont="1" applyBorder="1" applyAlignment="1">
      <alignment horizontal="center"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E7067939-9F1F-4902-8CAA-D4627B4D606D}"/>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2" xfId="43" xr:uid="{E4629654-C765-4BE9-8F9F-09B3A69698A8}"/>
    <cellStyle name="標準 18" xfId="44" xr:uid="{91ED67FA-F5F7-4B96-97CF-73B36D0C832D}"/>
    <cellStyle name="標準 2" xfId="45" xr:uid="{39E71D1A-2894-49EC-98DB-4841FD875142}"/>
    <cellStyle name="標準 2_RFI様式その１" xfId="46" xr:uid="{1DE7FEDC-11D5-4465-AC08-07F7A63518D6}"/>
    <cellStyle name="標準 3" xfId="47" xr:uid="{C890F188-44A8-477D-9141-CB6D54958800}"/>
    <cellStyle name="標準 4" xfId="48" xr:uid="{CE8FF226-1DF9-41AF-B4F4-D33B7B72D5CE}"/>
    <cellStyle name="標準 5" xfId="49" xr:uid="{8DE5F8E6-A413-4DC5-A6DA-6BD751D7ED95}"/>
    <cellStyle name="標準 6" xfId="58" xr:uid="{BC528DA5-F90C-4E66-8BB5-D0E94593C74B}"/>
    <cellStyle name="標準 8" xfId="50" xr:uid="{F0B2977C-756D-4D95-A134-A0335B88AFE2}"/>
    <cellStyle name="標準_（様式５）概算見積書" xfId="51" xr:uid="{69A98EB0-AA9B-4365-8EC9-E2400899CDFD}"/>
    <cellStyle name="標準_001-02 機能一覧(共通機能）" xfId="52" xr:uid="{31DBC643-9883-4965-9EAB-BE6DD0927683}"/>
    <cellStyle name="標準_002-01 機能一覧（市民税）" xfId="53" xr:uid="{F040609E-C092-405A-B604-A49364C5B8FF}"/>
    <cellStyle name="標準_01_機能一覧" xfId="54" xr:uid="{514BB50B-2E51-4486-8EAB-FB7A2B47DF28}"/>
    <cellStyle name="標準_RFI様式その１" xfId="55" xr:uid="{2DB0888C-1958-4B90-BA3D-C78F6106BDDC}"/>
    <cellStyle name="標準_RFI様式その２" xfId="56" xr:uid="{14A581BA-0245-4051-B829-D2AB02179379}"/>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E838-0D33-488B-B1FD-3BE0458913CB}">
  <sheetPr codeName="Sheet1">
    <pageSetUpPr fitToPage="1"/>
  </sheetPr>
  <dimension ref="A1:C33"/>
  <sheetViews>
    <sheetView tabSelected="1" view="pageBreakPreview" zoomScaleNormal="100" workbookViewId="0">
      <selection activeCell="A2" sqref="A2"/>
    </sheetView>
  </sheetViews>
  <sheetFormatPr defaultColWidth="9" defaultRowHeight="13.5" x14ac:dyDescent="0.15"/>
  <cols>
    <col min="1" max="1" width="10.5" style="1" customWidth="1"/>
    <col min="2" max="2" width="18.375" style="1" customWidth="1"/>
    <col min="3" max="3" width="59.75" style="1" customWidth="1"/>
    <col min="4" max="4" width="9" style="1"/>
    <col min="5" max="5" width="8.25" style="1" customWidth="1"/>
    <col min="6" max="16384" width="9" style="1"/>
  </cols>
  <sheetData>
    <row r="1" spans="1:3" x14ac:dyDescent="0.15">
      <c r="A1" s="1" t="s">
        <v>166</v>
      </c>
    </row>
    <row r="3" spans="1:3" x14ac:dyDescent="0.15">
      <c r="A3" s="2" t="s">
        <v>68</v>
      </c>
    </row>
    <row r="4" spans="1:3" x14ac:dyDescent="0.15">
      <c r="A4" s="1" t="s">
        <v>70</v>
      </c>
    </row>
    <row r="5" spans="1:3" ht="26.25" customHeight="1" thickBot="1" x14ac:dyDescent="0.2">
      <c r="A5" s="195" t="s">
        <v>66</v>
      </c>
      <c r="B5" s="195"/>
      <c r="C5" s="3" t="s">
        <v>71</v>
      </c>
    </row>
    <row r="6" spans="1:3" ht="30" customHeight="1" thickTop="1" x14ac:dyDescent="0.15">
      <c r="A6" s="196" t="s">
        <v>65</v>
      </c>
      <c r="B6" s="197"/>
      <c r="C6" s="4"/>
    </row>
    <row r="7" spans="1:3" ht="30" customHeight="1" x14ac:dyDescent="0.15">
      <c r="A7" s="194" t="s">
        <v>72</v>
      </c>
      <c r="B7" s="194"/>
      <c r="C7" s="5"/>
    </row>
    <row r="8" spans="1:3" ht="30" customHeight="1" x14ac:dyDescent="0.15">
      <c r="A8" s="201" t="s">
        <v>92</v>
      </c>
      <c r="B8" s="194"/>
      <c r="C8" s="5"/>
    </row>
    <row r="9" spans="1:3" ht="30" customHeight="1" x14ac:dyDescent="0.15">
      <c r="A9" s="201" t="s">
        <v>93</v>
      </c>
      <c r="B9" s="194"/>
      <c r="C9" s="5"/>
    </row>
    <row r="10" spans="1:3" ht="30" customHeight="1" x14ac:dyDescent="0.15">
      <c r="A10" s="201" t="s">
        <v>78</v>
      </c>
      <c r="B10" s="6" t="s">
        <v>79</v>
      </c>
      <c r="C10" s="5"/>
    </row>
    <row r="11" spans="1:3" ht="30" customHeight="1" x14ac:dyDescent="0.15">
      <c r="A11" s="201"/>
      <c r="B11" s="7" t="s">
        <v>80</v>
      </c>
      <c r="C11" s="5"/>
    </row>
    <row r="12" spans="1:3" ht="30" customHeight="1" x14ac:dyDescent="0.15">
      <c r="A12" s="201"/>
      <c r="B12" s="7" t="s">
        <v>81</v>
      </c>
      <c r="C12" s="5"/>
    </row>
    <row r="13" spans="1:3" ht="30" customHeight="1" x14ac:dyDescent="0.15">
      <c r="A13" s="198" t="s">
        <v>82</v>
      </c>
      <c r="B13" s="8" t="s">
        <v>72</v>
      </c>
      <c r="C13" s="5"/>
    </row>
    <row r="14" spans="1:3" ht="30" customHeight="1" x14ac:dyDescent="0.15">
      <c r="A14" s="199"/>
      <c r="B14" s="8" t="s">
        <v>73</v>
      </c>
      <c r="C14" s="5"/>
    </row>
    <row r="15" spans="1:3" ht="30" customHeight="1" x14ac:dyDescent="0.15">
      <c r="A15" s="200"/>
      <c r="B15" s="8" t="s">
        <v>74</v>
      </c>
      <c r="C15" s="5"/>
    </row>
    <row r="16" spans="1:3" x14ac:dyDescent="0.15">
      <c r="A16" s="1" t="s">
        <v>155</v>
      </c>
    </row>
    <row r="17" spans="1:3" x14ac:dyDescent="0.15">
      <c r="A17" s="1" t="s">
        <v>83</v>
      </c>
    </row>
    <row r="19" spans="1:3" x14ac:dyDescent="0.15">
      <c r="A19" s="2" t="s">
        <v>69</v>
      </c>
    </row>
    <row r="20" spans="1:3" x14ac:dyDescent="0.15">
      <c r="A20" s="1" t="s">
        <v>75</v>
      </c>
    </row>
    <row r="21" spans="1:3" x14ac:dyDescent="0.15">
      <c r="A21" s="1" t="s">
        <v>76</v>
      </c>
    </row>
    <row r="22" spans="1:3" ht="30" customHeight="1" thickBot="1" x14ac:dyDescent="0.2">
      <c r="A22" s="195" t="s">
        <v>66</v>
      </c>
      <c r="B22" s="195"/>
      <c r="C22" s="3" t="s">
        <v>71</v>
      </c>
    </row>
    <row r="23" spans="1:3" ht="30" customHeight="1" thickTop="1" x14ac:dyDescent="0.15">
      <c r="A23" s="196" t="s">
        <v>65</v>
      </c>
      <c r="B23" s="197"/>
      <c r="C23" s="4"/>
    </row>
    <row r="24" spans="1:3" ht="30" customHeight="1" x14ac:dyDescent="0.15">
      <c r="A24" s="194" t="s">
        <v>72</v>
      </c>
      <c r="B24" s="194"/>
      <c r="C24" s="5"/>
    </row>
    <row r="25" spans="1:3" ht="30" customHeight="1" x14ac:dyDescent="0.15">
      <c r="A25" s="194" t="s">
        <v>167</v>
      </c>
      <c r="B25" s="194"/>
      <c r="C25" s="5"/>
    </row>
    <row r="27" spans="1:3" x14ac:dyDescent="0.15">
      <c r="A27" s="1" t="s">
        <v>77</v>
      </c>
    </row>
    <row r="28" spans="1:3" ht="30" customHeight="1" thickBot="1" x14ac:dyDescent="0.2">
      <c r="A28" s="195" t="s">
        <v>66</v>
      </c>
      <c r="B28" s="195"/>
      <c r="C28" s="3" t="s">
        <v>71</v>
      </c>
    </row>
    <row r="29" spans="1:3" ht="30" customHeight="1" thickTop="1" x14ac:dyDescent="0.15">
      <c r="A29" s="196" t="s">
        <v>65</v>
      </c>
      <c r="B29" s="197"/>
      <c r="C29" s="4"/>
    </row>
    <row r="30" spans="1:3" ht="30" customHeight="1" x14ac:dyDescent="0.15">
      <c r="A30" s="194" t="s">
        <v>72</v>
      </c>
      <c r="B30" s="194"/>
      <c r="C30" s="5"/>
    </row>
    <row r="31" spans="1:3" ht="30" customHeight="1" x14ac:dyDescent="0.15">
      <c r="A31" s="194" t="s">
        <v>168</v>
      </c>
      <c r="B31" s="194"/>
      <c r="C31" s="5"/>
    </row>
    <row r="32" spans="1:3" x14ac:dyDescent="0.15">
      <c r="A32" s="1" t="s">
        <v>85</v>
      </c>
    </row>
    <row r="33" spans="1:1" x14ac:dyDescent="0.15">
      <c r="A33" s="1" t="s">
        <v>84</v>
      </c>
    </row>
  </sheetData>
  <mergeCells count="15">
    <mergeCell ref="A5:B5"/>
    <mergeCell ref="A13:A15"/>
    <mergeCell ref="A22:B22"/>
    <mergeCell ref="A23:B23"/>
    <mergeCell ref="A6:B6"/>
    <mergeCell ref="A7:B7"/>
    <mergeCell ref="A9:B9"/>
    <mergeCell ref="A10:A12"/>
    <mergeCell ref="A8:B8"/>
    <mergeCell ref="A30:B30"/>
    <mergeCell ref="A31:B31"/>
    <mergeCell ref="A24:B24"/>
    <mergeCell ref="A25:B25"/>
    <mergeCell ref="A28:B28"/>
    <mergeCell ref="A29:B29"/>
  </mergeCells>
  <phoneticPr fontId="3"/>
  <printOptions horizontalCentered="1"/>
  <pageMargins left="0.86614173228346458" right="0.51181102362204722" top="0.59055118110236227" bottom="0.51181102362204722" header="0.27559055118110237" footer="0.31496062992125984"/>
  <pageSetup paperSize="9" fitToHeight="0" orientation="portrait" r:id="rId1"/>
  <headerFooter alignWithMargins="0">
    <oddHeader>&amp;L&amp;"HG創英角ｺﾞｼｯｸUB,ｳﾙﾄﾗﾎﾞｰﾙﾄﾞ"&amp;12&amp;A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6DDE-7C57-43BA-8FA1-38F37902E44A}">
  <sheetPr codeName="Sheet8">
    <pageSetUpPr fitToPage="1"/>
  </sheetPr>
  <dimension ref="A1:F56"/>
  <sheetViews>
    <sheetView view="pageBreakPreview" topLeftCell="A26" zoomScaleNormal="100" workbookViewId="0">
      <selection activeCell="M28" sqref="M28"/>
    </sheetView>
  </sheetViews>
  <sheetFormatPr defaultColWidth="9" defaultRowHeight="13.5" x14ac:dyDescent="0.15"/>
  <cols>
    <col min="1" max="1" width="4.25" style="88" customWidth="1"/>
    <col min="2" max="2" width="16.625" style="88" customWidth="1"/>
    <col min="3" max="3" width="17.875" style="88" customWidth="1"/>
    <col min="4" max="4" width="22.25" style="93" customWidth="1"/>
    <col min="5" max="5" width="8.625" style="88" customWidth="1"/>
    <col min="6" max="6" width="23" style="88" customWidth="1"/>
    <col min="7" max="16384" width="9" style="88"/>
  </cols>
  <sheetData>
    <row r="1" spans="1:6" x14ac:dyDescent="0.15">
      <c r="A1" s="88" t="s">
        <v>144</v>
      </c>
    </row>
    <row r="3" spans="1:6" x14ac:dyDescent="0.15">
      <c r="A3" s="94" t="s">
        <v>145</v>
      </c>
    </row>
    <row r="4" spans="1:6" x14ac:dyDescent="0.15">
      <c r="A4" s="88" t="s">
        <v>153</v>
      </c>
    </row>
    <row r="5" spans="1:6" x14ac:dyDescent="0.15">
      <c r="A5" s="232" t="s">
        <v>53</v>
      </c>
      <c r="B5" s="232" t="s">
        <v>115</v>
      </c>
      <c r="C5" s="232"/>
      <c r="D5" s="232"/>
      <c r="E5" s="232" t="s">
        <v>116</v>
      </c>
      <c r="F5" s="232"/>
    </row>
    <row r="6" spans="1:6" ht="14.25" thickBot="1" x14ac:dyDescent="0.2">
      <c r="A6" s="247"/>
      <c r="B6" s="95" t="s">
        <v>103</v>
      </c>
      <c r="C6" s="95" t="s">
        <v>104</v>
      </c>
      <c r="D6" s="96" t="s">
        <v>117</v>
      </c>
      <c r="E6" s="97" t="s">
        <v>116</v>
      </c>
      <c r="F6" s="97" t="s">
        <v>113</v>
      </c>
    </row>
    <row r="7" spans="1:6" ht="73.5" customHeight="1" thickTop="1" x14ac:dyDescent="0.15">
      <c r="A7" s="98">
        <v>1</v>
      </c>
      <c r="B7" s="246" t="s">
        <v>158</v>
      </c>
      <c r="C7" s="248" t="s">
        <v>157</v>
      </c>
      <c r="D7" s="98" t="s">
        <v>129</v>
      </c>
      <c r="E7" s="100"/>
      <c r="F7" s="98"/>
    </row>
    <row r="8" spans="1:6" ht="57.75" customHeight="1" x14ac:dyDescent="0.15">
      <c r="A8" s="92">
        <v>2</v>
      </c>
      <c r="B8" s="246"/>
      <c r="C8" s="246"/>
      <c r="D8" s="92" t="s">
        <v>130</v>
      </c>
      <c r="E8" s="101"/>
      <c r="F8" s="92"/>
    </row>
    <row r="9" spans="1:6" ht="40.5" x14ac:dyDescent="0.15">
      <c r="A9" s="92">
        <v>3</v>
      </c>
      <c r="B9" s="246"/>
      <c r="C9" s="246"/>
      <c r="D9" s="92" t="s">
        <v>131</v>
      </c>
      <c r="E9" s="101"/>
      <c r="F9" s="92"/>
    </row>
    <row r="10" spans="1:6" ht="40.5" x14ac:dyDescent="0.15">
      <c r="A10" s="92">
        <v>4</v>
      </c>
      <c r="B10" s="246"/>
      <c r="C10" s="245"/>
      <c r="D10" s="92" t="s">
        <v>132</v>
      </c>
      <c r="E10" s="101"/>
      <c r="F10" s="92"/>
    </row>
    <row r="11" spans="1:6" ht="67.5" x14ac:dyDescent="0.15">
      <c r="A11" s="92">
        <v>5</v>
      </c>
      <c r="B11" s="246"/>
      <c r="C11" s="244" t="s">
        <v>128</v>
      </c>
      <c r="D11" s="92" t="s">
        <v>133</v>
      </c>
      <c r="E11" s="101"/>
      <c r="F11" s="92"/>
    </row>
    <row r="12" spans="1:6" ht="40.5" x14ac:dyDescent="0.15">
      <c r="A12" s="92">
        <v>6</v>
      </c>
      <c r="B12" s="246"/>
      <c r="C12" s="246"/>
      <c r="D12" s="92" t="s">
        <v>130</v>
      </c>
      <c r="E12" s="101"/>
      <c r="F12" s="92"/>
    </row>
    <row r="13" spans="1:6" ht="40.5" x14ac:dyDescent="0.15">
      <c r="A13" s="92">
        <v>7</v>
      </c>
      <c r="B13" s="246"/>
      <c r="C13" s="246"/>
      <c r="D13" s="92" t="s">
        <v>131</v>
      </c>
      <c r="E13" s="101"/>
      <c r="F13" s="92"/>
    </row>
    <row r="14" spans="1:6" ht="40.5" x14ac:dyDescent="0.15">
      <c r="A14" s="92">
        <v>8</v>
      </c>
      <c r="B14" s="246"/>
      <c r="C14" s="245"/>
      <c r="D14" s="92" t="s">
        <v>132</v>
      </c>
      <c r="E14" s="101"/>
      <c r="F14" s="92"/>
    </row>
    <row r="15" spans="1:6" ht="67.5" x14ac:dyDescent="0.15">
      <c r="A15" s="92">
        <v>9</v>
      </c>
      <c r="B15" s="246"/>
      <c r="C15" s="249" t="s">
        <v>125</v>
      </c>
      <c r="D15" s="92" t="s">
        <v>133</v>
      </c>
      <c r="E15" s="101"/>
      <c r="F15" s="92"/>
    </row>
    <row r="16" spans="1:6" ht="40.5" x14ac:dyDescent="0.15">
      <c r="A16" s="92">
        <v>10</v>
      </c>
      <c r="B16" s="246"/>
      <c r="C16" s="246"/>
      <c r="D16" s="92" t="s">
        <v>130</v>
      </c>
      <c r="E16" s="101"/>
      <c r="F16" s="92"/>
    </row>
    <row r="17" spans="1:6" ht="40.5" x14ac:dyDescent="0.15">
      <c r="A17" s="92">
        <v>11</v>
      </c>
      <c r="B17" s="246"/>
      <c r="C17" s="246"/>
      <c r="D17" s="92" t="s">
        <v>134</v>
      </c>
      <c r="E17" s="101"/>
      <c r="F17" s="92"/>
    </row>
    <row r="18" spans="1:6" ht="40.5" x14ac:dyDescent="0.15">
      <c r="A18" s="92">
        <v>12</v>
      </c>
      <c r="B18" s="245"/>
      <c r="C18" s="245"/>
      <c r="D18" s="92" t="s">
        <v>132</v>
      </c>
      <c r="E18" s="101"/>
      <c r="F18" s="92"/>
    </row>
    <row r="19" spans="1:6" ht="40.5" x14ac:dyDescent="0.15">
      <c r="A19" s="92">
        <v>13</v>
      </c>
      <c r="B19" s="244" t="s">
        <v>126</v>
      </c>
      <c r="C19" s="244" t="s">
        <v>118</v>
      </c>
      <c r="D19" s="92" t="s">
        <v>135</v>
      </c>
      <c r="E19" s="101"/>
      <c r="F19" s="92"/>
    </row>
    <row r="20" spans="1:6" ht="40.5" x14ac:dyDescent="0.15">
      <c r="A20" s="92">
        <v>14</v>
      </c>
      <c r="B20" s="246"/>
      <c r="C20" s="245"/>
      <c r="D20" s="92" t="s">
        <v>136</v>
      </c>
      <c r="E20" s="101"/>
      <c r="F20" s="92"/>
    </row>
    <row r="21" spans="1:6" ht="40.5" x14ac:dyDescent="0.15">
      <c r="A21" s="92">
        <v>15</v>
      </c>
      <c r="B21" s="245"/>
      <c r="C21" s="99" t="s">
        <v>127</v>
      </c>
      <c r="D21" s="92" t="s">
        <v>137</v>
      </c>
      <c r="E21" s="101"/>
      <c r="F21" s="92"/>
    </row>
    <row r="22" spans="1:6" ht="67.5" x14ac:dyDescent="0.15">
      <c r="A22" s="92">
        <v>16</v>
      </c>
      <c r="B22" s="244" t="s">
        <v>159</v>
      </c>
      <c r="C22" s="102" t="s">
        <v>119</v>
      </c>
      <c r="D22" s="92" t="s">
        <v>138</v>
      </c>
      <c r="E22" s="101"/>
      <c r="F22" s="92"/>
    </row>
    <row r="23" spans="1:6" ht="67.5" x14ac:dyDescent="0.15">
      <c r="A23" s="92">
        <v>17</v>
      </c>
      <c r="B23" s="245"/>
      <c r="C23" s="92" t="s">
        <v>120</v>
      </c>
      <c r="D23" s="92" t="s">
        <v>139</v>
      </c>
      <c r="E23" s="101"/>
      <c r="F23" s="92"/>
    </row>
    <row r="24" spans="1:6" ht="27" x14ac:dyDescent="0.15">
      <c r="A24" s="92">
        <v>18</v>
      </c>
      <c r="B24" s="244" t="s">
        <v>121</v>
      </c>
      <c r="C24" s="244"/>
      <c r="D24" s="92" t="s">
        <v>140</v>
      </c>
      <c r="E24" s="101"/>
      <c r="F24" s="92"/>
    </row>
    <row r="25" spans="1:6" ht="27" x14ac:dyDescent="0.15">
      <c r="A25" s="92">
        <v>19</v>
      </c>
      <c r="B25" s="245"/>
      <c r="C25" s="245"/>
      <c r="D25" s="92" t="s">
        <v>141</v>
      </c>
      <c r="E25" s="101"/>
      <c r="F25" s="92"/>
    </row>
    <row r="26" spans="1:6" ht="54" x14ac:dyDescent="0.15">
      <c r="A26" s="92">
        <v>20</v>
      </c>
      <c r="B26" s="92" t="s">
        <v>122</v>
      </c>
      <c r="C26" s="92"/>
      <c r="D26" s="92" t="s">
        <v>142</v>
      </c>
      <c r="E26" s="101"/>
      <c r="F26" s="92"/>
    </row>
    <row r="27" spans="1:6" ht="67.5" x14ac:dyDescent="0.15">
      <c r="A27" s="92">
        <v>21</v>
      </c>
      <c r="B27" s="92" t="s">
        <v>123</v>
      </c>
      <c r="C27" s="92"/>
      <c r="D27" s="92" t="s">
        <v>143</v>
      </c>
      <c r="E27" s="101"/>
      <c r="F27" s="92"/>
    </row>
    <row r="28" spans="1:6" x14ac:dyDescent="0.15">
      <c r="A28" s="88" t="s">
        <v>124</v>
      </c>
      <c r="D28" s="88"/>
    </row>
    <row r="29" spans="1:6" ht="13.5" customHeight="1" x14ac:dyDescent="0.15">
      <c r="A29" s="234" t="s">
        <v>52</v>
      </c>
      <c r="B29" s="234"/>
      <c r="C29" s="234"/>
      <c r="D29" s="234"/>
      <c r="E29" s="234"/>
      <c r="F29" s="234"/>
    </row>
    <row r="30" spans="1:6" ht="13.5" customHeight="1" x14ac:dyDescent="0.15">
      <c r="A30" s="234"/>
      <c r="B30" s="234"/>
      <c r="C30" s="234"/>
      <c r="D30" s="234"/>
      <c r="E30" s="234"/>
      <c r="F30" s="234"/>
    </row>
    <row r="31" spans="1:6" x14ac:dyDescent="0.15">
      <c r="A31" s="234"/>
      <c r="B31" s="234"/>
      <c r="C31" s="234"/>
      <c r="D31" s="234"/>
      <c r="E31" s="234"/>
      <c r="F31" s="234"/>
    </row>
    <row r="32" spans="1:6" x14ac:dyDescent="0.15">
      <c r="A32" s="93"/>
      <c r="B32" s="93"/>
      <c r="C32" s="93"/>
      <c r="E32" s="93"/>
    </row>
    <row r="33" spans="1:6" x14ac:dyDescent="0.15">
      <c r="A33" s="93"/>
      <c r="C33" s="93"/>
      <c r="E33" s="93"/>
    </row>
    <row r="34" spans="1:6" x14ac:dyDescent="0.15">
      <c r="A34" s="94" t="s">
        <v>146</v>
      </c>
      <c r="C34" s="93"/>
      <c r="E34" s="93"/>
    </row>
    <row r="35" spans="1:6" x14ac:dyDescent="0.15">
      <c r="A35" s="88" t="s">
        <v>147</v>
      </c>
      <c r="D35" s="88"/>
    </row>
    <row r="36" spans="1:6" x14ac:dyDescent="0.15">
      <c r="A36" s="235"/>
      <c r="B36" s="236"/>
      <c r="C36" s="236"/>
      <c r="D36" s="236"/>
      <c r="E36" s="236"/>
      <c r="F36" s="237"/>
    </row>
    <row r="37" spans="1:6" x14ac:dyDescent="0.15">
      <c r="A37" s="238"/>
      <c r="B37" s="239"/>
      <c r="C37" s="239"/>
      <c r="D37" s="239"/>
      <c r="E37" s="239"/>
      <c r="F37" s="240"/>
    </row>
    <row r="38" spans="1:6" x14ac:dyDescent="0.15">
      <c r="A38" s="238"/>
      <c r="B38" s="239"/>
      <c r="C38" s="239"/>
      <c r="D38" s="239"/>
      <c r="E38" s="239"/>
      <c r="F38" s="240"/>
    </row>
    <row r="39" spans="1:6" x14ac:dyDescent="0.15">
      <c r="A39" s="238"/>
      <c r="B39" s="239"/>
      <c r="C39" s="239"/>
      <c r="D39" s="239"/>
      <c r="E39" s="239"/>
      <c r="F39" s="240"/>
    </row>
    <row r="40" spans="1:6" x14ac:dyDescent="0.15">
      <c r="A40" s="238"/>
      <c r="B40" s="239"/>
      <c r="C40" s="239"/>
      <c r="D40" s="239"/>
      <c r="E40" s="239"/>
      <c r="F40" s="240"/>
    </row>
    <row r="41" spans="1:6" x14ac:dyDescent="0.15">
      <c r="A41" s="238"/>
      <c r="B41" s="239"/>
      <c r="C41" s="239"/>
      <c r="D41" s="239"/>
      <c r="E41" s="239"/>
      <c r="F41" s="240"/>
    </row>
    <row r="42" spans="1:6" x14ac:dyDescent="0.15">
      <c r="A42" s="238"/>
      <c r="B42" s="239"/>
      <c r="C42" s="239"/>
      <c r="D42" s="239"/>
      <c r="E42" s="239"/>
      <c r="F42" s="240"/>
    </row>
    <row r="43" spans="1:6" x14ac:dyDescent="0.15">
      <c r="A43" s="238"/>
      <c r="B43" s="239"/>
      <c r="C43" s="239"/>
      <c r="D43" s="239"/>
      <c r="E43" s="239"/>
      <c r="F43" s="240"/>
    </row>
    <row r="44" spans="1:6" x14ac:dyDescent="0.15">
      <c r="A44" s="238"/>
      <c r="B44" s="239"/>
      <c r="C44" s="239"/>
      <c r="D44" s="239"/>
      <c r="E44" s="239"/>
      <c r="F44" s="240"/>
    </row>
    <row r="45" spans="1:6" x14ac:dyDescent="0.15">
      <c r="A45" s="238"/>
      <c r="B45" s="239"/>
      <c r="C45" s="239"/>
      <c r="D45" s="239"/>
      <c r="E45" s="239"/>
      <c r="F45" s="240"/>
    </row>
    <row r="46" spans="1:6" x14ac:dyDescent="0.15">
      <c r="A46" s="238"/>
      <c r="B46" s="239"/>
      <c r="C46" s="239"/>
      <c r="D46" s="239"/>
      <c r="E46" s="239"/>
      <c r="F46" s="240"/>
    </row>
    <row r="47" spans="1:6" x14ac:dyDescent="0.15">
      <c r="A47" s="238"/>
      <c r="B47" s="239"/>
      <c r="C47" s="239"/>
      <c r="D47" s="239"/>
      <c r="E47" s="239"/>
      <c r="F47" s="240"/>
    </row>
    <row r="48" spans="1:6" x14ac:dyDescent="0.15">
      <c r="A48" s="238"/>
      <c r="B48" s="239"/>
      <c r="C48" s="239"/>
      <c r="D48" s="239"/>
      <c r="E48" s="239"/>
      <c r="F48" s="240"/>
    </row>
    <row r="49" spans="1:6" x14ac:dyDescent="0.15">
      <c r="A49" s="238"/>
      <c r="B49" s="239"/>
      <c r="C49" s="239"/>
      <c r="D49" s="239"/>
      <c r="E49" s="239"/>
      <c r="F49" s="240"/>
    </row>
    <row r="50" spans="1:6" x14ac:dyDescent="0.15">
      <c r="A50" s="238"/>
      <c r="B50" s="239"/>
      <c r="C50" s="239"/>
      <c r="D50" s="239"/>
      <c r="E50" s="239"/>
      <c r="F50" s="240"/>
    </row>
    <row r="51" spans="1:6" x14ac:dyDescent="0.15">
      <c r="A51" s="238"/>
      <c r="B51" s="239"/>
      <c r="C51" s="239"/>
      <c r="D51" s="239"/>
      <c r="E51" s="239"/>
      <c r="F51" s="240"/>
    </row>
    <row r="52" spans="1:6" x14ac:dyDescent="0.15">
      <c r="A52" s="238"/>
      <c r="B52" s="239"/>
      <c r="C52" s="239"/>
      <c r="D52" s="239"/>
      <c r="E52" s="239"/>
      <c r="F52" s="240"/>
    </row>
    <row r="53" spans="1:6" x14ac:dyDescent="0.15">
      <c r="A53" s="238"/>
      <c r="B53" s="239"/>
      <c r="C53" s="239"/>
      <c r="D53" s="239"/>
      <c r="E53" s="239"/>
      <c r="F53" s="240"/>
    </row>
    <row r="54" spans="1:6" x14ac:dyDescent="0.15">
      <c r="A54" s="238"/>
      <c r="B54" s="239"/>
      <c r="C54" s="239"/>
      <c r="D54" s="239"/>
      <c r="E54" s="239"/>
      <c r="F54" s="240"/>
    </row>
    <row r="55" spans="1:6" x14ac:dyDescent="0.15">
      <c r="A55" s="238"/>
      <c r="B55" s="239"/>
      <c r="C55" s="239"/>
      <c r="D55" s="239"/>
      <c r="E55" s="239"/>
      <c r="F55" s="240"/>
    </row>
    <row r="56" spans="1:6" x14ac:dyDescent="0.15">
      <c r="A56" s="241"/>
      <c r="B56" s="242"/>
      <c r="C56" s="242"/>
      <c r="D56" s="242"/>
      <c r="E56" s="242"/>
      <c r="F56" s="243"/>
    </row>
  </sheetData>
  <mergeCells count="14">
    <mergeCell ref="B5:D5"/>
    <mergeCell ref="A5:A6"/>
    <mergeCell ref="E5:F5"/>
    <mergeCell ref="C7:C10"/>
    <mergeCell ref="B7:B18"/>
    <mergeCell ref="C11:C14"/>
    <mergeCell ref="C15:C18"/>
    <mergeCell ref="A29:F31"/>
    <mergeCell ref="A36:F56"/>
    <mergeCell ref="B24:B25"/>
    <mergeCell ref="C24:C25"/>
    <mergeCell ref="B19:B21"/>
    <mergeCell ref="C19:C20"/>
    <mergeCell ref="B22:B23"/>
  </mergeCells>
  <phoneticPr fontId="3"/>
  <dataValidations count="1">
    <dataValidation type="list" allowBlank="1" showInputMessage="1" showErrorMessage="1" sqref="E7:E27" xr:uid="{12B22175-B725-469D-98E4-400E9A5114CB}">
      <formula1>"○,△,×"</formula1>
    </dataValidation>
  </dataValidations>
  <printOptions horizontalCentered="1"/>
  <pageMargins left="0.86614173228346458" right="0.51181102362204722" top="0.59055118110236227" bottom="0.51181102362204722" header="0.27559055118110237" footer="0.31496062992125984"/>
  <pageSetup paperSize="9" scale="96" fitToHeight="0" orientation="portrait" r:id="rId1"/>
  <headerFooter>
    <oddHeader>&amp;L&amp;"HG創英角ｺﾞｼｯｸUB,ｳﾙﾄﾗﾎﾞｰﾙﾄﾞ"&amp;12&amp;A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69EC8-AF2C-4842-96F7-F3134646DD77}">
  <sheetPr codeName="Sheet9">
    <pageSetUpPr fitToPage="1"/>
  </sheetPr>
  <dimension ref="A1:C114"/>
  <sheetViews>
    <sheetView view="pageBreakPreview" zoomScaleNormal="85" workbookViewId="0">
      <selection activeCell="A2" sqref="A2"/>
    </sheetView>
  </sheetViews>
  <sheetFormatPr defaultColWidth="9" defaultRowHeight="13.5" x14ac:dyDescent="0.15"/>
  <cols>
    <col min="1" max="1" width="24" style="1" customWidth="1"/>
    <col min="2" max="2" width="56.625" style="1" customWidth="1"/>
    <col min="3" max="3" width="6.5" style="1" customWidth="1"/>
    <col min="4" max="16384" width="9" style="1"/>
  </cols>
  <sheetData>
    <row r="1" spans="1:3" x14ac:dyDescent="0.15">
      <c r="A1" s="1" t="s">
        <v>436</v>
      </c>
    </row>
    <row r="3" spans="1:3" x14ac:dyDescent="0.15">
      <c r="A3" s="2" t="s">
        <v>58</v>
      </c>
    </row>
    <row r="4" spans="1:3" x14ac:dyDescent="0.15">
      <c r="A4" s="1" t="s">
        <v>59</v>
      </c>
    </row>
    <row r="5" spans="1:3" x14ac:dyDescent="0.15">
      <c r="A5" s="1" t="s">
        <v>62</v>
      </c>
    </row>
    <row r="6" spans="1:3" x14ac:dyDescent="0.15">
      <c r="A6" s="250"/>
      <c r="B6" s="251"/>
      <c r="C6" s="252"/>
    </row>
    <row r="7" spans="1:3" x14ac:dyDescent="0.15">
      <c r="A7" s="253"/>
      <c r="B7" s="254"/>
      <c r="C7" s="255"/>
    </row>
    <row r="8" spans="1:3" x14ac:dyDescent="0.15">
      <c r="A8" s="253"/>
      <c r="B8" s="254"/>
      <c r="C8" s="255"/>
    </row>
    <row r="9" spans="1:3" x14ac:dyDescent="0.15">
      <c r="A9" s="253"/>
      <c r="B9" s="254"/>
      <c r="C9" s="255"/>
    </row>
    <row r="10" spans="1:3" x14ac:dyDescent="0.15">
      <c r="A10" s="253"/>
      <c r="B10" s="254"/>
      <c r="C10" s="255"/>
    </row>
    <row r="11" spans="1:3" x14ac:dyDescent="0.15">
      <c r="A11" s="253"/>
      <c r="B11" s="254"/>
      <c r="C11" s="255"/>
    </row>
    <row r="12" spans="1:3" x14ac:dyDescent="0.15">
      <c r="A12" s="253"/>
      <c r="B12" s="254"/>
      <c r="C12" s="255"/>
    </row>
    <row r="13" spans="1:3" x14ac:dyDescent="0.15">
      <c r="A13" s="253"/>
      <c r="B13" s="254"/>
      <c r="C13" s="255"/>
    </row>
    <row r="14" spans="1:3" x14ac:dyDescent="0.15">
      <c r="A14" s="253"/>
      <c r="B14" s="254"/>
      <c r="C14" s="255"/>
    </row>
    <row r="15" spans="1:3" x14ac:dyDescent="0.15">
      <c r="A15" s="253"/>
      <c r="B15" s="254"/>
      <c r="C15" s="255"/>
    </row>
    <row r="16" spans="1:3" x14ac:dyDescent="0.15">
      <c r="A16" s="253"/>
      <c r="B16" s="254"/>
      <c r="C16" s="255"/>
    </row>
    <row r="17" spans="1:3" x14ac:dyDescent="0.15">
      <c r="A17" s="253"/>
      <c r="B17" s="254"/>
      <c r="C17" s="255"/>
    </row>
    <row r="18" spans="1:3" x14ac:dyDescent="0.15">
      <c r="A18" s="253"/>
      <c r="B18" s="254"/>
      <c r="C18" s="255"/>
    </row>
    <row r="19" spans="1:3" x14ac:dyDescent="0.15">
      <c r="A19" s="253"/>
      <c r="B19" s="254"/>
      <c r="C19" s="255"/>
    </row>
    <row r="20" spans="1:3" x14ac:dyDescent="0.15">
      <c r="A20" s="253"/>
      <c r="B20" s="254"/>
      <c r="C20" s="255"/>
    </row>
    <row r="21" spans="1:3" x14ac:dyDescent="0.15">
      <c r="A21" s="253"/>
      <c r="B21" s="254"/>
      <c r="C21" s="255"/>
    </row>
    <row r="22" spans="1:3" x14ac:dyDescent="0.15">
      <c r="A22" s="253"/>
      <c r="B22" s="254"/>
      <c r="C22" s="255"/>
    </row>
    <row r="23" spans="1:3" x14ac:dyDescent="0.15">
      <c r="A23" s="253"/>
      <c r="B23" s="254"/>
      <c r="C23" s="255"/>
    </row>
    <row r="24" spans="1:3" x14ac:dyDescent="0.15">
      <c r="A24" s="253"/>
      <c r="B24" s="254"/>
      <c r="C24" s="255"/>
    </row>
    <row r="25" spans="1:3" x14ac:dyDescent="0.15">
      <c r="A25" s="253"/>
      <c r="B25" s="254"/>
      <c r="C25" s="255"/>
    </row>
    <row r="26" spans="1:3" x14ac:dyDescent="0.15">
      <c r="A26" s="253"/>
      <c r="B26" s="254"/>
      <c r="C26" s="255"/>
    </row>
    <row r="27" spans="1:3" x14ac:dyDescent="0.15">
      <c r="A27" s="253"/>
      <c r="B27" s="254"/>
      <c r="C27" s="255"/>
    </row>
    <row r="28" spans="1:3" x14ac:dyDescent="0.15">
      <c r="A28" s="253"/>
      <c r="B28" s="254"/>
      <c r="C28" s="255"/>
    </row>
    <row r="29" spans="1:3" x14ac:dyDescent="0.15">
      <c r="A29" s="253"/>
      <c r="B29" s="254"/>
      <c r="C29" s="255"/>
    </row>
    <row r="30" spans="1:3" x14ac:dyDescent="0.15">
      <c r="A30" s="253"/>
      <c r="B30" s="254"/>
      <c r="C30" s="255"/>
    </row>
    <row r="31" spans="1:3" x14ac:dyDescent="0.15">
      <c r="A31" s="253"/>
      <c r="B31" s="254"/>
      <c r="C31" s="255"/>
    </row>
    <row r="32" spans="1:3" x14ac:dyDescent="0.15">
      <c r="A32" s="253"/>
      <c r="B32" s="254"/>
      <c r="C32" s="255"/>
    </row>
    <row r="33" spans="1:3" x14ac:dyDescent="0.15">
      <c r="A33" s="253"/>
      <c r="B33" s="254"/>
      <c r="C33" s="255"/>
    </row>
    <row r="34" spans="1:3" x14ac:dyDescent="0.15">
      <c r="A34" s="253"/>
      <c r="B34" s="254"/>
      <c r="C34" s="255"/>
    </row>
    <row r="35" spans="1:3" x14ac:dyDescent="0.15">
      <c r="A35" s="253"/>
      <c r="B35" s="254"/>
      <c r="C35" s="255"/>
    </row>
    <row r="36" spans="1:3" x14ac:dyDescent="0.15">
      <c r="A36" s="253"/>
      <c r="B36" s="254"/>
      <c r="C36" s="255"/>
    </row>
    <row r="37" spans="1:3" x14ac:dyDescent="0.15">
      <c r="A37" s="253"/>
      <c r="B37" s="254"/>
      <c r="C37" s="255"/>
    </row>
    <row r="38" spans="1:3" x14ac:dyDescent="0.15">
      <c r="A38" s="253"/>
      <c r="B38" s="254"/>
      <c r="C38" s="255"/>
    </row>
    <row r="39" spans="1:3" x14ac:dyDescent="0.15">
      <c r="A39" s="253"/>
      <c r="B39" s="254"/>
      <c r="C39" s="255"/>
    </row>
    <row r="40" spans="1:3" x14ac:dyDescent="0.15">
      <c r="A40" s="253"/>
      <c r="B40" s="254"/>
      <c r="C40" s="255"/>
    </row>
    <row r="41" spans="1:3" x14ac:dyDescent="0.15">
      <c r="A41" s="253"/>
      <c r="B41" s="254"/>
      <c r="C41" s="255"/>
    </row>
    <row r="42" spans="1:3" x14ac:dyDescent="0.15">
      <c r="A42" s="253"/>
      <c r="B42" s="254"/>
      <c r="C42" s="255"/>
    </row>
    <row r="43" spans="1:3" x14ac:dyDescent="0.15">
      <c r="A43" s="253"/>
      <c r="B43" s="254"/>
      <c r="C43" s="255"/>
    </row>
    <row r="44" spans="1:3" x14ac:dyDescent="0.15">
      <c r="A44" s="253"/>
      <c r="B44" s="254"/>
      <c r="C44" s="255"/>
    </row>
    <row r="45" spans="1:3" x14ac:dyDescent="0.15">
      <c r="A45" s="253"/>
      <c r="B45" s="254"/>
      <c r="C45" s="255"/>
    </row>
    <row r="46" spans="1:3" x14ac:dyDescent="0.15">
      <c r="A46" s="253"/>
      <c r="B46" s="254"/>
      <c r="C46" s="255"/>
    </row>
    <row r="47" spans="1:3" x14ac:dyDescent="0.15">
      <c r="A47" s="253"/>
      <c r="B47" s="254"/>
      <c r="C47" s="255"/>
    </row>
    <row r="48" spans="1:3" x14ac:dyDescent="0.15">
      <c r="A48" s="253"/>
      <c r="B48" s="254"/>
      <c r="C48" s="255"/>
    </row>
    <row r="49" spans="1:3" x14ac:dyDescent="0.15">
      <c r="A49" s="253"/>
      <c r="B49" s="254"/>
      <c r="C49" s="255"/>
    </row>
    <row r="50" spans="1:3" x14ac:dyDescent="0.15">
      <c r="A50" s="253"/>
      <c r="B50" s="254"/>
      <c r="C50" s="255"/>
    </row>
    <row r="51" spans="1:3" x14ac:dyDescent="0.15">
      <c r="A51" s="253"/>
      <c r="B51" s="254"/>
      <c r="C51" s="255"/>
    </row>
    <row r="52" spans="1:3" x14ac:dyDescent="0.15">
      <c r="A52" s="253"/>
      <c r="B52" s="254"/>
      <c r="C52" s="255"/>
    </row>
    <row r="53" spans="1:3" x14ac:dyDescent="0.15">
      <c r="A53" s="253"/>
      <c r="B53" s="254"/>
      <c r="C53" s="255"/>
    </row>
    <row r="54" spans="1:3" x14ac:dyDescent="0.15">
      <c r="A54" s="253"/>
      <c r="B54" s="254"/>
      <c r="C54" s="255"/>
    </row>
    <row r="55" spans="1:3" x14ac:dyDescent="0.15">
      <c r="A55" s="253"/>
      <c r="B55" s="254"/>
      <c r="C55" s="255"/>
    </row>
    <row r="56" spans="1:3" x14ac:dyDescent="0.15">
      <c r="A56" s="253"/>
      <c r="B56" s="254"/>
      <c r="C56" s="255"/>
    </row>
    <row r="57" spans="1:3" x14ac:dyDescent="0.15">
      <c r="A57" s="253"/>
      <c r="B57" s="254"/>
      <c r="C57" s="255"/>
    </row>
    <row r="58" spans="1:3" x14ac:dyDescent="0.15">
      <c r="A58" s="253"/>
      <c r="B58" s="254"/>
      <c r="C58" s="255"/>
    </row>
    <row r="59" spans="1:3" x14ac:dyDescent="0.15">
      <c r="A59" s="253"/>
      <c r="B59" s="254"/>
      <c r="C59" s="255"/>
    </row>
    <row r="60" spans="1:3" x14ac:dyDescent="0.15">
      <c r="A60" s="253"/>
      <c r="B60" s="254"/>
      <c r="C60" s="255"/>
    </row>
    <row r="61" spans="1:3" x14ac:dyDescent="0.15">
      <c r="A61" s="253"/>
      <c r="B61" s="254"/>
      <c r="C61" s="255"/>
    </row>
    <row r="62" spans="1:3" x14ac:dyDescent="0.15">
      <c r="A62" s="253"/>
      <c r="B62" s="254"/>
      <c r="C62" s="255"/>
    </row>
    <row r="63" spans="1:3" x14ac:dyDescent="0.15">
      <c r="A63" s="253"/>
      <c r="B63" s="254"/>
      <c r="C63" s="255"/>
    </row>
    <row r="64" spans="1:3" x14ac:dyDescent="0.15">
      <c r="A64" s="256"/>
      <c r="B64" s="257"/>
      <c r="C64" s="258"/>
    </row>
    <row r="68" spans="1:3" x14ac:dyDescent="0.15">
      <c r="A68" s="1" t="s">
        <v>60</v>
      </c>
    </row>
    <row r="69" spans="1:3" x14ac:dyDescent="0.15">
      <c r="A69" s="1" t="s">
        <v>63</v>
      </c>
    </row>
    <row r="70" spans="1:3" x14ac:dyDescent="0.15">
      <c r="A70" s="103" t="s">
        <v>55</v>
      </c>
      <c r="B70" s="103" t="s">
        <v>57</v>
      </c>
      <c r="C70" s="103" t="s">
        <v>56</v>
      </c>
    </row>
    <row r="71" spans="1:3" ht="30" customHeight="1" x14ac:dyDescent="0.15">
      <c r="A71" s="5"/>
      <c r="B71" s="5"/>
      <c r="C71" s="5"/>
    </row>
    <row r="72" spans="1:3" ht="30" customHeight="1" x14ac:dyDescent="0.15">
      <c r="A72" s="5"/>
      <c r="B72" s="5"/>
      <c r="C72" s="5"/>
    </row>
    <row r="73" spans="1:3" ht="30" customHeight="1" x14ac:dyDescent="0.15">
      <c r="A73" s="5"/>
      <c r="B73" s="5"/>
      <c r="C73" s="5"/>
    </row>
    <row r="74" spans="1:3" ht="30" customHeight="1" x14ac:dyDescent="0.15">
      <c r="A74" s="5"/>
      <c r="B74" s="5"/>
      <c r="C74" s="5"/>
    </row>
    <row r="75" spans="1:3" ht="30" customHeight="1" x14ac:dyDescent="0.15">
      <c r="A75" s="5"/>
      <c r="B75" s="5"/>
      <c r="C75" s="5"/>
    </row>
    <row r="76" spans="1:3" ht="30" customHeight="1" x14ac:dyDescent="0.15">
      <c r="A76" s="5"/>
      <c r="B76" s="5"/>
      <c r="C76" s="5"/>
    </row>
    <row r="77" spans="1:3" ht="30" customHeight="1" x14ac:dyDescent="0.15">
      <c r="A77" s="5"/>
      <c r="B77" s="5"/>
      <c r="C77" s="5"/>
    </row>
    <row r="78" spans="1:3" ht="30" customHeight="1" x14ac:dyDescent="0.15">
      <c r="A78" s="5"/>
      <c r="B78" s="5"/>
      <c r="C78" s="5"/>
    </row>
    <row r="80" spans="1:3" x14ac:dyDescent="0.15">
      <c r="A80" s="1" t="s">
        <v>61</v>
      </c>
    </row>
    <row r="81" spans="1:3" x14ac:dyDescent="0.15">
      <c r="A81" s="1" t="s">
        <v>64</v>
      </c>
    </row>
    <row r="82" spans="1:3" x14ac:dyDescent="0.15">
      <c r="A82" s="250"/>
      <c r="B82" s="251"/>
      <c r="C82" s="252"/>
    </row>
    <row r="83" spans="1:3" x14ac:dyDescent="0.15">
      <c r="A83" s="253"/>
      <c r="B83" s="254"/>
      <c r="C83" s="255"/>
    </row>
    <row r="84" spans="1:3" x14ac:dyDescent="0.15">
      <c r="A84" s="253"/>
      <c r="B84" s="254"/>
      <c r="C84" s="255"/>
    </row>
    <row r="85" spans="1:3" x14ac:dyDescent="0.15">
      <c r="A85" s="253"/>
      <c r="B85" s="254"/>
      <c r="C85" s="255"/>
    </row>
    <row r="86" spans="1:3" x14ac:dyDescent="0.15">
      <c r="A86" s="253"/>
      <c r="B86" s="254"/>
      <c r="C86" s="255"/>
    </row>
    <row r="87" spans="1:3" x14ac:dyDescent="0.15">
      <c r="A87" s="253"/>
      <c r="B87" s="254"/>
      <c r="C87" s="255"/>
    </row>
    <row r="88" spans="1:3" x14ac:dyDescent="0.15">
      <c r="A88" s="253"/>
      <c r="B88" s="254"/>
      <c r="C88" s="255"/>
    </row>
    <row r="89" spans="1:3" x14ac:dyDescent="0.15">
      <c r="A89" s="253"/>
      <c r="B89" s="254"/>
      <c r="C89" s="255"/>
    </row>
    <row r="90" spans="1:3" x14ac:dyDescent="0.15">
      <c r="A90" s="253"/>
      <c r="B90" s="254"/>
      <c r="C90" s="255"/>
    </row>
    <row r="91" spans="1:3" x14ac:dyDescent="0.15">
      <c r="A91" s="253"/>
      <c r="B91" s="254"/>
      <c r="C91" s="255"/>
    </row>
    <row r="92" spans="1:3" x14ac:dyDescent="0.15">
      <c r="A92" s="253"/>
      <c r="B92" s="254"/>
      <c r="C92" s="255"/>
    </row>
    <row r="93" spans="1:3" x14ac:dyDescent="0.15">
      <c r="A93" s="253"/>
      <c r="B93" s="254"/>
      <c r="C93" s="255"/>
    </row>
    <row r="94" spans="1:3" x14ac:dyDescent="0.15">
      <c r="A94" s="253"/>
      <c r="B94" s="254"/>
      <c r="C94" s="255"/>
    </row>
    <row r="95" spans="1:3" x14ac:dyDescent="0.15">
      <c r="A95" s="253"/>
      <c r="B95" s="254"/>
      <c r="C95" s="255"/>
    </row>
    <row r="96" spans="1:3" x14ac:dyDescent="0.15">
      <c r="A96" s="253"/>
      <c r="B96" s="254"/>
      <c r="C96" s="255"/>
    </row>
    <row r="97" spans="1:3" x14ac:dyDescent="0.15">
      <c r="A97" s="253"/>
      <c r="B97" s="254"/>
      <c r="C97" s="255"/>
    </row>
    <row r="98" spans="1:3" x14ac:dyDescent="0.15">
      <c r="A98" s="253"/>
      <c r="B98" s="254"/>
      <c r="C98" s="255"/>
    </row>
    <row r="99" spans="1:3" x14ac:dyDescent="0.15">
      <c r="A99" s="253"/>
      <c r="B99" s="254"/>
      <c r="C99" s="255"/>
    </row>
    <row r="100" spans="1:3" x14ac:dyDescent="0.15">
      <c r="A100" s="253"/>
      <c r="B100" s="254"/>
      <c r="C100" s="255"/>
    </row>
    <row r="101" spans="1:3" x14ac:dyDescent="0.15">
      <c r="A101" s="253"/>
      <c r="B101" s="254"/>
      <c r="C101" s="255"/>
    </row>
    <row r="102" spans="1:3" x14ac:dyDescent="0.15">
      <c r="A102" s="253"/>
      <c r="B102" s="254"/>
      <c r="C102" s="255"/>
    </row>
    <row r="103" spans="1:3" x14ac:dyDescent="0.15">
      <c r="A103" s="253"/>
      <c r="B103" s="254"/>
      <c r="C103" s="255"/>
    </row>
    <row r="104" spans="1:3" x14ac:dyDescent="0.15">
      <c r="A104" s="253"/>
      <c r="B104" s="254"/>
      <c r="C104" s="255"/>
    </row>
    <row r="105" spans="1:3" x14ac:dyDescent="0.15">
      <c r="A105" s="253"/>
      <c r="B105" s="254"/>
      <c r="C105" s="255"/>
    </row>
    <row r="106" spans="1:3" x14ac:dyDescent="0.15">
      <c r="A106" s="253"/>
      <c r="B106" s="254"/>
      <c r="C106" s="255"/>
    </row>
    <row r="107" spans="1:3" x14ac:dyDescent="0.15">
      <c r="A107" s="253"/>
      <c r="B107" s="254"/>
      <c r="C107" s="255"/>
    </row>
    <row r="108" spans="1:3" x14ac:dyDescent="0.15">
      <c r="A108" s="253"/>
      <c r="B108" s="254"/>
      <c r="C108" s="255"/>
    </row>
    <row r="109" spans="1:3" x14ac:dyDescent="0.15">
      <c r="A109" s="253"/>
      <c r="B109" s="254"/>
      <c r="C109" s="255"/>
    </row>
    <row r="110" spans="1:3" x14ac:dyDescent="0.15">
      <c r="A110" s="253"/>
      <c r="B110" s="254"/>
      <c r="C110" s="255"/>
    </row>
    <row r="111" spans="1:3" x14ac:dyDescent="0.15">
      <c r="A111" s="253"/>
      <c r="B111" s="254"/>
      <c r="C111" s="255"/>
    </row>
    <row r="112" spans="1:3" x14ac:dyDescent="0.15">
      <c r="A112" s="253"/>
      <c r="B112" s="254"/>
      <c r="C112" s="255"/>
    </row>
    <row r="113" spans="1:3" x14ac:dyDescent="0.15">
      <c r="A113" s="253"/>
      <c r="B113" s="254"/>
      <c r="C113" s="255"/>
    </row>
    <row r="114" spans="1:3" x14ac:dyDescent="0.15">
      <c r="A114" s="256"/>
      <c r="B114" s="257"/>
      <c r="C114" s="258"/>
    </row>
  </sheetData>
  <mergeCells count="2">
    <mergeCell ref="A82:C114"/>
    <mergeCell ref="A6:C64"/>
  </mergeCells>
  <phoneticPr fontId="3"/>
  <printOptions horizontalCentered="1"/>
  <pageMargins left="0.86614173228346458" right="0.51181102362204722" top="0.59055118110236227" bottom="0.51181102362204722" header="0.27559055118110237" footer="0.31496062992125984"/>
  <pageSetup paperSize="9" fitToHeight="0" orientation="portrait" r:id="rId1"/>
  <headerFooter alignWithMargins="0">
    <oddHeader>&amp;L&amp;"HG創英角ｺﾞｼｯｸUB,ｳﾙﾄﾗﾎﾞｰﾙﾄﾞ"&amp;12&amp;A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1DAF-22C3-44CE-9341-3544DBB09166}">
  <sheetPr codeName="Sheet12">
    <pageSetUpPr fitToPage="1"/>
  </sheetPr>
  <dimension ref="A1:E76"/>
  <sheetViews>
    <sheetView view="pageBreakPreview" zoomScaleNormal="100" zoomScaleSheetLayoutView="70" workbookViewId="0">
      <selection activeCell="A2" sqref="A2"/>
    </sheetView>
  </sheetViews>
  <sheetFormatPr defaultColWidth="9" defaultRowHeight="13.5" x14ac:dyDescent="0.15"/>
  <cols>
    <col min="1" max="1" width="3.625" style="104" customWidth="1"/>
    <col min="2" max="2" width="27.375" style="104" customWidth="1"/>
    <col min="3" max="3" width="4.5" style="104" customWidth="1"/>
    <col min="4" max="4" width="64.375" style="104" customWidth="1"/>
    <col min="5" max="5" width="20.25" style="104" bestFit="1" customWidth="1"/>
    <col min="6" max="16384" width="9" style="104"/>
  </cols>
  <sheetData>
    <row r="1" spans="1:5" x14ac:dyDescent="0.15">
      <c r="A1" s="104" t="s">
        <v>437</v>
      </c>
    </row>
    <row r="3" spans="1:5" ht="20.100000000000001" customHeight="1" thickBot="1" x14ac:dyDescent="0.2">
      <c r="A3" s="105" t="s">
        <v>443</v>
      </c>
      <c r="E3" s="106" t="s">
        <v>150</v>
      </c>
    </row>
    <row r="4" spans="1:5" ht="15" customHeight="1" thickBot="1" x14ac:dyDescent="0.2">
      <c r="B4" s="262" t="s">
        <v>148</v>
      </c>
      <c r="C4" s="263"/>
      <c r="D4" s="263"/>
      <c r="E4" s="107" t="s">
        <v>149</v>
      </c>
    </row>
    <row r="5" spans="1:5" ht="15" customHeight="1" thickTop="1" x14ac:dyDescent="0.15">
      <c r="B5" s="108" t="s">
        <v>154</v>
      </c>
      <c r="C5" s="139" t="s">
        <v>440</v>
      </c>
      <c r="D5" s="140"/>
      <c r="E5" s="141"/>
    </row>
    <row r="6" spans="1:5" ht="15" customHeight="1" x14ac:dyDescent="0.15">
      <c r="B6" s="108"/>
      <c r="C6" s="116"/>
      <c r="D6" s="117"/>
      <c r="E6" s="118"/>
    </row>
    <row r="7" spans="1:5" ht="15" customHeight="1" x14ac:dyDescent="0.15">
      <c r="B7" s="108"/>
      <c r="C7" s="123"/>
      <c r="D7" s="138"/>
      <c r="E7" s="125"/>
    </row>
    <row r="8" spans="1:5" ht="15" customHeight="1" x14ac:dyDescent="0.15">
      <c r="B8" s="132" t="s">
        <v>438</v>
      </c>
      <c r="C8" s="135" t="s">
        <v>439</v>
      </c>
      <c r="D8" s="136"/>
      <c r="E8" s="137"/>
    </row>
    <row r="9" spans="1:5" ht="15" customHeight="1" x14ac:dyDescent="0.15">
      <c r="B9" s="133"/>
      <c r="C9" s="116"/>
      <c r="D9" s="117"/>
      <c r="E9" s="118"/>
    </row>
    <row r="10" spans="1:5" ht="15" customHeight="1" x14ac:dyDescent="0.15">
      <c r="B10" s="134"/>
      <c r="C10" s="123"/>
      <c r="D10" s="138"/>
      <c r="E10" s="125"/>
    </row>
    <row r="11" spans="1:5" ht="15" customHeight="1" x14ac:dyDescent="0.15">
      <c r="B11" s="132" t="s">
        <v>447</v>
      </c>
      <c r="C11" s="135" t="s">
        <v>441</v>
      </c>
      <c r="D11" s="136"/>
      <c r="E11" s="137"/>
    </row>
    <row r="12" spans="1:5" ht="15" customHeight="1" x14ac:dyDescent="0.15">
      <c r="B12" s="133"/>
      <c r="C12" s="116"/>
      <c r="D12" s="117"/>
      <c r="E12" s="118"/>
    </row>
    <row r="13" spans="1:5" ht="15" customHeight="1" x14ac:dyDescent="0.15">
      <c r="B13" s="134"/>
      <c r="C13" s="123"/>
      <c r="D13" s="138"/>
      <c r="E13" s="125"/>
    </row>
    <row r="14" spans="1:5" ht="15" customHeight="1" x14ac:dyDescent="0.15">
      <c r="B14" s="114" t="s">
        <v>446</v>
      </c>
      <c r="C14" s="111" t="s">
        <v>470</v>
      </c>
      <c r="D14" s="112"/>
      <c r="E14" s="113"/>
    </row>
    <row r="15" spans="1:5" ht="15" customHeight="1" x14ac:dyDescent="0.15">
      <c r="B15" s="115"/>
      <c r="C15" s="116"/>
      <c r="D15" s="117"/>
      <c r="E15" s="118"/>
    </row>
    <row r="16" spans="1:5" ht="15" customHeight="1" x14ac:dyDescent="0.15">
      <c r="B16" s="122"/>
      <c r="C16" s="123"/>
      <c r="D16" s="124"/>
      <c r="E16" s="125"/>
    </row>
    <row r="17" spans="2:5" ht="15" customHeight="1" x14ac:dyDescent="0.15">
      <c r="B17" s="110" t="s">
        <v>448</v>
      </c>
      <c r="C17" s="116" t="s">
        <v>151</v>
      </c>
      <c r="D17" s="112"/>
      <c r="E17" s="113"/>
    </row>
    <row r="18" spans="2:5" ht="15" customHeight="1" x14ac:dyDescent="0.15">
      <c r="B18" s="108"/>
      <c r="C18" s="116"/>
      <c r="D18" s="117"/>
      <c r="E18" s="118"/>
    </row>
    <row r="19" spans="2:5" ht="15" customHeight="1" x14ac:dyDescent="0.15">
      <c r="B19" s="108"/>
      <c r="C19" s="126"/>
      <c r="D19" s="127"/>
      <c r="E19" s="125"/>
    </row>
    <row r="20" spans="2:5" ht="15" customHeight="1" x14ac:dyDescent="0.15">
      <c r="B20" s="110" t="s">
        <v>449</v>
      </c>
      <c r="C20" s="116" t="s">
        <v>442</v>
      </c>
      <c r="D20" s="112"/>
      <c r="E20" s="113"/>
    </row>
    <row r="21" spans="2:5" ht="15" customHeight="1" x14ac:dyDescent="0.15">
      <c r="B21" s="108"/>
      <c r="C21" s="116"/>
      <c r="D21" s="117"/>
      <c r="E21" s="118"/>
    </row>
    <row r="22" spans="2:5" ht="15" customHeight="1" x14ac:dyDescent="0.15">
      <c r="B22" s="108"/>
      <c r="C22" s="126"/>
      <c r="D22" s="127"/>
      <c r="E22" s="125"/>
    </row>
    <row r="23" spans="2:5" ht="15" customHeight="1" x14ac:dyDescent="0.15">
      <c r="B23" s="110" t="s">
        <v>450</v>
      </c>
      <c r="C23" s="116" t="s">
        <v>454</v>
      </c>
      <c r="D23" s="112"/>
      <c r="E23" s="113"/>
    </row>
    <row r="24" spans="2:5" ht="15" customHeight="1" x14ac:dyDescent="0.15">
      <c r="B24" s="108"/>
      <c r="C24" s="116"/>
      <c r="D24" s="117"/>
      <c r="E24" s="118"/>
    </row>
    <row r="25" spans="2:5" ht="15" customHeight="1" x14ac:dyDescent="0.15">
      <c r="B25" s="108"/>
      <c r="C25" s="126"/>
      <c r="D25" s="127"/>
      <c r="E25" s="125"/>
    </row>
    <row r="26" spans="2:5" ht="15" customHeight="1" x14ac:dyDescent="0.15">
      <c r="B26" s="110" t="s">
        <v>451</v>
      </c>
      <c r="C26" s="119" t="s">
        <v>152</v>
      </c>
      <c r="D26" s="112"/>
      <c r="E26" s="113"/>
    </row>
    <row r="27" spans="2:5" ht="15" customHeight="1" x14ac:dyDescent="0.15">
      <c r="B27" s="108"/>
      <c r="C27" s="119"/>
      <c r="D27" s="124"/>
      <c r="E27" s="109"/>
    </row>
    <row r="28" spans="2:5" ht="15" customHeight="1" x14ac:dyDescent="0.15">
      <c r="B28" s="108"/>
      <c r="C28" s="123"/>
      <c r="D28" s="120"/>
      <c r="E28" s="142"/>
    </row>
    <row r="29" spans="2:5" ht="15" customHeight="1" x14ac:dyDescent="0.15">
      <c r="B29" s="110" t="s">
        <v>452</v>
      </c>
      <c r="C29" s="121" t="s">
        <v>444</v>
      </c>
      <c r="D29" s="112"/>
      <c r="E29" s="113"/>
    </row>
    <row r="30" spans="2:5" ht="15" customHeight="1" x14ac:dyDescent="0.15">
      <c r="B30" s="108"/>
      <c r="C30" s="119"/>
      <c r="D30" s="124"/>
      <c r="E30" s="109"/>
    </row>
    <row r="31" spans="2:5" ht="15" customHeight="1" x14ac:dyDescent="0.15">
      <c r="B31" s="131"/>
      <c r="C31" s="123"/>
      <c r="D31" s="138"/>
      <c r="E31" s="125"/>
    </row>
    <row r="32" spans="2:5" ht="15" customHeight="1" x14ac:dyDescent="0.15">
      <c r="B32" s="133" t="s">
        <v>453</v>
      </c>
      <c r="C32" s="146" t="s">
        <v>445</v>
      </c>
      <c r="D32" s="147"/>
      <c r="E32" s="148"/>
    </row>
    <row r="33" spans="1:5" ht="15" customHeight="1" x14ac:dyDescent="0.15">
      <c r="B33" s="133"/>
      <c r="C33" s="116"/>
      <c r="D33" s="117"/>
      <c r="E33" s="118"/>
    </row>
    <row r="34" spans="1:5" ht="15" customHeight="1" thickBot="1" x14ac:dyDescent="0.2">
      <c r="B34" s="130"/>
      <c r="C34" s="143"/>
      <c r="D34" s="144"/>
      <c r="E34" s="145"/>
    </row>
    <row r="35" spans="1:5" ht="15" customHeight="1" thickBot="1" x14ac:dyDescent="0.2">
      <c r="E35" s="128">
        <f>SUM(E5:E34)</f>
        <v>0</v>
      </c>
    </row>
    <row r="36" spans="1:5" ht="15" customHeight="1" x14ac:dyDescent="0.15">
      <c r="E36" s="129"/>
    </row>
    <row r="37" spans="1:5" ht="15" customHeight="1" x14ac:dyDescent="0.15"/>
    <row r="38" spans="1:5" ht="20.100000000000001" customHeight="1" x14ac:dyDescent="0.15">
      <c r="A38" s="105"/>
    </row>
    <row r="39" spans="1:5" ht="20.100000000000001" customHeight="1" thickBot="1" x14ac:dyDescent="0.2">
      <c r="A39" s="105" t="s">
        <v>632</v>
      </c>
      <c r="E39" s="106" t="s">
        <v>150</v>
      </c>
    </row>
    <row r="40" spans="1:5" ht="15" customHeight="1" thickBot="1" x14ac:dyDescent="0.2">
      <c r="B40" s="262" t="s">
        <v>148</v>
      </c>
      <c r="C40" s="263"/>
      <c r="D40" s="263"/>
      <c r="E40" s="107" t="s">
        <v>149</v>
      </c>
    </row>
    <row r="41" spans="1:5" ht="15" customHeight="1" thickTop="1" x14ac:dyDescent="0.15">
      <c r="B41" s="108" t="s">
        <v>462</v>
      </c>
      <c r="C41" s="139" t="s">
        <v>463</v>
      </c>
      <c r="D41" s="140"/>
      <c r="E41" s="141"/>
    </row>
    <row r="42" spans="1:5" ht="15" customHeight="1" x14ac:dyDescent="0.15">
      <c r="B42" s="108"/>
      <c r="C42" s="116"/>
      <c r="D42" s="117"/>
      <c r="E42" s="118"/>
    </row>
    <row r="43" spans="1:5" ht="15" customHeight="1" x14ac:dyDescent="0.15">
      <c r="B43" s="108"/>
      <c r="C43" s="123"/>
      <c r="D43" s="138"/>
      <c r="E43" s="125"/>
    </row>
    <row r="44" spans="1:5" ht="15" customHeight="1" x14ac:dyDescent="0.15">
      <c r="B44" s="132" t="s">
        <v>455</v>
      </c>
      <c r="C44" s="135" t="s">
        <v>456</v>
      </c>
      <c r="D44" s="136"/>
      <c r="E44" s="137"/>
    </row>
    <row r="45" spans="1:5" ht="15" customHeight="1" x14ac:dyDescent="0.15">
      <c r="B45" s="133"/>
      <c r="C45" s="116"/>
      <c r="D45" s="117"/>
      <c r="E45" s="118"/>
    </row>
    <row r="46" spans="1:5" ht="15" customHeight="1" x14ac:dyDescent="0.15">
      <c r="B46" s="134"/>
      <c r="C46" s="123"/>
      <c r="D46" s="138"/>
      <c r="E46" s="125"/>
    </row>
    <row r="47" spans="1:5" ht="15" customHeight="1" x14ac:dyDescent="0.15">
      <c r="B47" s="132" t="s">
        <v>457</v>
      </c>
      <c r="C47" s="135" t="s">
        <v>458</v>
      </c>
      <c r="D47" s="136"/>
      <c r="E47" s="137"/>
    </row>
    <row r="48" spans="1:5" ht="15" customHeight="1" x14ac:dyDescent="0.15">
      <c r="B48" s="133"/>
      <c r="C48" s="116"/>
      <c r="D48" s="117"/>
      <c r="E48" s="118"/>
    </row>
    <row r="49" spans="2:5" ht="15" customHeight="1" x14ac:dyDescent="0.15">
      <c r="B49" s="134"/>
      <c r="C49" s="123"/>
      <c r="D49" s="138"/>
      <c r="E49" s="125"/>
    </row>
    <row r="50" spans="2:5" ht="15" customHeight="1" x14ac:dyDescent="0.15">
      <c r="B50" s="114" t="s">
        <v>446</v>
      </c>
      <c r="C50" s="111" t="s">
        <v>459</v>
      </c>
      <c r="D50" s="112"/>
      <c r="E50" s="113"/>
    </row>
    <row r="51" spans="2:5" ht="15" customHeight="1" x14ac:dyDescent="0.15">
      <c r="B51" s="115"/>
      <c r="C51" s="116"/>
      <c r="D51" s="117"/>
      <c r="E51" s="118"/>
    </row>
    <row r="52" spans="2:5" ht="15" customHeight="1" x14ac:dyDescent="0.15">
      <c r="B52" s="122"/>
      <c r="C52" s="123"/>
      <c r="D52" s="124"/>
      <c r="E52" s="125"/>
    </row>
    <row r="53" spans="2:5" ht="15" customHeight="1" x14ac:dyDescent="0.15">
      <c r="B53" s="149" t="s">
        <v>448</v>
      </c>
      <c r="C53" s="150" t="s">
        <v>151</v>
      </c>
      <c r="D53" s="151"/>
      <c r="E53" s="152"/>
    </row>
    <row r="54" spans="2:5" ht="15" customHeight="1" x14ac:dyDescent="0.15">
      <c r="B54" s="153"/>
      <c r="C54" s="150"/>
      <c r="D54" s="154"/>
      <c r="E54" s="155"/>
    </row>
    <row r="55" spans="2:5" ht="15" customHeight="1" x14ac:dyDescent="0.15">
      <c r="B55" s="153"/>
      <c r="C55" s="156"/>
      <c r="D55" s="157"/>
      <c r="E55" s="158"/>
    </row>
    <row r="56" spans="2:5" ht="15" customHeight="1" x14ac:dyDescent="0.15">
      <c r="B56" s="110" t="s">
        <v>461</v>
      </c>
      <c r="C56" s="116" t="s">
        <v>460</v>
      </c>
      <c r="D56" s="112"/>
      <c r="E56" s="113"/>
    </row>
    <row r="57" spans="2:5" ht="15" customHeight="1" x14ac:dyDescent="0.15">
      <c r="B57" s="108"/>
      <c r="C57" s="116"/>
      <c r="D57" s="117"/>
      <c r="E57" s="118"/>
    </row>
    <row r="58" spans="2:5" ht="15" customHeight="1" x14ac:dyDescent="0.15">
      <c r="B58" s="108"/>
      <c r="C58" s="126"/>
      <c r="D58" s="127"/>
      <c r="E58" s="125"/>
    </row>
    <row r="59" spans="2:5" ht="15" customHeight="1" x14ac:dyDescent="0.15">
      <c r="B59" s="110" t="s">
        <v>450</v>
      </c>
      <c r="C59" s="116" t="s">
        <v>464</v>
      </c>
      <c r="D59" s="112"/>
      <c r="E59" s="113"/>
    </row>
    <row r="60" spans="2:5" ht="15" customHeight="1" x14ac:dyDescent="0.15">
      <c r="B60" s="108"/>
      <c r="C60" s="116"/>
      <c r="D60" s="117"/>
      <c r="E60" s="118"/>
    </row>
    <row r="61" spans="2:5" ht="15" customHeight="1" x14ac:dyDescent="0.15">
      <c r="B61" s="108"/>
      <c r="C61" s="126"/>
      <c r="D61" s="127"/>
      <c r="E61" s="125"/>
    </row>
    <row r="62" spans="2:5" ht="15" customHeight="1" x14ac:dyDescent="0.15">
      <c r="B62" s="110" t="s">
        <v>466</v>
      </c>
      <c r="C62" s="119" t="s">
        <v>465</v>
      </c>
      <c r="D62" s="112"/>
      <c r="E62" s="113"/>
    </row>
    <row r="63" spans="2:5" ht="15" customHeight="1" x14ac:dyDescent="0.15">
      <c r="B63" s="108"/>
      <c r="C63" s="119"/>
      <c r="D63" s="124"/>
      <c r="E63" s="109"/>
    </row>
    <row r="64" spans="2:5" ht="15" customHeight="1" x14ac:dyDescent="0.15">
      <c r="B64" s="108"/>
      <c r="C64" s="123"/>
      <c r="D64" s="120"/>
      <c r="E64" s="142"/>
    </row>
    <row r="65" spans="1:5" ht="15" customHeight="1" x14ac:dyDescent="0.15">
      <c r="B65" s="110" t="s">
        <v>452</v>
      </c>
      <c r="C65" s="121" t="s">
        <v>467</v>
      </c>
      <c r="D65" s="112"/>
      <c r="E65" s="113"/>
    </row>
    <row r="66" spans="1:5" ht="15" customHeight="1" x14ac:dyDescent="0.15">
      <c r="B66" s="108"/>
      <c r="C66" s="119"/>
      <c r="D66" s="124"/>
      <c r="E66" s="109"/>
    </row>
    <row r="67" spans="1:5" ht="15" customHeight="1" x14ac:dyDescent="0.15">
      <c r="B67" s="131"/>
      <c r="C67" s="123"/>
      <c r="D67" s="138"/>
      <c r="E67" s="125"/>
    </row>
    <row r="68" spans="1:5" ht="15" customHeight="1" x14ac:dyDescent="0.15">
      <c r="B68" s="133" t="s">
        <v>453</v>
      </c>
      <c r="C68" s="146" t="s">
        <v>445</v>
      </c>
      <c r="D68" s="147"/>
      <c r="E68" s="148"/>
    </row>
    <row r="69" spans="1:5" ht="15" customHeight="1" x14ac:dyDescent="0.15">
      <c r="B69" s="133"/>
      <c r="C69" s="116"/>
      <c r="D69" s="117"/>
      <c r="E69" s="118"/>
    </row>
    <row r="70" spans="1:5" ht="15" customHeight="1" thickBot="1" x14ac:dyDescent="0.2">
      <c r="B70" s="130"/>
      <c r="C70" s="143"/>
      <c r="D70" s="144"/>
      <c r="E70" s="145"/>
    </row>
    <row r="71" spans="1:5" ht="15" customHeight="1" thickBot="1" x14ac:dyDescent="0.2">
      <c r="E71" s="128">
        <f>SUM(E41:E70)</f>
        <v>0</v>
      </c>
    </row>
    <row r="72" spans="1:5" ht="15" customHeight="1" x14ac:dyDescent="0.15">
      <c r="E72" s="129"/>
    </row>
    <row r="73" spans="1:5" ht="15" customHeight="1" x14ac:dyDescent="0.15"/>
    <row r="75" spans="1:5" ht="20.100000000000001" customHeight="1" thickBot="1" x14ac:dyDescent="0.2">
      <c r="A75" s="105" t="s">
        <v>468</v>
      </c>
    </row>
    <row r="76" spans="1:5" ht="123" customHeight="1" thickBot="1" x14ac:dyDescent="0.2">
      <c r="B76" s="259"/>
      <c r="C76" s="260"/>
      <c r="D76" s="260"/>
      <c r="E76" s="261"/>
    </row>
  </sheetData>
  <mergeCells count="3">
    <mergeCell ref="B76:E76"/>
    <mergeCell ref="B4:D4"/>
    <mergeCell ref="B40:D40"/>
  </mergeCells>
  <phoneticPr fontId="3"/>
  <printOptions horizontalCentered="1"/>
  <pageMargins left="0.86614173228346458" right="0.51181102362204722" top="0.59055118110236227" bottom="0.51181102362204722" header="0.27559055118110237" footer="0.31496062992125984"/>
  <pageSetup paperSize="9" scale="74" fitToHeight="0" orientation="portrait" r:id="rId1"/>
  <headerFooter>
    <oddHeader>&amp;L&amp;"HG創英角ｺﾞｼｯｸUB,ｳﾙﾄﾗﾎﾞｰﾙﾄﾞ"&amp;12&amp;A</oddHeader>
  </headerFooter>
  <rowBreaks count="1" manualBreakCount="1">
    <brk id="3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E9B8-DCAD-43FB-AA64-79503C82362B}">
  <sheetPr codeName="Sheet13">
    <pageSetUpPr fitToPage="1"/>
  </sheetPr>
  <dimension ref="A1:F37"/>
  <sheetViews>
    <sheetView view="pageBreakPreview" zoomScaleNormal="100" workbookViewId="0">
      <pane xSplit="4" ySplit="4" topLeftCell="E5" activePane="bottomRight" state="frozen"/>
      <selection pane="topRight"/>
      <selection pane="bottomLeft"/>
      <selection pane="bottomRight" activeCell="L31" sqref="L31"/>
    </sheetView>
  </sheetViews>
  <sheetFormatPr defaultColWidth="9" defaultRowHeight="13.5" x14ac:dyDescent="0.15"/>
  <cols>
    <col min="1" max="1" width="4.25" style="88" customWidth="1"/>
    <col min="2" max="2" width="16.25" style="88" customWidth="1"/>
    <col min="3" max="3" width="24.5" style="88" customWidth="1"/>
    <col min="4" max="4" width="27" style="88" customWidth="1"/>
    <col min="5" max="5" width="8.625" style="88" bestFit="1" customWidth="1"/>
    <col min="6" max="6" width="25.125" style="88" customWidth="1"/>
    <col min="7" max="16384" width="9" style="88"/>
  </cols>
  <sheetData>
    <row r="1" spans="1:6" x14ac:dyDescent="0.15">
      <c r="A1" s="88" t="s">
        <v>49</v>
      </c>
    </row>
    <row r="3" spans="1:6" x14ac:dyDescent="0.15">
      <c r="A3" s="233" t="s">
        <v>0</v>
      </c>
      <c r="B3" s="233" t="s">
        <v>1</v>
      </c>
      <c r="C3" s="233" t="s">
        <v>2</v>
      </c>
      <c r="D3" s="233" t="s">
        <v>3</v>
      </c>
      <c r="E3" s="264" t="s">
        <v>116</v>
      </c>
      <c r="F3" s="265"/>
    </row>
    <row r="4" spans="1:6" ht="14.25" thickBot="1" x14ac:dyDescent="0.2">
      <c r="A4" s="266"/>
      <c r="B4" s="266"/>
      <c r="C4" s="266"/>
      <c r="D4" s="266"/>
      <c r="E4" s="95" t="s">
        <v>116</v>
      </c>
      <c r="F4" s="95" t="s">
        <v>113</v>
      </c>
    </row>
    <row r="5" spans="1:6" ht="30" customHeight="1" thickTop="1" x14ac:dyDescent="0.15">
      <c r="A5" s="159">
        <v>1</v>
      </c>
      <c r="B5" s="269" t="s">
        <v>4</v>
      </c>
      <c r="C5" s="159" t="s">
        <v>5</v>
      </c>
      <c r="D5" s="98" t="s">
        <v>6</v>
      </c>
      <c r="E5" s="100"/>
      <c r="F5" s="98"/>
    </row>
    <row r="6" spans="1:6" ht="30" customHeight="1" x14ac:dyDescent="0.15">
      <c r="A6" s="160">
        <v>2</v>
      </c>
      <c r="B6" s="269"/>
      <c r="C6" s="160" t="s">
        <v>7</v>
      </c>
      <c r="D6" s="92" t="s">
        <v>8</v>
      </c>
      <c r="E6" s="101"/>
      <c r="F6" s="92"/>
    </row>
    <row r="7" spans="1:6" ht="30" customHeight="1" x14ac:dyDescent="0.15">
      <c r="A7" s="160">
        <v>3</v>
      </c>
      <c r="B7" s="269"/>
      <c r="C7" s="160" t="s">
        <v>9</v>
      </c>
      <c r="D7" s="92" t="s">
        <v>10</v>
      </c>
      <c r="E7" s="101"/>
      <c r="F7" s="92"/>
    </row>
    <row r="8" spans="1:6" ht="30" customHeight="1" x14ac:dyDescent="0.15">
      <c r="A8" s="160">
        <v>4</v>
      </c>
      <c r="B8" s="269"/>
      <c r="C8" s="160" t="s">
        <v>11</v>
      </c>
      <c r="D8" s="92" t="s">
        <v>12</v>
      </c>
      <c r="E8" s="101"/>
      <c r="F8" s="92"/>
    </row>
    <row r="9" spans="1:6" ht="30" customHeight="1" x14ac:dyDescent="0.15">
      <c r="A9" s="160">
        <v>5</v>
      </c>
      <c r="B9" s="269"/>
      <c r="C9" s="160" t="s">
        <v>13</v>
      </c>
      <c r="D9" s="161">
        <v>1</v>
      </c>
      <c r="E9" s="101"/>
      <c r="F9" s="92"/>
    </row>
    <row r="10" spans="1:6" ht="30" customHeight="1" x14ac:dyDescent="0.15">
      <c r="A10" s="160">
        <v>6</v>
      </c>
      <c r="B10" s="269"/>
      <c r="C10" s="160" t="s">
        <v>14</v>
      </c>
      <c r="D10" s="92" t="s">
        <v>15</v>
      </c>
      <c r="E10" s="101"/>
      <c r="F10" s="92"/>
    </row>
    <row r="11" spans="1:6" ht="30" customHeight="1" x14ac:dyDescent="0.15">
      <c r="A11" s="160">
        <v>7</v>
      </c>
      <c r="B11" s="270"/>
      <c r="C11" s="160" t="s">
        <v>16</v>
      </c>
      <c r="D11" s="92" t="s">
        <v>17</v>
      </c>
      <c r="E11" s="101"/>
      <c r="F11" s="92"/>
    </row>
    <row r="12" spans="1:6" ht="30" customHeight="1" x14ac:dyDescent="0.15">
      <c r="A12" s="160">
        <v>8</v>
      </c>
      <c r="B12" s="271" t="s">
        <v>18</v>
      </c>
      <c r="C12" s="160" t="s">
        <v>19</v>
      </c>
      <c r="D12" s="92" t="s">
        <v>20</v>
      </c>
      <c r="E12" s="101"/>
      <c r="F12" s="92"/>
    </row>
    <row r="13" spans="1:6" ht="30" customHeight="1" x14ac:dyDescent="0.15">
      <c r="A13" s="160">
        <v>9</v>
      </c>
      <c r="B13" s="269"/>
      <c r="C13" s="160" t="s">
        <v>21</v>
      </c>
      <c r="D13" s="92" t="s">
        <v>15</v>
      </c>
      <c r="E13" s="101"/>
      <c r="F13" s="92"/>
    </row>
    <row r="14" spans="1:6" ht="30" customHeight="1" x14ac:dyDescent="0.15">
      <c r="A14" s="160">
        <v>10</v>
      </c>
      <c r="B14" s="269"/>
      <c r="C14" s="160" t="s">
        <v>22</v>
      </c>
      <c r="D14" s="92" t="s">
        <v>23</v>
      </c>
      <c r="E14" s="101"/>
      <c r="F14" s="92"/>
    </row>
    <row r="15" spans="1:6" ht="30" customHeight="1" x14ac:dyDescent="0.15">
      <c r="A15" s="160">
        <v>11</v>
      </c>
      <c r="B15" s="269"/>
      <c r="C15" s="160" t="s">
        <v>24</v>
      </c>
      <c r="D15" s="92" t="s">
        <v>25</v>
      </c>
      <c r="E15" s="101"/>
      <c r="F15" s="92"/>
    </row>
    <row r="16" spans="1:6" ht="30" customHeight="1" x14ac:dyDescent="0.15">
      <c r="A16" s="160">
        <v>12</v>
      </c>
      <c r="B16" s="270"/>
      <c r="C16" s="160" t="s">
        <v>26</v>
      </c>
      <c r="D16" s="92" t="s">
        <v>27</v>
      </c>
      <c r="E16" s="101"/>
      <c r="F16" s="92"/>
    </row>
    <row r="17" spans="1:6" ht="30" customHeight="1" x14ac:dyDescent="0.15">
      <c r="A17" s="160">
        <v>13</v>
      </c>
      <c r="B17" s="271" t="s">
        <v>28</v>
      </c>
      <c r="C17" s="160" t="s">
        <v>29</v>
      </c>
      <c r="D17" s="92" t="s">
        <v>30</v>
      </c>
      <c r="E17" s="101"/>
      <c r="F17" s="92"/>
    </row>
    <row r="18" spans="1:6" ht="30" customHeight="1" x14ac:dyDescent="0.15">
      <c r="A18" s="160">
        <v>14</v>
      </c>
      <c r="B18" s="269"/>
      <c r="C18" s="160" t="s">
        <v>31</v>
      </c>
      <c r="D18" s="92" t="s">
        <v>32</v>
      </c>
      <c r="E18" s="101"/>
      <c r="F18" s="92"/>
    </row>
    <row r="19" spans="1:6" ht="30" customHeight="1" x14ac:dyDescent="0.15">
      <c r="A19" s="160">
        <v>15</v>
      </c>
      <c r="B19" s="269"/>
      <c r="C19" s="160" t="s">
        <v>33</v>
      </c>
      <c r="D19" s="92" t="s">
        <v>34</v>
      </c>
      <c r="E19" s="101"/>
      <c r="F19" s="92"/>
    </row>
    <row r="20" spans="1:6" ht="30" customHeight="1" x14ac:dyDescent="0.15">
      <c r="A20" s="160">
        <v>16</v>
      </c>
      <c r="B20" s="269"/>
      <c r="C20" s="160" t="s">
        <v>35</v>
      </c>
      <c r="D20" s="92" t="s">
        <v>36</v>
      </c>
      <c r="E20" s="101"/>
      <c r="F20" s="92"/>
    </row>
    <row r="21" spans="1:6" ht="30" customHeight="1" x14ac:dyDescent="0.15">
      <c r="A21" s="160">
        <v>17</v>
      </c>
      <c r="B21" s="270"/>
      <c r="C21" s="160" t="s">
        <v>37</v>
      </c>
      <c r="D21" s="92" t="s">
        <v>38</v>
      </c>
      <c r="E21" s="101"/>
      <c r="F21" s="92"/>
    </row>
    <row r="22" spans="1:6" ht="30" customHeight="1" x14ac:dyDescent="0.15">
      <c r="A22" s="160">
        <v>18</v>
      </c>
      <c r="B22" s="271" t="s">
        <v>39</v>
      </c>
      <c r="C22" s="160" t="s">
        <v>40</v>
      </c>
      <c r="D22" s="92" t="s">
        <v>41</v>
      </c>
      <c r="E22" s="101"/>
      <c r="F22" s="92"/>
    </row>
    <row r="23" spans="1:6" ht="30" customHeight="1" x14ac:dyDescent="0.15">
      <c r="A23" s="160">
        <v>19</v>
      </c>
      <c r="B23" s="269"/>
      <c r="C23" s="160" t="s">
        <v>14</v>
      </c>
      <c r="D23" s="92" t="s">
        <v>15</v>
      </c>
      <c r="E23" s="101"/>
      <c r="F23" s="92"/>
    </row>
    <row r="24" spans="1:6" ht="30" customHeight="1" x14ac:dyDescent="0.15">
      <c r="A24" s="160">
        <v>20</v>
      </c>
      <c r="B24" s="269"/>
      <c r="C24" s="160" t="s">
        <v>22</v>
      </c>
      <c r="D24" s="92" t="s">
        <v>23</v>
      </c>
      <c r="E24" s="101"/>
      <c r="F24" s="92"/>
    </row>
    <row r="25" spans="1:6" ht="30" customHeight="1" x14ac:dyDescent="0.15">
      <c r="A25" s="160">
        <v>21</v>
      </c>
      <c r="B25" s="270"/>
      <c r="C25" s="160" t="s">
        <v>16</v>
      </c>
      <c r="D25" s="92" t="s">
        <v>17</v>
      </c>
      <c r="E25" s="101"/>
      <c r="F25" s="92"/>
    </row>
    <row r="26" spans="1:6" ht="30" customHeight="1" x14ac:dyDescent="0.15">
      <c r="A26" s="160">
        <v>22</v>
      </c>
      <c r="B26" s="271" t="s">
        <v>42</v>
      </c>
      <c r="C26" s="160" t="s">
        <v>43</v>
      </c>
      <c r="D26" s="92" t="s">
        <v>44</v>
      </c>
      <c r="E26" s="101"/>
      <c r="F26" s="92"/>
    </row>
    <row r="27" spans="1:6" ht="30" customHeight="1" x14ac:dyDescent="0.15">
      <c r="A27" s="160">
        <v>23</v>
      </c>
      <c r="B27" s="269"/>
      <c r="C27" s="160" t="s">
        <v>45</v>
      </c>
      <c r="D27" s="92" t="s">
        <v>46</v>
      </c>
      <c r="E27" s="101"/>
      <c r="F27" s="92"/>
    </row>
    <row r="28" spans="1:6" ht="30" customHeight="1" x14ac:dyDescent="0.15">
      <c r="A28" s="160">
        <v>24</v>
      </c>
      <c r="B28" s="269"/>
      <c r="C28" s="160" t="s">
        <v>14</v>
      </c>
      <c r="D28" s="92" t="s">
        <v>47</v>
      </c>
      <c r="E28" s="101"/>
      <c r="F28" s="92"/>
    </row>
    <row r="29" spans="1:6" ht="30" customHeight="1" x14ac:dyDescent="0.15">
      <c r="A29" s="160">
        <v>25</v>
      </c>
      <c r="B29" s="269"/>
      <c r="C29" s="160" t="s">
        <v>16</v>
      </c>
      <c r="D29" s="92" t="s">
        <v>17</v>
      </c>
      <c r="E29" s="101"/>
      <c r="F29" s="92"/>
    </row>
    <row r="30" spans="1:6" ht="30" customHeight="1" x14ac:dyDescent="0.15">
      <c r="A30" s="160">
        <v>26</v>
      </c>
      <c r="B30" s="270"/>
      <c r="C30" s="160" t="s">
        <v>22</v>
      </c>
      <c r="D30" s="92" t="s">
        <v>23</v>
      </c>
      <c r="E30" s="101"/>
      <c r="F30" s="92"/>
    </row>
    <row r="31" spans="1:6" ht="30" customHeight="1" x14ac:dyDescent="0.15">
      <c r="A31" s="160">
        <v>27</v>
      </c>
      <c r="B31" s="101" t="s">
        <v>48</v>
      </c>
      <c r="C31" s="267" t="s">
        <v>51</v>
      </c>
      <c r="D31" s="268"/>
      <c r="E31" s="101"/>
      <c r="F31" s="92"/>
    </row>
    <row r="33" spans="1:6" ht="13.5" customHeight="1" x14ac:dyDescent="0.15">
      <c r="A33" s="239" t="s">
        <v>50</v>
      </c>
      <c r="B33" s="239"/>
      <c r="C33" s="239"/>
      <c r="D33" s="239"/>
      <c r="E33" s="239"/>
      <c r="F33" s="239"/>
    </row>
    <row r="34" spans="1:6" x14ac:dyDescent="0.15">
      <c r="A34" s="239"/>
      <c r="B34" s="239"/>
      <c r="C34" s="239"/>
      <c r="D34" s="239"/>
      <c r="E34" s="239"/>
      <c r="F34" s="239"/>
    </row>
    <row r="35" spans="1:6" x14ac:dyDescent="0.15">
      <c r="A35" s="239"/>
      <c r="B35" s="239"/>
      <c r="C35" s="239"/>
      <c r="D35" s="239"/>
      <c r="E35" s="239"/>
      <c r="F35" s="239"/>
    </row>
    <row r="36" spans="1:6" x14ac:dyDescent="0.15">
      <c r="A36" s="239"/>
      <c r="B36" s="239"/>
      <c r="C36" s="239"/>
      <c r="D36" s="239"/>
      <c r="E36" s="239"/>
      <c r="F36" s="239"/>
    </row>
    <row r="37" spans="1:6" x14ac:dyDescent="0.15">
      <c r="A37" s="239"/>
      <c r="B37" s="239"/>
      <c r="C37" s="239"/>
      <c r="D37" s="239"/>
      <c r="E37" s="239"/>
      <c r="F37" s="239"/>
    </row>
  </sheetData>
  <mergeCells count="12">
    <mergeCell ref="A33:F37"/>
    <mergeCell ref="E3:F3"/>
    <mergeCell ref="A3:A4"/>
    <mergeCell ref="B3:B4"/>
    <mergeCell ref="C3:C4"/>
    <mergeCell ref="D3:D4"/>
    <mergeCell ref="C31:D31"/>
    <mergeCell ref="B5:B11"/>
    <mergeCell ref="B12:B16"/>
    <mergeCell ref="B17:B21"/>
    <mergeCell ref="B22:B25"/>
    <mergeCell ref="B26:B30"/>
  </mergeCells>
  <phoneticPr fontId="3"/>
  <dataValidations count="1">
    <dataValidation type="list" allowBlank="1" showInputMessage="1" showErrorMessage="1" sqref="E5:E31" xr:uid="{59484219-D859-4AD1-BB0A-B78F6DC098E2}">
      <formula1>"○,△,×"</formula1>
    </dataValidation>
  </dataValidations>
  <printOptions horizontalCentered="1"/>
  <pageMargins left="0.86614173228346458" right="0.51181102362204722" top="0.59055118110236227" bottom="0.51181102362204722" header="0.27559055118110237" footer="0.31496062992125984"/>
  <pageSetup paperSize="9" scale="84" fitToHeight="0" orientation="portrait" r:id="rId1"/>
  <headerFooter>
    <oddHeader>&amp;L&amp;"HG創英角ｺﾞｼｯｸUB,ｳﾙﾄﾗﾎﾞｰﾙﾄﾞ"&amp;12&amp;A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EF83-4E08-4588-980D-7DAA1AD8D4EF}">
  <sheetPr codeName="Sheet2">
    <pageSetUpPr fitToPage="1"/>
  </sheetPr>
  <dimension ref="A1:D42"/>
  <sheetViews>
    <sheetView view="pageBreakPreview" zoomScaleNormal="100" workbookViewId="0">
      <selection activeCell="H6" sqref="H6"/>
    </sheetView>
  </sheetViews>
  <sheetFormatPr defaultColWidth="9" defaultRowHeight="14.25" x14ac:dyDescent="0.15"/>
  <cols>
    <col min="1" max="1" width="5.125" style="11" bestFit="1" customWidth="1"/>
    <col min="2" max="2" width="13.875" style="11" bestFit="1" customWidth="1"/>
    <col min="3" max="3" width="18" style="11" bestFit="1" customWidth="1"/>
    <col min="4" max="4" width="52.75" style="11" customWidth="1"/>
    <col min="5" max="16384" width="9" style="11"/>
  </cols>
  <sheetData>
    <row r="1" spans="1:4" x14ac:dyDescent="0.15">
      <c r="A1" s="10" t="s">
        <v>95</v>
      </c>
    </row>
    <row r="2" spans="1:4" x14ac:dyDescent="0.15">
      <c r="A2" s="11" t="s">
        <v>482</v>
      </c>
    </row>
    <row r="4" spans="1:4" ht="30" customHeight="1" thickBot="1" x14ac:dyDescent="0.2">
      <c r="A4" s="205" t="s">
        <v>66</v>
      </c>
      <c r="B4" s="205"/>
      <c r="C4" s="205"/>
      <c r="D4" s="12" t="s">
        <v>71</v>
      </c>
    </row>
    <row r="5" spans="1:4" ht="30" customHeight="1" thickTop="1" x14ac:dyDescent="0.15">
      <c r="A5" s="206" t="s">
        <v>483</v>
      </c>
      <c r="B5" s="206"/>
      <c r="C5" s="206"/>
      <c r="D5" s="13"/>
    </row>
    <row r="6" spans="1:4" ht="105" customHeight="1" x14ac:dyDescent="0.15">
      <c r="A6" s="204" t="s">
        <v>484</v>
      </c>
      <c r="B6" s="204"/>
      <c r="C6" s="204"/>
      <c r="D6" s="14"/>
    </row>
    <row r="7" spans="1:4" ht="105" customHeight="1" x14ac:dyDescent="0.15">
      <c r="A7" s="204" t="s">
        <v>98</v>
      </c>
      <c r="B7" s="204"/>
      <c r="C7" s="204"/>
      <c r="D7" s="14"/>
    </row>
    <row r="8" spans="1:4" ht="30" customHeight="1" x14ac:dyDescent="0.15">
      <c r="A8" s="207" t="s">
        <v>87</v>
      </c>
      <c r="B8" s="207"/>
      <c r="C8" s="15" t="s">
        <v>99</v>
      </c>
      <c r="D8" s="14"/>
    </row>
    <row r="9" spans="1:4" ht="30" customHeight="1" x14ac:dyDescent="0.15">
      <c r="A9" s="207"/>
      <c r="B9" s="207"/>
      <c r="C9" s="16" t="s">
        <v>88</v>
      </c>
      <c r="D9" s="14"/>
    </row>
    <row r="10" spans="1:4" ht="30" customHeight="1" x14ac:dyDescent="0.15">
      <c r="A10" s="207"/>
      <c r="B10" s="207"/>
      <c r="C10" s="16" t="s">
        <v>89</v>
      </c>
      <c r="D10" s="14"/>
    </row>
    <row r="11" spans="1:4" ht="30" customHeight="1" x14ac:dyDescent="0.15">
      <c r="A11" s="207"/>
      <c r="B11" s="207"/>
      <c r="C11" s="16" t="s">
        <v>90</v>
      </c>
      <c r="D11" s="14"/>
    </row>
    <row r="12" spans="1:4" ht="30" customHeight="1" x14ac:dyDescent="0.15">
      <c r="A12" s="207"/>
      <c r="B12" s="207"/>
      <c r="C12" s="16" t="s">
        <v>91</v>
      </c>
      <c r="D12" s="14"/>
    </row>
    <row r="13" spans="1:4" ht="15" customHeight="1" x14ac:dyDescent="0.15">
      <c r="A13" s="204" t="s">
        <v>156</v>
      </c>
      <c r="B13" s="204"/>
      <c r="C13" s="204"/>
      <c r="D13" s="14"/>
    </row>
    <row r="14" spans="1:4" ht="15" customHeight="1" x14ac:dyDescent="0.15">
      <c r="A14" s="204" t="s">
        <v>94</v>
      </c>
      <c r="B14" s="204"/>
      <c r="C14" s="204"/>
      <c r="D14" s="14"/>
    </row>
    <row r="15" spans="1:4" ht="45" customHeight="1" x14ac:dyDescent="0.15">
      <c r="A15" s="204" t="s">
        <v>100</v>
      </c>
      <c r="B15" s="204"/>
      <c r="C15" s="204"/>
      <c r="D15" s="14"/>
    </row>
    <row r="16" spans="1:4" ht="162.75" customHeight="1" x14ac:dyDescent="0.15">
      <c r="A16" s="204" t="s">
        <v>54</v>
      </c>
      <c r="B16" s="204"/>
      <c r="C16" s="204"/>
      <c r="D16" s="14"/>
    </row>
    <row r="17" spans="1:4" x14ac:dyDescent="0.15">
      <c r="A17" s="17" t="s">
        <v>86</v>
      </c>
      <c r="B17" s="17"/>
      <c r="C17" s="17"/>
    </row>
    <row r="20" spans="1:4" x14ac:dyDescent="0.15">
      <c r="D20" s="26" t="s">
        <v>169</v>
      </c>
    </row>
    <row r="27" spans="1:4" x14ac:dyDescent="0.15">
      <c r="A27" s="10" t="s">
        <v>101</v>
      </c>
    </row>
    <row r="28" spans="1:4" x14ac:dyDescent="0.15">
      <c r="A28" s="202" t="s">
        <v>469</v>
      </c>
      <c r="B28" s="202"/>
      <c r="C28" s="202"/>
      <c r="D28" s="202"/>
    </row>
    <row r="29" spans="1:4" x14ac:dyDescent="0.15">
      <c r="A29" s="202"/>
      <c r="B29" s="202"/>
      <c r="C29" s="202"/>
      <c r="D29" s="202"/>
    </row>
    <row r="30" spans="1:4" x14ac:dyDescent="0.15">
      <c r="A30" s="202"/>
      <c r="B30" s="202"/>
      <c r="C30" s="202"/>
      <c r="D30" s="202"/>
    </row>
    <row r="31" spans="1:4" x14ac:dyDescent="0.15">
      <c r="A31" s="203"/>
      <c r="B31" s="203"/>
      <c r="C31" s="203"/>
      <c r="D31" s="203"/>
    </row>
    <row r="32" spans="1:4" ht="29.25" thickBot="1" x14ac:dyDescent="0.2">
      <c r="A32" s="18" t="s">
        <v>67</v>
      </c>
      <c r="B32" s="12" t="s">
        <v>96</v>
      </c>
      <c r="C32" s="12" t="s">
        <v>102</v>
      </c>
      <c r="D32" s="19" t="s">
        <v>97</v>
      </c>
    </row>
    <row r="33" spans="1:4" ht="26.25" customHeight="1" thickTop="1" x14ac:dyDescent="0.15">
      <c r="A33" s="20">
        <v>1</v>
      </c>
      <c r="B33" s="21"/>
      <c r="C33" s="22"/>
      <c r="D33" s="21"/>
    </row>
    <row r="34" spans="1:4" ht="26.25" customHeight="1" x14ac:dyDescent="0.15">
      <c r="A34" s="23">
        <v>2</v>
      </c>
      <c r="B34" s="24"/>
      <c r="C34" s="25"/>
      <c r="D34" s="24"/>
    </row>
    <row r="35" spans="1:4" ht="26.25" customHeight="1" x14ac:dyDescent="0.15">
      <c r="A35" s="23">
        <v>3</v>
      </c>
      <c r="B35" s="24"/>
      <c r="C35" s="25"/>
      <c r="D35" s="24"/>
    </row>
    <row r="36" spans="1:4" ht="26.25" customHeight="1" x14ac:dyDescent="0.15">
      <c r="A36" s="23">
        <v>4</v>
      </c>
      <c r="B36" s="24"/>
      <c r="C36" s="25"/>
      <c r="D36" s="24"/>
    </row>
    <row r="37" spans="1:4" ht="26.25" customHeight="1" x14ac:dyDescent="0.15">
      <c r="A37" s="23">
        <v>5</v>
      </c>
      <c r="B37" s="24"/>
      <c r="C37" s="25"/>
      <c r="D37" s="24"/>
    </row>
    <row r="38" spans="1:4" ht="26.25" customHeight="1" x14ac:dyDescent="0.15">
      <c r="A38" s="23">
        <v>6</v>
      </c>
      <c r="B38" s="24"/>
      <c r="C38" s="25"/>
      <c r="D38" s="24"/>
    </row>
    <row r="39" spans="1:4" ht="26.25" customHeight="1" x14ac:dyDescent="0.15">
      <c r="A39" s="23">
        <v>7</v>
      </c>
      <c r="B39" s="24"/>
      <c r="C39" s="25"/>
      <c r="D39" s="24"/>
    </row>
    <row r="40" spans="1:4" ht="26.25" customHeight="1" x14ac:dyDescent="0.15">
      <c r="A40" s="23">
        <v>8</v>
      </c>
      <c r="B40" s="24"/>
      <c r="C40" s="25"/>
      <c r="D40" s="24"/>
    </row>
    <row r="41" spans="1:4" ht="26.25" customHeight="1" x14ac:dyDescent="0.15">
      <c r="A41" s="23">
        <v>9</v>
      </c>
      <c r="B41" s="24"/>
      <c r="C41" s="25"/>
      <c r="D41" s="24"/>
    </row>
    <row r="42" spans="1:4" ht="26.25" customHeight="1" x14ac:dyDescent="0.15">
      <c r="A42" s="23">
        <v>10</v>
      </c>
      <c r="B42" s="24"/>
      <c r="C42" s="25"/>
      <c r="D42" s="24"/>
    </row>
  </sheetData>
  <mergeCells count="10">
    <mergeCell ref="A4:C4"/>
    <mergeCell ref="A5:C5"/>
    <mergeCell ref="A6:C6"/>
    <mergeCell ref="A7:C7"/>
    <mergeCell ref="A8:B12"/>
    <mergeCell ref="A28:D31"/>
    <mergeCell ref="A13:C13"/>
    <mergeCell ref="A14:C14"/>
    <mergeCell ref="A15:C15"/>
    <mergeCell ref="A16:C16"/>
  </mergeCells>
  <phoneticPr fontId="3"/>
  <printOptions horizontalCentered="1"/>
  <pageMargins left="0.86614173228346458" right="0.51181102362204722" top="0.59055118110236227" bottom="0.51181102362204722" header="0.27559055118110237" footer="0.31496062992125984"/>
  <pageSetup paperSize="9" scale="99" fitToHeight="0" orientation="portrait" r:id="rId1"/>
  <headerFooter alignWithMargins="0">
    <oddHeader>&amp;L&amp;"HG創英角ｺﾞｼｯｸUB,ｳﾙﾄﾗﾎﾞｰﾙﾄﾞ"&amp;12&amp;A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15FD-9A80-444B-8EC9-FEB55BB809A5}">
  <sheetPr codeName="Sheet3">
    <pageSetUpPr fitToPage="1"/>
  </sheetPr>
  <dimension ref="A1:N115"/>
  <sheetViews>
    <sheetView showGridLines="0" view="pageBreakPreview" zoomScaleNormal="85" zoomScaleSheetLayoutView="100" workbookViewId="0">
      <selection activeCell="G6" sqref="G6"/>
    </sheetView>
  </sheetViews>
  <sheetFormatPr defaultColWidth="9" defaultRowHeight="13.5" x14ac:dyDescent="0.15"/>
  <cols>
    <col min="1" max="1" width="1" style="27" customWidth="1"/>
    <col min="2" max="2" width="4.875" style="34" bestFit="1" customWidth="1"/>
    <col min="3" max="4" width="12.625" style="28" customWidth="1"/>
    <col min="5" max="5" width="66.375" style="27" customWidth="1"/>
    <col min="6" max="6" width="10.25" style="29" customWidth="1"/>
    <col min="7" max="7" width="32.5" style="30" customWidth="1"/>
    <col min="8" max="8" width="15.75" style="31" customWidth="1"/>
    <col min="9" max="9" width="18.75" style="29" customWidth="1"/>
    <col min="10" max="10" width="1" style="27" customWidth="1"/>
    <col min="11" max="11" width="1.625" style="27" customWidth="1"/>
    <col min="12" max="16384" width="9" style="27"/>
  </cols>
  <sheetData>
    <row r="1" spans="1:14" ht="7.5" customHeight="1" x14ac:dyDescent="0.15"/>
    <row r="2" spans="1:14" s="11" customFormat="1" ht="14.25" x14ac:dyDescent="0.15">
      <c r="A2" s="10" t="s">
        <v>472</v>
      </c>
      <c r="B2" s="166"/>
    </row>
    <row r="3" spans="1:14" ht="14.25" thickBot="1" x14ac:dyDescent="0.2">
      <c r="I3" s="33"/>
      <c r="L3" s="32"/>
      <c r="M3" s="32"/>
      <c r="N3" s="32"/>
    </row>
    <row r="4" spans="1:14" s="34" customFormat="1" ht="18" customHeight="1" x14ac:dyDescent="0.15">
      <c r="B4" s="210" t="s">
        <v>106</v>
      </c>
      <c r="C4" s="212" t="s">
        <v>105</v>
      </c>
      <c r="D4" s="213"/>
      <c r="E4" s="217" t="s">
        <v>165</v>
      </c>
      <c r="F4" s="215" t="s">
        <v>160</v>
      </c>
      <c r="G4" s="219" t="s">
        <v>353</v>
      </c>
      <c r="H4" s="219" t="s">
        <v>471</v>
      </c>
      <c r="I4" s="208" t="s">
        <v>54</v>
      </c>
      <c r="L4" s="35"/>
      <c r="M4" s="36"/>
      <c r="N4" s="36"/>
    </row>
    <row r="5" spans="1:14" s="34" customFormat="1" ht="21.6" customHeight="1" thickBot="1" x14ac:dyDescent="0.2">
      <c r="B5" s="211"/>
      <c r="C5" s="37" t="s">
        <v>103</v>
      </c>
      <c r="D5" s="37" t="s">
        <v>104</v>
      </c>
      <c r="E5" s="218"/>
      <c r="F5" s="216"/>
      <c r="G5" s="220"/>
      <c r="H5" s="221"/>
      <c r="I5" s="209"/>
      <c r="L5" s="36"/>
      <c r="M5" s="36"/>
      <c r="N5" s="36"/>
    </row>
    <row r="6" spans="1:14" ht="27" customHeight="1" thickTop="1" x14ac:dyDescent="0.15">
      <c r="B6" s="167">
        <f>ROW()-5</f>
        <v>1</v>
      </c>
      <c r="C6" s="39" t="s">
        <v>170</v>
      </c>
      <c r="D6" s="39" t="s">
        <v>351</v>
      </c>
      <c r="E6" s="40" t="s">
        <v>210</v>
      </c>
      <c r="F6" s="41"/>
      <c r="G6" s="42"/>
      <c r="H6" s="163"/>
      <c r="I6" s="162"/>
      <c r="K6" s="44"/>
      <c r="L6" s="45"/>
      <c r="M6" s="45"/>
      <c r="N6" s="32"/>
    </row>
    <row r="7" spans="1:14" ht="36" x14ac:dyDescent="0.15">
      <c r="B7" s="167">
        <f t="shared" ref="B7:B40" si="0">ROW()-5</f>
        <v>2</v>
      </c>
      <c r="C7" s="214" t="s">
        <v>171</v>
      </c>
      <c r="D7" s="39" t="s">
        <v>177</v>
      </c>
      <c r="E7" s="40" t="s">
        <v>211</v>
      </c>
      <c r="F7" s="41"/>
      <c r="G7" s="42"/>
      <c r="H7" s="164"/>
      <c r="I7" s="43"/>
      <c r="K7" s="44"/>
      <c r="L7" s="45"/>
      <c r="M7" s="45"/>
      <c r="N7" s="32"/>
    </row>
    <row r="8" spans="1:14" ht="27" customHeight="1" x14ac:dyDescent="0.15">
      <c r="B8" s="167">
        <f t="shared" si="0"/>
        <v>3</v>
      </c>
      <c r="C8" s="214"/>
      <c r="D8" s="39" t="s">
        <v>178</v>
      </c>
      <c r="E8" s="40" t="s">
        <v>212</v>
      </c>
      <c r="F8" s="41"/>
      <c r="G8" s="42"/>
      <c r="H8" s="164"/>
      <c r="I8" s="43"/>
      <c r="K8" s="44"/>
      <c r="L8" s="45"/>
      <c r="M8" s="45"/>
      <c r="N8" s="32"/>
    </row>
    <row r="9" spans="1:14" ht="36" x14ac:dyDescent="0.15">
      <c r="B9" s="167">
        <f t="shared" si="0"/>
        <v>4</v>
      </c>
      <c r="C9" s="214"/>
      <c r="D9" s="39" t="s">
        <v>179</v>
      </c>
      <c r="E9" s="40" t="s">
        <v>213</v>
      </c>
      <c r="F9" s="41"/>
      <c r="G9" s="42"/>
      <c r="H9" s="164"/>
      <c r="I9" s="43"/>
      <c r="K9" s="44"/>
      <c r="L9" s="45"/>
      <c r="M9" s="45"/>
      <c r="N9" s="32"/>
    </row>
    <row r="10" spans="1:14" ht="24" x14ac:dyDescent="0.15">
      <c r="B10" s="167">
        <f t="shared" si="0"/>
        <v>5</v>
      </c>
      <c r="C10" s="214"/>
      <c r="D10" s="39" t="s">
        <v>180</v>
      </c>
      <c r="E10" s="40" t="s">
        <v>214</v>
      </c>
      <c r="F10" s="41"/>
      <c r="G10" s="42"/>
      <c r="H10" s="164"/>
      <c r="I10" s="43"/>
      <c r="K10" s="44"/>
      <c r="L10" s="45"/>
      <c r="M10" s="45"/>
      <c r="N10" s="32"/>
    </row>
    <row r="11" spans="1:14" ht="36" x14ac:dyDescent="0.15">
      <c r="B11" s="167">
        <f t="shared" si="0"/>
        <v>6</v>
      </c>
      <c r="C11" s="214"/>
      <c r="D11" s="39" t="s">
        <v>181</v>
      </c>
      <c r="E11" s="40" t="s">
        <v>215</v>
      </c>
      <c r="F11" s="46"/>
      <c r="G11" s="47"/>
      <c r="H11" s="164"/>
      <c r="I11" s="48"/>
      <c r="K11" s="44"/>
      <c r="L11" s="45"/>
      <c r="M11" s="45"/>
      <c r="N11" s="32"/>
    </row>
    <row r="12" spans="1:14" ht="24" x14ac:dyDescent="0.15">
      <c r="B12" s="167">
        <f t="shared" si="0"/>
        <v>7</v>
      </c>
      <c r="C12" s="214"/>
      <c r="D12" s="39" t="s">
        <v>182</v>
      </c>
      <c r="E12" s="40" t="s">
        <v>216</v>
      </c>
      <c r="F12" s="46"/>
      <c r="G12" s="47"/>
      <c r="H12" s="164"/>
      <c r="I12" s="48"/>
      <c r="K12" s="44"/>
      <c r="L12" s="45"/>
      <c r="M12" s="45"/>
      <c r="N12" s="32"/>
    </row>
    <row r="13" spans="1:14" ht="27" customHeight="1" x14ac:dyDescent="0.15">
      <c r="B13" s="167">
        <f t="shared" si="0"/>
        <v>8</v>
      </c>
      <c r="C13" s="214"/>
      <c r="D13" s="39" t="s">
        <v>183</v>
      </c>
      <c r="E13" s="49" t="s">
        <v>217</v>
      </c>
      <c r="F13" s="46"/>
      <c r="G13" s="47"/>
      <c r="H13" s="164"/>
      <c r="I13" s="48"/>
      <c r="K13" s="44"/>
      <c r="L13" s="45"/>
      <c r="M13" s="45"/>
      <c r="N13" s="32"/>
    </row>
    <row r="14" spans="1:14" ht="48" x14ac:dyDescent="0.15">
      <c r="B14" s="167">
        <f t="shared" si="0"/>
        <v>9</v>
      </c>
      <c r="C14" s="214" t="s">
        <v>172</v>
      </c>
      <c r="D14" s="39" t="s">
        <v>184</v>
      </c>
      <c r="E14" s="40" t="s">
        <v>218</v>
      </c>
      <c r="F14" s="46"/>
      <c r="G14" s="47"/>
      <c r="H14" s="164"/>
      <c r="I14" s="48"/>
      <c r="K14" s="44"/>
      <c r="L14" s="45"/>
      <c r="M14" s="45"/>
      <c r="N14" s="32"/>
    </row>
    <row r="15" spans="1:14" ht="60" x14ac:dyDescent="0.15">
      <c r="B15" s="167">
        <f t="shared" si="0"/>
        <v>10</v>
      </c>
      <c r="C15" s="214"/>
      <c r="D15" s="39" t="s">
        <v>185</v>
      </c>
      <c r="E15" s="40" t="s">
        <v>219</v>
      </c>
      <c r="F15" s="46"/>
      <c r="G15" s="47"/>
      <c r="H15" s="164"/>
      <c r="I15" s="48"/>
      <c r="K15" s="44"/>
      <c r="L15" s="45"/>
      <c r="M15" s="45"/>
      <c r="N15" s="32"/>
    </row>
    <row r="16" spans="1:14" ht="48" x14ac:dyDescent="0.15">
      <c r="B16" s="167">
        <f t="shared" si="0"/>
        <v>11</v>
      </c>
      <c r="C16" s="214"/>
      <c r="D16" s="39" t="s">
        <v>186</v>
      </c>
      <c r="E16" s="40" t="s">
        <v>220</v>
      </c>
      <c r="F16" s="46"/>
      <c r="G16" s="47"/>
      <c r="H16" s="164"/>
      <c r="I16" s="48"/>
      <c r="K16" s="44"/>
      <c r="L16" s="45"/>
      <c r="M16" s="45"/>
      <c r="N16" s="32"/>
    </row>
    <row r="17" spans="2:14" ht="27" customHeight="1" x14ac:dyDescent="0.15">
      <c r="B17" s="167">
        <f t="shared" si="0"/>
        <v>12</v>
      </c>
      <c r="C17" s="214"/>
      <c r="D17" s="39" t="s">
        <v>244</v>
      </c>
      <c r="E17" s="49" t="s">
        <v>245</v>
      </c>
      <c r="F17" s="46"/>
      <c r="G17" s="47"/>
      <c r="H17" s="164"/>
      <c r="I17" s="48"/>
      <c r="K17" s="44"/>
      <c r="L17" s="45"/>
      <c r="M17" s="45"/>
      <c r="N17" s="32"/>
    </row>
    <row r="18" spans="2:14" ht="27" customHeight="1" x14ac:dyDescent="0.15">
      <c r="B18" s="167">
        <f t="shared" si="0"/>
        <v>13</v>
      </c>
      <c r="C18" s="214"/>
      <c r="D18" s="39" t="s">
        <v>187</v>
      </c>
      <c r="E18" s="40" t="s">
        <v>221</v>
      </c>
      <c r="F18" s="46"/>
      <c r="G18" s="47"/>
      <c r="H18" s="164"/>
      <c r="I18" s="48"/>
      <c r="K18" s="44"/>
      <c r="L18" s="45"/>
      <c r="M18" s="45"/>
      <c r="N18" s="32"/>
    </row>
    <row r="19" spans="2:14" ht="84" x14ac:dyDescent="0.15">
      <c r="B19" s="167">
        <f t="shared" si="0"/>
        <v>14</v>
      </c>
      <c r="C19" s="214"/>
      <c r="D19" s="39" t="s">
        <v>188</v>
      </c>
      <c r="E19" s="40" t="s">
        <v>222</v>
      </c>
      <c r="F19" s="46"/>
      <c r="G19" s="47"/>
      <c r="H19" s="164"/>
      <c r="I19" s="48"/>
      <c r="K19" s="44"/>
      <c r="L19" s="45"/>
      <c r="M19" s="45"/>
      <c r="N19" s="32"/>
    </row>
    <row r="20" spans="2:14" ht="27" customHeight="1" x14ac:dyDescent="0.15">
      <c r="B20" s="167">
        <f t="shared" si="0"/>
        <v>15</v>
      </c>
      <c r="C20" s="214"/>
      <c r="D20" s="39" t="s">
        <v>189</v>
      </c>
      <c r="E20" s="40" t="s">
        <v>223</v>
      </c>
      <c r="F20" s="46"/>
      <c r="G20" s="47"/>
      <c r="H20" s="164"/>
      <c r="I20" s="48"/>
      <c r="K20" s="44"/>
      <c r="L20" s="45"/>
      <c r="M20" s="45"/>
      <c r="N20" s="32"/>
    </row>
    <row r="21" spans="2:14" ht="84" x14ac:dyDescent="0.15">
      <c r="B21" s="167">
        <f t="shared" si="0"/>
        <v>16</v>
      </c>
      <c r="C21" s="214" t="s">
        <v>173</v>
      </c>
      <c r="D21" s="39" t="s">
        <v>190</v>
      </c>
      <c r="E21" s="40" t="s">
        <v>224</v>
      </c>
      <c r="F21" s="46"/>
      <c r="G21" s="47"/>
      <c r="H21" s="164"/>
      <c r="I21" s="48"/>
      <c r="K21" s="44"/>
      <c r="L21" s="45"/>
      <c r="M21" s="45"/>
      <c r="N21" s="32"/>
    </row>
    <row r="22" spans="2:14" ht="27" customHeight="1" x14ac:dyDescent="0.15">
      <c r="B22" s="167">
        <f t="shared" si="0"/>
        <v>17</v>
      </c>
      <c r="C22" s="214"/>
      <c r="D22" s="39" t="s">
        <v>191</v>
      </c>
      <c r="E22" s="40" t="s">
        <v>225</v>
      </c>
      <c r="F22" s="46"/>
      <c r="G22" s="47"/>
      <c r="H22" s="164"/>
      <c r="I22" s="48"/>
      <c r="K22" s="44"/>
      <c r="L22" s="45"/>
      <c r="M22" s="45"/>
      <c r="N22" s="32"/>
    </row>
    <row r="23" spans="2:14" ht="96" x14ac:dyDescent="0.15">
      <c r="B23" s="167">
        <f t="shared" si="0"/>
        <v>18</v>
      </c>
      <c r="C23" s="214" t="s">
        <v>176</v>
      </c>
      <c r="D23" s="39" t="s">
        <v>192</v>
      </c>
      <c r="E23" s="40" t="s">
        <v>226</v>
      </c>
      <c r="F23" s="46"/>
      <c r="G23" s="47"/>
      <c r="H23" s="164"/>
      <c r="I23" s="48"/>
      <c r="K23" s="44"/>
      <c r="L23" s="45"/>
      <c r="M23" s="45"/>
      <c r="N23" s="32"/>
    </row>
    <row r="24" spans="2:14" ht="48" x14ac:dyDescent="0.15">
      <c r="B24" s="167">
        <f t="shared" si="0"/>
        <v>19</v>
      </c>
      <c r="C24" s="214"/>
      <c r="D24" s="39" t="s">
        <v>193</v>
      </c>
      <c r="E24" s="40" t="s">
        <v>227</v>
      </c>
      <c r="F24" s="46"/>
      <c r="G24" s="47"/>
      <c r="H24" s="164"/>
      <c r="I24" s="48"/>
      <c r="K24" s="44"/>
      <c r="L24" s="45"/>
      <c r="M24" s="45"/>
      <c r="N24" s="32"/>
    </row>
    <row r="25" spans="2:14" ht="132" x14ac:dyDescent="0.15">
      <c r="B25" s="167">
        <f t="shared" si="0"/>
        <v>20</v>
      </c>
      <c r="C25" s="214" t="s">
        <v>175</v>
      </c>
      <c r="D25" s="39" t="s">
        <v>194</v>
      </c>
      <c r="E25" s="40" t="s">
        <v>228</v>
      </c>
      <c r="F25" s="50"/>
      <c r="G25" s="47"/>
      <c r="H25" s="164"/>
      <c r="I25" s="48"/>
      <c r="K25" s="44"/>
      <c r="L25" s="45"/>
      <c r="M25" s="45"/>
      <c r="N25" s="32"/>
    </row>
    <row r="26" spans="2:14" ht="36" x14ac:dyDescent="0.15">
      <c r="B26" s="167">
        <f t="shared" si="0"/>
        <v>21</v>
      </c>
      <c r="C26" s="214"/>
      <c r="D26" s="39" t="s">
        <v>195</v>
      </c>
      <c r="E26" s="40" t="s">
        <v>229</v>
      </c>
      <c r="F26" s="50"/>
      <c r="G26" s="47"/>
      <c r="H26" s="164"/>
      <c r="I26" s="48"/>
      <c r="K26" s="44"/>
      <c r="L26" s="45"/>
      <c r="M26" s="45"/>
      <c r="N26" s="32"/>
    </row>
    <row r="27" spans="2:14" ht="27" customHeight="1" x14ac:dyDescent="0.15">
      <c r="B27" s="167">
        <f t="shared" si="0"/>
        <v>22</v>
      </c>
      <c r="C27" s="214"/>
      <c r="D27" s="39" t="s">
        <v>196</v>
      </c>
      <c r="E27" s="40" t="s">
        <v>230</v>
      </c>
      <c r="F27" s="50"/>
      <c r="G27" s="47"/>
      <c r="H27" s="164"/>
      <c r="I27" s="48"/>
      <c r="K27" s="44"/>
      <c r="L27" s="45"/>
      <c r="M27" s="45"/>
      <c r="N27" s="32"/>
    </row>
    <row r="28" spans="2:14" ht="27" customHeight="1" x14ac:dyDescent="0.15">
      <c r="B28" s="167">
        <f t="shared" si="0"/>
        <v>23</v>
      </c>
      <c r="C28" s="214"/>
      <c r="D28" s="39" t="s">
        <v>197</v>
      </c>
      <c r="E28" s="40" t="s">
        <v>231</v>
      </c>
      <c r="F28" s="50"/>
      <c r="G28" s="47"/>
      <c r="H28" s="164"/>
      <c r="I28" s="48"/>
      <c r="K28" s="44"/>
      <c r="L28" s="45"/>
      <c r="M28" s="45"/>
      <c r="N28" s="32"/>
    </row>
    <row r="29" spans="2:14" ht="27" customHeight="1" x14ac:dyDescent="0.15">
      <c r="B29" s="167">
        <f t="shared" si="0"/>
        <v>24</v>
      </c>
      <c r="C29" s="214"/>
      <c r="D29" s="39" t="s">
        <v>198</v>
      </c>
      <c r="E29" s="40" t="s">
        <v>232</v>
      </c>
      <c r="F29" s="50"/>
      <c r="G29" s="47"/>
      <c r="H29" s="164"/>
      <c r="I29" s="48"/>
      <c r="K29" s="44"/>
      <c r="L29" s="45"/>
      <c r="M29" s="45"/>
      <c r="N29" s="32"/>
    </row>
    <row r="30" spans="2:14" ht="27" customHeight="1" x14ac:dyDescent="0.15">
      <c r="B30" s="167">
        <f t="shared" si="0"/>
        <v>25</v>
      </c>
      <c r="C30" s="214"/>
      <c r="D30" s="39" t="s">
        <v>199</v>
      </c>
      <c r="E30" s="40" t="s">
        <v>233</v>
      </c>
      <c r="F30" s="50"/>
      <c r="G30" s="47"/>
      <c r="H30" s="164"/>
      <c r="I30" s="48"/>
      <c r="K30" s="44"/>
      <c r="L30" s="45"/>
      <c r="M30" s="45"/>
      <c r="N30" s="32"/>
    </row>
    <row r="31" spans="2:14" ht="27" customHeight="1" x14ac:dyDescent="0.15">
      <c r="B31" s="167">
        <f t="shared" si="0"/>
        <v>26</v>
      </c>
      <c r="C31" s="214"/>
      <c r="D31" s="39" t="s">
        <v>200</v>
      </c>
      <c r="E31" s="40" t="s">
        <v>234</v>
      </c>
      <c r="F31" s="50"/>
      <c r="G31" s="47"/>
      <c r="H31" s="164"/>
      <c r="I31" s="48"/>
      <c r="K31" s="44"/>
      <c r="L31" s="45"/>
      <c r="M31" s="45"/>
      <c r="N31" s="32"/>
    </row>
    <row r="32" spans="2:14" ht="27" customHeight="1" x14ac:dyDescent="0.15">
      <c r="B32" s="167">
        <f t="shared" si="0"/>
        <v>27</v>
      </c>
      <c r="C32" s="214"/>
      <c r="D32" s="39" t="s">
        <v>201</v>
      </c>
      <c r="E32" s="40" t="s">
        <v>235</v>
      </c>
      <c r="F32" s="50"/>
      <c r="G32" s="47"/>
      <c r="H32" s="164"/>
      <c r="I32" s="48"/>
      <c r="K32" s="44"/>
      <c r="L32" s="45"/>
      <c r="M32" s="45"/>
      <c r="N32" s="32"/>
    </row>
    <row r="33" spans="1:14" ht="96" x14ac:dyDescent="0.15">
      <c r="B33" s="167">
        <f t="shared" si="0"/>
        <v>28</v>
      </c>
      <c r="C33" s="214"/>
      <c r="D33" s="39" t="s">
        <v>202</v>
      </c>
      <c r="E33" s="40" t="s">
        <v>236</v>
      </c>
      <c r="F33" s="50"/>
      <c r="G33" s="47"/>
      <c r="H33" s="164"/>
      <c r="I33" s="48"/>
      <c r="K33" s="44"/>
      <c r="L33" s="45"/>
      <c r="M33" s="45"/>
      <c r="N33" s="32"/>
    </row>
    <row r="34" spans="1:14" ht="36" x14ac:dyDescent="0.15">
      <c r="B34" s="167">
        <f t="shared" si="0"/>
        <v>29</v>
      </c>
      <c r="C34" s="214"/>
      <c r="D34" s="39" t="s">
        <v>203</v>
      </c>
      <c r="E34" s="40" t="s">
        <v>237</v>
      </c>
      <c r="F34" s="50"/>
      <c r="G34" s="47"/>
      <c r="H34" s="164"/>
      <c r="I34" s="48"/>
      <c r="K34" s="44"/>
      <c r="L34" s="45"/>
      <c r="M34" s="45"/>
      <c r="N34" s="32"/>
    </row>
    <row r="35" spans="1:14" ht="36" x14ac:dyDescent="0.15">
      <c r="B35" s="167">
        <f t="shared" si="0"/>
        <v>30</v>
      </c>
      <c r="C35" s="214" t="s">
        <v>174</v>
      </c>
      <c r="D35" s="39" t="s">
        <v>204</v>
      </c>
      <c r="E35" s="40" t="s">
        <v>238</v>
      </c>
      <c r="F35" s="50"/>
      <c r="G35" s="47"/>
      <c r="H35" s="164"/>
      <c r="I35" s="48"/>
      <c r="K35" s="44"/>
      <c r="L35" s="45"/>
      <c r="M35" s="45"/>
      <c r="N35" s="32"/>
    </row>
    <row r="36" spans="1:14" ht="27" customHeight="1" x14ac:dyDescent="0.15">
      <c r="B36" s="167">
        <f t="shared" si="0"/>
        <v>31</v>
      </c>
      <c r="C36" s="214"/>
      <c r="D36" s="39" t="s">
        <v>205</v>
      </c>
      <c r="E36" s="40" t="s">
        <v>239</v>
      </c>
      <c r="F36" s="50"/>
      <c r="G36" s="47"/>
      <c r="H36" s="164"/>
      <c r="I36" s="48"/>
      <c r="K36" s="44"/>
      <c r="L36" s="45"/>
      <c r="M36" s="45"/>
      <c r="N36" s="32"/>
    </row>
    <row r="37" spans="1:14" ht="36" x14ac:dyDescent="0.15">
      <c r="B37" s="167">
        <f t="shared" si="0"/>
        <v>32</v>
      </c>
      <c r="C37" s="214"/>
      <c r="D37" s="39" t="s">
        <v>206</v>
      </c>
      <c r="E37" s="40" t="s">
        <v>240</v>
      </c>
      <c r="F37" s="50"/>
      <c r="G37" s="47"/>
      <c r="H37" s="164"/>
      <c r="I37" s="48"/>
      <c r="K37" s="44"/>
      <c r="L37" s="45"/>
      <c r="M37" s="45"/>
      <c r="N37" s="32"/>
    </row>
    <row r="38" spans="1:14" ht="27" customHeight="1" x14ac:dyDescent="0.15">
      <c r="B38" s="167">
        <f t="shared" si="0"/>
        <v>33</v>
      </c>
      <c r="C38" s="214"/>
      <c r="D38" s="39" t="s">
        <v>207</v>
      </c>
      <c r="E38" s="40" t="s">
        <v>241</v>
      </c>
      <c r="F38" s="50"/>
      <c r="G38" s="47"/>
      <c r="H38" s="164"/>
      <c r="I38" s="48"/>
      <c r="K38" s="44"/>
      <c r="L38" s="45"/>
      <c r="M38" s="45"/>
      <c r="N38" s="32"/>
    </row>
    <row r="39" spans="1:14" ht="60" x14ac:dyDescent="0.15">
      <c r="B39" s="167">
        <f t="shared" si="0"/>
        <v>34</v>
      </c>
      <c r="C39" s="214"/>
      <c r="D39" s="39" t="s">
        <v>208</v>
      </c>
      <c r="E39" s="40" t="s">
        <v>242</v>
      </c>
      <c r="F39" s="50"/>
      <c r="G39" s="47"/>
      <c r="H39" s="164"/>
      <c r="I39" s="48"/>
      <c r="K39" s="44"/>
      <c r="L39" s="45"/>
      <c r="M39" s="45"/>
      <c r="N39" s="32"/>
    </row>
    <row r="40" spans="1:14" ht="27.6" customHeight="1" x14ac:dyDescent="0.15">
      <c r="B40" s="167">
        <f t="shared" si="0"/>
        <v>35</v>
      </c>
      <c r="C40" s="214"/>
      <c r="D40" s="39" t="s">
        <v>209</v>
      </c>
      <c r="E40" s="40" t="s">
        <v>243</v>
      </c>
      <c r="F40" s="50"/>
      <c r="G40" s="47"/>
      <c r="H40" s="164"/>
      <c r="I40" s="48"/>
      <c r="K40" s="44"/>
      <c r="L40" s="45"/>
      <c r="M40" s="45"/>
      <c r="N40" s="32"/>
    </row>
    <row r="41" spans="1:14" ht="27" customHeight="1" x14ac:dyDescent="0.15"/>
    <row r="42" spans="1:14" s="11" customFormat="1" ht="14.25" x14ac:dyDescent="0.15">
      <c r="A42" s="10" t="s">
        <v>473</v>
      </c>
      <c r="B42" s="166"/>
    </row>
    <row r="43" spans="1:14" ht="14.25" thickBot="1" x14ac:dyDescent="0.2">
      <c r="I43" s="33"/>
      <c r="L43" s="32"/>
      <c r="M43" s="32"/>
      <c r="N43" s="32"/>
    </row>
    <row r="44" spans="1:14" s="34" customFormat="1" ht="18" customHeight="1" x14ac:dyDescent="0.15">
      <c r="B44" s="210" t="s">
        <v>106</v>
      </c>
      <c r="C44" s="212" t="s">
        <v>105</v>
      </c>
      <c r="D44" s="213"/>
      <c r="E44" s="217" t="s">
        <v>165</v>
      </c>
      <c r="F44" s="215" t="s">
        <v>160</v>
      </c>
      <c r="G44" s="219" t="s">
        <v>353</v>
      </c>
      <c r="H44" s="219" t="s">
        <v>471</v>
      </c>
      <c r="I44" s="208" t="s">
        <v>54</v>
      </c>
      <c r="L44" s="35"/>
      <c r="M44" s="36"/>
      <c r="N44" s="36"/>
    </row>
    <row r="45" spans="1:14" s="34" customFormat="1" ht="21.75" customHeight="1" thickBot="1" x14ac:dyDescent="0.2">
      <c r="B45" s="211"/>
      <c r="C45" s="37" t="s">
        <v>103</v>
      </c>
      <c r="D45" s="37" t="s">
        <v>104</v>
      </c>
      <c r="E45" s="218"/>
      <c r="F45" s="216"/>
      <c r="G45" s="220"/>
      <c r="H45" s="220"/>
      <c r="I45" s="209"/>
      <c r="L45" s="36"/>
      <c r="M45" s="36"/>
      <c r="N45" s="36"/>
    </row>
    <row r="46" spans="1:14" ht="180.75" thickTop="1" x14ac:dyDescent="0.15">
      <c r="B46" s="167">
        <f>ROW()-45</f>
        <v>1</v>
      </c>
      <c r="C46" s="214" t="s">
        <v>246</v>
      </c>
      <c r="D46" s="39" t="s">
        <v>252</v>
      </c>
      <c r="E46" s="40" t="s">
        <v>282</v>
      </c>
      <c r="F46" s="50"/>
      <c r="G46" s="47"/>
      <c r="H46" s="165"/>
      <c r="I46" s="48"/>
      <c r="K46" s="44"/>
      <c r="L46" s="45"/>
      <c r="M46" s="45"/>
      <c r="N46" s="32"/>
    </row>
    <row r="47" spans="1:14" ht="24.75" thickBot="1" x14ac:dyDescent="0.2">
      <c r="B47" s="167">
        <f t="shared" ref="B47:B78" si="1">ROW()-45</f>
        <v>2</v>
      </c>
      <c r="C47" s="214"/>
      <c r="D47" s="39" t="s">
        <v>253</v>
      </c>
      <c r="E47" s="40" t="s">
        <v>283</v>
      </c>
      <c r="F47" s="50"/>
      <c r="G47" s="47"/>
      <c r="H47" s="164"/>
      <c r="I47" s="48"/>
      <c r="K47" s="44"/>
      <c r="L47" s="45"/>
      <c r="M47" s="45"/>
      <c r="N47" s="32"/>
    </row>
    <row r="48" spans="1:14" ht="264" x14ac:dyDescent="0.15">
      <c r="B48" s="167">
        <f t="shared" si="1"/>
        <v>3</v>
      </c>
      <c r="C48" s="214"/>
      <c r="D48" s="39" t="s">
        <v>254</v>
      </c>
      <c r="E48" s="40" t="s">
        <v>284</v>
      </c>
      <c r="F48" s="50"/>
      <c r="G48" s="47"/>
      <c r="H48" s="164"/>
      <c r="I48" s="48"/>
      <c r="K48" s="44"/>
      <c r="L48" s="45"/>
      <c r="M48" s="45"/>
      <c r="N48" s="32"/>
    </row>
    <row r="49" spans="2:14" ht="27" customHeight="1" x14ac:dyDescent="0.15">
      <c r="B49" s="167">
        <f t="shared" si="1"/>
        <v>4</v>
      </c>
      <c r="C49" s="214"/>
      <c r="D49" s="39" t="s">
        <v>255</v>
      </c>
      <c r="E49" s="40" t="s">
        <v>285</v>
      </c>
      <c r="F49" s="50"/>
      <c r="G49" s="47"/>
      <c r="H49" s="164"/>
      <c r="I49" s="48"/>
      <c r="K49" s="44"/>
      <c r="L49" s="45"/>
      <c r="M49" s="45"/>
      <c r="N49" s="32"/>
    </row>
    <row r="50" spans="2:14" ht="27" customHeight="1" x14ac:dyDescent="0.15">
      <c r="B50" s="167">
        <f t="shared" si="1"/>
        <v>5</v>
      </c>
      <c r="C50" s="214"/>
      <c r="D50" s="39" t="s">
        <v>256</v>
      </c>
      <c r="E50" s="49" t="s">
        <v>286</v>
      </c>
      <c r="F50" s="50"/>
      <c r="G50" s="47"/>
      <c r="H50" s="164"/>
      <c r="I50" s="48"/>
      <c r="K50" s="44"/>
      <c r="L50" s="45"/>
      <c r="M50" s="45"/>
      <c r="N50" s="32"/>
    </row>
    <row r="51" spans="2:14" ht="27" customHeight="1" x14ac:dyDescent="0.15">
      <c r="B51" s="167">
        <f t="shared" si="1"/>
        <v>6</v>
      </c>
      <c r="C51" s="214" t="s">
        <v>247</v>
      </c>
      <c r="D51" s="39" t="s">
        <v>257</v>
      </c>
      <c r="E51" s="40" t="s">
        <v>287</v>
      </c>
      <c r="F51" s="50"/>
      <c r="G51" s="47"/>
      <c r="H51" s="164"/>
      <c r="I51" s="48"/>
      <c r="K51" s="44"/>
      <c r="L51" s="45"/>
      <c r="M51" s="45"/>
      <c r="N51" s="32"/>
    </row>
    <row r="52" spans="2:14" ht="27" customHeight="1" x14ac:dyDescent="0.15">
      <c r="B52" s="167">
        <f t="shared" si="1"/>
        <v>7</v>
      </c>
      <c r="C52" s="214"/>
      <c r="D52" s="39" t="s">
        <v>258</v>
      </c>
      <c r="E52" s="40" t="s">
        <v>288</v>
      </c>
      <c r="F52" s="50"/>
      <c r="G52" s="47"/>
      <c r="H52" s="164"/>
      <c r="I52" s="48"/>
      <c r="K52" s="44"/>
      <c r="L52" s="45"/>
      <c r="M52" s="45"/>
      <c r="N52" s="32"/>
    </row>
    <row r="53" spans="2:14" ht="48" x14ac:dyDescent="0.15">
      <c r="B53" s="167">
        <f t="shared" si="1"/>
        <v>8</v>
      </c>
      <c r="C53" s="214"/>
      <c r="D53" s="39" t="s">
        <v>259</v>
      </c>
      <c r="E53" s="40" t="s">
        <v>289</v>
      </c>
      <c r="F53" s="50"/>
      <c r="G53" s="47"/>
      <c r="H53" s="164"/>
      <c r="I53" s="48"/>
      <c r="K53" s="44"/>
      <c r="L53" s="45"/>
      <c r="M53" s="45"/>
      <c r="N53" s="32"/>
    </row>
    <row r="54" spans="2:14" ht="27" customHeight="1" x14ac:dyDescent="0.15">
      <c r="B54" s="167">
        <f t="shared" si="1"/>
        <v>9</v>
      </c>
      <c r="C54" s="214"/>
      <c r="D54" s="39" t="s">
        <v>260</v>
      </c>
      <c r="E54" s="40" t="s">
        <v>290</v>
      </c>
      <c r="F54" s="50"/>
      <c r="G54" s="47"/>
      <c r="H54" s="164"/>
      <c r="I54" s="48"/>
      <c r="K54" s="44"/>
      <c r="L54" s="45"/>
      <c r="M54" s="45"/>
      <c r="N54" s="32"/>
    </row>
    <row r="55" spans="2:14" ht="36" x14ac:dyDescent="0.15">
      <c r="B55" s="167">
        <f t="shared" si="1"/>
        <v>10</v>
      </c>
      <c r="C55" s="214"/>
      <c r="D55" s="39" t="s">
        <v>261</v>
      </c>
      <c r="E55" s="40" t="s">
        <v>291</v>
      </c>
      <c r="F55" s="50"/>
      <c r="G55" s="47"/>
      <c r="H55" s="164"/>
      <c r="I55" s="48"/>
      <c r="K55" s="44"/>
      <c r="L55" s="45"/>
      <c r="M55" s="45"/>
      <c r="N55" s="32"/>
    </row>
    <row r="56" spans="2:14" ht="27" customHeight="1" x14ac:dyDescent="0.15">
      <c r="B56" s="167">
        <f t="shared" si="1"/>
        <v>11</v>
      </c>
      <c r="C56" s="214"/>
      <c r="D56" s="39" t="s">
        <v>262</v>
      </c>
      <c r="E56" s="40" t="s">
        <v>292</v>
      </c>
      <c r="F56" s="50"/>
      <c r="G56" s="47"/>
      <c r="H56" s="164"/>
      <c r="I56" s="48"/>
      <c r="K56" s="44"/>
      <c r="L56" s="45"/>
      <c r="M56" s="45"/>
      <c r="N56" s="32"/>
    </row>
    <row r="57" spans="2:14" ht="27" customHeight="1" x14ac:dyDescent="0.15">
      <c r="B57" s="167">
        <f t="shared" si="1"/>
        <v>12</v>
      </c>
      <c r="C57" s="214"/>
      <c r="D57" s="39" t="s">
        <v>263</v>
      </c>
      <c r="E57" s="40" t="s">
        <v>293</v>
      </c>
      <c r="F57" s="50"/>
      <c r="G57" s="47"/>
      <c r="H57" s="164"/>
      <c r="I57" s="48"/>
      <c r="K57" s="44"/>
      <c r="L57" s="45"/>
      <c r="M57" s="45"/>
      <c r="N57" s="32"/>
    </row>
    <row r="58" spans="2:14" ht="36" x14ac:dyDescent="0.15">
      <c r="B58" s="167">
        <f t="shared" si="1"/>
        <v>13</v>
      </c>
      <c r="C58" s="214" t="s">
        <v>248</v>
      </c>
      <c r="D58" s="39" t="s">
        <v>264</v>
      </c>
      <c r="E58" s="40" t="s">
        <v>294</v>
      </c>
      <c r="F58" s="50"/>
      <c r="G58" s="47"/>
      <c r="H58" s="164"/>
      <c r="I58" s="48"/>
      <c r="K58" s="44"/>
      <c r="L58" s="45"/>
      <c r="M58" s="45"/>
      <c r="N58" s="32"/>
    </row>
    <row r="59" spans="2:14" ht="84" x14ac:dyDescent="0.15">
      <c r="B59" s="167">
        <f t="shared" si="1"/>
        <v>14</v>
      </c>
      <c r="C59" s="214"/>
      <c r="D59" s="39" t="s">
        <v>265</v>
      </c>
      <c r="E59" s="40" t="s">
        <v>295</v>
      </c>
      <c r="F59" s="50"/>
      <c r="G59" s="47"/>
      <c r="H59" s="164"/>
      <c r="I59" s="48"/>
      <c r="K59" s="44"/>
      <c r="L59" s="45"/>
      <c r="M59" s="45"/>
      <c r="N59" s="32"/>
    </row>
    <row r="60" spans="2:14" ht="27" customHeight="1" x14ac:dyDescent="0.15">
      <c r="B60" s="167">
        <f t="shared" si="1"/>
        <v>15</v>
      </c>
      <c r="C60" s="214"/>
      <c r="D60" s="39" t="s">
        <v>266</v>
      </c>
      <c r="E60" s="40" t="s">
        <v>296</v>
      </c>
      <c r="F60" s="50"/>
      <c r="G60" s="47"/>
      <c r="H60" s="164"/>
      <c r="I60" s="48"/>
      <c r="K60" s="44"/>
      <c r="L60" s="45"/>
      <c r="M60" s="45"/>
      <c r="N60" s="32"/>
    </row>
    <row r="61" spans="2:14" ht="27" customHeight="1" x14ac:dyDescent="0.15">
      <c r="B61" s="167">
        <f t="shared" si="1"/>
        <v>16</v>
      </c>
      <c r="C61" s="214"/>
      <c r="D61" s="39" t="s">
        <v>267</v>
      </c>
      <c r="E61" s="40" t="s">
        <v>297</v>
      </c>
      <c r="F61" s="50"/>
      <c r="G61" s="47"/>
      <c r="H61" s="164"/>
      <c r="I61" s="48"/>
      <c r="K61" s="44"/>
      <c r="L61" s="45"/>
      <c r="M61" s="45"/>
      <c r="N61" s="32"/>
    </row>
    <row r="62" spans="2:14" ht="96" x14ac:dyDescent="0.15">
      <c r="B62" s="167">
        <f t="shared" si="1"/>
        <v>17</v>
      </c>
      <c r="C62" s="214"/>
      <c r="D62" s="39" t="s">
        <v>268</v>
      </c>
      <c r="E62" s="40" t="s">
        <v>298</v>
      </c>
      <c r="F62" s="50"/>
      <c r="G62" s="47"/>
      <c r="H62" s="164"/>
      <c r="I62" s="48"/>
      <c r="K62" s="44"/>
      <c r="L62" s="45"/>
      <c r="M62" s="45"/>
      <c r="N62" s="32"/>
    </row>
    <row r="63" spans="2:14" ht="27" customHeight="1" x14ac:dyDescent="0.15">
      <c r="B63" s="167">
        <f t="shared" si="1"/>
        <v>18</v>
      </c>
      <c r="C63" s="214"/>
      <c r="D63" s="39" t="s">
        <v>269</v>
      </c>
      <c r="E63" s="49"/>
      <c r="F63" s="50"/>
      <c r="G63" s="47"/>
      <c r="H63" s="164"/>
      <c r="I63" s="48"/>
      <c r="K63" s="44"/>
      <c r="L63" s="45"/>
      <c r="M63" s="45"/>
      <c r="N63" s="32"/>
    </row>
    <row r="64" spans="2:14" ht="36" x14ac:dyDescent="0.15">
      <c r="B64" s="167">
        <f t="shared" si="1"/>
        <v>19</v>
      </c>
      <c r="C64" s="214" t="s">
        <v>249</v>
      </c>
      <c r="D64" s="39" t="s">
        <v>270</v>
      </c>
      <c r="E64" s="40" t="s">
        <v>299</v>
      </c>
      <c r="F64" s="50"/>
      <c r="G64" s="47"/>
      <c r="H64" s="164"/>
      <c r="I64" s="48"/>
      <c r="K64" s="44"/>
      <c r="L64" s="45"/>
      <c r="M64" s="45"/>
      <c r="N64" s="32"/>
    </row>
    <row r="65" spans="1:14" ht="27" customHeight="1" x14ac:dyDescent="0.15">
      <c r="B65" s="167">
        <f t="shared" si="1"/>
        <v>20</v>
      </c>
      <c r="C65" s="214"/>
      <c r="D65" s="39" t="s">
        <v>271</v>
      </c>
      <c r="E65" s="40" t="s">
        <v>300</v>
      </c>
      <c r="F65" s="50"/>
      <c r="G65" s="47"/>
      <c r="H65" s="164"/>
      <c r="I65" s="48"/>
      <c r="K65" s="44"/>
      <c r="L65" s="45"/>
      <c r="M65" s="45"/>
      <c r="N65" s="32"/>
    </row>
    <row r="66" spans="1:14" ht="27.6" customHeight="1" x14ac:dyDescent="0.15">
      <c r="B66" s="167">
        <f t="shared" si="1"/>
        <v>21</v>
      </c>
      <c r="C66" s="214"/>
      <c r="D66" s="39" t="s">
        <v>272</v>
      </c>
      <c r="E66" s="40" t="s">
        <v>301</v>
      </c>
      <c r="F66" s="50"/>
      <c r="G66" s="47"/>
      <c r="H66" s="164"/>
      <c r="I66" s="48"/>
      <c r="K66" s="44"/>
      <c r="L66" s="45"/>
      <c r="M66" s="45"/>
      <c r="N66" s="32"/>
    </row>
    <row r="67" spans="1:14" ht="27" customHeight="1" x14ac:dyDescent="0.15">
      <c r="B67" s="167">
        <f t="shared" si="1"/>
        <v>22</v>
      </c>
      <c r="C67" s="214"/>
      <c r="D67" s="39" t="s">
        <v>273</v>
      </c>
      <c r="E67" s="40" t="s">
        <v>302</v>
      </c>
      <c r="F67" s="50"/>
      <c r="G67" s="47"/>
      <c r="H67" s="164"/>
      <c r="I67" s="48"/>
      <c r="K67" s="44"/>
      <c r="L67" s="45"/>
      <c r="M67" s="45"/>
      <c r="N67" s="32"/>
    </row>
    <row r="68" spans="1:14" ht="27" customHeight="1" x14ac:dyDescent="0.15">
      <c r="B68" s="167">
        <f t="shared" si="1"/>
        <v>23</v>
      </c>
      <c r="C68" s="214"/>
      <c r="D68" s="39" t="s">
        <v>274</v>
      </c>
      <c r="E68" s="40" t="s">
        <v>303</v>
      </c>
      <c r="F68" s="50"/>
      <c r="G68" s="47"/>
      <c r="H68" s="164"/>
      <c r="I68" s="48"/>
      <c r="K68" s="44"/>
      <c r="L68" s="45"/>
      <c r="M68" s="45"/>
      <c r="N68" s="32"/>
    </row>
    <row r="69" spans="1:14" ht="27" customHeight="1" x14ac:dyDescent="0.15">
      <c r="B69" s="167">
        <f t="shared" si="1"/>
        <v>24</v>
      </c>
      <c r="C69" s="214"/>
      <c r="D69" s="39" t="s">
        <v>275</v>
      </c>
      <c r="E69" s="40"/>
      <c r="F69" s="50"/>
      <c r="G69" s="47"/>
      <c r="H69" s="164"/>
      <c r="I69" s="48"/>
      <c r="K69" s="44"/>
      <c r="L69" s="45"/>
      <c r="M69" s="45"/>
      <c r="N69" s="32"/>
    </row>
    <row r="70" spans="1:14" ht="27" customHeight="1" x14ac:dyDescent="0.15">
      <c r="B70" s="167">
        <f t="shared" si="1"/>
        <v>25</v>
      </c>
      <c r="C70" s="214"/>
      <c r="D70" s="39" t="s">
        <v>276</v>
      </c>
      <c r="E70" s="40" t="s">
        <v>304</v>
      </c>
      <c r="F70" s="50"/>
      <c r="G70" s="47"/>
      <c r="H70" s="164"/>
      <c r="I70" s="48"/>
      <c r="K70" s="44"/>
      <c r="L70" s="45"/>
      <c r="M70" s="45"/>
      <c r="N70" s="32"/>
    </row>
    <row r="71" spans="1:14" ht="27" customHeight="1" x14ac:dyDescent="0.15">
      <c r="B71" s="167">
        <f t="shared" si="1"/>
        <v>26</v>
      </c>
      <c r="C71" s="214"/>
      <c r="D71" s="39" t="s">
        <v>277</v>
      </c>
      <c r="E71" s="40" t="s">
        <v>305</v>
      </c>
      <c r="F71" s="50"/>
      <c r="G71" s="47"/>
      <c r="H71" s="164"/>
      <c r="I71" s="48"/>
      <c r="K71" s="44"/>
      <c r="L71" s="45"/>
      <c r="M71" s="45"/>
      <c r="N71" s="32"/>
    </row>
    <row r="72" spans="1:14" ht="27" customHeight="1" x14ac:dyDescent="0.15">
      <c r="B72" s="167">
        <f t="shared" si="1"/>
        <v>27</v>
      </c>
      <c r="C72" s="214"/>
      <c r="D72" s="39" t="s">
        <v>278</v>
      </c>
      <c r="E72" s="40" t="s">
        <v>306</v>
      </c>
      <c r="F72" s="50"/>
      <c r="G72" s="47"/>
      <c r="H72" s="164"/>
      <c r="I72" s="48"/>
      <c r="K72" s="44"/>
      <c r="L72" s="45"/>
      <c r="M72" s="45"/>
      <c r="N72" s="32"/>
    </row>
    <row r="73" spans="1:14" ht="120" x14ac:dyDescent="0.15">
      <c r="B73" s="167">
        <f t="shared" si="1"/>
        <v>28</v>
      </c>
      <c r="C73" s="214" t="s">
        <v>250</v>
      </c>
      <c r="D73" s="39" t="s">
        <v>279</v>
      </c>
      <c r="E73" s="40" t="s">
        <v>307</v>
      </c>
      <c r="F73" s="50"/>
      <c r="G73" s="47"/>
      <c r="H73" s="164"/>
      <c r="I73" s="48"/>
      <c r="K73" s="44"/>
      <c r="L73" s="45"/>
      <c r="M73" s="45"/>
      <c r="N73" s="32"/>
    </row>
    <row r="74" spans="1:14" ht="27" customHeight="1" x14ac:dyDescent="0.15">
      <c r="B74" s="167">
        <f t="shared" si="1"/>
        <v>29</v>
      </c>
      <c r="C74" s="214"/>
      <c r="D74" s="39" t="s">
        <v>280</v>
      </c>
      <c r="E74" s="40" t="s">
        <v>308</v>
      </c>
      <c r="F74" s="50"/>
      <c r="G74" s="47"/>
      <c r="H74" s="164"/>
      <c r="I74" s="48"/>
      <c r="K74" s="44"/>
      <c r="L74" s="45"/>
      <c r="M74" s="45"/>
      <c r="N74" s="32"/>
    </row>
    <row r="75" spans="1:14" ht="27" customHeight="1" x14ac:dyDescent="0.15">
      <c r="B75" s="167">
        <f t="shared" si="1"/>
        <v>30</v>
      </c>
      <c r="C75" s="214" t="s">
        <v>251</v>
      </c>
      <c r="D75" s="39" t="s">
        <v>271</v>
      </c>
      <c r="E75" s="49"/>
      <c r="F75" s="50"/>
      <c r="G75" s="47"/>
      <c r="H75" s="164"/>
      <c r="I75" s="48"/>
      <c r="K75" s="44"/>
      <c r="L75" s="45"/>
      <c r="M75" s="45"/>
      <c r="N75" s="32"/>
    </row>
    <row r="76" spans="1:14" ht="27" customHeight="1" x14ac:dyDescent="0.15">
      <c r="B76" s="167">
        <f t="shared" si="1"/>
        <v>31</v>
      </c>
      <c r="C76" s="214"/>
      <c r="D76" s="39" t="s">
        <v>272</v>
      </c>
      <c r="E76" s="49"/>
      <c r="F76" s="50"/>
      <c r="G76" s="47"/>
      <c r="H76" s="164"/>
      <c r="I76" s="48"/>
      <c r="K76" s="44"/>
      <c r="L76" s="45"/>
      <c r="M76" s="45"/>
      <c r="N76" s="32"/>
    </row>
    <row r="77" spans="1:14" ht="27" customHeight="1" x14ac:dyDescent="0.15">
      <c r="B77" s="167">
        <f t="shared" si="1"/>
        <v>32</v>
      </c>
      <c r="C77" s="214"/>
      <c r="D77" s="39" t="s">
        <v>275</v>
      </c>
      <c r="E77" s="49"/>
      <c r="F77" s="50"/>
      <c r="G77" s="47"/>
      <c r="H77" s="164"/>
      <c r="I77" s="48"/>
      <c r="K77" s="44"/>
      <c r="L77" s="45"/>
      <c r="M77" s="45"/>
      <c r="N77" s="32"/>
    </row>
    <row r="78" spans="1:14" ht="27" customHeight="1" x14ac:dyDescent="0.15">
      <c r="B78" s="167">
        <f t="shared" si="1"/>
        <v>33</v>
      </c>
      <c r="C78" s="214"/>
      <c r="D78" s="39" t="s">
        <v>281</v>
      </c>
      <c r="E78" s="49"/>
      <c r="F78" s="50"/>
      <c r="G78" s="47"/>
      <c r="H78" s="164"/>
      <c r="I78" s="48"/>
      <c r="K78" s="44"/>
      <c r="L78" s="45"/>
      <c r="M78" s="45"/>
      <c r="N78" s="32"/>
    </row>
    <row r="79" spans="1:14" ht="27" customHeight="1" x14ac:dyDescent="0.15"/>
    <row r="80" spans="1:14" s="11" customFormat="1" ht="14.25" x14ac:dyDescent="0.15">
      <c r="A80" s="10" t="s">
        <v>474</v>
      </c>
      <c r="B80" s="166"/>
    </row>
    <row r="81" spans="1:14" ht="14.25" thickBot="1" x14ac:dyDescent="0.2">
      <c r="I81" s="33"/>
      <c r="L81" s="32"/>
      <c r="M81" s="32"/>
      <c r="N81" s="32"/>
    </row>
    <row r="82" spans="1:14" s="34" customFormat="1" ht="18" customHeight="1" x14ac:dyDescent="0.15">
      <c r="B82" s="210" t="s">
        <v>106</v>
      </c>
      <c r="C82" s="212" t="s">
        <v>105</v>
      </c>
      <c r="D82" s="213"/>
      <c r="E82" s="217" t="s">
        <v>165</v>
      </c>
      <c r="F82" s="215" t="s">
        <v>160</v>
      </c>
      <c r="G82" s="219" t="s">
        <v>353</v>
      </c>
      <c r="H82" s="219" t="s">
        <v>471</v>
      </c>
      <c r="I82" s="208" t="s">
        <v>54</v>
      </c>
      <c r="L82" s="35"/>
      <c r="M82" s="36"/>
      <c r="N82" s="36"/>
    </row>
    <row r="83" spans="1:14" s="34" customFormat="1" ht="21.75" customHeight="1" thickBot="1" x14ac:dyDescent="0.2">
      <c r="B83" s="211"/>
      <c r="C83" s="37" t="s">
        <v>103</v>
      </c>
      <c r="D83" s="37" t="s">
        <v>104</v>
      </c>
      <c r="E83" s="218"/>
      <c r="F83" s="216"/>
      <c r="G83" s="220"/>
      <c r="H83" s="220"/>
      <c r="I83" s="209"/>
      <c r="L83" s="36"/>
      <c r="M83" s="36"/>
      <c r="N83" s="36"/>
    </row>
    <row r="84" spans="1:14" ht="27" customHeight="1" thickTop="1" x14ac:dyDescent="0.15">
      <c r="B84" s="167">
        <f>ROW()-83</f>
        <v>1</v>
      </c>
      <c r="C84" s="214" t="s">
        <v>309</v>
      </c>
      <c r="D84" s="39" t="s">
        <v>310</v>
      </c>
      <c r="E84" s="49" t="s">
        <v>320</v>
      </c>
      <c r="F84" s="50"/>
      <c r="G84" s="47"/>
      <c r="H84" s="164"/>
      <c r="I84" s="48"/>
      <c r="K84" s="44"/>
      <c r="L84" s="45"/>
      <c r="M84" s="45"/>
      <c r="N84" s="32"/>
    </row>
    <row r="85" spans="1:14" ht="27" customHeight="1" x14ac:dyDescent="0.15">
      <c r="B85" s="167">
        <f t="shared" ref="B85:B93" si="2">ROW()-83</f>
        <v>2</v>
      </c>
      <c r="C85" s="214"/>
      <c r="D85" s="39" t="s">
        <v>311</v>
      </c>
      <c r="E85" s="49" t="s">
        <v>321</v>
      </c>
      <c r="F85" s="50"/>
      <c r="G85" s="47"/>
      <c r="H85" s="164"/>
      <c r="I85" s="48"/>
      <c r="K85" s="44"/>
      <c r="L85" s="45"/>
      <c r="M85" s="45"/>
      <c r="N85" s="32"/>
    </row>
    <row r="86" spans="1:14" ht="36" x14ac:dyDescent="0.15">
      <c r="B86" s="167">
        <f t="shared" si="2"/>
        <v>3</v>
      </c>
      <c r="C86" s="214"/>
      <c r="D86" s="39" t="s">
        <v>312</v>
      </c>
      <c r="E86" s="40" t="s">
        <v>322</v>
      </c>
      <c r="F86" s="50"/>
      <c r="G86" s="47"/>
      <c r="H86" s="164"/>
      <c r="I86" s="48"/>
      <c r="K86" s="44"/>
      <c r="L86" s="45"/>
      <c r="M86" s="45"/>
      <c r="N86" s="32"/>
    </row>
    <row r="87" spans="1:14" ht="36" x14ac:dyDescent="0.15">
      <c r="B87" s="167">
        <f t="shared" si="2"/>
        <v>4</v>
      </c>
      <c r="C87" s="214"/>
      <c r="D87" s="39" t="s">
        <v>313</v>
      </c>
      <c r="E87" s="49" t="s">
        <v>321</v>
      </c>
      <c r="F87" s="50"/>
      <c r="G87" s="47"/>
      <c r="H87" s="164"/>
      <c r="I87" s="48"/>
      <c r="K87" s="44"/>
      <c r="L87" s="45"/>
      <c r="M87" s="45"/>
      <c r="N87" s="32"/>
    </row>
    <row r="88" spans="1:14" ht="84" x14ac:dyDescent="0.15">
      <c r="B88" s="167">
        <f t="shared" si="2"/>
        <v>5</v>
      </c>
      <c r="C88" s="214"/>
      <c r="D88" s="39" t="s">
        <v>314</v>
      </c>
      <c r="E88" s="40" t="s">
        <v>323</v>
      </c>
      <c r="F88" s="50"/>
      <c r="G88" s="47"/>
      <c r="H88" s="164"/>
      <c r="I88" s="48"/>
      <c r="K88" s="44"/>
      <c r="L88" s="45"/>
      <c r="M88" s="45"/>
      <c r="N88" s="32"/>
    </row>
    <row r="89" spans="1:14" ht="27" customHeight="1" x14ac:dyDescent="0.15">
      <c r="B89" s="167">
        <f t="shared" si="2"/>
        <v>6</v>
      </c>
      <c r="C89" s="214"/>
      <c r="D89" s="39" t="s">
        <v>315</v>
      </c>
      <c r="E89" s="49" t="s">
        <v>324</v>
      </c>
      <c r="F89" s="50"/>
      <c r="G89" s="47"/>
      <c r="H89" s="164"/>
      <c r="I89" s="48"/>
      <c r="K89" s="44"/>
      <c r="L89" s="45"/>
      <c r="M89" s="45"/>
      <c r="N89" s="32"/>
    </row>
    <row r="90" spans="1:14" ht="36" x14ac:dyDescent="0.15">
      <c r="B90" s="167">
        <f t="shared" si="2"/>
        <v>7</v>
      </c>
      <c r="C90" s="214"/>
      <c r="D90" s="39" t="s">
        <v>316</v>
      </c>
      <c r="E90" s="49" t="s">
        <v>325</v>
      </c>
      <c r="F90" s="50"/>
      <c r="G90" s="47"/>
      <c r="H90" s="164"/>
      <c r="I90" s="48"/>
      <c r="K90" s="44"/>
      <c r="L90" s="45"/>
      <c r="M90" s="45"/>
      <c r="N90" s="32"/>
    </row>
    <row r="91" spans="1:14" ht="27" customHeight="1" x14ac:dyDescent="0.15">
      <c r="B91" s="167">
        <f t="shared" si="2"/>
        <v>8</v>
      </c>
      <c r="C91" s="214"/>
      <c r="D91" s="39" t="s">
        <v>317</v>
      </c>
      <c r="E91" s="40" t="s">
        <v>326</v>
      </c>
      <c r="F91" s="50"/>
      <c r="G91" s="47"/>
      <c r="H91" s="164"/>
      <c r="I91" s="48"/>
      <c r="K91" s="44"/>
      <c r="L91" s="45"/>
      <c r="M91" s="45"/>
      <c r="N91" s="32"/>
    </row>
    <row r="92" spans="1:14" ht="27" customHeight="1" x14ac:dyDescent="0.15">
      <c r="B92" s="167">
        <f t="shared" si="2"/>
        <v>9</v>
      </c>
      <c r="C92" s="214"/>
      <c r="D92" s="39" t="s">
        <v>318</v>
      </c>
      <c r="E92" s="49" t="s">
        <v>327</v>
      </c>
      <c r="F92" s="50"/>
      <c r="G92" s="47"/>
      <c r="H92" s="164"/>
      <c r="I92" s="48"/>
      <c r="K92" s="44"/>
      <c r="L92" s="45"/>
      <c r="M92" s="45"/>
      <c r="N92" s="32"/>
    </row>
    <row r="93" spans="1:14" ht="36" x14ac:dyDescent="0.15">
      <c r="B93" s="167">
        <f t="shared" si="2"/>
        <v>10</v>
      </c>
      <c r="C93" s="214"/>
      <c r="D93" s="39" t="s">
        <v>319</v>
      </c>
      <c r="E93" s="49" t="s">
        <v>328</v>
      </c>
      <c r="F93" s="50"/>
      <c r="G93" s="47"/>
      <c r="H93" s="164"/>
      <c r="I93" s="48"/>
      <c r="K93" s="44"/>
      <c r="L93" s="45"/>
      <c r="M93" s="45"/>
      <c r="N93" s="32"/>
    </row>
    <row r="94" spans="1:14" ht="27" customHeight="1" x14ac:dyDescent="0.15"/>
    <row r="95" spans="1:14" s="11" customFormat="1" ht="14.25" x14ac:dyDescent="0.15">
      <c r="A95" s="10" t="s">
        <v>475</v>
      </c>
      <c r="B95" s="166"/>
    </row>
    <row r="96" spans="1:14" ht="14.25" thickBot="1" x14ac:dyDescent="0.2">
      <c r="I96" s="33"/>
      <c r="L96" s="32"/>
      <c r="M96" s="32"/>
      <c r="N96" s="32"/>
    </row>
    <row r="97" spans="1:14" s="34" customFormat="1" ht="18" customHeight="1" x14ac:dyDescent="0.15">
      <c r="B97" s="210" t="s">
        <v>106</v>
      </c>
      <c r="C97" s="212" t="s">
        <v>105</v>
      </c>
      <c r="D97" s="213"/>
      <c r="E97" s="217" t="s">
        <v>165</v>
      </c>
      <c r="F97" s="215" t="s">
        <v>160</v>
      </c>
      <c r="G97" s="219" t="s">
        <v>353</v>
      </c>
      <c r="H97" s="219" t="s">
        <v>471</v>
      </c>
      <c r="I97" s="208" t="s">
        <v>54</v>
      </c>
      <c r="L97" s="35"/>
      <c r="M97" s="36"/>
      <c r="N97" s="36"/>
    </row>
    <row r="98" spans="1:14" s="34" customFormat="1" ht="21.75" customHeight="1" thickBot="1" x14ac:dyDescent="0.2">
      <c r="B98" s="211"/>
      <c r="C98" s="37" t="s">
        <v>103</v>
      </c>
      <c r="D98" s="37" t="s">
        <v>104</v>
      </c>
      <c r="E98" s="218"/>
      <c r="F98" s="216"/>
      <c r="G98" s="220"/>
      <c r="H98" s="220"/>
      <c r="I98" s="209"/>
      <c r="L98" s="36"/>
      <c r="M98" s="36"/>
      <c r="N98" s="36"/>
    </row>
    <row r="99" spans="1:14" ht="96.75" thickTop="1" x14ac:dyDescent="0.15">
      <c r="B99" s="167">
        <f>ROW()-98</f>
        <v>1</v>
      </c>
      <c r="C99" s="214" t="s">
        <v>329</v>
      </c>
      <c r="D99" s="39" t="s">
        <v>330</v>
      </c>
      <c r="E99" s="40" t="s">
        <v>339</v>
      </c>
      <c r="F99" s="50"/>
      <c r="G99" s="47"/>
      <c r="H99" s="164"/>
      <c r="I99" s="48"/>
      <c r="K99" s="44"/>
      <c r="L99" s="45"/>
      <c r="M99" s="45"/>
      <c r="N99" s="32"/>
    </row>
    <row r="100" spans="1:14" ht="24" x14ac:dyDescent="0.15">
      <c r="B100" s="167">
        <f t="shared" ref="B100:B107" si="3">ROW()-98</f>
        <v>2</v>
      </c>
      <c r="C100" s="214"/>
      <c r="D100" s="39" t="s">
        <v>331</v>
      </c>
      <c r="E100" s="49" t="s">
        <v>340</v>
      </c>
      <c r="F100" s="50"/>
      <c r="G100" s="47"/>
      <c r="H100" s="164"/>
      <c r="I100" s="48"/>
      <c r="K100" s="44"/>
      <c r="L100" s="45"/>
      <c r="M100" s="45"/>
      <c r="N100" s="32"/>
    </row>
    <row r="101" spans="1:14" ht="24" x14ac:dyDescent="0.15">
      <c r="B101" s="167">
        <f t="shared" si="3"/>
        <v>3</v>
      </c>
      <c r="C101" s="214"/>
      <c r="D101" s="39" t="s">
        <v>332</v>
      </c>
      <c r="E101" s="40" t="s">
        <v>341</v>
      </c>
      <c r="F101" s="50"/>
      <c r="G101" s="47"/>
      <c r="H101" s="164"/>
      <c r="I101" s="48"/>
      <c r="K101" s="44"/>
      <c r="L101" s="45"/>
      <c r="M101" s="45"/>
      <c r="N101" s="32"/>
    </row>
    <row r="102" spans="1:14" ht="24" x14ac:dyDescent="0.15">
      <c r="B102" s="167">
        <f t="shared" si="3"/>
        <v>4</v>
      </c>
      <c r="C102" s="214"/>
      <c r="D102" s="39" t="s">
        <v>333</v>
      </c>
      <c r="E102" s="49" t="s">
        <v>342</v>
      </c>
      <c r="F102" s="50"/>
      <c r="G102" s="47"/>
      <c r="H102" s="164"/>
      <c r="I102" s="48"/>
      <c r="K102" s="44"/>
      <c r="L102" s="45"/>
      <c r="M102" s="45"/>
      <c r="N102" s="32"/>
    </row>
    <row r="103" spans="1:14" ht="24" x14ac:dyDescent="0.15">
      <c r="B103" s="167">
        <f t="shared" si="3"/>
        <v>5</v>
      </c>
      <c r="C103" s="214"/>
      <c r="D103" s="39" t="s">
        <v>334</v>
      </c>
      <c r="E103" s="40" t="s">
        <v>342</v>
      </c>
      <c r="F103" s="50"/>
      <c r="G103" s="47"/>
      <c r="H103" s="164"/>
      <c r="I103" s="48"/>
      <c r="K103" s="44"/>
      <c r="L103" s="45"/>
      <c r="M103" s="45"/>
      <c r="N103" s="32"/>
    </row>
    <row r="104" spans="1:14" ht="24" x14ac:dyDescent="0.15">
      <c r="B104" s="167">
        <f t="shared" si="3"/>
        <v>6</v>
      </c>
      <c r="C104" s="214"/>
      <c r="D104" s="39" t="s">
        <v>335</v>
      </c>
      <c r="E104" s="49" t="s">
        <v>343</v>
      </c>
      <c r="F104" s="50"/>
      <c r="G104" s="47"/>
      <c r="H104" s="164"/>
      <c r="I104" s="48"/>
      <c r="K104" s="44"/>
      <c r="L104" s="45"/>
      <c r="M104" s="45"/>
      <c r="N104" s="32"/>
    </row>
    <row r="105" spans="1:14" ht="24" x14ac:dyDescent="0.15">
      <c r="B105" s="167">
        <f t="shared" si="3"/>
        <v>7</v>
      </c>
      <c r="C105" s="214"/>
      <c r="D105" s="39" t="s">
        <v>336</v>
      </c>
      <c r="E105" s="40" t="s">
        <v>344</v>
      </c>
      <c r="F105" s="50"/>
      <c r="G105" s="47"/>
      <c r="H105" s="164"/>
      <c r="I105" s="48"/>
      <c r="K105" s="44"/>
      <c r="L105" s="45"/>
      <c r="M105" s="45"/>
      <c r="N105" s="32"/>
    </row>
    <row r="106" spans="1:14" ht="24" x14ac:dyDescent="0.15">
      <c r="B106" s="167">
        <f t="shared" si="3"/>
        <v>8</v>
      </c>
      <c r="C106" s="214"/>
      <c r="D106" s="39" t="s">
        <v>337</v>
      </c>
      <c r="E106" s="49" t="s">
        <v>354</v>
      </c>
      <c r="F106" s="50"/>
      <c r="G106" s="47"/>
      <c r="H106" s="164"/>
      <c r="I106" s="48"/>
      <c r="K106" s="44"/>
      <c r="L106" s="45"/>
      <c r="M106" s="45"/>
      <c r="N106" s="32"/>
    </row>
    <row r="107" spans="1:14" ht="24" x14ac:dyDescent="0.15">
      <c r="B107" s="167">
        <f t="shared" si="3"/>
        <v>9</v>
      </c>
      <c r="C107" s="214"/>
      <c r="D107" s="39" t="s">
        <v>338</v>
      </c>
      <c r="E107" s="40" t="s">
        <v>345</v>
      </c>
      <c r="F107" s="50"/>
      <c r="G107" s="47"/>
      <c r="H107" s="164"/>
      <c r="I107" s="48"/>
      <c r="K107" s="44"/>
      <c r="L107" s="45"/>
      <c r="M107" s="45"/>
      <c r="N107" s="32"/>
    </row>
    <row r="108" spans="1:14" ht="27" customHeight="1" x14ac:dyDescent="0.15">
      <c r="B108" s="168"/>
      <c r="C108" s="51"/>
      <c r="D108" s="51"/>
      <c r="E108" s="52"/>
      <c r="F108" s="53"/>
      <c r="G108" s="54"/>
      <c r="H108" s="55"/>
      <c r="I108" s="56"/>
      <c r="K108" s="44"/>
      <c r="L108" s="45"/>
      <c r="M108" s="45"/>
      <c r="N108" s="32"/>
    </row>
    <row r="109" spans="1:14" s="11" customFormat="1" ht="14.25" x14ac:dyDescent="0.15">
      <c r="A109" s="10" t="s">
        <v>476</v>
      </c>
      <c r="B109" s="166"/>
    </row>
    <row r="110" spans="1:14" ht="14.25" thickBot="1" x14ac:dyDescent="0.2">
      <c r="I110" s="33"/>
      <c r="L110" s="32"/>
      <c r="M110" s="32"/>
      <c r="N110" s="32"/>
    </row>
    <row r="111" spans="1:14" s="34" customFormat="1" ht="18" customHeight="1" x14ac:dyDescent="0.15">
      <c r="B111" s="210" t="s">
        <v>106</v>
      </c>
      <c r="C111" s="212" t="s">
        <v>105</v>
      </c>
      <c r="D111" s="213"/>
      <c r="E111" s="217" t="s">
        <v>165</v>
      </c>
      <c r="F111" s="215" t="s">
        <v>160</v>
      </c>
      <c r="G111" s="219" t="s">
        <v>353</v>
      </c>
      <c r="H111" s="219" t="s">
        <v>471</v>
      </c>
      <c r="I111" s="208" t="s">
        <v>54</v>
      </c>
      <c r="L111" s="35"/>
      <c r="M111" s="36"/>
      <c r="N111" s="36"/>
    </row>
    <row r="112" spans="1:14" s="34" customFormat="1" ht="21.75" customHeight="1" thickBot="1" x14ac:dyDescent="0.2">
      <c r="B112" s="211"/>
      <c r="C112" s="37" t="s">
        <v>103</v>
      </c>
      <c r="D112" s="37" t="s">
        <v>104</v>
      </c>
      <c r="E112" s="218"/>
      <c r="F112" s="216"/>
      <c r="G112" s="220"/>
      <c r="H112" s="220"/>
      <c r="I112" s="209"/>
      <c r="L112" s="36"/>
      <c r="M112" s="36"/>
      <c r="N112" s="36"/>
    </row>
    <row r="113" spans="2:14" ht="156.75" thickTop="1" x14ac:dyDescent="0.15">
      <c r="B113" s="167">
        <f>ROW()-112</f>
        <v>1</v>
      </c>
      <c r="C113" s="57" t="s">
        <v>103</v>
      </c>
      <c r="D113" s="39" t="s">
        <v>347</v>
      </c>
      <c r="E113" s="40" t="s">
        <v>349</v>
      </c>
      <c r="F113" s="50"/>
      <c r="G113" s="47"/>
      <c r="H113" s="165"/>
      <c r="I113" s="48"/>
      <c r="K113" s="44"/>
      <c r="L113" s="45"/>
      <c r="M113" s="45"/>
      <c r="N113" s="32"/>
    </row>
    <row r="114" spans="2:14" ht="60.75" thickBot="1" x14ac:dyDescent="0.2">
      <c r="B114" s="169">
        <f>ROW()-112</f>
        <v>2</v>
      </c>
      <c r="C114" s="58" t="s">
        <v>346</v>
      </c>
      <c r="D114" s="58" t="s">
        <v>348</v>
      </c>
      <c r="E114" s="59" t="s">
        <v>350</v>
      </c>
      <c r="F114" s="60"/>
      <c r="G114" s="61"/>
      <c r="H114" s="164"/>
      <c r="I114" s="62"/>
      <c r="K114" s="44"/>
      <c r="L114" s="45"/>
      <c r="M114" s="45"/>
      <c r="N114" s="32"/>
    </row>
    <row r="115" spans="2:14" ht="27" customHeight="1" x14ac:dyDescent="0.15"/>
  </sheetData>
  <mergeCells count="49">
    <mergeCell ref="I4:I5"/>
    <mergeCell ref="B4:B5"/>
    <mergeCell ref="C4:D4"/>
    <mergeCell ref="E4:E5"/>
    <mergeCell ref="H4:H5"/>
    <mergeCell ref="F4:F5"/>
    <mergeCell ref="G4:G5"/>
    <mergeCell ref="C7:C13"/>
    <mergeCell ref="C14:C20"/>
    <mergeCell ref="C21:C22"/>
    <mergeCell ref="C23:C24"/>
    <mergeCell ref="C25:C34"/>
    <mergeCell ref="F44:F45"/>
    <mergeCell ref="H44:H45"/>
    <mergeCell ref="I44:I45"/>
    <mergeCell ref="G44:G45"/>
    <mergeCell ref="C35:C40"/>
    <mergeCell ref="B44:B45"/>
    <mergeCell ref="C44:D44"/>
    <mergeCell ref="E44:E45"/>
    <mergeCell ref="C46:C50"/>
    <mergeCell ref="C51:C57"/>
    <mergeCell ref="C75:C78"/>
    <mergeCell ref="B82:B83"/>
    <mergeCell ref="C82:D82"/>
    <mergeCell ref="E82:E83"/>
    <mergeCell ref="C58:C63"/>
    <mergeCell ref="C64:C72"/>
    <mergeCell ref="C73:C74"/>
    <mergeCell ref="C84:C93"/>
    <mergeCell ref="B97:B98"/>
    <mergeCell ref="C97:D97"/>
    <mergeCell ref="E97:E98"/>
    <mergeCell ref="I82:I83"/>
    <mergeCell ref="G82:G83"/>
    <mergeCell ref="F82:F83"/>
    <mergeCell ref="H82:H83"/>
    <mergeCell ref="I111:I112"/>
    <mergeCell ref="B111:B112"/>
    <mergeCell ref="C111:D111"/>
    <mergeCell ref="C99:C107"/>
    <mergeCell ref="F97:F98"/>
    <mergeCell ref="E111:E112"/>
    <mergeCell ref="F111:F112"/>
    <mergeCell ref="H97:H98"/>
    <mergeCell ref="G111:G112"/>
    <mergeCell ref="H111:H112"/>
    <mergeCell ref="I97:I98"/>
    <mergeCell ref="G97:G98"/>
  </mergeCells>
  <phoneticPr fontId="3"/>
  <dataValidations count="1">
    <dataValidation type="list" allowBlank="1" showInputMessage="1" showErrorMessage="1" sqref="F46:F78 F84:F93 F6:F40 F113:F114 F99:F108" xr:uid="{90774CC4-843B-45D4-A069-A489B46EB433}">
      <formula1>"○,△,☆,×"</formula1>
    </dataValidation>
  </dataValidations>
  <printOptions horizontalCentered="1"/>
  <pageMargins left="0.6692913385826772" right="0.51181102362204722" top="0.59055118110236227" bottom="0.51181102362204722" header="0.27559055118110237" footer="0.31496062992125984"/>
  <pageSetup paperSize="9" scale="78" fitToHeight="0" orientation="landscape" r:id="rId1"/>
  <headerFooter alignWithMargins="0">
    <oddHeader>&amp;L&amp;"HG創英角ｺﾞｼｯｸUB,ｳﾙﾄﾗﾎﾞｰﾙﾄﾞ"&amp;12&amp;A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4310-0833-44D9-A564-3A7CF31287CA}">
  <dimension ref="A1:N122"/>
  <sheetViews>
    <sheetView topLeftCell="A36" workbookViewId="0">
      <selection activeCell="D45" sqref="D45"/>
    </sheetView>
  </sheetViews>
  <sheetFormatPr defaultColWidth="8.875" defaultRowHeight="13.5" x14ac:dyDescent="0.15"/>
  <cols>
    <col min="1" max="1" width="6.5" style="182" bestFit="1" customWidth="1"/>
    <col min="2" max="2" width="13.625" style="170" bestFit="1" customWidth="1"/>
    <col min="3" max="3" width="24.5" style="170" bestFit="1" customWidth="1"/>
    <col min="4" max="4" width="62.5" style="170" bestFit="1" customWidth="1"/>
    <col min="5" max="16384" width="8.875" style="170"/>
  </cols>
  <sheetData>
    <row r="1" spans="1:14" s="27" customFormat="1" ht="7.5" customHeight="1" x14ac:dyDescent="0.15">
      <c r="B1" s="34"/>
      <c r="C1" s="28"/>
      <c r="D1" s="28"/>
      <c r="F1" s="29"/>
      <c r="G1" s="30"/>
      <c r="H1" s="31"/>
      <c r="I1" s="29"/>
    </row>
    <row r="2" spans="1:14" s="11" customFormat="1" ht="14.25" x14ac:dyDescent="0.15">
      <c r="A2" s="10" t="s">
        <v>488</v>
      </c>
      <c r="B2" s="166"/>
    </row>
    <row r="3" spans="1:14" s="27" customFormat="1" ht="14.25" thickBot="1" x14ac:dyDescent="0.2">
      <c r="B3" s="34"/>
      <c r="C3" s="28"/>
      <c r="D3" s="28"/>
      <c r="F3" s="29"/>
      <c r="G3" s="30"/>
      <c r="H3" s="31"/>
      <c r="I3" s="33"/>
      <c r="L3" s="32"/>
      <c r="M3" s="32"/>
      <c r="N3" s="32"/>
    </row>
    <row r="4" spans="1:14" ht="22.9" customHeight="1" thickBot="1" x14ac:dyDescent="0.2">
      <c r="A4" s="184" t="s">
        <v>489</v>
      </c>
      <c r="B4" s="185" t="s">
        <v>490</v>
      </c>
      <c r="C4" s="185" t="s">
        <v>491</v>
      </c>
      <c r="D4" s="186" t="s">
        <v>492</v>
      </c>
    </row>
    <row r="5" spans="1:14" ht="21" customHeight="1" thickTop="1" x14ac:dyDescent="0.15">
      <c r="A5" s="187">
        <f t="shared" ref="A5:A68" si="0">ROW()-1</f>
        <v>4</v>
      </c>
      <c r="B5" s="174" t="s">
        <v>493</v>
      </c>
      <c r="C5" s="183" t="s">
        <v>494</v>
      </c>
      <c r="D5" s="188" t="s">
        <v>495</v>
      </c>
    </row>
    <row r="6" spans="1:14" ht="21" customHeight="1" x14ac:dyDescent="0.15">
      <c r="A6" s="189">
        <f t="shared" si="0"/>
        <v>5</v>
      </c>
      <c r="B6" s="173"/>
      <c r="C6" s="173"/>
      <c r="D6" s="190" t="s">
        <v>496</v>
      </c>
    </row>
    <row r="7" spans="1:14" ht="21" customHeight="1" x14ac:dyDescent="0.15">
      <c r="A7" s="189">
        <f t="shared" si="0"/>
        <v>6</v>
      </c>
      <c r="B7" s="174" t="s">
        <v>497</v>
      </c>
      <c r="C7" s="172" t="s">
        <v>494</v>
      </c>
      <c r="D7" s="190" t="s">
        <v>498</v>
      </c>
    </row>
    <row r="8" spans="1:14" ht="21" customHeight="1" x14ac:dyDescent="0.15">
      <c r="A8" s="189">
        <f t="shared" si="0"/>
        <v>7</v>
      </c>
      <c r="B8" s="174"/>
      <c r="C8" s="174"/>
      <c r="D8" s="190" t="s">
        <v>499</v>
      </c>
    </row>
    <row r="9" spans="1:14" ht="21" customHeight="1" x14ac:dyDescent="0.15">
      <c r="A9" s="189">
        <f t="shared" si="0"/>
        <v>8</v>
      </c>
      <c r="B9" s="173"/>
      <c r="C9" s="173"/>
      <c r="D9" s="190" t="s">
        <v>500</v>
      </c>
    </row>
    <row r="10" spans="1:14" ht="21" customHeight="1" x14ac:dyDescent="0.15">
      <c r="A10" s="189">
        <f t="shared" si="0"/>
        <v>9</v>
      </c>
      <c r="B10" s="171" t="s">
        <v>501</v>
      </c>
      <c r="C10" s="172" t="s">
        <v>494</v>
      </c>
      <c r="D10" s="190" t="s">
        <v>502</v>
      </c>
    </row>
    <row r="11" spans="1:14" ht="21" customHeight="1" x14ac:dyDescent="0.15">
      <c r="A11" s="189">
        <f t="shared" si="0"/>
        <v>10</v>
      </c>
      <c r="B11" s="174"/>
      <c r="C11" s="174"/>
      <c r="D11" s="190" t="s">
        <v>503</v>
      </c>
    </row>
    <row r="12" spans="1:14" ht="21" customHeight="1" x14ac:dyDescent="0.15">
      <c r="A12" s="189">
        <f t="shared" si="0"/>
        <v>11</v>
      </c>
      <c r="B12" s="174"/>
      <c r="C12" s="174"/>
      <c r="D12" s="190" t="s">
        <v>504</v>
      </c>
    </row>
    <row r="13" spans="1:14" ht="21" customHeight="1" x14ac:dyDescent="0.15">
      <c r="A13" s="189">
        <f t="shared" si="0"/>
        <v>12</v>
      </c>
      <c r="B13" s="174"/>
      <c r="C13" s="174"/>
      <c r="D13" s="190" t="s">
        <v>505</v>
      </c>
    </row>
    <row r="14" spans="1:14" ht="21" customHeight="1" x14ac:dyDescent="0.15">
      <c r="A14" s="189">
        <f t="shared" si="0"/>
        <v>13</v>
      </c>
      <c r="B14" s="174"/>
      <c r="C14" s="174"/>
      <c r="D14" s="190" t="s">
        <v>506</v>
      </c>
    </row>
    <row r="15" spans="1:14" ht="21" customHeight="1" x14ac:dyDescent="0.15">
      <c r="A15" s="189">
        <f t="shared" si="0"/>
        <v>14</v>
      </c>
      <c r="B15" s="174"/>
      <c r="C15" s="174"/>
      <c r="D15" s="190" t="s">
        <v>507</v>
      </c>
    </row>
    <row r="16" spans="1:14" ht="21" customHeight="1" x14ac:dyDescent="0.15">
      <c r="A16" s="189">
        <f t="shared" si="0"/>
        <v>15</v>
      </c>
      <c r="B16" s="174"/>
      <c r="C16" s="174"/>
      <c r="D16" s="190" t="s">
        <v>508</v>
      </c>
    </row>
    <row r="17" spans="1:4" ht="21" customHeight="1" x14ac:dyDescent="0.15">
      <c r="A17" s="189">
        <f t="shared" si="0"/>
        <v>16</v>
      </c>
      <c r="B17" s="174"/>
      <c r="C17" s="174"/>
      <c r="D17" s="190" t="s">
        <v>509</v>
      </c>
    </row>
    <row r="18" spans="1:4" ht="21" customHeight="1" x14ac:dyDescent="0.15">
      <c r="A18" s="189">
        <f t="shared" si="0"/>
        <v>17</v>
      </c>
      <c r="B18" s="174"/>
      <c r="C18" s="174"/>
      <c r="D18" s="190" t="s">
        <v>510</v>
      </c>
    </row>
    <row r="19" spans="1:4" ht="21" customHeight="1" x14ac:dyDescent="0.15">
      <c r="A19" s="189">
        <f t="shared" si="0"/>
        <v>18</v>
      </c>
      <c r="B19" s="174"/>
      <c r="C19" s="174"/>
      <c r="D19" s="190" t="s">
        <v>511</v>
      </c>
    </row>
    <row r="20" spans="1:4" ht="21" customHeight="1" x14ac:dyDescent="0.15">
      <c r="A20" s="189">
        <f t="shared" si="0"/>
        <v>19</v>
      </c>
      <c r="B20" s="174"/>
      <c r="C20" s="174"/>
      <c r="D20" s="190" t="s">
        <v>512</v>
      </c>
    </row>
    <row r="21" spans="1:4" ht="21" customHeight="1" x14ac:dyDescent="0.15">
      <c r="A21" s="189">
        <f t="shared" si="0"/>
        <v>20</v>
      </c>
      <c r="B21" s="174"/>
      <c r="C21" s="174"/>
      <c r="D21" s="190" t="s">
        <v>513</v>
      </c>
    </row>
    <row r="22" spans="1:4" ht="21" customHeight="1" x14ac:dyDescent="0.15">
      <c r="A22" s="189">
        <f t="shared" si="0"/>
        <v>21</v>
      </c>
      <c r="B22" s="174"/>
      <c r="C22" s="174"/>
      <c r="D22" s="190" t="s">
        <v>514</v>
      </c>
    </row>
    <row r="23" spans="1:4" ht="21" customHeight="1" x14ac:dyDescent="0.15">
      <c r="A23" s="189">
        <f t="shared" si="0"/>
        <v>22</v>
      </c>
      <c r="B23" s="174"/>
      <c r="C23" s="174"/>
      <c r="D23" s="190" t="s">
        <v>515</v>
      </c>
    </row>
    <row r="24" spans="1:4" ht="21" customHeight="1" x14ac:dyDescent="0.15">
      <c r="A24" s="189">
        <f t="shared" si="0"/>
        <v>23</v>
      </c>
      <c r="B24" s="173"/>
      <c r="C24" s="173"/>
      <c r="D24" s="190" t="s">
        <v>516</v>
      </c>
    </row>
    <row r="25" spans="1:4" ht="21" customHeight="1" x14ac:dyDescent="0.15">
      <c r="A25" s="189">
        <f t="shared" si="0"/>
        <v>24</v>
      </c>
      <c r="B25" s="175" t="s">
        <v>517</v>
      </c>
      <c r="C25" s="172" t="s">
        <v>494</v>
      </c>
      <c r="D25" s="190" t="s">
        <v>518</v>
      </c>
    </row>
    <row r="26" spans="1:4" ht="21" customHeight="1" x14ac:dyDescent="0.15">
      <c r="A26" s="189">
        <f t="shared" si="0"/>
        <v>25</v>
      </c>
      <c r="B26" s="171" t="s">
        <v>519</v>
      </c>
      <c r="C26" s="175"/>
      <c r="D26" s="190" t="s">
        <v>520</v>
      </c>
    </row>
    <row r="27" spans="1:4" ht="21" customHeight="1" x14ac:dyDescent="0.15">
      <c r="A27" s="189">
        <f t="shared" si="0"/>
        <v>26</v>
      </c>
      <c r="B27" s="174"/>
      <c r="C27" s="175" t="s">
        <v>521</v>
      </c>
      <c r="D27" s="190" t="s">
        <v>522</v>
      </c>
    </row>
    <row r="28" spans="1:4" ht="21" customHeight="1" x14ac:dyDescent="0.15">
      <c r="A28" s="189">
        <f t="shared" si="0"/>
        <v>27</v>
      </c>
      <c r="B28" s="174"/>
      <c r="C28" s="171" t="s">
        <v>523</v>
      </c>
      <c r="D28" s="190" t="s">
        <v>524</v>
      </c>
    </row>
    <row r="29" spans="1:4" ht="21" customHeight="1" x14ac:dyDescent="0.15">
      <c r="A29" s="189">
        <f t="shared" si="0"/>
        <v>28</v>
      </c>
      <c r="B29" s="174"/>
      <c r="C29" s="174"/>
      <c r="D29" s="190" t="s">
        <v>525</v>
      </c>
    </row>
    <row r="30" spans="1:4" ht="21" customHeight="1" x14ac:dyDescent="0.15">
      <c r="A30" s="189">
        <f t="shared" si="0"/>
        <v>29</v>
      </c>
      <c r="B30" s="174"/>
      <c r="C30" s="174"/>
      <c r="D30" s="190" t="s">
        <v>526</v>
      </c>
    </row>
    <row r="31" spans="1:4" ht="21" customHeight="1" x14ac:dyDescent="0.15">
      <c r="A31" s="189">
        <f t="shared" si="0"/>
        <v>30</v>
      </c>
      <c r="B31" s="174"/>
      <c r="C31" s="174"/>
      <c r="D31" s="190" t="s">
        <v>527</v>
      </c>
    </row>
    <row r="32" spans="1:4" ht="21" customHeight="1" x14ac:dyDescent="0.15">
      <c r="A32" s="189">
        <f t="shared" si="0"/>
        <v>31</v>
      </c>
      <c r="B32" s="174"/>
      <c r="C32" s="174"/>
      <c r="D32" s="190" t="s">
        <v>528</v>
      </c>
    </row>
    <row r="33" spans="1:4" ht="21" customHeight="1" x14ac:dyDescent="0.15">
      <c r="A33" s="189">
        <f t="shared" si="0"/>
        <v>32</v>
      </c>
      <c r="B33" s="174"/>
      <c r="C33" s="174"/>
      <c r="D33" s="190" t="s">
        <v>529</v>
      </c>
    </row>
    <row r="34" spans="1:4" ht="21" customHeight="1" x14ac:dyDescent="0.15">
      <c r="A34" s="189">
        <f t="shared" si="0"/>
        <v>33</v>
      </c>
      <c r="B34" s="174"/>
      <c r="C34" s="174"/>
      <c r="D34" s="190" t="s">
        <v>530</v>
      </c>
    </row>
    <row r="35" spans="1:4" ht="21" customHeight="1" x14ac:dyDescent="0.15">
      <c r="A35" s="189">
        <f t="shared" si="0"/>
        <v>34</v>
      </c>
      <c r="B35" s="174"/>
      <c r="C35" s="173"/>
      <c r="D35" s="190" t="s">
        <v>531</v>
      </c>
    </row>
    <row r="36" spans="1:4" ht="21" customHeight="1" x14ac:dyDescent="0.15">
      <c r="A36" s="189">
        <f t="shared" si="0"/>
        <v>35</v>
      </c>
      <c r="B36" s="174"/>
      <c r="C36" s="176" t="s">
        <v>532</v>
      </c>
      <c r="D36" s="190" t="s">
        <v>533</v>
      </c>
    </row>
    <row r="37" spans="1:4" ht="21" customHeight="1" x14ac:dyDescent="0.15">
      <c r="A37" s="189">
        <f t="shared" si="0"/>
        <v>36</v>
      </c>
      <c r="B37" s="174"/>
      <c r="C37" s="177"/>
      <c r="D37" s="190" t="s">
        <v>534</v>
      </c>
    </row>
    <row r="38" spans="1:4" ht="21" customHeight="1" x14ac:dyDescent="0.15">
      <c r="A38" s="189">
        <f t="shared" si="0"/>
        <v>37</v>
      </c>
      <c r="B38" s="174"/>
      <c r="C38" s="177"/>
      <c r="D38" s="190" t="s">
        <v>535</v>
      </c>
    </row>
    <row r="39" spans="1:4" ht="21" customHeight="1" x14ac:dyDescent="0.15">
      <c r="A39" s="189">
        <f t="shared" si="0"/>
        <v>38</v>
      </c>
      <c r="B39" s="174"/>
      <c r="C39" s="177"/>
      <c r="D39" s="190" t="s">
        <v>536</v>
      </c>
    </row>
    <row r="40" spans="1:4" ht="21" customHeight="1" x14ac:dyDescent="0.15">
      <c r="A40" s="189">
        <f t="shared" si="0"/>
        <v>39</v>
      </c>
      <c r="B40" s="174"/>
      <c r="C40" s="178"/>
      <c r="D40" s="190" t="s">
        <v>537</v>
      </c>
    </row>
    <row r="41" spans="1:4" ht="21" customHeight="1" x14ac:dyDescent="0.15">
      <c r="A41" s="189">
        <f t="shared" si="0"/>
        <v>40</v>
      </c>
      <c r="B41" s="174"/>
      <c r="C41" s="176" t="s">
        <v>538</v>
      </c>
      <c r="D41" s="190" t="s">
        <v>539</v>
      </c>
    </row>
    <row r="42" spans="1:4" ht="21" customHeight="1" x14ac:dyDescent="0.15">
      <c r="A42" s="189">
        <f t="shared" si="0"/>
        <v>41</v>
      </c>
      <c r="B42" s="174"/>
      <c r="C42" s="177"/>
      <c r="D42" s="190" t="s">
        <v>540</v>
      </c>
    </row>
    <row r="43" spans="1:4" ht="21" customHeight="1" x14ac:dyDescent="0.15">
      <c r="A43" s="189">
        <f t="shared" si="0"/>
        <v>42</v>
      </c>
      <c r="B43" s="174"/>
      <c r="C43" s="177"/>
      <c r="D43" s="190" t="s">
        <v>625</v>
      </c>
    </row>
    <row r="44" spans="1:4" ht="21" customHeight="1" x14ac:dyDescent="0.15">
      <c r="A44" s="189">
        <f t="shared" si="0"/>
        <v>43</v>
      </c>
      <c r="B44" s="174"/>
      <c r="C44" s="177"/>
      <c r="D44" s="190" t="s">
        <v>541</v>
      </c>
    </row>
    <row r="45" spans="1:4" ht="21" customHeight="1" x14ac:dyDescent="0.15">
      <c r="A45" s="189">
        <f t="shared" si="0"/>
        <v>44</v>
      </c>
      <c r="B45" s="174"/>
      <c r="C45" s="177"/>
      <c r="D45" s="190" t="s">
        <v>631</v>
      </c>
    </row>
    <row r="46" spans="1:4" ht="21" customHeight="1" x14ac:dyDescent="0.15">
      <c r="A46" s="189">
        <f t="shared" si="0"/>
        <v>45</v>
      </c>
      <c r="B46" s="174"/>
      <c r="C46" s="177"/>
      <c r="D46" s="190" t="s">
        <v>542</v>
      </c>
    </row>
    <row r="47" spans="1:4" ht="21" customHeight="1" x14ac:dyDescent="0.15">
      <c r="A47" s="189">
        <f t="shared" si="0"/>
        <v>46</v>
      </c>
      <c r="B47" s="174"/>
      <c r="C47" s="177"/>
      <c r="D47" s="190" t="s">
        <v>543</v>
      </c>
    </row>
    <row r="48" spans="1:4" ht="21" customHeight="1" x14ac:dyDescent="0.15">
      <c r="A48" s="189">
        <f t="shared" si="0"/>
        <v>47</v>
      </c>
      <c r="B48" s="174"/>
      <c r="C48" s="177"/>
      <c r="D48" s="190" t="s">
        <v>626</v>
      </c>
    </row>
    <row r="49" spans="1:4" ht="21" customHeight="1" x14ac:dyDescent="0.15">
      <c r="A49" s="189">
        <f t="shared" si="0"/>
        <v>48</v>
      </c>
      <c r="B49" s="174"/>
      <c r="C49" s="177"/>
      <c r="D49" s="190" t="s">
        <v>544</v>
      </c>
    </row>
    <row r="50" spans="1:4" ht="21" customHeight="1" x14ac:dyDescent="0.15">
      <c r="A50" s="189">
        <f t="shared" si="0"/>
        <v>49</v>
      </c>
      <c r="B50" s="174"/>
      <c r="C50" s="177"/>
      <c r="D50" s="190" t="s">
        <v>623</v>
      </c>
    </row>
    <row r="51" spans="1:4" ht="21" customHeight="1" x14ac:dyDescent="0.15">
      <c r="A51" s="189">
        <f t="shared" si="0"/>
        <v>50</v>
      </c>
      <c r="B51" s="174"/>
      <c r="C51" s="177"/>
      <c r="D51" s="190" t="s">
        <v>545</v>
      </c>
    </row>
    <row r="52" spans="1:4" ht="21" customHeight="1" x14ac:dyDescent="0.15">
      <c r="A52" s="189">
        <f t="shared" si="0"/>
        <v>51</v>
      </c>
      <c r="B52" s="174"/>
      <c r="C52" s="178"/>
      <c r="D52" s="190" t="s">
        <v>546</v>
      </c>
    </row>
    <row r="53" spans="1:4" ht="21" customHeight="1" x14ac:dyDescent="0.15">
      <c r="A53" s="189">
        <f t="shared" si="0"/>
        <v>52</v>
      </c>
      <c r="B53" s="174"/>
      <c r="C53" s="176" t="s">
        <v>547</v>
      </c>
      <c r="D53" s="190" t="s">
        <v>548</v>
      </c>
    </row>
    <row r="54" spans="1:4" ht="21" customHeight="1" x14ac:dyDescent="0.15">
      <c r="A54" s="189">
        <f t="shared" si="0"/>
        <v>53</v>
      </c>
      <c r="B54" s="174"/>
      <c r="C54" s="178"/>
      <c r="D54" s="190" t="s">
        <v>549</v>
      </c>
    </row>
    <row r="55" spans="1:4" ht="21" customHeight="1" x14ac:dyDescent="0.15">
      <c r="A55" s="189">
        <f t="shared" si="0"/>
        <v>54</v>
      </c>
      <c r="B55" s="174"/>
      <c r="C55" s="176" t="s">
        <v>550</v>
      </c>
      <c r="D55" s="190" t="s">
        <v>551</v>
      </c>
    </row>
    <row r="56" spans="1:4" ht="21" customHeight="1" x14ac:dyDescent="0.15">
      <c r="A56" s="189">
        <f t="shared" si="0"/>
        <v>55</v>
      </c>
      <c r="B56" s="174"/>
      <c r="C56" s="177"/>
      <c r="D56" s="190" t="s">
        <v>552</v>
      </c>
    </row>
    <row r="57" spans="1:4" ht="21" customHeight="1" x14ac:dyDescent="0.15">
      <c r="A57" s="189">
        <f t="shared" si="0"/>
        <v>56</v>
      </c>
      <c r="B57" s="174"/>
      <c r="C57" s="177"/>
      <c r="D57" s="190" t="s">
        <v>553</v>
      </c>
    </row>
    <row r="58" spans="1:4" ht="21" customHeight="1" x14ac:dyDescent="0.15">
      <c r="A58" s="189">
        <f t="shared" si="0"/>
        <v>57</v>
      </c>
      <c r="B58" s="174"/>
      <c r="C58" s="177"/>
      <c r="D58" s="190" t="s">
        <v>627</v>
      </c>
    </row>
    <row r="59" spans="1:4" ht="21" customHeight="1" x14ac:dyDescent="0.15">
      <c r="A59" s="189">
        <f t="shared" si="0"/>
        <v>58</v>
      </c>
      <c r="B59" s="174"/>
      <c r="C59" s="177"/>
      <c r="D59" s="190" t="s">
        <v>554</v>
      </c>
    </row>
    <row r="60" spans="1:4" ht="21" customHeight="1" x14ac:dyDescent="0.15">
      <c r="A60" s="189">
        <f t="shared" si="0"/>
        <v>59</v>
      </c>
      <c r="B60" s="174"/>
      <c r="C60" s="177"/>
      <c r="D60" s="190" t="s">
        <v>555</v>
      </c>
    </row>
    <row r="61" spans="1:4" ht="21" customHeight="1" x14ac:dyDescent="0.15">
      <c r="A61" s="189">
        <f t="shared" si="0"/>
        <v>60</v>
      </c>
      <c r="B61" s="174"/>
      <c r="C61" s="178"/>
      <c r="D61" s="190" t="s">
        <v>556</v>
      </c>
    </row>
    <row r="62" spans="1:4" ht="21" customHeight="1" x14ac:dyDescent="0.15">
      <c r="A62" s="189">
        <f t="shared" si="0"/>
        <v>61</v>
      </c>
      <c r="B62" s="174"/>
      <c r="C62" s="171" t="s">
        <v>547</v>
      </c>
      <c r="D62" s="190" t="s">
        <v>557</v>
      </c>
    </row>
    <row r="63" spans="1:4" ht="21" customHeight="1" x14ac:dyDescent="0.15">
      <c r="A63" s="189">
        <f t="shared" si="0"/>
        <v>62</v>
      </c>
      <c r="B63" s="174"/>
      <c r="C63" s="174"/>
      <c r="D63" s="190" t="s">
        <v>558</v>
      </c>
    </row>
    <row r="64" spans="1:4" ht="21" customHeight="1" x14ac:dyDescent="0.15">
      <c r="A64" s="189">
        <f t="shared" si="0"/>
        <v>63</v>
      </c>
      <c r="B64" s="174"/>
      <c r="C64" s="173"/>
      <c r="D64" s="190" t="s">
        <v>559</v>
      </c>
    </row>
    <row r="65" spans="1:4" ht="21" customHeight="1" x14ac:dyDescent="0.15">
      <c r="A65" s="189">
        <f t="shared" si="0"/>
        <v>64</v>
      </c>
      <c r="B65" s="174"/>
      <c r="C65" s="175" t="s">
        <v>560</v>
      </c>
      <c r="D65" s="190" t="s">
        <v>561</v>
      </c>
    </row>
    <row r="66" spans="1:4" ht="21" customHeight="1" x14ac:dyDescent="0.15">
      <c r="A66" s="189">
        <f t="shared" si="0"/>
        <v>65</v>
      </c>
      <c r="B66" s="174"/>
      <c r="C66" s="175" t="s">
        <v>562</v>
      </c>
      <c r="D66" s="190" t="s">
        <v>563</v>
      </c>
    </row>
    <row r="67" spans="1:4" ht="21" customHeight="1" x14ac:dyDescent="0.15">
      <c r="A67" s="189">
        <f t="shared" si="0"/>
        <v>66</v>
      </c>
      <c r="B67" s="173"/>
      <c r="C67" s="175" t="s">
        <v>562</v>
      </c>
      <c r="D67" s="190" t="s">
        <v>564</v>
      </c>
    </row>
    <row r="68" spans="1:4" ht="21" customHeight="1" x14ac:dyDescent="0.15">
      <c r="A68" s="189">
        <f t="shared" si="0"/>
        <v>67</v>
      </c>
      <c r="B68" s="171" t="s">
        <v>565</v>
      </c>
      <c r="C68" s="171"/>
      <c r="D68" s="190" t="s">
        <v>566</v>
      </c>
    </row>
    <row r="69" spans="1:4" ht="21" customHeight="1" x14ac:dyDescent="0.15">
      <c r="A69" s="189">
        <f t="shared" ref="A69:A122" si="1">ROW()-1</f>
        <v>68</v>
      </c>
      <c r="B69" s="174"/>
      <c r="C69" s="174"/>
      <c r="D69" s="190" t="s">
        <v>624</v>
      </c>
    </row>
    <row r="70" spans="1:4" ht="21" customHeight="1" x14ac:dyDescent="0.15">
      <c r="A70" s="189">
        <f t="shared" si="1"/>
        <v>69</v>
      </c>
      <c r="B70" s="174"/>
      <c r="C70" s="174"/>
      <c r="D70" s="190" t="s">
        <v>567</v>
      </c>
    </row>
    <row r="71" spans="1:4" ht="21" customHeight="1" x14ac:dyDescent="0.15">
      <c r="A71" s="189">
        <f t="shared" si="1"/>
        <v>70</v>
      </c>
      <c r="B71" s="174"/>
      <c r="C71" s="174"/>
      <c r="D71" s="190" t="s">
        <v>568</v>
      </c>
    </row>
    <row r="72" spans="1:4" ht="21" customHeight="1" x14ac:dyDescent="0.15">
      <c r="A72" s="189">
        <f t="shared" si="1"/>
        <v>71</v>
      </c>
      <c r="B72" s="174"/>
      <c r="C72" s="174"/>
      <c r="D72" s="190" t="s">
        <v>628</v>
      </c>
    </row>
    <row r="73" spans="1:4" ht="21" customHeight="1" x14ac:dyDescent="0.15">
      <c r="A73" s="189">
        <f t="shared" si="1"/>
        <v>72</v>
      </c>
      <c r="B73" s="174"/>
      <c r="C73" s="173"/>
      <c r="D73" s="190" t="s">
        <v>569</v>
      </c>
    </row>
    <row r="74" spans="1:4" ht="21" customHeight="1" x14ac:dyDescent="0.15">
      <c r="A74" s="189">
        <f t="shared" si="1"/>
        <v>73</v>
      </c>
      <c r="B74" s="174"/>
      <c r="C74" s="171" t="s">
        <v>570</v>
      </c>
      <c r="D74" s="190" t="s">
        <v>571</v>
      </c>
    </row>
    <row r="75" spans="1:4" ht="21" customHeight="1" x14ac:dyDescent="0.15">
      <c r="A75" s="189">
        <f t="shared" si="1"/>
        <v>74</v>
      </c>
      <c r="B75" s="174"/>
      <c r="C75" s="177"/>
      <c r="D75" s="190" t="s">
        <v>572</v>
      </c>
    </row>
    <row r="76" spans="1:4" ht="21" customHeight="1" x14ac:dyDescent="0.15">
      <c r="A76" s="189">
        <f t="shared" si="1"/>
        <v>75</v>
      </c>
      <c r="B76" s="174"/>
      <c r="C76" s="177"/>
      <c r="D76" s="190" t="s">
        <v>573</v>
      </c>
    </row>
    <row r="77" spans="1:4" ht="21" customHeight="1" x14ac:dyDescent="0.15">
      <c r="A77" s="189">
        <f t="shared" si="1"/>
        <v>76</v>
      </c>
      <c r="B77" s="174"/>
      <c r="C77" s="177"/>
      <c r="D77" s="190" t="s">
        <v>574</v>
      </c>
    </row>
    <row r="78" spans="1:4" ht="21" customHeight="1" x14ac:dyDescent="0.15">
      <c r="A78" s="189">
        <f t="shared" si="1"/>
        <v>77</v>
      </c>
      <c r="B78" s="174"/>
      <c r="C78" s="177"/>
      <c r="D78" s="190" t="s">
        <v>575</v>
      </c>
    </row>
    <row r="79" spans="1:4" ht="21" customHeight="1" x14ac:dyDescent="0.15">
      <c r="A79" s="189">
        <f t="shared" si="1"/>
        <v>78</v>
      </c>
      <c r="B79" s="174"/>
      <c r="C79" s="177"/>
      <c r="D79" s="190" t="s">
        <v>576</v>
      </c>
    </row>
    <row r="80" spans="1:4" ht="21" customHeight="1" x14ac:dyDescent="0.15">
      <c r="A80" s="189">
        <f t="shared" si="1"/>
        <v>79</v>
      </c>
      <c r="B80" s="174"/>
      <c r="C80" s="177"/>
      <c r="D80" s="190" t="s">
        <v>577</v>
      </c>
    </row>
    <row r="81" spans="1:4" ht="21" customHeight="1" x14ac:dyDescent="0.15">
      <c r="A81" s="189">
        <f t="shared" si="1"/>
        <v>80</v>
      </c>
      <c r="B81" s="174"/>
      <c r="C81" s="177"/>
      <c r="D81" s="190" t="s">
        <v>578</v>
      </c>
    </row>
    <row r="82" spans="1:4" ht="21" customHeight="1" x14ac:dyDescent="0.15">
      <c r="A82" s="189">
        <f t="shared" si="1"/>
        <v>81</v>
      </c>
      <c r="B82" s="174"/>
      <c r="C82" s="177"/>
      <c r="D82" s="190" t="s">
        <v>579</v>
      </c>
    </row>
    <row r="83" spans="1:4" ht="21" customHeight="1" x14ac:dyDescent="0.15">
      <c r="A83" s="189">
        <f t="shared" si="1"/>
        <v>82</v>
      </c>
      <c r="B83" s="174"/>
      <c r="C83" s="177"/>
      <c r="D83" s="190" t="s">
        <v>580</v>
      </c>
    </row>
    <row r="84" spans="1:4" ht="21" customHeight="1" x14ac:dyDescent="0.15">
      <c r="A84" s="189">
        <f t="shared" si="1"/>
        <v>83</v>
      </c>
      <c r="B84" s="174"/>
      <c r="C84" s="177"/>
      <c r="D84" s="190" t="s">
        <v>581</v>
      </c>
    </row>
    <row r="85" spans="1:4" ht="21" customHeight="1" x14ac:dyDescent="0.15">
      <c r="A85" s="189">
        <f t="shared" si="1"/>
        <v>84</v>
      </c>
      <c r="B85" s="174"/>
      <c r="C85" s="177"/>
      <c r="D85" s="190" t="s">
        <v>582</v>
      </c>
    </row>
    <row r="86" spans="1:4" ht="21" customHeight="1" x14ac:dyDescent="0.15">
      <c r="A86" s="189">
        <f t="shared" si="1"/>
        <v>85</v>
      </c>
      <c r="B86" s="174"/>
      <c r="C86" s="177"/>
      <c r="D86" s="190" t="s">
        <v>583</v>
      </c>
    </row>
    <row r="87" spans="1:4" ht="21" customHeight="1" x14ac:dyDescent="0.15">
      <c r="A87" s="189">
        <f t="shared" si="1"/>
        <v>86</v>
      </c>
      <c r="B87" s="174"/>
      <c r="C87" s="178"/>
      <c r="D87" s="190" t="s">
        <v>630</v>
      </c>
    </row>
    <row r="88" spans="1:4" ht="21" customHeight="1" x14ac:dyDescent="0.15">
      <c r="A88" s="189">
        <f t="shared" si="1"/>
        <v>87</v>
      </c>
      <c r="B88" s="174"/>
      <c r="C88" s="179" t="s">
        <v>584</v>
      </c>
      <c r="D88" s="190" t="s">
        <v>629</v>
      </c>
    </row>
    <row r="89" spans="1:4" ht="21" customHeight="1" x14ac:dyDescent="0.15">
      <c r="A89" s="189">
        <f t="shared" si="1"/>
        <v>88</v>
      </c>
      <c r="B89" s="174"/>
      <c r="C89" s="180"/>
      <c r="D89" s="190" t="s">
        <v>585</v>
      </c>
    </row>
    <row r="90" spans="1:4" ht="21" customHeight="1" x14ac:dyDescent="0.15">
      <c r="A90" s="189">
        <f t="shared" si="1"/>
        <v>89</v>
      </c>
      <c r="B90" s="174"/>
      <c r="C90" s="181"/>
      <c r="D90" s="190" t="s">
        <v>586</v>
      </c>
    </row>
    <row r="91" spans="1:4" ht="21" customHeight="1" x14ac:dyDescent="0.15">
      <c r="A91" s="189">
        <f t="shared" si="1"/>
        <v>90</v>
      </c>
      <c r="B91" s="174"/>
      <c r="C91" s="176" t="s">
        <v>587</v>
      </c>
      <c r="D91" s="190" t="s">
        <v>588</v>
      </c>
    </row>
    <row r="92" spans="1:4" ht="21" customHeight="1" x14ac:dyDescent="0.15">
      <c r="A92" s="189">
        <f t="shared" si="1"/>
        <v>91</v>
      </c>
      <c r="B92" s="174"/>
      <c r="C92" s="178"/>
      <c r="D92" s="190" t="s">
        <v>589</v>
      </c>
    </row>
    <row r="93" spans="1:4" ht="21" customHeight="1" x14ac:dyDescent="0.15">
      <c r="A93" s="189">
        <f t="shared" si="1"/>
        <v>92</v>
      </c>
      <c r="B93" s="174"/>
      <c r="C93" s="176" t="s">
        <v>590</v>
      </c>
      <c r="D93" s="190" t="s">
        <v>591</v>
      </c>
    </row>
    <row r="94" spans="1:4" ht="21" customHeight="1" x14ac:dyDescent="0.15">
      <c r="A94" s="189">
        <f t="shared" si="1"/>
        <v>93</v>
      </c>
      <c r="B94" s="174"/>
      <c r="C94" s="177"/>
      <c r="D94" s="190" t="s">
        <v>592</v>
      </c>
    </row>
    <row r="95" spans="1:4" ht="21" customHeight="1" x14ac:dyDescent="0.15">
      <c r="A95" s="189">
        <f t="shared" si="1"/>
        <v>94</v>
      </c>
      <c r="B95" s="174"/>
      <c r="C95" s="177"/>
      <c r="D95" s="190" t="s">
        <v>593</v>
      </c>
    </row>
    <row r="96" spans="1:4" ht="21" customHeight="1" x14ac:dyDescent="0.15">
      <c r="A96" s="189">
        <f t="shared" si="1"/>
        <v>95</v>
      </c>
      <c r="B96" s="174"/>
      <c r="C96" s="177"/>
      <c r="D96" s="190" t="s">
        <v>594</v>
      </c>
    </row>
    <row r="97" spans="1:4" ht="21" customHeight="1" x14ac:dyDescent="0.15">
      <c r="A97" s="189">
        <f t="shared" si="1"/>
        <v>96</v>
      </c>
      <c r="B97" s="174"/>
      <c r="C97" s="178"/>
      <c r="D97" s="190" t="s">
        <v>595</v>
      </c>
    </row>
    <row r="98" spans="1:4" ht="21" customHeight="1" x14ac:dyDescent="0.15">
      <c r="A98" s="189">
        <f t="shared" si="1"/>
        <v>97</v>
      </c>
      <c r="B98" s="174"/>
      <c r="C98" s="179" t="s">
        <v>596</v>
      </c>
      <c r="D98" s="190" t="s">
        <v>597</v>
      </c>
    </row>
    <row r="99" spans="1:4" ht="21" customHeight="1" x14ac:dyDescent="0.15">
      <c r="A99" s="189">
        <f t="shared" si="1"/>
        <v>98</v>
      </c>
      <c r="B99" s="174"/>
      <c r="C99" s="180"/>
      <c r="D99" s="190" t="s">
        <v>598</v>
      </c>
    </row>
    <row r="100" spans="1:4" ht="21" customHeight="1" x14ac:dyDescent="0.15">
      <c r="A100" s="189">
        <f t="shared" si="1"/>
        <v>99</v>
      </c>
      <c r="B100" s="174"/>
      <c r="C100" s="180"/>
      <c r="D100" s="190" t="s">
        <v>599</v>
      </c>
    </row>
    <row r="101" spans="1:4" ht="21" customHeight="1" x14ac:dyDescent="0.15">
      <c r="A101" s="189">
        <f t="shared" si="1"/>
        <v>100</v>
      </c>
      <c r="B101" s="174"/>
      <c r="C101" s="180"/>
      <c r="D101" s="190" t="s">
        <v>600</v>
      </c>
    </row>
    <row r="102" spans="1:4" ht="21" customHeight="1" x14ac:dyDescent="0.15">
      <c r="A102" s="189">
        <f t="shared" si="1"/>
        <v>101</v>
      </c>
      <c r="B102" s="174"/>
      <c r="C102" s="180"/>
      <c r="D102" s="190" t="s">
        <v>601</v>
      </c>
    </row>
    <row r="103" spans="1:4" ht="21" customHeight="1" x14ac:dyDescent="0.15">
      <c r="A103" s="189">
        <f t="shared" si="1"/>
        <v>102</v>
      </c>
      <c r="B103" s="173"/>
      <c r="C103" s="181"/>
      <c r="D103" s="190" t="s">
        <v>602</v>
      </c>
    </row>
    <row r="104" spans="1:4" ht="21" customHeight="1" x14ac:dyDescent="0.15">
      <c r="A104" s="189">
        <f t="shared" si="1"/>
        <v>103</v>
      </c>
      <c r="B104" s="171" t="s">
        <v>603</v>
      </c>
      <c r="C104" s="172" t="s">
        <v>494</v>
      </c>
      <c r="D104" s="190" t="s">
        <v>604</v>
      </c>
    </row>
    <row r="105" spans="1:4" ht="21" customHeight="1" x14ac:dyDescent="0.15">
      <c r="A105" s="189">
        <f t="shared" si="1"/>
        <v>104</v>
      </c>
      <c r="B105" s="174"/>
      <c r="C105" s="174"/>
      <c r="D105" s="190" t="s">
        <v>605</v>
      </c>
    </row>
    <row r="106" spans="1:4" ht="21" customHeight="1" x14ac:dyDescent="0.15">
      <c r="A106" s="189">
        <f t="shared" si="1"/>
        <v>105</v>
      </c>
      <c r="B106" s="174"/>
      <c r="C106" s="174"/>
      <c r="D106" s="190" t="s">
        <v>606</v>
      </c>
    </row>
    <row r="107" spans="1:4" ht="21" customHeight="1" x14ac:dyDescent="0.15">
      <c r="A107" s="189">
        <f t="shared" si="1"/>
        <v>106</v>
      </c>
      <c r="B107" s="174"/>
      <c r="C107" s="174"/>
      <c r="D107" s="190" t="s">
        <v>607</v>
      </c>
    </row>
    <row r="108" spans="1:4" ht="21" customHeight="1" x14ac:dyDescent="0.15">
      <c r="A108" s="189">
        <f t="shared" si="1"/>
        <v>107</v>
      </c>
      <c r="B108" s="174"/>
      <c r="C108" s="174"/>
      <c r="D108" s="190" t="s">
        <v>608</v>
      </c>
    </row>
    <row r="109" spans="1:4" ht="21" customHeight="1" x14ac:dyDescent="0.15">
      <c r="A109" s="189">
        <f t="shared" si="1"/>
        <v>108</v>
      </c>
      <c r="B109" s="174"/>
      <c r="C109" s="174"/>
      <c r="D109" s="190" t="s">
        <v>609</v>
      </c>
    </row>
    <row r="110" spans="1:4" ht="21" customHeight="1" x14ac:dyDescent="0.15">
      <c r="A110" s="189">
        <f t="shared" si="1"/>
        <v>109</v>
      </c>
      <c r="B110" s="174"/>
      <c r="C110" s="174"/>
      <c r="D110" s="190" t="s">
        <v>610</v>
      </c>
    </row>
    <row r="111" spans="1:4" ht="21" customHeight="1" x14ac:dyDescent="0.15">
      <c r="A111" s="189">
        <f t="shared" si="1"/>
        <v>110</v>
      </c>
      <c r="B111" s="174"/>
      <c r="C111" s="174"/>
      <c r="D111" s="190" t="s">
        <v>611</v>
      </c>
    </row>
    <row r="112" spans="1:4" ht="21" customHeight="1" x14ac:dyDescent="0.15">
      <c r="A112" s="189">
        <f t="shared" si="1"/>
        <v>111</v>
      </c>
      <c r="B112" s="174"/>
      <c r="C112" s="174"/>
      <c r="D112" s="190" t="s">
        <v>612</v>
      </c>
    </row>
    <row r="113" spans="1:4" ht="21" customHeight="1" x14ac:dyDescent="0.15">
      <c r="A113" s="189">
        <f t="shared" si="1"/>
        <v>112</v>
      </c>
      <c r="B113" s="174"/>
      <c r="C113" s="174"/>
      <c r="D113" s="190" t="s">
        <v>613</v>
      </c>
    </row>
    <row r="114" spans="1:4" ht="21" customHeight="1" x14ac:dyDescent="0.15">
      <c r="A114" s="189">
        <f t="shared" si="1"/>
        <v>113</v>
      </c>
      <c r="B114" s="174"/>
      <c r="C114" s="174"/>
      <c r="D114" s="190" t="s">
        <v>614</v>
      </c>
    </row>
    <row r="115" spans="1:4" ht="21" customHeight="1" x14ac:dyDescent="0.15">
      <c r="A115" s="189">
        <f t="shared" si="1"/>
        <v>114</v>
      </c>
      <c r="B115" s="174"/>
      <c r="C115" s="174"/>
      <c r="D115" s="190" t="s">
        <v>615</v>
      </c>
    </row>
    <row r="116" spans="1:4" ht="21" customHeight="1" x14ac:dyDescent="0.15">
      <c r="A116" s="189">
        <f t="shared" si="1"/>
        <v>115</v>
      </c>
      <c r="B116" s="174"/>
      <c r="C116" s="174"/>
      <c r="D116" s="190" t="s">
        <v>616</v>
      </c>
    </row>
    <row r="117" spans="1:4" ht="21" customHeight="1" x14ac:dyDescent="0.15">
      <c r="A117" s="189">
        <f t="shared" si="1"/>
        <v>116</v>
      </c>
      <c r="B117" s="174"/>
      <c r="C117" s="174"/>
      <c r="D117" s="190" t="s">
        <v>617</v>
      </c>
    </row>
    <row r="118" spans="1:4" ht="21" customHeight="1" x14ac:dyDescent="0.15">
      <c r="A118" s="189">
        <f t="shared" si="1"/>
        <v>117</v>
      </c>
      <c r="B118" s="174"/>
      <c r="C118" s="174"/>
      <c r="D118" s="190" t="s">
        <v>618</v>
      </c>
    </row>
    <row r="119" spans="1:4" ht="21" customHeight="1" x14ac:dyDescent="0.15">
      <c r="A119" s="189">
        <f t="shared" si="1"/>
        <v>118</v>
      </c>
      <c r="B119" s="174"/>
      <c r="C119" s="174"/>
      <c r="D119" s="190" t="s">
        <v>619</v>
      </c>
    </row>
    <row r="120" spans="1:4" ht="21" customHeight="1" x14ac:dyDescent="0.15">
      <c r="A120" s="189">
        <f t="shared" si="1"/>
        <v>119</v>
      </c>
      <c r="B120" s="174"/>
      <c r="C120" s="174"/>
      <c r="D120" s="190" t="s">
        <v>620</v>
      </c>
    </row>
    <row r="121" spans="1:4" ht="21" customHeight="1" x14ac:dyDescent="0.15">
      <c r="A121" s="189">
        <f t="shared" si="1"/>
        <v>120</v>
      </c>
      <c r="B121" s="174"/>
      <c r="C121" s="174"/>
      <c r="D121" s="190" t="s">
        <v>621</v>
      </c>
    </row>
    <row r="122" spans="1:4" ht="21" customHeight="1" thickBot="1" x14ac:dyDescent="0.2">
      <c r="A122" s="191">
        <f t="shared" si="1"/>
        <v>121</v>
      </c>
      <c r="B122" s="192"/>
      <c r="C122" s="192"/>
      <c r="D122" s="193" t="s">
        <v>622</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C204-1033-4AD9-8357-CFC38AC9AF9C}">
  <sheetPr>
    <pageSetUpPr fitToPage="1"/>
  </sheetPr>
  <dimension ref="A1:K21"/>
  <sheetViews>
    <sheetView showGridLines="0" view="pageBreakPreview" zoomScaleNormal="85" zoomScaleSheetLayoutView="100" workbookViewId="0">
      <selection activeCell="E14" sqref="E14"/>
    </sheetView>
  </sheetViews>
  <sheetFormatPr defaultColWidth="9" defaultRowHeight="13.5" x14ac:dyDescent="0.15"/>
  <cols>
    <col min="1" max="1" width="1" style="27" customWidth="1"/>
    <col min="2" max="2" width="4.875" style="34" bestFit="1" customWidth="1"/>
    <col min="3" max="4" width="12.625" style="28" customWidth="1"/>
    <col min="5" max="5" width="65.5" style="27" customWidth="1"/>
    <col min="6" max="6" width="41.375" style="29" customWidth="1"/>
    <col min="7" max="7" width="1" style="27" customWidth="1"/>
    <col min="8" max="8" width="1.625" style="27" customWidth="1"/>
    <col min="9" max="16384" width="9" style="27"/>
  </cols>
  <sheetData>
    <row r="1" spans="1:11" ht="7.5" customHeight="1" x14ac:dyDescent="0.15"/>
    <row r="2" spans="1:11" s="11" customFormat="1" ht="14.25" x14ac:dyDescent="0.15">
      <c r="A2" s="10" t="s">
        <v>477</v>
      </c>
      <c r="B2" s="166"/>
    </row>
    <row r="3" spans="1:11" ht="14.25" thickBot="1" x14ac:dyDescent="0.2">
      <c r="F3" s="33"/>
      <c r="I3" s="32"/>
      <c r="J3" s="32"/>
      <c r="K3" s="32"/>
    </row>
    <row r="4" spans="1:11" s="34" customFormat="1" ht="18" customHeight="1" x14ac:dyDescent="0.15">
      <c r="B4" s="210" t="s">
        <v>106</v>
      </c>
      <c r="C4" s="212" t="s">
        <v>105</v>
      </c>
      <c r="D4" s="213"/>
      <c r="E4" s="217" t="s">
        <v>478</v>
      </c>
      <c r="F4" s="208" t="s">
        <v>54</v>
      </c>
      <c r="I4" s="35"/>
      <c r="J4" s="36"/>
      <c r="K4" s="36"/>
    </row>
    <row r="5" spans="1:11" s="34" customFormat="1" ht="21.6" customHeight="1" thickBot="1" x14ac:dyDescent="0.2">
      <c r="B5" s="211"/>
      <c r="C5" s="37" t="s">
        <v>103</v>
      </c>
      <c r="D5" s="37" t="s">
        <v>104</v>
      </c>
      <c r="E5" s="218"/>
      <c r="F5" s="209"/>
      <c r="I5" s="36"/>
      <c r="J5" s="36"/>
      <c r="K5" s="36"/>
    </row>
    <row r="6" spans="1:11" ht="27" customHeight="1" thickTop="1" x14ac:dyDescent="0.15">
      <c r="B6" s="167">
        <f t="shared" ref="B6:B20" si="0">ROW()-5</f>
        <v>1</v>
      </c>
      <c r="C6" s="39"/>
      <c r="D6" s="39"/>
      <c r="E6" s="40"/>
      <c r="F6" s="162"/>
      <c r="H6" s="44"/>
      <c r="I6" s="45"/>
      <c r="J6" s="45"/>
      <c r="K6" s="32"/>
    </row>
    <row r="7" spans="1:11" ht="27" customHeight="1" x14ac:dyDescent="0.15">
      <c r="B7" s="167">
        <f t="shared" si="0"/>
        <v>2</v>
      </c>
      <c r="C7" s="39"/>
      <c r="D7" s="39"/>
      <c r="E7" s="40"/>
      <c r="F7" s="162"/>
      <c r="H7" s="44"/>
      <c r="I7" s="45"/>
      <c r="J7" s="45"/>
      <c r="K7" s="32"/>
    </row>
    <row r="8" spans="1:11" ht="27" customHeight="1" x14ac:dyDescent="0.15">
      <c r="B8" s="167">
        <f t="shared" si="0"/>
        <v>3</v>
      </c>
      <c r="C8" s="39"/>
      <c r="D8" s="39"/>
      <c r="E8" s="40"/>
      <c r="F8" s="162"/>
      <c r="H8" s="44"/>
      <c r="I8" s="45"/>
      <c r="J8" s="45"/>
      <c r="K8" s="32"/>
    </row>
    <row r="9" spans="1:11" ht="27" customHeight="1" x14ac:dyDescent="0.15">
      <c r="B9" s="167">
        <f t="shared" si="0"/>
        <v>4</v>
      </c>
      <c r="C9" s="39"/>
      <c r="D9" s="39"/>
      <c r="E9" s="40"/>
      <c r="F9" s="162"/>
      <c r="H9" s="44"/>
      <c r="I9" s="45"/>
      <c r="J9" s="45"/>
      <c r="K9" s="32"/>
    </row>
    <row r="10" spans="1:11" ht="27" customHeight="1" x14ac:dyDescent="0.15">
      <c r="B10" s="167">
        <f t="shared" si="0"/>
        <v>5</v>
      </c>
      <c r="C10" s="39"/>
      <c r="D10" s="39"/>
      <c r="E10" s="40"/>
      <c r="F10" s="162"/>
      <c r="H10" s="44"/>
      <c r="I10" s="45"/>
      <c r="J10" s="45"/>
      <c r="K10" s="32"/>
    </row>
    <row r="11" spans="1:11" ht="27" customHeight="1" x14ac:dyDescent="0.15">
      <c r="B11" s="167">
        <f t="shared" si="0"/>
        <v>6</v>
      </c>
      <c r="C11" s="39"/>
      <c r="D11" s="39"/>
      <c r="E11" s="40"/>
      <c r="F11" s="162"/>
      <c r="H11" s="44"/>
      <c r="I11" s="45"/>
      <c r="J11" s="45"/>
      <c r="K11" s="32"/>
    </row>
    <row r="12" spans="1:11" ht="27" customHeight="1" x14ac:dyDescent="0.15">
      <c r="B12" s="167">
        <f t="shared" si="0"/>
        <v>7</v>
      </c>
      <c r="C12" s="39"/>
      <c r="D12" s="39"/>
      <c r="E12" s="40"/>
      <c r="F12" s="162"/>
      <c r="H12" s="44"/>
      <c r="I12" s="45"/>
      <c r="J12" s="45"/>
      <c r="K12" s="32"/>
    </row>
    <row r="13" spans="1:11" ht="27" customHeight="1" x14ac:dyDescent="0.15">
      <c r="B13" s="167">
        <f t="shared" si="0"/>
        <v>8</v>
      </c>
      <c r="C13" s="39"/>
      <c r="D13" s="39"/>
      <c r="E13" s="40"/>
      <c r="F13" s="162"/>
      <c r="H13" s="44"/>
      <c r="I13" s="45"/>
      <c r="J13" s="45"/>
      <c r="K13" s="32"/>
    </row>
    <row r="14" spans="1:11" ht="27" customHeight="1" x14ac:dyDescent="0.15">
      <c r="B14" s="167">
        <f t="shared" si="0"/>
        <v>9</v>
      </c>
      <c r="C14" s="39"/>
      <c r="D14" s="39"/>
      <c r="E14" s="40"/>
      <c r="F14" s="162"/>
      <c r="H14" s="44"/>
      <c r="I14" s="45"/>
      <c r="J14" s="45"/>
      <c r="K14" s="32"/>
    </row>
    <row r="15" spans="1:11" ht="27" customHeight="1" x14ac:dyDescent="0.15">
      <c r="B15" s="167">
        <f t="shared" si="0"/>
        <v>10</v>
      </c>
      <c r="C15" s="39"/>
      <c r="D15" s="39"/>
      <c r="E15" s="40"/>
      <c r="F15" s="162"/>
      <c r="H15" s="44"/>
      <c r="I15" s="45"/>
      <c r="J15" s="45"/>
      <c r="K15" s="32"/>
    </row>
    <row r="16" spans="1:11" ht="27" customHeight="1" x14ac:dyDescent="0.15">
      <c r="B16" s="167">
        <f t="shared" si="0"/>
        <v>11</v>
      </c>
      <c r="C16" s="39"/>
      <c r="D16" s="39"/>
      <c r="E16" s="40"/>
      <c r="F16" s="162"/>
      <c r="H16" s="44"/>
      <c r="I16" s="45"/>
      <c r="J16" s="45"/>
      <c r="K16" s="32"/>
    </row>
    <row r="17" spans="2:11" ht="27" customHeight="1" x14ac:dyDescent="0.15">
      <c r="B17" s="167">
        <f t="shared" si="0"/>
        <v>12</v>
      </c>
      <c r="C17" s="39"/>
      <c r="D17" s="39"/>
      <c r="E17" s="40"/>
      <c r="F17" s="162"/>
      <c r="H17" s="44"/>
      <c r="I17" s="45"/>
      <c r="J17" s="45"/>
      <c r="K17" s="32"/>
    </row>
    <row r="18" spans="2:11" ht="27" customHeight="1" x14ac:dyDescent="0.15">
      <c r="B18" s="167">
        <f t="shared" si="0"/>
        <v>13</v>
      </c>
      <c r="C18" s="39"/>
      <c r="D18" s="39"/>
      <c r="E18" s="40"/>
      <c r="F18" s="162"/>
      <c r="H18" s="44"/>
      <c r="I18" s="45"/>
      <c r="J18" s="45"/>
      <c r="K18" s="32"/>
    </row>
    <row r="19" spans="2:11" ht="27" customHeight="1" x14ac:dyDescent="0.15">
      <c r="B19" s="167">
        <f t="shared" si="0"/>
        <v>14</v>
      </c>
      <c r="C19" s="39"/>
      <c r="D19" s="39"/>
      <c r="E19" s="40"/>
      <c r="F19" s="162"/>
      <c r="H19" s="44"/>
      <c r="I19" s="45"/>
      <c r="J19" s="45"/>
      <c r="K19" s="32"/>
    </row>
    <row r="20" spans="2:11" ht="27" customHeight="1" x14ac:dyDescent="0.15">
      <c r="B20" s="167">
        <f t="shared" si="0"/>
        <v>15</v>
      </c>
      <c r="C20" s="39"/>
      <c r="D20" s="39"/>
      <c r="E20" s="40"/>
      <c r="F20" s="162"/>
      <c r="H20" s="44"/>
      <c r="I20" s="45"/>
      <c r="J20" s="45"/>
      <c r="K20" s="32"/>
    </row>
    <row r="21" spans="2:11" ht="27" customHeight="1" x14ac:dyDescent="0.15"/>
  </sheetData>
  <mergeCells count="4">
    <mergeCell ref="F4:F5"/>
    <mergeCell ref="B4:B5"/>
    <mergeCell ref="C4:D4"/>
    <mergeCell ref="E4:E5"/>
  </mergeCells>
  <phoneticPr fontId="3"/>
  <printOptions horizontalCentered="1"/>
  <pageMargins left="0.6692913385826772" right="0.51181102362204722" top="0.59055118110236227" bottom="0.51181102362204722" header="0.27559055118110237" footer="0.31496062992125984"/>
  <pageSetup paperSize="9" scale="99" fitToHeight="0" orientation="landscape" r:id="rId1"/>
  <headerFooter alignWithMargins="0">
    <oddHeader>&amp;L&amp;"HG創英角ｺﾞｼｯｸUB,ｳﾙﾄﾗﾎﾞｰﾙﾄﾞ"&amp;12&amp;A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52642-FD23-4D63-A969-8D673732809D}">
  <sheetPr codeName="Sheet5">
    <pageSetUpPr fitToPage="1"/>
  </sheetPr>
  <dimension ref="A1:H23"/>
  <sheetViews>
    <sheetView view="pageBreakPreview" zoomScaleNormal="100" zoomScaleSheetLayoutView="100" workbookViewId="0">
      <pane xSplit="2" ySplit="4" topLeftCell="C5" activePane="bottomRight" state="frozen"/>
      <selection pane="topRight"/>
      <selection pane="bottomLeft"/>
      <selection pane="bottomRight" activeCell="A3" sqref="A3:A4"/>
    </sheetView>
  </sheetViews>
  <sheetFormatPr defaultColWidth="9" defaultRowHeight="13.5" x14ac:dyDescent="0.15"/>
  <cols>
    <col min="1" max="1" width="3.75" style="75" customWidth="1"/>
    <col min="2" max="2" width="30.625" style="63" customWidth="1"/>
    <col min="3" max="3" width="14.25" style="63" customWidth="1"/>
    <col min="4" max="4" width="16.625" style="63" customWidth="1"/>
    <col min="5" max="5" width="5.5" style="63" bestFit="1" customWidth="1"/>
    <col min="6" max="7" width="15.625" style="63" customWidth="1"/>
    <col min="8" max="8" width="33" style="63" customWidth="1"/>
    <col min="9" max="52" width="3.625" style="63" customWidth="1"/>
    <col min="53" max="16384" width="9" style="63"/>
  </cols>
  <sheetData>
    <row r="1" spans="1:8" x14ac:dyDescent="0.15">
      <c r="A1" s="63" t="s">
        <v>352</v>
      </c>
    </row>
    <row r="3" spans="1:8" ht="13.15" customHeight="1" x14ac:dyDescent="0.15">
      <c r="A3" s="226" t="s">
        <v>109</v>
      </c>
      <c r="B3" s="226" t="s">
        <v>355</v>
      </c>
      <c r="C3" s="224" t="s">
        <v>356</v>
      </c>
      <c r="D3" s="227" t="s">
        <v>162</v>
      </c>
      <c r="E3" s="224" t="s">
        <v>108</v>
      </c>
      <c r="F3" s="227" t="s">
        <v>357</v>
      </c>
      <c r="G3" s="227" t="s">
        <v>358</v>
      </c>
      <c r="H3" s="224" t="s">
        <v>54</v>
      </c>
    </row>
    <row r="4" spans="1:8" s="64" customFormat="1" ht="24.95" customHeight="1" thickBot="1" x14ac:dyDescent="0.2">
      <c r="A4" s="225"/>
      <c r="B4" s="225"/>
      <c r="C4" s="225"/>
      <c r="D4" s="228"/>
      <c r="E4" s="225"/>
      <c r="F4" s="228"/>
      <c r="G4" s="228"/>
      <c r="H4" s="225"/>
    </row>
    <row r="5" spans="1:8" ht="24.95" customHeight="1" thickTop="1" x14ac:dyDescent="0.15">
      <c r="A5" s="38">
        <f>ROW()-4</f>
        <v>1</v>
      </c>
      <c r="B5" s="66"/>
      <c r="C5" s="66"/>
      <c r="D5" s="66"/>
      <c r="E5" s="67"/>
      <c r="F5" s="68"/>
      <c r="G5" s="68"/>
      <c r="H5" s="66"/>
    </row>
    <row r="6" spans="1:8" ht="24.95" customHeight="1" x14ac:dyDescent="0.15">
      <c r="A6" s="38">
        <f t="shared" ref="A6:A19" si="0">ROW()-4</f>
        <v>2</v>
      </c>
      <c r="B6" s="69"/>
      <c r="C6" s="69"/>
      <c r="D6" s="69"/>
      <c r="E6" s="70"/>
      <c r="F6" s="71"/>
      <c r="G6" s="71"/>
      <c r="H6" s="69"/>
    </row>
    <row r="7" spans="1:8" ht="24.95" customHeight="1" x14ac:dyDescent="0.15">
      <c r="A7" s="38">
        <f t="shared" si="0"/>
        <v>3</v>
      </c>
      <c r="B7" s="69"/>
      <c r="C7" s="69"/>
      <c r="D7" s="69"/>
      <c r="E7" s="70"/>
      <c r="F7" s="71"/>
      <c r="G7" s="71"/>
      <c r="H7" s="69"/>
    </row>
    <row r="8" spans="1:8" ht="24.95" customHeight="1" x14ac:dyDescent="0.15">
      <c r="A8" s="38">
        <f t="shared" si="0"/>
        <v>4</v>
      </c>
      <c r="B8" s="69"/>
      <c r="C8" s="69"/>
      <c r="D8" s="69"/>
      <c r="E8" s="70"/>
      <c r="F8" s="71"/>
      <c r="G8" s="71"/>
      <c r="H8" s="69"/>
    </row>
    <row r="9" spans="1:8" ht="24.95" customHeight="1" x14ac:dyDescent="0.15">
      <c r="A9" s="38">
        <f t="shared" si="0"/>
        <v>5</v>
      </c>
      <c r="B9" s="69"/>
      <c r="C9" s="69"/>
      <c r="D9" s="69"/>
      <c r="E9" s="70"/>
      <c r="F9" s="71"/>
      <c r="G9" s="71"/>
      <c r="H9" s="69"/>
    </row>
    <row r="10" spans="1:8" ht="24.95" customHeight="1" x14ac:dyDescent="0.15">
      <c r="A10" s="38">
        <f t="shared" si="0"/>
        <v>6</v>
      </c>
      <c r="B10" s="69"/>
      <c r="C10" s="69"/>
      <c r="D10" s="69"/>
      <c r="E10" s="70"/>
      <c r="F10" s="71"/>
      <c r="G10" s="71"/>
      <c r="H10" s="69"/>
    </row>
    <row r="11" spans="1:8" ht="24.95" customHeight="1" x14ac:dyDescent="0.15">
      <c r="A11" s="38">
        <f t="shared" si="0"/>
        <v>7</v>
      </c>
      <c r="B11" s="69"/>
      <c r="C11" s="69"/>
      <c r="D11" s="69"/>
      <c r="E11" s="70"/>
      <c r="F11" s="71"/>
      <c r="G11" s="71"/>
      <c r="H11" s="69"/>
    </row>
    <row r="12" spans="1:8" ht="24.95" customHeight="1" x14ac:dyDescent="0.15">
      <c r="A12" s="38">
        <f t="shared" si="0"/>
        <v>8</v>
      </c>
      <c r="B12" s="69"/>
      <c r="C12" s="69"/>
      <c r="D12" s="69"/>
      <c r="E12" s="70"/>
      <c r="F12" s="71"/>
      <c r="G12" s="71"/>
      <c r="H12" s="69"/>
    </row>
    <row r="13" spans="1:8" ht="24.95" customHeight="1" x14ac:dyDescent="0.15">
      <c r="A13" s="38">
        <f t="shared" si="0"/>
        <v>9</v>
      </c>
      <c r="B13" s="69"/>
      <c r="C13" s="69"/>
      <c r="D13" s="69"/>
      <c r="E13" s="70"/>
      <c r="F13" s="71"/>
      <c r="G13" s="71"/>
      <c r="H13" s="69"/>
    </row>
    <row r="14" spans="1:8" ht="24.95" customHeight="1" x14ac:dyDescent="0.15">
      <c r="A14" s="38">
        <f t="shared" si="0"/>
        <v>10</v>
      </c>
      <c r="B14" s="69"/>
      <c r="C14" s="69"/>
      <c r="D14" s="69"/>
      <c r="E14" s="70"/>
      <c r="F14" s="71"/>
      <c r="G14" s="71"/>
      <c r="H14" s="69"/>
    </row>
    <row r="15" spans="1:8" ht="24.95" customHeight="1" x14ac:dyDescent="0.15">
      <c r="A15" s="38">
        <f t="shared" si="0"/>
        <v>11</v>
      </c>
      <c r="B15" s="69"/>
      <c r="C15" s="69"/>
      <c r="D15" s="69"/>
      <c r="E15" s="70"/>
      <c r="F15" s="71"/>
      <c r="G15" s="71"/>
      <c r="H15" s="69"/>
    </row>
    <row r="16" spans="1:8" ht="24.95" customHeight="1" x14ac:dyDescent="0.15">
      <c r="A16" s="38">
        <f t="shared" si="0"/>
        <v>12</v>
      </c>
      <c r="B16" s="69"/>
      <c r="C16" s="69"/>
      <c r="D16" s="69"/>
      <c r="E16" s="70"/>
      <c r="F16" s="71"/>
      <c r="G16" s="71"/>
      <c r="H16" s="69"/>
    </row>
    <row r="17" spans="1:8" ht="24.95" customHeight="1" x14ac:dyDescent="0.15">
      <c r="A17" s="38">
        <f t="shared" si="0"/>
        <v>13</v>
      </c>
      <c r="B17" s="69"/>
      <c r="C17" s="69"/>
      <c r="D17" s="69"/>
      <c r="E17" s="70"/>
      <c r="F17" s="71"/>
      <c r="G17" s="71"/>
      <c r="H17" s="69"/>
    </row>
    <row r="18" spans="1:8" ht="24.95" customHeight="1" x14ac:dyDescent="0.15">
      <c r="A18" s="38">
        <f t="shared" si="0"/>
        <v>14</v>
      </c>
      <c r="B18" s="69"/>
      <c r="C18" s="69"/>
      <c r="D18" s="69"/>
      <c r="E18" s="70"/>
      <c r="F18" s="71"/>
      <c r="G18" s="71"/>
      <c r="H18" s="69"/>
    </row>
    <row r="19" spans="1:8" ht="24.95" customHeight="1" x14ac:dyDescent="0.15">
      <c r="A19" s="38">
        <f t="shared" si="0"/>
        <v>15</v>
      </c>
      <c r="B19" s="69"/>
      <c r="C19" s="69"/>
      <c r="D19" s="69"/>
      <c r="E19" s="70"/>
      <c r="F19" s="71"/>
      <c r="G19" s="71"/>
      <c r="H19" s="69"/>
    </row>
    <row r="20" spans="1:8" ht="24.95" customHeight="1" x14ac:dyDescent="0.15">
      <c r="A20" s="222" t="s">
        <v>163</v>
      </c>
      <c r="B20" s="223"/>
      <c r="C20" s="223"/>
      <c r="D20" s="223"/>
      <c r="E20" s="223"/>
      <c r="F20" s="72">
        <f>SUM(F5:F19)</f>
        <v>0</v>
      </c>
      <c r="G20" s="72">
        <f>SUM(G5:G19)</f>
        <v>0</v>
      </c>
      <c r="H20" s="73"/>
    </row>
    <row r="21" spans="1:8" s="74" customFormat="1" x14ac:dyDescent="0.15">
      <c r="A21" s="74" t="s">
        <v>110</v>
      </c>
    </row>
    <row r="22" spans="1:8" x14ac:dyDescent="0.15">
      <c r="A22" s="63" t="s">
        <v>479</v>
      </c>
    </row>
    <row r="23" spans="1:8" x14ac:dyDescent="0.15">
      <c r="A23" s="63"/>
    </row>
  </sheetData>
  <mergeCells count="9">
    <mergeCell ref="A20:E20"/>
    <mergeCell ref="H3:H4"/>
    <mergeCell ref="A3:A4"/>
    <mergeCell ref="B3:B4"/>
    <mergeCell ref="C3:C4"/>
    <mergeCell ref="E3:E4"/>
    <mergeCell ref="F3:F4"/>
    <mergeCell ref="D3:D4"/>
    <mergeCell ref="G3:G4"/>
  </mergeCells>
  <phoneticPr fontId="3"/>
  <printOptions horizontalCentered="1"/>
  <pageMargins left="0.86614173228346458" right="0.51181102362204722" top="0.59055118110236227" bottom="0.51181102362204722" header="0.27559055118110237" footer="0.31496062992125984"/>
  <pageSetup paperSize="9" scale="99" fitToHeight="0" orientation="landscape" r:id="rId1"/>
  <headerFooter alignWithMargins="0">
    <oddHeader>&amp;L&amp;"HG創英角ｺﾞｼｯｸUB,ｳﾙﾄﾗﾎﾞｰﾙﾄﾞ"&amp;12&amp;A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C47F-CE05-4F88-8880-6272EBD830B8}">
  <sheetPr codeName="Sheet6">
    <pageSetUpPr fitToPage="1"/>
  </sheetPr>
  <dimension ref="A1:H25"/>
  <sheetViews>
    <sheetView view="pageBreakPreview" zoomScaleNormal="100" zoomScaleSheetLayoutView="100" workbookViewId="0">
      <pane xSplit="2" ySplit="4" topLeftCell="C5" activePane="bottomRight" state="frozen"/>
      <selection pane="topRight"/>
      <selection pane="bottomLeft"/>
      <selection pane="bottomRight" activeCell="H1" sqref="H1"/>
    </sheetView>
  </sheetViews>
  <sheetFormatPr defaultColWidth="9" defaultRowHeight="13.5" x14ac:dyDescent="0.15"/>
  <cols>
    <col min="1" max="1" width="4.125" style="75" customWidth="1"/>
    <col min="2" max="2" width="26.75" style="63" customWidth="1"/>
    <col min="3" max="3" width="22" style="63" customWidth="1"/>
    <col min="4" max="4" width="6.625" style="63" customWidth="1"/>
    <col min="5" max="5" width="11.75" style="63" customWidth="1"/>
    <col min="6" max="6" width="12.625" style="63" customWidth="1"/>
    <col min="7" max="7" width="15.625" style="63" customWidth="1"/>
    <col min="8" max="8" width="17" style="63" customWidth="1"/>
    <col min="9" max="52" width="3.625" style="63" customWidth="1"/>
    <col min="53" max="16384" width="9" style="63"/>
  </cols>
  <sheetData>
    <row r="1" spans="1:8" s="76" customFormat="1" ht="17.25" customHeight="1" x14ac:dyDescent="0.15">
      <c r="A1" s="63" t="s">
        <v>486</v>
      </c>
      <c r="G1" s="63"/>
    </row>
    <row r="2" spans="1:8" ht="13.5" customHeight="1" x14ac:dyDescent="0.15">
      <c r="A2" s="63"/>
    </row>
    <row r="3" spans="1:8" s="76" customFormat="1" ht="11.25" customHeight="1" x14ac:dyDescent="0.15">
      <c r="A3" s="226" t="s">
        <v>112</v>
      </c>
      <c r="B3" s="224" t="s">
        <v>107</v>
      </c>
      <c r="C3" s="224" t="s">
        <v>360</v>
      </c>
      <c r="D3" s="224" t="s">
        <v>108</v>
      </c>
      <c r="E3" s="227" t="s">
        <v>161</v>
      </c>
      <c r="F3" s="227" t="s">
        <v>359</v>
      </c>
      <c r="G3" s="227" t="s">
        <v>164</v>
      </c>
      <c r="H3" s="224" t="s">
        <v>54</v>
      </c>
    </row>
    <row r="4" spans="1:8" s="64" customFormat="1" ht="14.25" thickBot="1" x14ac:dyDescent="0.2">
      <c r="A4" s="230"/>
      <c r="B4" s="231"/>
      <c r="C4" s="225"/>
      <c r="D4" s="225"/>
      <c r="E4" s="228"/>
      <c r="F4" s="228"/>
      <c r="G4" s="228"/>
      <c r="H4" s="225"/>
    </row>
    <row r="5" spans="1:8" ht="24.95" customHeight="1" thickTop="1" x14ac:dyDescent="0.15">
      <c r="A5" s="65">
        <f>ROW()-4</f>
        <v>1</v>
      </c>
      <c r="B5" s="77"/>
      <c r="C5" s="77"/>
      <c r="D5" s="78"/>
      <c r="E5" s="79"/>
      <c r="F5" s="79">
        <f>D5*E5</f>
        <v>0</v>
      </c>
      <c r="G5" s="80"/>
      <c r="H5" s="77"/>
    </row>
    <row r="6" spans="1:8" ht="24.95" customHeight="1" x14ac:dyDescent="0.15">
      <c r="A6" s="65">
        <f t="shared" ref="A6:A22" si="0">ROW()-4</f>
        <v>2</v>
      </c>
      <c r="B6" s="81"/>
      <c r="C6" s="81"/>
      <c r="D6" s="82"/>
      <c r="E6" s="83"/>
      <c r="F6" s="79"/>
      <c r="G6" s="84"/>
      <c r="H6" s="81"/>
    </row>
    <row r="7" spans="1:8" ht="24.95" customHeight="1" x14ac:dyDescent="0.15">
      <c r="A7" s="65">
        <f t="shared" si="0"/>
        <v>3</v>
      </c>
      <c r="B7" s="81"/>
      <c r="C7" s="81"/>
      <c r="D7" s="82"/>
      <c r="E7" s="83"/>
      <c r="F7" s="79"/>
      <c r="G7" s="84"/>
      <c r="H7" s="81"/>
    </row>
    <row r="8" spans="1:8" ht="24.95" customHeight="1" x14ac:dyDescent="0.15">
      <c r="A8" s="65">
        <f t="shared" si="0"/>
        <v>4</v>
      </c>
      <c r="B8" s="81"/>
      <c r="C8" s="81"/>
      <c r="D8" s="82"/>
      <c r="E8" s="83"/>
      <c r="F8" s="79"/>
      <c r="G8" s="84"/>
      <c r="H8" s="81"/>
    </row>
    <row r="9" spans="1:8" ht="24.95" customHeight="1" x14ac:dyDescent="0.15">
      <c r="A9" s="65">
        <f t="shared" si="0"/>
        <v>5</v>
      </c>
      <c r="B9" s="81"/>
      <c r="C9" s="81"/>
      <c r="D9" s="82"/>
      <c r="E9" s="83"/>
      <c r="F9" s="83"/>
      <c r="G9" s="84"/>
      <c r="H9" s="81"/>
    </row>
    <row r="10" spans="1:8" ht="24.95" customHeight="1" x14ac:dyDescent="0.15">
      <c r="A10" s="65">
        <f t="shared" si="0"/>
        <v>6</v>
      </c>
      <c r="B10" s="81"/>
      <c r="C10" s="81"/>
      <c r="D10" s="82"/>
      <c r="E10" s="83"/>
      <c r="F10" s="83"/>
      <c r="G10" s="84"/>
      <c r="H10" s="81"/>
    </row>
    <row r="11" spans="1:8" ht="24.95" customHeight="1" x14ac:dyDescent="0.15">
      <c r="A11" s="65">
        <f t="shared" si="0"/>
        <v>7</v>
      </c>
      <c r="B11" s="81"/>
      <c r="C11" s="81"/>
      <c r="D11" s="82"/>
      <c r="E11" s="83"/>
      <c r="F11" s="83"/>
      <c r="G11" s="84"/>
      <c r="H11" s="81"/>
    </row>
    <row r="12" spans="1:8" ht="24.95" customHeight="1" x14ac:dyDescent="0.15">
      <c r="A12" s="65">
        <f t="shared" si="0"/>
        <v>8</v>
      </c>
      <c r="B12" s="81"/>
      <c r="C12" s="81"/>
      <c r="D12" s="82"/>
      <c r="E12" s="83"/>
      <c r="F12" s="83"/>
      <c r="G12" s="84"/>
      <c r="H12" s="81"/>
    </row>
    <row r="13" spans="1:8" ht="24.95" customHeight="1" x14ac:dyDescent="0.15">
      <c r="A13" s="65">
        <f t="shared" si="0"/>
        <v>9</v>
      </c>
      <c r="B13" s="81"/>
      <c r="C13" s="81"/>
      <c r="D13" s="82"/>
      <c r="E13" s="83"/>
      <c r="F13" s="83"/>
      <c r="G13" s="84"/>
      <c r="H13" s="81"/>
    </row>
    <row r="14" spans="1:8" ht="24.95" customHeight="1" x14ac:dyDescent="0.15">
      <c r="A14" s="65">
        <f t="shared" si="0"/>
        <v>10</v>
      </c>
      <c r="B14" s="81"/>
      <c r="C14" s="81"/>
      <c r="D14" s="82"/>
      <c r="E14" s="83"/>
      <c r="F14" s="83"/>
      <c r="G14" s="84"/>
      <c r="H14" s="81"/>
    </row>
    <row r="15" spans="1:8" ht="24.95" customHeight="1" x14ac:dyDescent="0.15">
      <c r="A15" s="65">
        <f t="shared" si="0"/>
        <v>11</v>
      </c>
      <c r="B15" s="81"/>
      <c r="C15" s="81"/>
      <c r="D15" s="82"/>
      <c r="E15" s="83"/>
      <c r="F15" s="83"/>
      <c r="G15" s="84"/>
      <c r="H15" s="81"/>
    </row>
    <row r="16" spans="1:8" ht="24.95" customHeight="1" x14ac:dyDescent="0.15">
      <c r="A16" s="65">
        <f t="shared" si="0"/>
        <v>12</v>
      </c>
      <c r="B16" s="81"/>
      <c r="C16" s="81"/>
      <c r="D16" s="82"/>
      <c r="E16" s="83"/>
      <c r="F16" s="83"/>
      <c r="G16" s="84"/>
      <c r="H16" s="81"/>
    </row>
    <row r="17" spans="1:8" ht="24.95" customHeight="1" x14ac:dyDescent="0.15">
      <c r="A17" s="65">
        <f t="shared" si="0"/>
        <v>13</v>
      </c>
      <c r="B17" s="81"/>
      <c r="C17" s="81"/>
      <c r="D17" s="82"/>
      <c r="E17" s="83"/>
      <c r="F17" s="83"/>
      <c r="G17" s="84"/>
      <c r="H17" s="81"/>
    </row>
    <row r="18" spans="1:8" ht="24.95" customHeight="1" x14ac:dyDescent="0.15">
      <c r="A18" s="65">
        <f t="shared" si="0"/>
        <v>14</v>
      </c>
      <c r="B18" s="81"/>
      <c r="C18" s="81"/>
      <c r="D18" s="82"/>
      <c r="E18" s="83"/>
      <c r="F18" s="83"/>
      <c r="G18" s="84"/>
      <c r="H18" s="81"/>
    </row>
    <row r="19" spans="1:8" ht="24.95" customHeight="1" x14ac:dyDescent="0.15">
      <c r="A19" s="65">
        <f t="shared" si="0"/>
        <v>15</v>
      </c>
      <c r="B19" s="81"/>
      <c r="C19" s="81"/>
      <c r="D19" s="82"/>
      <c r="E19" s="83"/>
      <c r="F19" s="83"/>
      <c r="G19" s="84"/>
      <c r="H19" s="81"/>
    </row>
    <row r="20" spans="1:8" ht="24.95" customHeight="1" x14ac:dyDescent="0.15">
      <c r="A20" s="65">
        <f t="shared" si="0"/>
        <v>16</v>
      </c>
      <c r="B20" s="81"/>
      <c r="C20" s="81"/>
      <c r="D20" s="82"/>
      <c r="E20" s="83"/>
      <c r="F20" s="85"/>
      <c r="G20" s="72"/>
      <c r="H20" s="81"/>
    </row>
    <row r="21" spans="1:8" ht="24.95" customHeight="1" x14ac:dyDescent="0.15">
      <c r="A21" s="65">
        <f t="shared" si="0"/>
        <v>17</v>
      </c>
      <c r="B21" s="81"/>
      <c r="C21" s="81"/>
      <c r="D21" s="82"/>
      <c r="E21" s="83"/>
      <c r="F21" s="85"/>
      <c r="G21" s="86"/>
      <c r="H21" s="81"/>
    </row>
    <row r="22" spans="1:8" ht="24.95" customHeight="1" x14ac:dyDescent="0.15">
      <c r="A22" s="65">
        <f t="shared" si="0"/>
        <v>18</v>
      </c>
      <c r="B22" s="81"/>
      <c r="C22" s="81"/>
      <c r="D22" s="82"/>
      <c r="E22" s="83"/>
      <c r="F22" s="85"/>
      <c r="G22" s="83"/>
      <c r="H22" s="81"/>
    </row>
    <row r="23" spans="1:8" ht="24.95" customHeight="1" x14ac:dyDescent="0.15">
      <c r="A23" s="222" t="s">
        <v>163</v>
      </c>
      <c r="B23" s="223"/>
      <c r="C23" s="223"/>
      <c r="D23" s="223"/>
      <c r="E23" s="229"/>
      <c r="F23" s="83">
        <f>SUM(F5:F22)</f>
        <v>0</v>
      </c>
      <c r="G23" s="83">
        <f>SUM(G5:G22)</f>
        <v>0</v>
      </c>
      <c r="H23" s="87"/>
    </row>
    <row r="24" spans="1:8" s="74" customFormat="1" x14ac:dyDescent="0.15">
      <c r="B24" s="74" t="s">
        <v>111</v>
      </c>
      <c r="G24" s="63"/>
    </row>
    <row r="25" spans="1:8" x14ac:dyDescent="0.15">
      <c r="B25" s="63" t="s">
        <v>485</v>
      </c>
    </row>
  </sheetData>
  <mergeCells count="9">
    <mergeCell ref="G3:G4"/>
    <mergeCell ref="A23:E23"/>
    <mergeCell ref="H3:H4"/>
    <mergeCell ref="A3:A4"/>
    <mergeCell ref="B3:B4"/>
    <mergeCell ref="C3:C4"/>
    <mergeCell ref="D3:D4"/>
    <mergeCell ref="E3:E4"/>
    <mergeCell ref="F3:F4"/>
  </mergeCells>
  <phoneticPr fontId="3"/>
  <printOptions horizontalCentered="1"/>
  <pageMargins left="0.86614173228346458" right="0.51181102362204722" top="0.59055118110236227" bottom="0.51181102362204722" header="0.27559055118110237" footer="0.31496062992125984"/>
  <pageSetup paperSize="9" fitToHeight="0" orientation="landscape" r:id="rId1"/>
  <headerFooter alignWithMargins="0">
    <oddHeader>&amp;L&amp;"HG創英角ｺﾞｼｯｸUB,ｳﾙﾄﾗﾎﾞｰﾙﾄﾞ"&amp;12&amp;A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9160-7B5F-42E4-83FC-C500F7480F3C}">
  <sheetPr>
    <pageSetUpPr fitToPage="1"/>
  </sheetPr>
  <dimension ref="A1:H24"/>
  <sheetViews>
    <sheetView view="pageBreakPreview" zoomScaleNormal="100" zoomScaleSheetLayoutView="100" workbookViewId="0">
      <pane xSplit="2" ySplit="4" topLeftCell="C5" activePane="bottomRight" state="frozen"/>
      <selection pane="topRight"/>
      <selection pane="bottomLeft"/>
      <selection pane="bottomRight" activeCell="A2" sqref="A2"/>
    </sheetView>
  </sheetViews>
  <sheetFormatPr defaultColWidth="9" defaultRowHeight="13.5" x14ac:dyDescent="0.15"/>
  <cols>
    <col min="1" max="1" width="4.125" style="75" customWidth="1"/>
    <col min="2" max="2" width="26.75" style="63" customWidth="1"/>
    <col min="3" max="3" width="22" style="63" customWidth="1"/>
    <col min="4" max="4" width="6.625" style="63" customWidth="1"/>
    <col min="5" max="5" width="11.75" style="63" customWidth="1"/>
    <col min="6" max="6" width="12.625" style="63" customWidth="1"/>
    <col min="7" max="7" width="15.625" style="63" customWidth="1"/>
    <col min="8" max="8" width="17" style="63" customWidth="1"/>
    <col min="9" max="52" width="3.625" style="63" customWidth="1"/>
    <col min="53" max="16384" width="9" style="63"/>
  </cols>
  <sheetData>
    <row r="1" spans="1:8" s="76" customFormat="1" ht="17.25" customHeight="1" x14ac:dyDescent="0.15">
      <c r="A1" s="63" t="s">
        <v>487</v>
      </c>
      <c r="G1" s="63"/>
    </row>
    <row r="2" spans="1:8" ht="13.5" customHeight="1" x14ac:dyDescent="0.15">
      <c r="A2" s="63"/>
    </row>
    <row r="3" spans="1:8" s="76" customFormat="1" ht="11.25" customHeight="1" x14ac:dyDescent="0.15">
      <c r="A3" s="226" t="s">
        <v>0</v>
      </c>
      <c r="B3" s="224" t="s">
        <v>480</v>
      </c>
      <c r="C3" s="224" t="s">
        <v>360</v>
      </c>
      <c r="D3" s="224" t="s">
        <v>108</v>
      </c>
      <c r="E3" s="227" t="s">
        <v>161</v>
      </c>
      <c r="F3" s="227" t="s">
        <v>359</v>
      </c>
      <c r="G3" s="227" t="s">
        <v>164</v>
      </c>
      <c r="H3" s="224" t="s">
        <v>54</v>
      </c>
    </row>
    <row r="4" spans="1:8" s="64" customFormat="1" ht="14.25" thickBot="1" x14ac:dyDescent="0.2">
      <c r="A4" s="230"/>
      <c r="B4" s="231"/>
      <c r="C4" s="225"/>
      <c r="D4" s="225"/>
      <c r="E4" s="228"/>
      <c r="F4" s="228"/>
      <c r="G4" s="228"/>
      <c r="H4" s="225"/>
    </row>
    <row r="5" spans="1:8" ht="24.95" customHeight="1" thickTop="1" x14ac:dyDescent="0.15">
      <c r="A5" s="65">
        <f>ROW()-4</f>
        <v>1</v>
      </c>
      <c r="B5" s="77"/>
      <c r="C5" s="77"/>
      <c r="D5" s="78"/>
      <c r="E5" s="79"/>
      <c r="F5" s="79">
        <f>D5*E5</f>
        <v>0</v>
      </c>
      <c r="G5" s="80"/>
      <c r="H5" s="77"/>
    </row>
    <row r="6" spans="1:8" ht="24.95" customHeight="1" x14ac:dyDescent="0.15">
      <c r="A6" s="65">
        <f t="shared" ref="A6:A22" si="0">ROW()-4</f>
        <v>2</v>
      </c>
      <c r="B6" s="81"/>
      <c r="C6" s="81"/>
      <c r="D6" s="82"/>
      <c r="E6" s="83"/>
      <c r="F6" s="79"/>
      <c r="G6" s="84"/>
      <c r="H6" s="81"/>
    </row>
    <row r="7" spans="1:8" ht="24.95" customHeight="1" x14ac:dyDescent="0.15">
      <c r="A7" s="65">
        <f t="shared" si="0"/>
        <v>3</v>
      </c>
      <c r="B7" s="81"/>
      <c r="C7" s="81"/>
      <c r="D7" s="82"/>
      <c r="E7" s="83"/>
      <c r="F7" s="79"/>
      <c r="G7" s="84"/>
      <c r="H7" s="81"/>
    </row>
    <row r="8" spans="1:8" ht="24.95" customHeight="1" x14ac:dyDescent="0.15">
      <c r="A8" s="65">
        <f t="shared" si="0"/>
        <v>4</v>
      </c>
      <c r="B8" s="81"/>
      <c r="C8" s="81"/>
      <c r="D8" s="82"/>
      <c r="E8" s="83"/>
      <c r="F8" s="79"/>
      <c r="G8" s="84"/>
      <c r="H8" s="81"/>
    </row>
    <row r="9" spans="1:8" ht="24.95" customHeight="1" x14ac:dyDescent="0.15">
      <c r="A9" s="65">
        <f t="shared" si="0"/>
        <v>5</v>
      </c>
      <c r="B9" s="81"/>
      <c r="C9" s="81"/>
      <c r="D9" s="82"/>
      <c r="E9" s="83"/>
      <c r="F9" s="83"/>
      <c r="G9" s="84"/>
      <c r="H9" s="81"/>
    </row>
    <row r="10" spans="1:8" ht="24.95" customHeight="1" x14ac:dyDescent="0.15">
      <c r="A10" s="65">
        <f t="shared" si="0"/>
        <v>6</v>
      </c>
      <c r="B10" s="81"/>
      <c r="C10" s="81"/>
      <c r="D10" s="82"/>
      <c r="E10" s="83"/>
      <c r="F10" s="83"/>
      <c r="G10" s="84"/>
      <c r="H10" s="81"/>
    </row>
    <row r="11" spans="1:8" ht="24.95" customHeight="1" x14ac:dyDescent="0.15">
      <c r="A11" s="65">
        <f t="shared" si="0"/>
        <v>7</v>
      </c>
      <c r="B11" s="81"/>
      <c r="C11" s="81"/>
      <c r="D11" s="82"/>
      <c r="E11" s="83"/>
      <c r="F11" s="83"/>
      <c r="G11" s="84"/>
      <c r="H11" s="81"/>
    </row>
    <row r="12" spans="1:8" ht="24.95" customHeight="1" x14ac:dyDescent="0.15">
      <c r="A12" s="65">
        <f t="shared" si="0"/>
        <v>8</v>
      </c>
      <c r="B12" s="81"/>
      <c r="C12" s="81"/>
      <c r="D12" s="82"/>
      <c r="E12" s="83"/>
      <c r="F12" s="83"/>
      <c r="G12" s="84"/>
      <c r="H12" s="81"/>
    </row>
    <row r="13" spans="1:8" ht="24.95" customHeight="1" x14ac:dyDescent="0.15">
      <c r="A13" s="65">
        <f t="shared" si="0"/>
        <v>9</v>
      </c>
      <c r="B13" s="81"/>
      <c r="C13" s="81"/>
      <c r="D13" s="82"/>
      <c r="E13" s="83"/>
      <c r="F13" s="83"/>
      <c r="G13" s="84"/>
      <c r="H13" s="81"/>
    </row>
    <row r="14" spans="1:8" ht="24.95" customHeight="1" x14ac:dyDescent="0.15">
      <c r="A14" s="65">
        <f t="shared" si="0"/>
        <v>10</v>
      </c>
      <c r="B14" s="81"/>
      <c r="C14" s="81"/>
      <c r="D14" s="82"/>
      <c r="E14" s="83"/>
      <c r="F14" s="83"/>
      <c r="G14" s="84"/>
      <c r="H14" s="81"/>
    </row>
    <row r="15" spans="1:8" ht="24.95" customHeight="1" x14ac:dyDescent="0.15">
      <c r="A15" s="65">
        <f t="shared" si="0"/>
        <v>11</v>
      </c>
      <c r="B15" s="81"/>
      <c r="C15" s="81"/>
      <c r="D15" s="82"/>
      <c r="E15" s="83"/>
      <c r="F15" s="83"/>
      <c r="G15" s="84"/>
      <c r="H15" s="81"/>
    </row>
    <row r="16" spans="1:8" ht="24.95" customHeight="1" x14ac:dyDescent="0.15">
      <c r="A16" s="65">
        <f t="shared" si="0"/>
        <v>12</v>
      </c>
      <c r="B16" s="81"/>
      <c r="C16" s="81"/>
      <c r="D16" s="82"/>
      <c r="E16" s="83"/>
      <c r="F16" s="83"/>
      <c r="G16" s="84"/>
      <c r="H16" s="81"/>
    </row>
    <row r="17" spans="1:8" ht="24.95" customHeight="1" x14ac:dyDescent="0.15">
      <c r="A17" s="65">
        <f t="shared" si="0"/>
        <v>13</v>
      </c>
      <c r="B17" s="81"/>
      <c r="C17" s="81"/>
      <c r="D17" s="82"/>
      <c r="E17" s="83"/>
      <c r="F17" s="83"/>
      <c r="G17" s="84"/>
      <c r="H17" s="81"/>
    </row>
    <row r="18" spans="1:8" ht="24.95" customHeight="1" x14ac:dyDescent="0.15">
      <c r="A18" s="65">
        <f t="shared" si="0"/>
        <v>14</v>
      </c>
      <c r="B18" s="81"/>
      <c r="C18" s="81"/>
      <c r="D18" s="82"/>
      <c r="E18" s="83"/>
      <c r="F18" s="83"/>
      <c r="G18" s="84"/>
      <c r="H18" s="81"/>
    </row>
    <row r="19" spans="1:8" ht="24.95" customHeight="1" x14ac:dyDescent="0.15">
      <c r="A19" s="65">
        <f t="shared" si="0"/>
        <v>15</v>
      </c>
      <c r="B19" s="81"/>
      <c r="C19" s="81"/>
      <c r="D19" s="82"/>
      <c r="E19" s="83"/>
      <c r="F19" s="83"/>
      <c r="G19" s="84"/>
      <c r="H19" s="81"/>
    </row>
    <row r="20" spans="1:8" ht="24.95" customHeight="1" x14ac:dyDescent="0.15">
      <c r="A20" s="65">
        <f t="shared" si="0"/>
        <v>16</v>
      </c>
      <c r="B20" s="81"/>
      <c r="C20" s="81"/>
      <c r="D20" s="82"/>
      <c r="E20" s="83"/>
      <c r="F20" s="85"/>
      <c r="G20" s="72"/>
      <c r="H20" s="81"/>
    </row>
    <row r="21" spans="1:8" ht="24.95" customHeight="1" x14ac:dyDescent="0.15">
      <c r="A21" s="65">
        <f t="shared" si="0"/>
        <v>17</v>
      </c>
      <c r="B21" s="81"/>
      <c r="C21" s="81"/>
      <c r="D21" s="82"/>
      <c r="E21" s="83"/>
      <c r="F21" s="85"/>
      <c r="G21" s="86"/>
      <c r="H21" s="81"/>
    </row>
    <row r="22" spans="1:8" ht="24.95" customHeight="1" x14ac:dyDescent="0.15">
      <c r="A22" s="65">
        <f t="shared" si="0"/>
        <v>18</v>
      </c>
      <c r="B22" s="81"/>
      <c r="C22" s="81"/>
      <c r="D22" s="82"/>
      <c r="E22" s="83"/>
      <c r="F22" s="85"/>
      <c r="G22" s="83"/>
      <c r="H22" s="81"/>
    </row>
    <row r="23" spans="1:8" ht="24.95" customHeight="1" x14ac:dyDescent="0.15">
      <c r="A23" s="222" t="s">
        <v>163</v>
      </c>
      <c r="B23" s="223"/>
      <c r="C23" s="223"/>
      <c r="D23" s="223"/>
      <c r="E23" s="229"/>
      <c r="F23" s="83">
        <f>SUM(F5:F22)</f>
        <v>0</v>
      </c>
      <c r="G23" s="83">
        <f>SUM(G5:G22)</f>
        <v>0</v>
      </c>
      <c r="H23" s="87"/>
    </row>
    <row r="24" spans="1:8" s="74" customFormat="1" x14ac:dyDescent="0.15">
      <c r="B24" s="74" t="s">
        <v>110</v>
      </c>
      <c r="G24" s="63"/>
    </row>
  </sheetData>
  <mergeCells count="9">
    <mergeCell ref="G3:G4"/>
    <mergeCell ref="H3:H4"/>
    <mergeCell ref="A23:E23"/>
    <mergeCell ref="A3:A4"/>
    <mergeCell ref="B3:B4"/>
    <mergeCell ref="C3:C4"/>
    <mergeCell ref="D3:D4"/>
    <mergeCell ref="E3:E4"/>
    <mergeCell ref="F3:F4"/>
  </mergeCells>
  <phoneticPr fontId="3"/>
  <printOptions horizontalCentered="1"/>
  <pageMargins left="0.86614173228346458" right="0.51181102362204722" top="0.59055118110236227" bottom="0.51181102362204722" header="0.27559055118110237" footer="0.31496062992125984"/>
  <pageSetup paperSize="9" fitToHeight="0" orientation="landscape" r:id="rId1"/>
  <headerFooter alignWithMargins="0">
    <oddHeader>&amp;L&amp;"HG創英角ｺﾞｼｯｸUB,ｳﾙﾄﾗﾎﾞｰﾙﾄﾞ"&amp;12&amp;A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D4E4-2C15-4C5C-AA6C-22E221BCD715}">
  <sheetPr codeName="Sheet7">
    <pageSetUpPr fitToPage="1"/>
  </sheetPr>
  <dimension ref="A1:F70"/>
  <sheetViews>
    <sheetView view="pageBreakPreview" topLeftCell="A33" zoomScaleNormal="100" workbookViewId="0">
      <selection activeCell="D50" sqref="D50"/>
    </sheetView>
  </sheetViews>
  <sheetFormatPr defaultColWidth="9" defaultRowHeight="13.5" x14ac:dyDescent="0.15"/>
  <cols>
    <col min="1" max="1" width="4.25" style="88" customWidth="1"/>
    <col min="2" max="2" width="18.375" style="88" bestFit="1" customWidth="1"/>
    <col min="3" max="3" width="35.875" style="88" bestFit="1" customWidth="1"/>
    <col min="4" max="4" width="14.5" style="88" bestFit="1" customWidth="1"/>
    <col min="5" max="5" width="10.25" style="88" customWidth="1"/>
    <col min="6" max="6" width="29.25" style="88" customWidth="1"/>
    <col min="7" max="16384" width="9" style="88"/>
  </cols>
  <sheetData>
    <row r="1" spans="1:6" x14ac:dyDescent="0.15">
      <c r="A1" s="88" t="s">
        <v>481</v>
      </c>
    </row>
    <row r="3" spans="1:6" x14ac:dyDescent="0.15">
      <c r="A3" s="232" t="s">
        <v>53</v>
      </c>
      <c r="B3" s="232" t="s">
        <v>435</v>
      </c>
      <c r="C3" s="232" t="s">
        <v>434</v>
      </c>
      <c r="D3" s="232" t="s">
        <v>433</v>
      </c>
      <c r="E3" s="232" t="s">
        <v>114</v>
      </c>
      <c r="F3" s="232"/>
    </row>
    <row r="4" spans="1:6" x14ac:dyDescent="0.15">
      <c r="A4" s="232"/>
      <c r="B4" s="233"/>
      <c r="C4" s="233"/>
      <c r="D4" s="233"/>
      <c r="E4" s="89" t="s">
        <v>114</v>
      </c>
      <c r="F4" s="89" t="s">
        <v>113</v>
      </c>
    </row>
    <row r="5" spans="1:6" ht="24.6" customHeight="1" x14ac:dyDescent="0.15">
      <c r="A5" s="65">
        <f>ROW()-4</f>
        <v>1</v>
      </c>
      <c r="B5" s="90" t="s">
        <v>361</v>
      </c>
      <c r="C5" s="90" t="s">
        <v>362</v>
      </c>
      <c r="D5" s="91">
        <v>71282</v>
      </c>
      <c r="E5" s="9"/>
      <c r="F5" s="92"/>
    </row>
    <row r="6" spans="1:6" ht="24.6" customHeight="1" x14ac:dyDescent="0.15">
      <c r="A6" s="65">
        <f t="shared" ref="A6:A69" si="0">ROW()-4</f>
        <v>2</v>
      </c>
      <c r="B6" s="90" t="s">
        <v>361</v>
      </c>
      <c r="C6" s="90" t="s">
        <v>363</v>
      </c>
      <c r="D6" s="91">
        <v>506</v>
      </c>
      <c r="E6" s="9"/>
      <c r="F6" s="92"/>
    </row>
    <row r="7" spans="1:6" ht="24.6" customHeight="1" x14ac:dyDescent="0.15">
      <c r="A7" s="65">
        <f t="shared" si="0"/>
        <v>3</v>
      </c>
      <c r="B7" s="90" t="s">
        <v>364</v>
      </c>
      <c r="C7" s="90" t="s">
        <v>365</v>
      </c>
      <c r="D7" s="91">
        <v>462838</v>
      </c>
      <c r="E7" s="9"/>
      <c r="F7" s="92"/>
    </row>
    <row r="8" spans="1:6" ht="24.6" customHeight="1" x14ac:dyDescent="0.15">
      <c r="A8" s="65">
        <f t="shared" si="0"/>
        <v>4</v>
      </c>
      <c r="B8" s="90" t="s">
        <v>364</v>
      </c>
      <c r="C8" s="90" t="s">
        <v>366</v>
      </c>
      <c r="D8" s="91">
        <v>104428</v>
      </c>
      <c r="E8" s="9"/>
      <c r="F8" s="92"/>
    </row>
    <row r="9" spans="1:6" ht="24.6" customHeight="1" x14ac:dyDescent="0.15">
      <c r="A9" s="65">
        <f t="shared" si="0"/>
        <v>5</v>
      </c>
      <c r="B9" s="90" t="s">
        <v>364</v>
      </c>
      <c r="C9" s="90" t="s">
        <v>367</v>
      </c>
      <c r="D9" s="91">
        <v>50894</v>
      </c>
      <c r="E9" s="9"/>
      <c r="F9" s="92"/>
    </row>
    <row r="10" spans="1:6" ht="24.6" customHeight="1" x14ac:dyDescent="0.15">
      <c r="A10" s="65">
        <f t="shared" si="0"/>
        <v>6</v>
      </c>
      <c r="B10" s="90" t="s">
        <v>364</v>
      </c>
      <c r="C10" s="90" t="s">
        <v>368</v>
      </c>
      <c r="D10" s="91">
        <v>10215191</v>
      </c>
      <c r="E10" s="9"/>
      <c r="F10" s="92"/>
    </row>
    <row r="11" spans="1:6" ht="24.6" customHeight="1" x14ac:dyDescent="0.15">
      <c r="A11" s="65">
        <f t="shared" si="0"/>
        <v>7</v>
      </c>
      <c r="B11" s="90" t="s">
        <v>364</v>
      </c>
      <c r="C11" s="90" t="s">
        <v>369</v>
      </c>
      <c r="D11" s="91">
        <v>24144</v>
      </c>
      <c r="E11" s="9"/>
      <c r="F11" s="92"/>
    </row>
    <row r="12" spans="1:6" ht="24.6" customHeight="1" x14ac:dyDescent="0.15">
      <c r="A12" s="65">
        <f t="shared" si="0"/>
        <v>8</v>
      </c>
      <c r="B12" s="90" t="s">
        <v>364</v>
      </c>
      <c r="C12" s="90" t="s">
        <v>370</v>
      </c>
      <c r="D12" s="91">
        <v>62899</v>
      </c>
      <c r="E12" s="9"/>
      <c r="F12" s="92"/>
    </row>
    <row r="13" spans="1:6" ht="24.6" customHeight="1" x14ac:dyDescent="0.15">
      <c r="A13" s="65">
        <f t="shared" si="0"/>
        <v>9</v>
      </c>
      <c r="B13" s="90" t="s">
        <v>364</v>
      </c>
      <c r="C13" s="90" t="s">
        <v>371</v>
      </c>
      <c r="D13" s="91">
        <v>102192</v>
      </c>
      <c r="E13" s="9"/>
      <c r="F13" s="92"/>
    </row>
    <row r="14" spans="1:6" ht="24.6" customHeight="1" x14ac:dyDescent="0.15">
      <c r="A14" s="65">
        <f t="shared" si="0"/>
        <v>10</v>
      </c>
      <c r="B14" s="90" t="s">
        <v>364</v>
      </c>
      <c r="C14" s="90" t="s">
        <v>372</v>
      </c>
      <c r="D14" s="91">
        <v>13</v>
      </c>
      <c r="E14" s="9"/>
      <c r="F14" s="92"/>
    </row>
    <row r="15" spans="1:6" ht="24.6" customHeight="1" x14ac:dyDescent="0.15">
      <c r="A15" s="65">
        <f t="shared" si="0"/>
        <v>11</v>
      </c>
      <c r="B15" s="90" t="s">
        <v>373</v>
      </c>
      <c r="C15" s="90" t="s">
        <v>374</v>
      </c>
      <c r="D15" s="91">
        <v>76348</v>
      </c>
      <c r="E15" s="9"/>
      <c r="F15" s="92"/>
    </row>
    <row r="16" spans="1:6" ht="24.6" customHeight="1" x14ac:dyDescent="0.15">
      <c r="A16" s="65">
        <f t="shared" si="0"/>
        <v>12</v>
      </c>
      <c r="B16" s="90" t="s">
        <v>373</v>
      </c>
      <c r="C16" s="90" t="s">
        <v>375</v>
      </c>
      <c r="D16" s="91">
        <v>3638</v>
      </c>
      <c r="E16" s="9"/>
      <c r="F16" s="92"/>
    </row>
    <row r="17" spans="1:6" ht="24.6" customHeight="1" x14ac:dyDescent="0.15">
      <c r="A17" s="65">
        <f t="shared" si="0"/>
        <v>13</v>
      </c>
      <c r="B17" s="90" t="s">
        <v>376</v>
      </c>
      <c r="C17" s="90" t="s">
        <v>377</v>
      </c>
      <c r="D17" s="91">
        <v>46</v>
      </c>
      <c r="E17" s="9"/>
      <c r="F17" s="92"/>
    </row>
    <row r="18" spans="1:6" ht="24.6" customHeight="1" x14ac:dyDescent="0.15">
      <c r="A18" s="65">
        <f t="shared" si="0"/>
        <v>14</v>
      </c>
      <c r="B18" s="90" t="s">
        <v>376</v>
      </c>
      <c r="C18" s="90" t="s">
        <v>378</v>
      </c>
      <c r="D18" s="91">
        <v>3</v>
      </c>
      <c r="E18" s="9"/>
      <c r="F18" s="92"/>
    </row>
    <row r="19" spans="1:6" ht="24.6" customHeight="1" x14ac:dyDescent="0.15">
      <c r="A19" s="65">
        <f t="shared" si="0"/>
        <v>15</v>
      </c>
      <c r="B19" s="90" t="s">
        <v>376</v>
      </c>
      <c r="C19" s="90" t="s">
        <v>379</v>
      </c>
      <c r="D19" s="91">
        <v>34</v>
      </c>
      <c r="E19" s="9"/>
      <c r="F19" s="92"/>
    </row>
    <row r="20" spans="1:6" ht="24.6" customHeight="1" x14ac:dyDescent="0.15">
      <c r="A20" s="65">
        <f t="shared" si="0"/>
        <v>16</v>
      </c>
      <c r="B20" s="90" t="s">
        <v>376</v>
      </c>
      <c r="C20" s="90" t="s">
        <v>380</v>
      </c>
      <c r="D20" s="91">
        <v>6557</v>
      </c>
      <c r="E20" s="9"/>
      <c r="F20" s="92"/>
    </row>
    <row r="21" spans="1:6" ht="24.6" customHeight="1" x14ac:dyDescent="0.15">
      <c r="A21" s="65">
        <f t="shared" si="0"/>
        <v>17</v>
      </c>
      <c r="B21" s="90" t="s">
        <v>376</v>
      </c>
      <c r="C21" s="90" t="s">
        <v>381</v>
      </c>
      <c r="D21" s="91">
        <v>5</v>
      </c>
      <c r="E21" s="9"/>
      <c r="F21" s="92"/>
    </row>
    <row r="22" spans="1:6" ht="24.6" customHeight="1" x14ac:dyDescent="0.15">
      <c r="A22" s="65">
        <f t="shared" si="0"/>
        <v>18</v>
      </c>
      <c r="B22" s="90" t="s">
        <v>376</v>
      </c>
      <c r="C22" s="90" t="s">
        <v>382</v>
      </c>
      <c r="D22" s="91">
        <v>38</v>
      </c>
      <c r="E22" s="9"/>
      <c r="F22" s="92"/>
    </row>
    <row r="23" spans="1:6" ht="24.6" customHeight="1" x14ac:dyDescent="0.15">
      <c r="A23" s="65">
        <f t="shared" si="0"/>
        <v>19</v>
      </c>
      <c r="B23" s="90" t="s">
        <v>376</v>
      </c>
      <c r="C23" s="90" t="s">
        <v>383</v>
      </c>
      <c r="D23" s="91">
        <v>30</v>
      </c>
      <c r="E23" s="9"/>
      <c r="F23" s="92"/>
    </row>
    <row r="24" spans="1:6" ht="24.6" customHeight="1" x14ac:dyDescent="0.15">
      <c r="A24" s="65">
        <f t="shared" si="0"/>
        <v>20</v>
      </c>
      <c r="B24" s="90" t="s">
        <v>376</v>
      </c>
      <c r="C24" s="90" t="s">
        <v>384</v>
      </c>
      <c r="D24" s="91">
        <v>33696</v>
      </c>
      <c r="E24" s="9"/>
      <c r="F24" s="92"/>
    </row>
    <row r="25" spans="1:6" ht="24.6" customHeight="1" x14ac:dyDescent="0.15">
      <c r="A25" s="65">
        <f t="shared" si="0"/>
        <v>21</v>
      </c>
      <c r="B25" s="90" t="s">
        <v>376</v>
      </c>
      <c r="C25" s="90" t="s">
        <v>385</v>
      </c>
      <c r="D25" s="91">
        <v>5</v>
      </c>
      <c r="E25" s="9"/>
      <c r="F25" s="92"/>
    </row>
    <row r="26" spans="1:6" ht="24.6" customHeight="1" x14ac:dyDescent="0.15">
      <c r="A26" s="65">
        <f t="shared" si="0"/>
        <v>22</v>
      </c>
      <c r="B26" s="90" t="s">
        <v>376</v>
      </c>
      <c r="C26" s="90" t="s">
        <v>386</v>
      </c>
      <c r="D26" s="91">
        <v>1</v>
      </c>
      <c r="E26" s="9"/>
      <c r="F26" s="92"/>
    </row>
    <row r="27" spans="1:6" ht="24.6" customHeight="1" x14ac:dyDescent="0.15">
      <c r="A27" s="65">
        <f t="shared" si="0"/>
        <v>23</v>
      </c>
      <c r="B27" s="90" t="s">
        <v>376</v>
      </c>
      <c r="C27" s="90" t="s">
        <v>387</v>
      </c>
      <c r="D27" s="91">
        <v>13</v>
      </c>
      <c r="E27" s="9"/>
      <c r="F27" s="92"/>
    </row>
    <row r="28" spans="1:6" ht="24.6" customHeight="1" x14ac:dyDescent="0.15">
      <c r="A28" s="65">
        <f t="shared" si="0"/>
        <v>24</v>
      </c>
      <c r="B28" s="90" t="s">
        <v>376</v>
      </c>
      <c r="C28" s="90" t="s">
        <v>388</v>
      </c>
      <c r="D28" s="91">
        <v>59</v>
      </c>
      <c r="E28" s="9"/>
      <c r="F28" s="92"/>
    </row>
    <row r="29" spans="1:6" ht="24.6" customHeight="1" x14ac:dyDescent="0.15">
      <c r="A29" s="65">
        <f t="shared" si="0"/>
        <v>25</v>
      </c>
      <c r="B29" s="90" t="s">
        <v>376</v>
      </c>
      <c r="C29" s="90" t="s">
        <v>389</v>
      </c>
      <c r="D29" s="91">
        <v>1307</v>
      </c>
      <c r="E29" s="9"/>
      <c r="F29" s="92"/>
    </row>
    <row r="30" spans="1:6" ht="24.6" customHeight="1" x14ac:dyDescent="0.15">
      <c r="A30" s="65">
        <f t="shared" si="0"/>
        <v>26</v>
      </c>
      <c r="B30" s="90" t="s">
        <v>376</v>
      </c>
      <c r="C30" s="90" t="s">
        <v>390</v>
      </c>
      <c r="D30" s="91">
        <v>36505</v>
      </c>
      <c r="E30" s="9"/>
      <c r="F30" s="92"/>
    </row>
    <row r="31" spans="1:6" ht="24.6" customHeight="1" x14ac:dyDescent="0.15">
      <c r="A31" s="65">
        <f t="shared" si="0"/>
        <v>27</v>
      </c>
      <c r="B31" s="90" t="s">
        <v>376</v>
      </c>
      <c r="C31" s="90" t="s">
        <v>391</v>
      </c>
      <c r="D31" s="91">
        <v>33814</v>
      </c>
      <c r="E31" s="9"/>
      <c r="F31" s="92"/>
    </row>
    <row r="32" spans="1:6" ht="24.6" customHeight="1" x14ac:dyDescent="0.15">
      <c r="A32" s="65">
        <f t="shared" si="0"/>
        <v>28</v>
      </c>
      <c r="B32" s="90" t="s">
        <v>376</v>
      </c>
      <c r="C32" s="90" t="s">
        <v>392</v>
      </c>
      <c r="D32" s="91">
        <v>134</v>
      </c>
      <c r="E32" s="9"/>
      <c r="F32" s="92"/>
    </row>
    <row r="33" spans="1:6" ht="24.6" customHeight="1" x14ac:dyDescent="0.15">
      <c r="A33" s="65">
        <f t="shared" si="0"/>
        <v>29</v>
      </c>
      <c r="B33" s="90" t="s">
        <v>393</v>
      </c>
      <c r="C33" s="90" t="s">
        <v>394</v>
      </c>
      <c r="D33" s="91">
        <v>1186</v>
      </c>
      <c r="E33" s="9"/>
      <c r="F33" s="92"/>
    </row>
    <row r="34" spans="1:6" ht="24.6" customHeight="1" x14ac:dyDescent="0.15">
      <c r="A34" s="65">
        <f t="shared" si="0"/>
        <v>30</v>
      </c>
      <c r="B34" s="90" t="s">
        <v>393</v>
      </c>
      <c r="C34" s="90" t="s">
        <v>395</v>
      </c>
      <c r="D34" s="91">
        <v>0</v>
      </c>
      <c r="E34" s="9"/>
      <c r="F34" s="92"/>
    </row>
    <row r="35" spans="1:6" ht="24.6" customHeight="1" x14ac:dyDescent="0.15">
      <c r="A35" s="65">
        <f t="shared" si="0"/>
        <v>31</v>
      </c>
      <c r="B35" s="90" t="s">
        <v>393</v>
      </c>
      <c r="C35" s="90" t="s">
        <v>396</v>
      </c>
      <c r="D35" s="91">
        <v>8</v>
      </c>
      <c r="E35" s="9"/>
      <c r="F35" s="92"/>
    </row>
    <row r="36" spans="1:6" ht="24.6" customHeight="1" x14ac:dyDescent="0.15">
      <c r="A36" s="65">
        <f t="shared" si="0"/>
        <v>32</v>
      </c>
      <c r="B36" s="90" t="s">
        <v>393</v>
      </c>
      <c r="C36" s="90" t="s">
        <v>397</v>
      </c>
      <c r="D36" s="91">
        <v>6</v>
      </c>
      <c r="E36" s="9"/>
      <c r="F36" s="92"/>
    </row>
    <row r="37" spans="1:6" ht="24.6" customHeight="1" x14ac:dyDescent="0.15">
      <c r="A37" s="65">
        <f t="shared" si="0"/>
        <v>33</v>
      </c>
      <c r="B37" s="90" t="s">
        <v>393</v>
      </c>
      <c r="C37" s="90" t="s">
        <v>398</v>
      </c>
      <c r="D37" s="91">
        <v>337</v>
      </c>
      <c r="E37" s="9"/>
      <c r="F37" s="92"/>
    </row>
    <row r="38" spans="1:6" ht="24.6" customHeight="1" x14ac:dyDescent="0.15">
      <c r="A38" s="65">
        <f t="shared" si="0"/>
        <v>34</v>
      </c>
      <c r="B38" s="90" t="s">
        <v>393</v>
      </c>
      <c r="C38" s="90" t="s">
        <v>399</v>
      </c>
      <c r="D38" s="91">
        <v>5103631</v>
      </c>
      <c r="E38" s="9"/>
      <c r="F38" s="92"/>
    </row>
    <row r="39" spans="1:6" ht="24.6" customHeight="1" x14ac:dyDescent="0.15">
      <c r="A39" s="65">
        <f t="shared" si="0"/>
        <v>35</v>
      </c>
      <c r="B39" s="90" t="s">
        <v>393</v>
      </c>
      <c r="C39" s="90" t="s">
        <v>400</v>
      </c>
      <c r="D39" s="91">
        <v>26510</v>
      </c>
      <c r="E39" s="9"/>
      <c r="F39" s="92"/>
    </row>
    <row r="40" spans="1:6" ht="24.6" customHeight="1" x14ac:dyDescent="0.15">
      <c r="A40" s="65">
        <f t="shared" si="0"/>
        <v>36</v>
      </c>
      <c r="B40" s="90" t="s">
        <v>393</v>
      </c>
      <c r="C40" s="90" t="s">
        <v>401</v>
      </c>
      <c r="D40" s="91">
        <v>183086</v>
      </c>
      <c r="E40" s="9"/>
      <c r="F40" s="92"/>
    </row>
    <row r="41" spans="1:6" ht="24.6" customHeight="1" x14ac:dyDescent="0.15">
      <c r="A41" s="65">
        <f t="shared" si="0"/>
        <v>37</v>
      </c>
      <c r="B41" s="90" t="s">
        <v>393</v>
      </c>
      <c r="C41" s="90" t="s">
        <v>402</v>
      </c>
      <c r="D41" s="91">
        <v>7931</v>
      </c>
      <c r="E41" s="9"/>
      <c r="F41" s="92"/>
    </row>
    <row r="42" spans="1:6" ht="24.6" customHeight="1" x14ac:dyDescent="0.15">
      <c r="A42" s="65">
        <f t="shared" si="0"/>
        <v>38</v>
      </c>
      <c r="B42" s="90" t="s">
        <v>393</v>
      </c>
      <c r="C42" s="90" t="s">
        <v>403</v>
      </c>
      <c r="D42" s="91">
        <v>8123</v>
      </c>
      <c r="E42" s="9"/>
      <c r="F42" s="92"/>
    </row>
    <row r="43" spans="1:6" ht="24.6" customHeight="1" x14ac:dyDescent="0.15">
      <c r="A43" s="65">
        <f t="shared" si="0"/>
        <v>39</v>
      </c>
      <c r="B43" s="90" t="s">
        <v>404</v>
      </c>
      <c r="C43" s="90" t="s">
        <v>405</v>
      </c>
      <c r="D43" s="91">
        <v>196205</v>
      </c>
      <c r="E43" s="9"/>
      <c r="F43" s="92"/>
    </row>
    <row r="44" spans="1:6" ht="24.6" customHeight="1" x14ac:dyDescent="0.15">
      <c r="A44" s="65">
        <f t="shared" si="0"/>
        <v>40</v>
      </c>
      <c r="B44" s="90" t="s">
        <v>404</v>
      </c>
      <c r="C44" s="90" t="s">
        <v>395</v>
      </c>
      <c r="D44" s="91">
        <v>3142</v>
      </c>
      <c r="E44" s="9"/>
      <c r="F44" s="92"/>
    </row>
    <row r="45" spans="1:6" ht="24.6" customHeight="1" x14ac:dyDescent="0.15">
      <c r="A45" s="65">
        <f t="shared" si="0"/>
        <v>41</v>
      </c>
      <c r="B45" s="90" t="s">
        <v>393</v>
      </c>
      <c r="C45" s="90" t="s">
        <v>406</v>
      </c>
      <c r="D45" s="91">
        <v>20659</v>
      </c>
      <c r="E45" s="9"/>
      <c r="F45" s="92"/>
    </row>
    <row r="46" spans="1:6" ht="24.6" customHeight="1" x14ac:dyDescent="0.15">
      <c r="A46" s="65">
        <f t="shared" si="0"/>
        <v>42</v>
      </c>
      <c r="B46" s="90" t="s">
        <v>393</v>
      </c>
      <c r="C46" s="90" t="s">
        <v>407</v>
      </c>
      <c r="D46" s="91">
        <v>94</v>
      </c>
      <c r="E46" s="9"/>
      <c r="F46" s="92"/>
    </row>
    <row r="47" spans="1:6" ht="24.6" customHeight="1" x14ac:dyDescent="0.15">
      <c r="A47" s="65">
        <f t="shared" si="0"/>
        <v>43</v>
      </c>
      <c r="B47" s="90" t="s">
        <v>393</v>
      </c>
      <c r="C47" s="90" t="s">
        <v>408</v>
      </c>
      <c r="D47" s="91">
        <v>930</v>
      </c>
      <c r="E47" s="9"/>
      <c r="F47" s="92"/>
    </row>
    <row r="48" spans="1:6" ht="24.6" customHeight="1" x14ac:dyDescent="0.15">
      <c r="A48" s="65">
        <f t="shared" si="0"/>
        <v>44</v>
      </c>
      <c r="B48" s="90" t="s">
        <v>404</v>
      </c>
      <c r="C48" s="90" t="s">
        <v>409</v>
      </c>
      <c r="D48" s="91">
        <v>2</v>
      </c>
      <c r="E48" s="9"/>
      <c r="F48" s="92"/>
    </row>
    <row r="49" spans="1:6" ht="24.6" customHeight="1" x14ac:dyDescent="0.15">
      <c r="A49" s="65">
        <f t="shared" si="0"/>
        <v>45</v>
      </c>
      <c r="B49" s="90" t="s">
        <v>404</v>
      </c>
      <c r="C49" s="90" t="s">
        <v>410</v>
      </c>
      <c r="D49" s="91">
        <v>113345</v>
      </c>
      <c r="E49" s="9"/>
      <c r="F49" s="92"/>
    </row>
    <row r="50" spans="1:6" ht="24.6" customHeight="1" x14ac:dyDescent="0.15">
      <c r="A50" s="65">
        <f t="shared" si="0"/>
        <v>46</v>
      </c>
      <c r="B50" s="90" t="s">
        <v>404</v>
      </c>
      <c r="C50" s="90" t="s">
        <v>411</v>
      </c>
      <c r="D50" s="91">
        <v>13</v>
      </c>
      <c r="E50" s="9"/>
      <c r="F50" s="92"/>
    </row>
    <row r="51" spans="1:6" ht="24.6" customHeight="1" x14ac:dyDescent="0.15">
      <c r="A51" s="65">
        <f t="shared" si="0"/>
        <v>47</v>
      </c>
      <c r="B51" s="90" t="s">
        <v>404</v>
      </c>
      <c r="C51" s="90" t="s">
        <v>412</v>
      </c>
      <c r="D51" s="91">
        <v>18120</v>
      </c>
      <c r="E51" s="9"/>
      <c r="F51" s="92"/>
    </row>
    <row r="52" spans="1:6" ht="24.6" customHeight="1" x14ac:dyDescent="0.15">
      <c r="A52" s="65">
        <f t="shared" si="0"/>
        <v>48</v>
      </c>
      <c r="B52" s="90" t="s">
        <v>404</v>
      </c>
      <c r="C52" s="90" t="s">
        <v>413</v>
      </c>
      <c r="D52" s="91">
        <v>13949</v>
      </c>
      <c r="E52" s="9"/>
      <c r="F52" s="92"/>
    </row>
    <row r="53" spans="1:6" ht="24.6" customHeight="1" x14ac:dyDescent="0.15">
      <c r="A53" s="65">
        <f t="shared" si="0"/>
        <v>49</v>
      </c>
      <c r="B53" s="90" t="s">
        <v>414</v>
      </c>
      <c r="C53" s="90" t="s">
        <v>415</v>
      </c>
      <c r="D53" s="91">
        <v>90</v>
      </c>
      <c r="E53" s="9"/>
      <c r="F53" s="92"/>
    </row>
    <row r="54" spans="1:6" ht="24.6" customHeight="1" x14ac:dyDescent="0.15">
      <c r="A54" s="65">
        <f t="shared" si="0"/>
        <v>50</v>
      </c>
      <c r="B54" s="90" t="s">
        <v>414</v>
      </c>
      <c r="C54" s="90" t="s">
        <v>416</v>
      </c>
      <c r="D54" s="91">
        <v>2</v>
      </c>
      <c r="E54" s="9"/>
      <c r="F54" s="92"/>
    </row>
    <row r="55" spans="1:6" ht="24.6" customHeight="1" x14ac:dyDescent="0.15">
      <c r="A55" s="65">
        <f t="shared" si="0"/>
        <v>51</v>
      </c>
      <c r="B55" s="90" t="s">
        <v>414</v>
      </c>
      <c r="C55" s="90" t="s">
        <v>417</v>
      </c>
      <c r="D55" s="91">
        <v>65</v>
      </c>
      <c r="E55" s="9"/>
      <c r="F55" s="92"/>
    </row>
    <row r="56" spans="1:6" ht="24.6" customHeight="1" x14ac:dyDescent="0.15">
      <c r="A56" s="65">
        <f t="shared" si="0"/>
        <v>52</v>
      </c>
      <c r="B56" s="90" t="s">
        <v>414</v>
      </c>
      <c r="C56" s="90" t="s">
        <v>418</v>
      </c>
      <c r="D56" s="91">
        <v>9501</v>
      </c>
      <c r="E56" s="9"/>
      <c r="F56" s="92"/>
    </row>
    <row r="57" spans="1:6" ht="24.6" customHeight="1" x14ac:dyDescent="0.15">
      <c r="A57" s="65">
        <f t="shared" si="0"/>
        <v>53</v>
      </c>
      <c r="B57" s="90" t="s">
        <v>414</v>
      </c>
      <c r="C57" s="90" t="s">
        <v>419</v>
      </c>
      <c r="D57" s="91">
        <v>367</v>
      </c>
      <c r="E57" s="9"/>
      <c r="F57" s="92"/>
    </row>
    <row r="58" spans="1:6" ht="24.6" customHeight="1" x14ac:dyDescent="0.15">
      <c r="A58" s="65">
        <f t="shared" si="0"/>
        <v>54</v>
      </c>
      <c r="B58" s="90" t="s">
        <v>414</v>
      </c>
      <c r="C58" s="90" t="s">
        <v>420</v>
      </c>
      <c r="D58" s="91">
        <v>451</v>
      </c>
      <c r="E58" s="9"/>
      <c r="F58" s="92"/>
    </row>
    <row r="59" spans="1:6" ht="24.6" customHeight="1" x14ac:dyDescent="0.15">
      <c r="A59" s="65">
        <f t="shared" si="0"/>
        <v>55</v>
      </c>
      <c r="B59" s="90" t="s">
        <v>414</v>
      </c>
      <c r="C59" s="90" t="s">
        <v>421</v>
      </c>
      <c r="D59" s="91">
        <v>99</v>
      </c>
      <c r="E59" s="9"/>
      <c r="F59" s="92"/>
    </row>
    <row r="60" spans="1:6" ht="24.6" customHeight="1" x14ac:dyDescent="0.15">
      <c r="A60" s="65">
        <f t="shared" si="0"/>
        <v>56</v>
      </c>
      <c r="B60" s="90" t="s">
        <v>414</v>
      </c>
      <c r="C60" s="90" t="s">
        <v>422</v>
      </c>
      <c r="D60" s="91">
        <v>1</v>
      </c>
      <c r="E60" s="9"/>
      <c r="F60" s="92"/>
    </row>
    <row r="61" spans="1:6" ht="24.6" customHeight="1" x14ac:dyDescent="0.15">
      <c r="A61" s="65">
        <f t="shared" si="0"/>
        <v>57</v>
      </c>
      <c r="B61" s="90" t="s">
        <v>414</v>
      </c>
      <c r="C61" s="90" t="s">
        <v>423</v>
      </c>
      <c r="D61" s="91">
        <v>19</v>
      </c>
      <c r="E61" s="9"/>
      <c r="F61" s="92"/>
    </row>
    <row r="62" spans="1:6" ht="24.6" customHeight="1" x14ac:dyDescent="0.15">
      <c r="A62" s="65">
        <f t="shared" si="0"/>
        <v>58</v>
      </c>
      <c r="B62" s="90" t="s">
        <v>414</v>
      </c>
      <c r="C62" s="90" t="s">
        <v>424</v>
      </c>
      <c r="D62" s="91">
        <v>867</v>
      </c>
      <c r="E62" s="9"/>
      <c r="F62" s="92"/>
    </row>
    <row r="63" spans="1:6" ht="24.6" customHeight="1" x14ac:dyDescent="0.15">
      <c r="A63" s="65">
        <f t="shared" si="0"/>
        <v>59</v>
      </c>
      <c r="B63" s="90" t="s">
        <v>414</v>
      </c>
      <c r="C63" s="90" t="s">
        <v>425</v>
      </c>
      <c r="D63" s="91">
        <v>590</v>
      </c>
      <c r="E63" s="9"/>
      <c r="F63" s="92"/>
    </row>
    <row r="64" spans="1:6" ht="24.6" customHeight="1" x14ac:dyDescent="0.15">
      <c r="A64" s="65">
        <f t="shared" si="0"/>
        <v>60</v>
      </c>
      <c r="B64" s="90" t="s">
        <v>414</v>
      </c>
      <c r="C64" s="90" t="s">
        <v>426</v>
      </c>
      <c r="D64" s="91">
        <v>3</v>
      </c>
      <c r="E64" s="9"/>
      <c r="F64" s="92"/>
    </row>
    <row r="65" spans="1:6" ht="24.6" customHeight="1" x14ac:dyDescent="0.15">
      <c r="A65" s="65">
        <f t="shared" si="0"/>
        <v>61</v>
      </c>
      <c r="B65" s="90" t="s">
        <v>414</v>
      </c>
      <c r="C65" s="90" t="s">
        <v>427</v>
      </c>
      <c r="D65" s="91">
        <v>1429</v>
      </c>
      <c r="E65" s="9"/>
      <c r="F65" s="92"/>
    </row>
    <row r="66" spans="1:6" ht="24.6" customHeight="1" x14ac:dyDescent="0.15">
      <c r="A66" s="65">
        <f t="shared" si="0"/>
        <v>62</v>
      </c>
      <c r="B66" s="90" t="s">
        <v>414</v>
      </c>
      <c r="C66" s="90" t="s">
        <v>428</v>
      </c>
      <c r="D66" s="91">
        <v>1</v>
      </c>
      <c r="E66" s="9"/>
      <c r="F66" s="92"/>
    </row>
    <row r="67" spans="1:6" ht="24.6" customHeight="1" x14ac:dyDescent="0.15">
      <c r="A67" s="65">
        <f t="shared" si="0"/>
        <v>63</v>
      </c>
      <c r="B67" s="90" t="s">
        <v>414</v>
      </c>
      <c r="C67" s="90" t="s">
        <v>429</v>
      </c>
      <c r="D67" s="91">
        <v>7</v>
      </c>
      <c r="E67" s="9"/>
      <c r="F67" s="92"/>
    </row>
    <row r="68" spans="1:6" ht="24.6" customHeight="1" x14ac:dyDescent="0.15">
      <c r="A68" s="65">
        <f t="shared" si="0"/>
        <v>64</v>
      </c>
      <c r="B68" s="90" t="s">
        <v>414</v>
      </c>
      <c r="C68" s="90" t="s">
        <v>430</v>
      </c>
      <c r="D68" s="91">
        <v>22</v>
      </c>
      <c r="E68" s="9"/>
      <c r="F68" s="92"/>
    </row>
    <row r="69" spans="1:6" ht="24.6" customHeight="1" x14ac:dyDescent="0.15">
      <c r="A69" s="65">
        <f t="shared" si="0"/>
        <v>65</v>
      </c>
      <c r="B69" s="90" t="s">
        <v>414</v>
      </c>
      <c r="C69" s="90" t="s">
        <v>431</v>
      </c>
      <c r="D69" s="91">
        <v>1418</v>
      </c>
      <c r="E69" s="9"/>
      <c r="F69" s="92"/>
    </row>
    <row r="70" spans="1:6" ht="24.6" customHeight="1" x14ac:dyDescent="0.15">
      <c r="A70" s="65">
        <f t="shared" ref="A70" si="1">ROW()-4</f>
        <v>66</v>
      </c>
      <c r="B70" s="90" t="s">
        <v>414</v>
      </c>
      <c r="C70" s="90" t="s">
        <v>432</v>
      </c>
      <c r="D70" s="91">
        <v>30</v>
      </c>
      <c r="E70" s="9"/>
      <c r="F70" s="92"/>
    </row>
  </sheetData>
  <mergeCells count="5">
    <mergeCell ref="E3:F3"/>
    <mergeCell ref="A3:A4"/>
    <mergeCell ref="B3:B4"/>
    <mergeCell ref="D3:D4"/>
    <mergeCell ref="C3:C4"/>
  </mergeCells>
  <phoneticPr fontId="3"/>
  <dataValidations count="1">
    <dataValidation type="list" allowBlank="1" showInputMessage="1" showErrorMessage="1" sqref="E5:E70" xr:uid="{9B26F2A3-1D43-4E21-B5CE-513492750A58}">
      <formula1>"○,△,×"</formula1>
    </dataValidation>
  </dataValidations>
  <printOptions horizontalCentered="1"/>
  <pageMargins left="0.86614173228346458" right="0.51181102362204722" top="0.59055118110236227" bottom="0.51181102362204722" header="0.27559055118110237" footer="0.31496062992125984"/>
  <pageSetup paperSize="9" scale="79" fitToHeight="0" orientation="portrait" r:id="rId1"/>
  <headerFooter>
    <oddHeader>&amp;L&amp;"HG創英角ｺﾞｼｯｸUB,ｳﾙﾄﾗﾎﾞｰﾙﾄﾞ"&amp;12&amp;A</oddHeader>
  </headerFooter>
</worksheet>
</file>

<file path=docMetadata/LabelInfo.xml><?xml version="1.0" encoding="utf-8"?>
<clbl:labelList xmlns:clbl="http://schemas.microsoft.com/office/2020/mipLabelMetadata">
  <clbl:label id="{a7295cc1-d279-42ac-ab4d-3b0f4fece050}" enabled="1" method="Standard" siteId="{a19f121d-81e1-4858-a9d8-736e267fd4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様式１　事業形態の基本情報</vt:lpstr>
      <vt:lpstr>様式２　システムの概要</vt:lpstr>
      <vt:lpstr>様式３　現行機能一覧</vt:lpstr>
      <vt:lpstr>参考　現行画面一覧</vt:lpstr>
      <vt:lpstr>様式４　提案機能一覧</vt:lpstr>
      <vt:lpstr>様式５　クラウド構成</vt:lpstr>
      <vt:lpstr>様式６　パソコン・プリンタ・周辺機器類</vt:lpstr>
      <vt:lpstr>様式７　ネットワーク構成</vt:lpstr>
      <vt:lpstr>様式８　データ移行</vt:lpstr>
      <vt:lpstr>様式９　セキュリティ</vt:lpstr>
      <vt:lpstr>様式10　体制</vt:lpstr>
      <vt:lpstr>様式11　概算費用</vt:lpstr>
      <vt:lpstr>様式12　SLA</vt:lpstr>
      <vt:lpstr>'様式10　体制'!Print_Area</vt:lpstr>
      <vt:lpstr>'様式５　クラウド構成'!Print_Area</vt:lpstr>
      <vt:lpstr>'様式６　パソコン・プリンタ・周辺機器類'!Print_Area</vt:lpstr>
      <vt:lpstr>'様式７　ネットワーク構成'!Print_Area</vt:lpstr>
      <vt:lpstr>'様式９　セキュリティ'!Print_Area</vt:lpstr>
      <vt:lpstr>'様式５　クラウド構成'!Print_Titles</vt:lpstr>
      <vt:lpstr>'様式６　パソコン・プリンタ・周辺機器類'!Print_Titles</vt:lpstr>
      <vt:lpstr>'様式７　ネットワーク構成'!Print_Titles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大島 怜央</cp:lastModifiedBy>
  <cp:lastPrinted>2026-05-20T08:02:52Z</cp:lastPrinted>
  <dcterms:created xsi:type="dcterms:W3CDTF">2012-11-26T11:00:55Z</dcterms:created>
  <dcterms:modified xsi:type="dcterms:W3CDTF">2026-06-02T11:10:57Z</dcterms:modified>
</cp:coreProperties>
</file>