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Intranet-fs5\経）産業振興部・経済戦略推進部\産業振興部\04　商業・経営支援課\商業振興係\01_事業\01_【簿冊】商店街地域力向上支援費（R5～）\04_R8\01_方針伺\"/>
    </mc:Choice>
  </mc:AlternateContent>
  <xr:revisionPtr revIDLastSave="0" documentId="13_ncr:1_{99303A40-2887-45CA-86E5-2741466B9D05}" xr6:coauthVersionLast="47" xr6:coauthVersionMax="47" xr10:uidLastSave="{00000000-0000-0000-0000-000000000000}"/>
  <bookViews>
    <workbookView xWindow="-120" yWindow="-120" windowWidth="29040" windowHeight="15720" tabRatio="812" activeTab="4" xr2:uid="{00000000-000D-0000-FFFF-FFFF00000000}"/>
  </bookViews>
  <sheets>
    <sheet name="様式９" sheetId="6" r:id="rId1"/>
    <sheet name="様式８-１_にぎわい" sheetId="1" r:id="rId2"/>
    <sheet name="様式８-２_SDGs（単年度型）" sheetId="3" r:id="rId3"/>
    <sheet name="様式８-３_SDGs（複数年度型　初年度用）" sheetId="4" r:id="rId4"/>
    <sheet name="様式８-４_SDGs（複数年度型　２年度目以降用）" sheetId="5" r:id="rId5"/>
  </sheets>
  <definedNames>
    <definedName name="_xlnm.Print_Area" localSheetId="1">'様式８-１_にぎわい'!$A$1:$E$35</definedName>
    <definedName name="_xlnm.Print_Area" localSheetId="2">'様式８-２_SDGs（単年度型）'!$A$1:$E$35</definedName>
    <definedName name="_xlnm.Print_Area" localSheetId="3">'様式８-３_SDGs（複数年度型　初年度用）'!$A$1:$E$35</definedName>
    <definedName name="_xlnm.Print_Area" localSheetId="4">'様式８-４_SDGs（複数年度型　２年度目以降用）'!$A$1:$E$35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3" i="5" l="1" a="1"/>
  <c r="G23" i="5" s="1"/>
  <c r="D17" i="5"/>
  <c r="C17" i="5"/>
  <c r="D16" i="5"/>
  <c r="C16" i="5"/>
  <c r="D15" i="5"/>
  <c r="C15" i="5"/>
  <c r="D14" i="5"/>
  <c r="C14" i="5"/>
  <c r="D13" i="5"/>
  <c r="C13" i="5"/>
  <c r="D12" i="5"/>
  <c r="C12" i="5"/>
  <c r="D11" i="5"/>
  <c r="C11" i="5"/>
  <c r="D10" i="5"/>
  <c r="C10" i="5"/>
  <c r="D9" i="5"/>
  <c r="C9" i="5"/>
  <c r="D8" i="5"/>
  <c r="C8" i="5"/>
  <c r="D17" i="4"/>
  <c r="C17" i="4"/>
  <c r="D16" i="4"/>
  <c r="C16" i="4"/>
  <c r="D15" i="4"/>
  <c r="C15" i="4"/>
  <c r="D14" i="4"/>
  <c r="C14" i="4"/>
  <c r="D13" i="4"/>
  <c r="C13" i="4"/>
  <c r="D12" i="4"/>
  <c r="C12" i="4"/>
  <c r="D11" i="4"/>
  <c r="C11" i="4"/>
  <c r="D10" i="4"/>
  <c r="C10" i="4"/>
  <c r="D9" i="4"/>
  <c r="C9" i="4"/>
  <c r="D8" i="4"/>
  <c r="C8" i="4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C17" i="1"/>
  <c r="C16" i="1"/>
  <c r="C15" i="1"/>
  <c r="C14" i="1"/>
  <c r="C13" i="1"/>
  <c r="C12" i="1"/>
  <c r="C11" i="1"/>
  <c r="C10" i="1"/>
  <c r="C9" i="1"/>
  <c r="C8" i="1"/>
  <c r="D3" i="5" l="1"/>
  <c r="D2" i="5"/>
  <c r="D3" i="4"/>
  <c r="D2" i="4"/>
  <c r="D3" i="3"/>
  <c r="D2" i="3"/>
  <c r="D3" i="1"/>
  <c r="D2" i="1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D17" i="1" s="1"/>
  <c r="J16" i="6"/>
  <c r="D16" i="1" s="1"/>
  <c r="J15" i="6"/>
  <c r="D15" i="1" s="1"/>
  <c r="J14" i="6"/>
  <c r="D14" i="1" s="1"/>
  <c r="J13" i="6"/>
  <c r="D13" i="1" s="1"/>
  <c r="J12" i="6"/>
  <c r="D12" i="1" s="1"/>
  <c r="J11" i="6"/>
  <c r="D11" i="1" s="1"/>
  <c r="J10" i="6"/>
  <c r="D10" i="1" s="1"/>
  <c r="J9" i="6"/>
  <c r="D9" i="1" s="1"/>
  <c r="J8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I58" i="6"/>
  <c r="J58" i="6" l="1"/>
  <c r="D8" i="1"/>
  <c r="L58" i="6"/>
  <c r="C28" i="1" l="1"/>
  <c r="C28" i="5"/>
  <c r="D18" i="5"/>
  <c r="C18" i="5"/>
  <c r="E18" i="5" s="1"/>
  <c r="F28" i="5" s="1"/>
  <c r="E17" i="5"/>
  <c r="E16" i="5"/>
  <c r="E15" i="5"/>
  <c r="E14" i="5"/>
  <c r="E13" i="5"/>
  <c r="E12" i="5"/>
  <c r="E11" i="5"/>
  <c r="E10" i="5"/>
  <c r="E9" i="5"/>
  <c r="E8" i="5"/>
  <c r="C28" i="4"/>
  <c r="E18" i="4"/>
  <c r="F28" i="4" s="1"/>
  <c r="D18" i="4"/>
  <c r="C18" i="4"/>
  <c r="G23" i="4" s="1"/>
  <c r="F23" i="4" s="1"/>
  <c r="E17" i="4"/>
  <c r="E16" i="4"/>
  <c r="E15" i="4"/>
  <c r="E14" i="4"/>
  <c r="E13" i="4"/>
  <c r="E12" i="4"/>
  <c r="E11" i="4"/>
  <c r="E10" i="4"/>
  <c r="E9" i="4"/>
  <c r="E8" i="4"/>
  <c r="C28" i="3"/>
  <c r="D18" i="3"/>
  <c r="C18" i="3"/>
  <c r="G23" i="3" s="1"/>
  <c r="F23" i="3" s="1"/>
  <c r="E17" i="3"/>
  <c r="E16" i="3"/>
  <c r="E15" i="3"/>
  <c r="E14" i="3"/>
  <c r="E13" i="3"/>
  <c r="E12" i="3"/>
  <c r="E11" i="3"/>
  <c r="E10" i="3"/>
  <c r="E9" i="3"/>
  <c r="E8" i="3"/>
  <c r="E17" i="1"/>
  <c r="C18" i="1"/>
  <c r="G23" i="1" s="1"/>
  <c r="F23" i="1" s="1"/>
  <c r="F18" i="5" l="1"/>
  <c r="F18" i="4"/>
  <c r="E18" i="3"/>
  <c r="F23" i="5"/>
  <c r="E8" i="1"/>
  <c r="E11" i="1"/>
  <c r="E10" i="1"/>
  <c r="E12" i="1"/>
  <c r="E16" i="1"/>
  <c r="E14" i="1"/>
  <c r="D18" i="1"/>
  <c r="E15" i="1"/>
  <c r="E13" i="1"/>
  <c r="E9" i="1"/>
  <c r="F18" i="3" l="1"/>
  <c r="F28" i="3"/>
  <c r="E18" i="1"/>
  <c r="F18" i="1" l="1"/>
  <c r="F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秦 保雄</author>
  </authors>
  <commentList>
    <comment ref="D3" authorId="0" shapeId="0" xr:uid="{220189CD-4C9E-4A33-92A7-40489CE99440}">
      <text>
        <r>
          <rPr>
            <b/>
            <sz val="18"/>
            <color indexed="81"/>
            <rFont val="MS P ゴシック"/>
            <family val="3"/>
            <charset val="128"/>
          </rPr>
          <t>【様式８、９ 統合版】
　様式９の黄色のセルへ入力すると、
　様式８の上部・支出の部へ自動入力されます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<sst xmlns="http://schemas.openxmlformats.org/spreadsheetml/2006/main" count="150" uniqueCount="61">
  <si>
    <t>会議費</t>
    <rPh sb="0" eb="2">
      <t>カイギ</t>
    </rPh>
    <rPh sb="2" eb="3">
      <t>ヒ</t>
    </rPh>
    <phoneticPr fontId="2"/>
  </si>
  <si>
    <t>会場費</t>
    <rPh sb="0" eb="3">
      <t>カイジョウヒ</t>
    </rPh>
    <phoneticPr fontId="2"/>
  </si>
  <si>
    <t>水道光熱費</t>
    <rPh sb="0" eb="2">
      <t>スイドウ</t>
    </rPh>
    <rPh sb="2" eb="5">
      <t>コウネツヒ</t>
    </rPh>
    <phoneticPr fontId="2"/>
  </si>
  <si>
    <t>物品賃借費</t>
    <rPh sb="0" eb="2">
      <t>ブッピン</t>
    </rPh>
    <rPh sb="2" eb="4">
      <t>チンシャク</t>
    </rPh>
    <rPh sb="4" eb="5">
      <t>ヒ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</si>
  <si>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</si>
  <si>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人件費・報償費</t>
    <rPh sb="0" eb="3">
      <t>ジンケンヒ</t>
    </rPh>
    <rPh sb="4" eb="7">
      <t>ホウショウヒ</t>
    </rPh>
    <phoneticPr fontId="2"/>
  </si>
  <si>
    <t>広告宣伝費</t>
    <rPh sb="0" eb="2">
      <t>コウコク</t>
    </rPh>
    <rPh sb="2" eb="5">
      <t>センデンヒ</t>
    </rPh>
    <phoneticPr fontId="2"/>
  </si>
  <si>
    <t>委託費</t>
    <rPh sb="0" eb="2">
      <t>イタク</t>
    </rPh>
    <rPh sb="2" eb="3">
      <t>ヒ</t>
    </rPh>
    <phoneticPr fontId="2"/>
  </si>
  <si>
    <t>その他</t>
    <rPh sb="2" eb="3">
      <t>タ</t>
    </rPh>
    <phoneticPr fontId="2"/>
  </si>
  <si>
    <t>計</t>
    <rPh sb="0" eb="1">
      <t>ケイ</t>
    </rPh>
    <phoneticPr fontId="2"/>
  </si>
  <si>
    <t>合計</t>
    <rPh sb="0" eb="2">
      <t>ゴウケイ</t>
    </rPh>
    <phoneticPr fontId="2"/>
  </si>
  <si>
    <t>費目</t>
    <rPh sb="0" eb="2">
      <t>ヒモク</t>
    </rPh>
    <phoneticPr fontId="2"/>
  </si>
  <si>
    <t>支出の部</t>
    <rPh sb="0" eb="2">
      <t>シシュツ</t>
    </rPh>
    <rPh sb="3" eb="4">
      <t>ブ</t>
    </rPh>
    <phoneticPr fontId="2"/>
  </si>
  <si>
    <t>収入の部</t>
    <rPh sb="0" eb="2">
      <t>シュウニュウ</t>
    </rPh>
    <rPh sb="3" eb="4">
      <t>ブ</t>
    </rPh>
    <phoneticPr fontId="2"/>
  </si>
  <si>
    <t>内容</t>
    <rPh sb="0" eb="2">
      <t>ナイヨウ</t>
    </rPh>
    <phoneticPr fontId="2"/>
  </si>
  <si>
    <t>金額</t>
    <rPh sb="0" eb="2">
      <t>キンガク</t>
    </rPh>
    <phoneticPr fontId="2"/>
  </si>
  <si>
    <t>算出根拠</t>
    <rPh sb="0" eb="2">
      <t>サンシュツ</t>
    </rPh>
    <rPh sb="2" eb="4">
      <t>コンキョ</t>
    </rPh>
    <phoneticPr fontId="2"/>
  </si>
  <si>
    <t>札幌市補助金</t>
    <rPh sb="0" eb="3">
      <t>サッポロシ</t>
    </rPh>
    <rPh sb="3" eb="6">
      <t>ホジョキン</t>
    </rPh>
    <phoneticPr fontId="2"/>
  </si>
  <si>
    <t>※補助対象外経費も含めて、すべての経費を計上してください。</t>
    <rPh sb="1" eb="3">
      <t>ホジョ</t>
    </rPh>
    <rPh sb="3" eb="5">
      <t>タイショウ</t>
    </rPh>
    <rPh sb="5" eb="6">
      <t>ガイ</t>
    </rPh>
    <rPh sb="6" eb="8">
      <t>ケイヒ</t>
    </rPh>
    <rPh sb="9" eb="10">
      <t>フク</t>
    </rPh>
    <rPh sb="17" eb="19">
      <t>ケイヒ</t>
    </rPh>
    <rPh sb="20" eb="22">
      <t>ケイジョウ</t>
    </rPh>
    <phoneticPr fontId="2"/>
  </si>
  <si>
    <t>札幌市使用欄（何も記入しないでください。）</t>
    <rPh sb="0" eb="3">
      <t>サッポロシ</t>
    </rPh>
    <rPh sb="3" eb="5">
      <t>シヨウ</t>
    </rPh>
    <rPh sb="5" eb="6">
      <t>ラン</t>
    </rPh>
    <rPh sb="7" eb="8">
      <t>ナニ</t>
    </rPh>
    <rPh sb="9" eb="11">
      <t>キニュウ</t>
    </rPh>
    <phoneticPr fontId="2"/>
  </si>
  <si>
    <t>補助金自動計算</t>
    <rPh sb="0" eb="3">
      <t>ホジョキン</t>
    </rPh>
    <rPh sb="3" eb="5">
      <t>ジドウ</t>
    </rPh>
    <rPh sb="5" eb="7">
      <t>ケイサン</t>
    </rPh>
    <phoneticPr fontId="2"/>
  </si>
  <si>
    <t>補助率2/3</t>
    <rPh sb="0" eb="3">
      <t>ホジョリツ</t>
    </rPh>
    <phoneticPr fontId="2"/>
  </si>
  <si>
    <t>上限20万円</t>
    <rPh sb="0" eb="2">
      <t>ジョウゲン</t>
    </rPh>
    <rPh sb="4" eb="6">
      <t>マンエン</t>
    </rPh>
    <phoneticPr fontId="2"/>
  </si>
  <si>
    <t>取組名称</t>
    <rPh sb="0" eb="2">
      <t>トリクミ</t>
    </rPh>
    <rPh sb="2" eb="4">
      <t>メイショウ</t>
    </rPh>
    <phoneticPr fontId="2"/>
  </si>
  <si>
    <t>物品購入費</t>
    <rPh sb="0" eb="2">
      <t>ブッピン</t>
    </rPh>
    <rPh sb="2" eb="4">
      <t>コウニュウ</t>
    </rPh>
    <rPh sb="4" eb="5">
      <t>ヒ</t>
    </rPh>
    <phoneticPr fontId="2"/>
  </si>
  <si>
    <t>補助対象（税抜）</t>
    <rPh sb="0" eb="2">
      <t>ホジョ</t>
    </rPh>
    <rPh sb="2" eb="4">
      <t>タイショウ</t>
    </rPh>
    <rPh sb="5" eb="7">
      <t>ゼイヌキ</t>
    </rPh>
    <phoneticPr fontId="2"/>
  </si>
  <si>
    <t>団体名</t>
    <rPh sb="0" eb="2">
      <t>ダンタイ</t>
    </rPh>
    <rPh sb="2" eb="3">
      <t>メイ</t>
    </rPh>
    <phoneticPr fontId="2"/>
  </si>
  <si>
    <t>にぎわい単独</t>
    <rPh sb="4" eb="6">
      <t>タンドク</t>
    </rPh>
    <phoneticPr fontId="2"/>
  </si>
  <si>
    <t>SDGs単年度</t>
    <rPh sb="4" eb="7">
      <t>タンネンド</t>
    </rPh>
    <phoneticPr fontId="2"/>
  </si>
  <si>
    <t>上限50万円</t>
    <rPh sb="0" eb="2">
      <t>ジョウゲン</t>
    </rPh>
    <rPh sb="4" eb="6">
      <t>マンエン</t>
    </rPh>
    <phoneticPr fontId="2"/>
  </si>
  <si>
    <t>SDGs複数年度</t>
    <rPh sb="4" eb="8">
      <t>フクスウネンド</t>
    </rPh>
    <phoneticPr fontId="2"/>
  </si>
  <si>
    <t>上限100万円</t>
    <rPh sb="0" eb="2">
      <t>ジョウゲン</t>
    </rPh>
    <rPh sb="5" eb="7">
      <t>マンエン</t>
    </rPh>
    <phoneticPr fontId="2"/>
  </si>
  <si>
    <t>事業年度</t>
    <rPh sb="0" eb="4">
      <t>ジギョウネンド</t>
    </rPh>
    <phoneticPr fontId="2"/>
  </si>
  <si>
    <t>上限75万円or50万円</t>
    <rPh sb="0" eb="2">
      <t>ジョウゲン</t>
    </rPh>
    <rPh sb="4" eb="6">
      <t>マンエン</t>
    </rPh>
    <rPh sb="10" eb="12">
      <t>マンエン</t>
    </rPh>
    <phoneticPr fontId="2"/>
  </si>
  <si>
    <t>様式８－１</t>
    <rPh sb="0" eb="2">
      <t>ヨウシキ</t>
    </rPh>
    <phoneticPr fontId="2"/>
  </si>
  <si>
    <r>
      <t xml:space="preserve">札幌市商店街地域力向上支援事業補助金　事業収支決算書
</t>
    </r>
    <r>
      <rPr>
        <sz val="16"/>
        <color theme="1"/>
        <rFont val="HGS創英角ｺﾞｼｯｸUB"/>
        <family val="3"/>
        <charset val="128"/>
      </rPr>
      <t>（ＳＤＧｓ推進型－単年度型）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5">
      <t>ケッサン</t>
    </rPh>
    <rPh sb="25" eb="26">
      <t>ショ</t>
    </rPh>
    <rPh sb="32" eb="34">
      <t>スイシン</t>
    </rPh>
    <rPh sb="37" eb="39">
      <t>ネンド</t>
    </rPh>
    <phoneticPr fontId="2"/>
  </si>
  <si>
    <t>補助対象外</t>
    <rPh sb="0" eb="2">
      <t>ホジョ</t>
    </rPh>
    <rPh sb="2" eb="4">
      <t>タイショウ</t>
    </rPh>
    <rPh sb="4" eb="5">
      <t>ガイ</t>
    </rPh>
    <phoneticPr fontId="2"/>
  </si>
  <si>
    <t>修正後合計</t>
    <rPh sb="0" eb="2">
      <t>シュウセイ</t>
    </rPh>
    <rPh sb="2" eb="3">
      <t>ゴ</t>
    </rPh>
    <rPh sb="3" eb="5">
      <t>ゴウケイ</t>
    </rPh>
    <phoneticPr fontId="2"/>
  </si>
  <si>
    <t>合 計 ①</t>
    <rPh sb="0" eb="1">
      <t>ア</t>
    </rPh>
    <rPh sb="2" eb="3">
      <t>ケイ</t>
    </rPh>
    <phoneticPr fontId="2"/>
  </si>
  <si>
    <t>領収書には以下の記載が必要です
①領収書の名宛人（補助金の申請者と同一であること）　②支払金額　③支払日　④但書（支出の内容が明示されていること）</t>
    <phoneticPr fontId="2"/>
  </si>
  <si>
    <t>※</t>
    <phoneticPr fontId="2"/>
  </si>
  <si>
    <t>否認理由</t>
    <rPh sb="0" eb="2">
      <t>ヒニン</t>
    </rPh>
    <rPh sb="2" eb="4">
      <t>リユウ</t>
    </rPh>
    <phoneticPr fontId="2"/>
  </si>
  <si>
    <t>確定対象経費</t>
    <rPh sb="0" eb="2">
      <t>カクテイ</t>
    </rPh>
    <rPh sb="2" eb="4">
      <t>タイショウ</t>
    </rPh>
    <rPh sb="4" eb="6">
      <t>ケイヒ</t>
    </rPh>
    <phoneticPr fontId="2"/>
  </si>
  <si>
    <t>否認額</t>
    <rPh sb="0" eb="2">
      <t>ヒニン</t>
    </rPh>
    <rPh sb="2" eb="3">
      <t>ガク</t>
    </rPh>
    <phoneticPr fontId="2"/>
  </si>
  <si>
    <t>対象外経費</t>
    <rPh sb="0" eb="2">
      <t>タイショウ</t>
    </rPh>
    <rPh sb="2" eb="3">
      <t>ガイ</t>
    </rPh>
    <rPh sb="3" eb="5">
      <t>ケイヒ</t>
    </rPh>
    <phoneticPr fontId="2"/>
  </si>
  <si>
    <t>申告対象経費
（税抜）</t>
    <rPh sb="0" eb="2">
      <t>シンコク</t>
    </rPh>
    <rPh sb="2" eb="4">
      <t>タイショウ</t>
    </rPh>
    <rPh sb="4" eb="6">
      <t>ケイヒ</t>
    </rPh>
    <rPh sb="8" eb="10">
      <t>ゼイヌキ</t>
    </rPh>
    <phoneticPr fontId="2"/>
  </si>
  <si>
    <t>消費税</t>
    <rPh sb="0" eb="3">
      <t>ショウヒゼイ</t>
    </rPh>
    <phoneticPr fontId="2"/>
  </si>
  <si>
    <t>額面
（税込）</t>
    <rPh sb="0" eb="2">
      <t>ガクメン</t>
    </rPh>
    <rPh sb="4" eb="6">
      <t>ゼイコ</t>
    </rPh>
    <phoneticPr fontId="2"/>
  </si>
  <si>
    <t>相手方</t>
    <rPh sb="0" eb="3">
      <t>アイテガタ</t>
    </rPh>
    <phoneticPr fontId="2"/>
  </si>
  <si>
    <t>日付</t>
    <rPh sb="0" eb="2">
      <t>ヒヅケ</t>
    </rPh>
    <phoneticPr fontId="2"/>
  </si>
  <si>
    <t>№</t>
    <phoneticPr fontId="2"/>
  </si>
  <si>
    <t>札幌市使用欄</t>
    <rPh sb="0" eb="3">
      <t>サッポロシ</t>
    </rPh>
    <rPh sb="3" eb="5">
      <t>シヨウ</t>
    </rPh>
    <rPh sb="5" eb="6">
      <t>ラン</t>
    </rPh>
    <phoneticPr fontId="2"/>
  </si>
  <si>
    <t>交付決定日</t>
    <rPh sb="0" eb="2">
      <t>コウフ</t>
    </rPh>
    <rPh sb="2" eb="4">
      <t>ケッテイ</t>
    </rPh>
    <rPh sb="4" eb="5">
      <t>ビ</t>
    </rPh>
    <phoneticPr fontId="2"/>
  </si>
  <si>
    <t>（代表申請）団体名</t>
    <rPh sb="1" eb="5">
      <t>ダイヒョウシンセイ</t>
    </rPh>
    <rPh sb="6" eb="8">
      <t>ダンタイ</t>
    </rPh>
    <rPh sb="8" eb="9">
      <t>メイ</t>
    </rPh>
    <phoneticPr fontId="2"/>
  </si>
  <si>
    <t>経費一覧表</t>
    <rPh sb="0" eb="2">
      <t>ケイヒ</t>
    </rPh>
    <rPh sb="2" eb="3">
      <t>イチ</t>
    </rPh>
    <rPh sb="3" eb="4">
      <t>ラン</t>
    </rPh>
    <rPh sb="4" eb="5">
      <t>ヒョウ</t>
    </rPh>
    <phoneticPr fontId="2"/>
  </si>
  <si>
    <r>
      <t xml:space="preserve">札幌市商店街地域力向上支援事業補助金　事業収支決算書
</t>
    </r>
    <r>
      <rPr>
        <sz val="16"/>
        <color theme="1"/>
        <rFont val="HGS創英角ｺﾞｼｯｸUB"/>
        <family val="3"/>
        <charset val="128"/>
      </rPr>
      <t>（にぎわいづくり型）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5">
      <t>ケッサン</t>
    </rPh>
    <rPh sb="25" eb="26">
      <t>ショ</t>
    </rPh>
    <phoneticPr fontId="2"/>
  </si>
  <si>
    <r>
      <t>様式８－</t>
    </r>
    <r>
      <rPr>
        <sz val="12"/>
        <rFont val="ＭＳ ゴシック"/>
        <family val="3"/>
        <charset val="128"/>
      </rPr>
      <t>２</t>
    </r>
    <rPh sb="0" eb="2">
      <t>ヨウシキ</t>
    </rPh>
    <phoneticPr fontId="2"/>
  </si>
  <si>
    <r>
      <t>様式８－</t>
    </r>
    <r>
      <rPr>
        <sz val="12"/>
        <rFont val="ＭＳ ゴシック"/>
        <family val="3"/>
        <charset val="128"/>
      </rPr>
      <t>３</t>
    </r>
    <rPh sb="0" eb="2">
      <t>ヨウシキ</t>
    </rPh>
    <phoneticPr fontId="2"/>
  </si>
  <si>
    <r>
      <t>様式８－</t>
    </r>
    <r>
      <rPr>
        <sz val="12"/>
        <rFont val="ＭＳ ゴシック"/>
        <family val="3"/>
        <charset val="128"/>
      </rPr>
      <t>４</t>
    </r>
    <rPh sb="0" eb="2">
      <t>ヨウシキ</t>
    </rPh>
    <phoneticPr fontId="2"/>
  </si>
  <si>
    <r>
      <t xml:space="preserve">札幌市商店街地域力向上支援事業補助金　事業収支決算書
</t>
    </r>
    <r>
      <rPr>
        <sz val="16"/>
        <color theme="1"/>
        <rFont val="HGS創英角ｺﾞｼｯｸUB"/>
        <family val="3"/>
        <charset val="128"/>
      </rPr>
      <t>（SDGs推進型　複数年度型（初年度用））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5">
      <t>ケッサン</t>
    </rPh>
    <rPh sb="25" eb="26">
      <t>ショ</t>
    </rPh>
    <rPh sb="32" eb="34">
      <t>スイシン</t>
    </rPh>
    <rPh sb="36" eb="38">
      <t>フクスウ</t>
    </rPh>
    <rPh sb="38" eb="40">
      <t>ネンド</t>
    </rPh>
    <rPh sb="40" eb="41">
      <t>ガタ</t>
    </rPh>
    <rPh sb="42" eb="45">
      <t>ショネンド</t>
    </rPh>
    <rPh sb="45" eb="46">
      <t>ヨウ</t>
    </rPh>
    <phoneticPr fontId="2"/>
  </si>
  <si>
    <r>
      <t xml:space="preserve">札幌市商店街地域力向上支援事業補助金　事業収支決算書
</t>
    </r>
    <r>
      <rPr>
        <sz val="16"/>
        <color theme="1"/>
        <rFont val="HGS創英角ｺﾞｼｯｸUB"/>
        <family val="3"/>
        <charset val="128"/>
      </rPr>
      <t>（SDGs推進型　複数年度型（２年度目以降用））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5">
      <t>ケッサン</t>
    </rPh>
    <rPh sb="25" eb="26">
      <t>ショ</t>
    </rPh>
    <rPh sb="32" eb="34">
      <t>スイシン</t>
    </rPh>
    <rPh sb="36" eb="38">
      <t>フクスウ</t>
    </rPh>
    <rPh sb="38" eb="40">
      <t>ネンド</t>
    </rPh>
    <rPh sb="40" eb="41">
      <t>ガタ</t>
    </rPh>
    <rPh sb="43" eb="44">
      <t>ネン</t>
    </rPh>
    <rPh sb="44" eb="45">
      <t>ド</t>
    </rPh>
    <rPh sb="45" eb="46">
      <t>メ</t>
    </rPh>
    <rPh sb="46" eb="48">
      <t>イコウ</t>
    </rPh>
    <rPh sb="48" eb="49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</si>
</sst>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#,##0;&quot;▲ &quot;#,##0"/>
    <numFmt numFmtId="178" formatCode="#&quot;年&quot;&quot;度&quot;&quot;目&quot;"/>
    <numFmt numFmtId="179" formatCode="[$-411]ge\.m\.d;@"/>
  </numFmts>
  <fonts count="24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12"/>
      <color theme="1"/>
      <name val="ＭＳ ゴシック"/>
      <family val="3"/>
      <charset val="128"/>
    </font>
    <font>
      <sz val="18"/>
      <color theme="1"/>
      <name val="HGS創英角ｺﾞｼｯｸUB"/>
      <family val="3"/>
      <charset val="128"/>
    </font>
    <font>
      <sz val="18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2"/>
      <color theme="1"/>
      <name val="Century Gothic"/>
      <family val="2"/>
    </font>
    <font>
      <sz val="16"/>
      <color theme="1"/>
      <name val="Century Gothic"/>
      <family val="2"/>
    </font>
    <font>
      <sz val="16"/>
      <color rgb="FFFFFF00"/>
      <name val="HG丸ｺﾞｼｯｸM-PRO"/>
      <family val="3"/>
      <charset val="128"/>
    </font>
    <font>
      <b/>
      <sz val="18"/>
      <color rgb="FFFFFF00"/>
      <name val="HG丸ｺﾞｼｯｸM-PRO"/>
      <family val="3"/>
      <charset val="128"/>
    </font>
    <font>
      <b/>
      <sz val="16"/>
      <color rgb="FFFFFF00"/>
      <name val="Century Gothic"/>
      <family val="2"/>
    </font>
    <font>
      <b/>
      <sz val="18"/>
      <color rgb="FFFF0000"/>
      <name val="HG丸ｺﾞｼｯｸM-PRO"/>
      <family val="3"/>
      <charset val="128"/>
    </font>
    <font>
      <sz val="16"/>
      <color theme="1"/>
      <name val="HGS創英角ｺﾞｼｯｸUB"/>
      <family val="3"/>
      <charset val="128"/>
    </font>
    <font>
      <sz val="11"/>
      <color theme="1"/>
      <name val="HG丸ｺﾞｼｯｸM-PRO"/>
      <family val="3"/>
      <charset val="128"/>
    </font>
    <font>
      <b/>
      <sz val="18"/>
      <color indexed="13"/>
      <name val="HG丸ｺﾞｼｯｸM-PRO"/>
      <family val="3"/>
      <charset val="128"/>
    </font>
    <font>
      <sz val="12"/>
      <color rgb="FFFF0000"/>
      <name val="Century Gothic"/>
      <family val="2"/>
    </font>
    <font>
      <sz val="12"/>
      <color rgb="FFFF0000"/>
      <name val="ＭＳ ゴシック"/>
      <family val="2"/>
      <charset val="128"/>
    </font>
    <font>
      <sz val="10"/>
      <color theme="1"/>
      <name val="ＭＳ ゴシック"/>
      <family val="3"/>
      <charset val="128"/>
    </font>
    <font>
      <sz val="36"/>
      <color theme="1"/>
      <name val="HG丸ｺﾞｼｯｸM-PRO"/>
      <family val="3"/>
      <charset val="128"/>
    </font>
    <font>
      <b/>
      <sz val="18"/>
      <color indexed="81"/>
      <name val="MS P ゴシック"/>
      <family val="3"/>
      <charset val="128"/>
    </font>
    <font>
      <sz val="12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D3DAE8"/>
        <bgColor indexed="64"/>
      </patternFill>
    </fill>
    <fill>
      <patternFill patternType="solid">
        <fgColor rgb="FFF0F6D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FFFCFB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4" fillId="0" borderId="3" xfId="0" applyFont="1" applyBorder="1" applyAlignment="1">
      <alignment horizontal="distributed" vertical="center" shrinkToFit="1"/>
    </xf>
    <xf numFmtId="0" fontId="4" fillId="0" borderId="5" xfId="0" applyFont="1" applyBorder="1" applyAlignment="1">
      <alignment horizontal="distributed" vertical="center" shrinkToFit="1"/>
    </xf>
    <xf numFmtId="0" fontId="3" fillId="0" borderId="7" xfId="0" applyFont="1" applyBorder="1" applyAlignment="1">
      <alignment horizontal="distributed" vertical="center" shrinkToFit="1"/>
    </xf>
    <xf numFmtId="0" fontId="4" fillId="2" borderId="3" xfId="0" applyFont="1" applyFill="1" applyBorder="1" applyAlignment="1">
      <alignment horizontal="distributed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distributed" vertical="center" shrinkToFit="1"/>
    </xf>
    <xf numFmtId="0" fontId="4" fillId="2" borderId="4" xfId="0" applyFont="1" applyFill="1" applyBorder="1" applyAlignment="1">
      <alignment horizontal="distributed" vertical="center" shrinkToFit="1"/>
    </xf>
    <xf numFmtId="0" fontId="3" fillId="2" borderId="3" xfId="0" applyFont="1" applyFill="1" applyBorder="1" applyAlignment="1">
      <alignment horizontal="distributed" vertical="center" shrinkToFit="1"/>
    </xf>
    <xf numFmtId="0" fontId="3" fillId="2" borderId="5" xfId="0" applyFont="1" applyFill="1" applyBorder="1" applyAlignment="1">
      <alignment horizontal="distributed" vertical="center" shrinkToFit="1"/>
    </xf>
    <xf numFmtId="0" fontId="8" fillId="0" borderId="0" xfId="0" applyFont="1" applyAlignment="1"/>
    <xf numFmtId="38" fontId="10" fillId="0" borderId="3" xfId="1" applyFont="1" applyBorder="1" applyAlignment="1">
      <alignment vertical="center" shrinkToFit="1"/>
    </xf>
    <xf numFmtId="38" fontId="10" fillId="0" borderId="7" xfId="1" applyFont="1" applyBorder="1" applyAlignment="1">
      <alignment vertical="center" shrinkToFit="1"/>
    </xf>
    <xf numFmtId="38" fontId="10" fillId="0" borderId="5" xfId="1" applyFont="1" applyBorder="1" applyAlignment="1">
      <alignment vertical="center" shrinkToFit="1"/>
    </xf>
    <xf numFmtId="38" fontId="10" fillId="0" borderId="8" xfId="1" applyFont="1" applyBorder="1" applyAlignment="1">
      <alignment vertical="center" shrinkToFit="1"/>
    </xf>
    <xf numFmtId="0" fontId="9" fillId="0" borderId="0" xfId="0" applyFont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0" borderId="23" xfId="0" applyFont="1" applyBorder="1" applyAlignment="1">
      <alignment horizontal="center" vertical="center" shrinkToFit="1"/>
    </xf>
    <xf numFmtId="38" fontId="13" fillId="0" borderId="24" xfId="1" applyFont="1" applyBorder="1" applyAlignment="1">
      <alignment vertical="center" shrinkToFit="1"/>
    </xf>
    <xf numFmtId="38" fontId="10" fillId="3" borderId="2" xfId="1" applyFont="1" applyFill="1" applyBorder="1" applyAlignment="1">
      <alignment vertical="center" shrinkToFit="1"/>
    </xf>
    <xf numFmtId="38" fontId="10" fillId="3" borderId="6" xfId="1" applyFont="1" applyFill="1" applyBorder="1" applyAlignment="1">
      <alignment vertical="center" shrinkToFit="1"/>
    </xf>
    <xf numFmtId="38" fontId="10" fillId="3" borderId="10" xfId="1" applyFont="1" applyFill="1" applyBorder="1" applyAlignment="1">
      <alignment vertical="center" shrinkToFit="1"/>
    </xf>
    <xf numFmtId="38" fontId="10" fillId="3" borderId="11" xfId="1" applyFont="1" applyFill="1" applyBorder="1" applyAlignment="1">
      <alignment vertical="center" shrinkToFit="1"/>
    </xf>
    <xf numFmtId="38" fontId="10" fillId="3" borderId="12" xfId="1" applyFont="1" applyFill="1" applyBorder="1" applyAlignment="1">
      <alignment vertical="center" shrinkToFit="1"/>
    </xf>
    <xf numFmtId="0" fontId="14" fillId="3" borderId="0" xfId="0" applyFont="1" applyFill="1" applyAlignment="1">
      <alignment horizontal="center" vertical="center" shrinkToFit="1"/>
    </xf>
    <xf numFmtId="0" fontId="3" fillId="2" borderId="25" xfId="0" applyFont="1" applyFill="1" applyBorder="1" applyAlignment="1">
      <alignment horizontal="distributed" vertical="center" shrinkToFit="1"/>
    </xf>
    <xf numFmtId="0" fontId="3" fillId="2" borderId="28" xfId="0" applyFont="1" applyFill="1" applyBorder="1" applyAlignment="1">
      <alignment horizontal="distributed" vertical="center" shrinkToFit="1"/>
    </xf>
    <xf numFmtId="0" fontId="7" fillId="0" borderId="0" xfId="0" applyFont="1" applyAlignment="1">
      <alignment shrinkToFit="1"/>
    </xf>
    <xf numFmtId="0" fontId="6" fillId="0" borderId="0" xfId="0" applyFont="1" applyAlignment="1">
      <alignment shrinkToFit="1"/>
    </xf>
    <xf numFmtId="0" fontId="0" fillId="0" borderId="14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12" fillId="3" borderId="0" xfId="0" applyFont="1" applyFill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wrapText="1" shrinkToFit="1"/>
    </xf>
    <xf numFmtId="177" fontId="10" fillId="3" borderId="6" xfId="1" applyNumberFormat="1" applyFont="1" applyFill="1" applyBorder="1" applyAlignment="1">
      <alignment vertical="center" shrinkToFit="1"/>
    </xf>
    <xf numFmtId="177" fontId="10" fillId="3" borderId="10" xfId="1" applyNumberFormat="1" applyFont="1" applyFill="1" applyBorder="1" applyAlignment="1">
      <alignment vertical="center" shrinkToFit="1"/>
    </xf>
    <xf numFmtId="177" fontId="10" fillId="3" borderId="2" xfId="1" applyNumberFormat="1" applyFont="1" applyFill="1" applyBorder="1" applyAlignment="1">
      <alignment vertical="center" shrinkToFit="1"/>
    </xf>
    <xf numFmtId="177" fontId="10" fillId="3" borderId="12" xfId="1" applyNumberFormat="1" applyFont="1" applyFill="1" applyBorder="1" applyAlignment="1">
      <alignment vertical="center" shrinkToFit="1"/>
    </xf>
    <xf numFmtId="177" fontId="10" fillId="3" borderId="11" xfId="1" applyNumberFormat="1" applyFont="1" applyFill="1" applyBorder="1" applyAlignment="1">
      <alignment vertical="center" shrinkToFit="1"/>
    </xf>
    <xf numFmtId="177" fontId="10" fillId="3" borderId="4" xfId="1" applyNumberFormat="1" applyFont="1" applyFill="1" applyBorder="1" applyAlignment="1">
      <alignment vertical="center" shrinkToFit="1"/>
    </xf>
    <xf numFmtId="0" fontId="17" fillId="0" borderId="0" xfId="0" applyFont="1" applyAlignment="1">
      <alignment horizontal="center" vertical="center" shrinkToFit="1"/>
    </xf>
    <xf numFmtId="0" fontId="3" fillId="4" borderId="0" xfId="0" applyFont="1" applyFill="1" applyAlignment="1">
      <alignment vertical="center" shrinkToFit="1"/>
    </xf>
    <xf numFmtId="0" fontId="3" fillId="5" borderId="25" xfId="0" applyFont="1" applyFill="1" applyBorder="1" applyAlignment="1">
      <alignment horizontal="distributed" vertical="center" shrinkToFit="1"/>
    </xf>
    <xf numFmtId="0" fontId="4" fillId="5" borderId="7" xfId="0" applyFont="1" applyFill="1" applyBorder="1" applyAlignment="1">
      <alignment horizontal="center" vertical="center" shrinkToFit="1"/>
    </xf>
    <xf numFmtId="0" fontId="0" fillId="4" borderId="0" xfId="0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top"/>
    </xf>
    <xf numFmtId="38" fontId="18" fillId="6" borderId="31" xfId="0" applyNumberFormat="1" applyFont="1" applyFill="1" applyBorder="1">
      <alignment vertical="center"/>
    </xf>
    <xf numFmtId="0" fontId="3" fillId="6" borderId="32" xfId="0" applyFont="1" applyFill="1" applyBorder="1" applyAlignment="1">
      <alignment horizontal="center" vertical="center" shrinkToFit="1"/>
    </xf>
    <xf numFmtId="38" fontId="9" fillId="4" borderId="31" xfId="0" applyNumberFormat="1" applyFont="1" applyFill="1" applyBorder="1">
      <alignment vertical="center"/>
    </xf>
    <xf numFmtId="0" fontId="3" fillId="4" borderId="32" xfId="0" applyFont="1" applyFill="1" applyBorder="1" applyAlignment="1">
      <alignment horizontal="center" vertical="center"/>
    </xf>
    <xf numFmtId="0" fontId="0" fillId="4" borderId="0" xfId="0" applyFill="1" applyAlignment="1">
      <alignment horizontal="right" vertical="top"/>
    </xf>
    <xf numFmtId="0" fontId="19" fillId="6" borderId="33" xfId="0" applyFont="1" applyFill="1" applyBorder="1">
      <alignment vertical="center"/>
    </xf>
    <xf numFmtId="38" fontId="18" fillId="6" borderId="34" xfId="1" applyFont="1" applyFill="1" applyBorder="1">
      <alignment vertical="center"/>
    </xf>
    <xf numFmtId="38" fontId="18" fillId="6" borderId="35" xfId="1" applyFont="1" applyFill="1" applyBorder="1">
      <alignment vertical="center"/>
    </xf>
    <xf numFmtId="38" fontId="9" fillId="4" borderId="36" xfId="1" applyFont="1" applyFill="1" applyBorder="1">
      <alignment vertical="center"/>
    </xf>
    <xf numFmtId="0" fontId="3" fillId="4" borderId="35" xfId="0" applyFont="1" applyFill="1" applyBorder="1">
      <alignment vertical="center"/>
    </xf>
    <xf numFmtId="0" fontId="19" fillId="6" borderId="37" xfId="0" applyFont="1" applyFill="1" applyBorder="1">
      <alignment vertical="center"/>
    </xf>
    <xf numFmtId="38" fontId="18" fillId="6" borderId="38" xfId="1" applyFont="1" applyFill="1" applyBorder="1">
      <alignment vertical="center"/>
    </xf>
    <xf numFmtId="38" fontId="18" fillId="6" borderId="39" xfId="1" applyFont="1" applyFill="1" applyBorder="1">
      <alignment vertical="center"/>
    </xf>
    <xf numFmtId="38" fontId="9" fillId="4" borderId="40" xfId="1" applyFont="1" applyFill="1" applyBorder="1">
      <alignment vertical="center"/>
    </xf>
    <xf numFmtId="0" fontId="3" fillId="4" borderId="39" xfId="0" applyFont="1" applyFill="1" applyBorder="1">
      <alignment vertical="center"/>
    </xf>
    <xf numFmtId="0" fontId="19" fillId="6" borderId="41" xfId="0" applyFont="1" applyFill="1" applyBorder="1">
      <alignment vertical="center"/>
    </xf>
    <xf numFmtId="38" fontId="18" fillId="6" borderId="42" xfId="1" applyFont="1" applyFill="1" applyBorder="1">
      <alignment vertical="center"/>
    </xf>
    <xf numFmtId="38" fontId="18" fillId="6" borderId="43" xfId="1" applyFont="1" applyFill="1" applyBorder="1">
      <alignment vertical="center"/>
    </xf>
    <xf numFmtId="38" fontId="9" fillId="4" borderId="44" xfId="1" applyFont="1" applyFill="1" applyBorder="1">
      <alignment vertical="center"/>
    </xf>
    <xf numFmtId="0" fontId="3" fillId="4" borderId="43" xfId="0" applyFont="1" applyFill="1" applyBorder="1">
      <alignment vertical="center"/>
    </xf>
    <xf numFmtId="0" fontId="4" fillId="6" borderId="45" xfId="0" applyFont="1" applyFill="1" applyBorder="1" applyAlignment="1">
      <alignment horizontal="center" vertical="center"/>
    </xf>
    <xf numFmtId="0" fontId="4" fillId="6" borderId="46" xfId="0" applyFont="1" applyFill="1" applyBorder="1" applyAlignment="1">
      <alignment horizontal="center" vertical="center" shrinkToFit="1"/>
    </xf>
    <xf numFmtId="0" fontId="4" fillId="6" borderId="47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center" vertical="center" wrapText="1" shrinkToFit="1"/>
    </xf>
    <xf numFmtId="0" fontId="20" fillId="7" borderId="46" xfId="0" applyFont="1" applyFill="1" applyBorder="1" applyAlignment="1">
      <alignment horizontal="center" vertical="center" wrapText="1" shrinkToFit="1"/>
    </xf>
    <xf numFmtId="0" fontId="20" fillId="7" borderId="46" xfId="0" applyFont="1" applyFill="1" applyBorder="1" applyAlignment="1">
      <alignment horizontal="center" vertical="center"/>
    </xf>
    <xf numFmtId="0" fontId="20" fillId="7" borderId="46" xfId="0" applyFont="1" applyFill="1" applyBorder="1" applyAlignment="1">
      <alignment horizontal="center" vertical="center" wrapText="1"/>
    </xf>
    <xf numFmtId="0" fontId="4" fillId="7" borderId="46" xfId="0" applyFont="1" applyFill="1" applyBorder="1" applyAlignment="1">
      <alignment horizontal="center" vertical="center"/>
    </xf>
    <xf numFmtId="0" fontId="3" fillId="7" borderId="47" xfId="0" applyFont="1" applyFill="1" applyBorder="1" applyAlignment="1">
      <alignment horizontal="center" vertical="center"/>
    </xf>
    <xf numFmtId="0" fontId="3" fillId="8" borderId="42" xfId="0" applyFont="1" applyFill="1" applyBorder="1" applyAlignment="1" applyProtection="1">
      <alignment horizontal="distributed" vertical="center"/>
      <protection locked="0"/>
    </xf>
    <xf numFmtId="179" fontId="3" fillId="8" borderId="42" xfId="0" applyNumberFormat="1" applyFont="1" applyFill="1" applyBorder="1" applyAlignment="1" applyProtection="1">
      <alignment horizontal="center" vertical="center"/>
      <protection locked="0"/>
    </xf>
    <xf numFmtId="179" fontId="3" fillId="8" borderId="42" xfId="0" applyNumberFormat="1" applyFont="1" applyFill="1" applyBorder="1" applyProtection="1">
      <alignment vertical="center"/>
      <protection locked="0"/>
    </xf>
    <xf numFmtId="0" fontId="3" fillId="8" borderId="42" xfId="0" applyFont="1" applyFill="1" applyBorder="1" applyProtection="1">
      <alignment vertical="center"/>
      <protection locked="0"/>
    </xf>
    <xf numFmtId="38" fontId="9" fillId="8" borderId="42" xfId="1" applyFont="1" applyFill="1" applyBorder="1" applyProtection="1">
      <alignment vertical="center"/>
      <protection locked="0"/>
    </xf>
    <xf numFmtId="0" fontId="3" fillId="8" borderId="38" xfId="0" applyFont="1" applyFill="1" applyBorder="1" applyAlignment="1" applyProtection="1">
      <alignment horizontal="distributed" vertical="center"/>
      <protection locked="0"/>
    </xf>
    <xf numFmtId="179" fontId="3" fillId="8" borderId="38" xfId="0" applyNumberFormat="1" applyFont="1" applyFill="1" applyBorder="1" applyAlignment="1" applyProtection="1">
      <alignment horizontal="center" vertical="center"/>
      <protection locked="0"/>
    </xf>
    <xf numFmtId="179" fontId="3" fillId="8" borderId="38" xfId="0" applyNumberFormat="1" applyFont="1" applyFill="1" applyBorder="1" applyProtection="1">
      <alignment vertical="center"/>
      <protection locked="0"/>
    </xf>
    <xf numFmtId="0" fontId="3" fillId="8" borderId="38" xfId="0" applyFont="1" applyFill="1" applyBorder="1" applyProtection="1">
      <alignment vertical="center"/>
      <protection locked="0"/>
    </xf>
    <xf numFmtId="38" fontId="9" fillId="8" borderId="38" xfId="1" applyFont="1" applyFill="1" applyBorder="1" applyProtection="1">
      <alignment vertical="center"/>
      <protection locked="0"/>
    </xf>
    <xf numFmtId="0" fontId="3" fillId="8" borderId="34" xfId="0" applyFont="1" applyFill="1" applyBorder="1" applyAlignment="1" applyProtection="1">
      <alignment horizontal="distributed" vertical="center"/>
      <protection locked="0"/>
    </xf>
    <xf numFmtId="179" fontId="3" fillId="8" borderId="34" xfId="0" applyNumberFormat="1" applyFont="1" applyFill="1" applyBorder="1" applyAlignment="1" applyProtection="1">
      <alignment horizontal="center" vertical="center"/>
      <protection locked="0"/>
    </xf>
    <xf numFmtId="179" fontId="3" fillId="8" borderId="34" xfId="0" applyNumberFormat="1" applyFont="1" applyFill="1" applyBorder="1" applyProtection="1">
      <alignment vertical="center"/>
      <protection locked="0"/>
    </xf>
    <xf numFmtId="0" fontId="3" fillId="8" borderId="34" xfId="0" applyFont="1" applyFill="1" applyBorder="1" applyProtection="1">
      <alignment vertical="center"/>
      <protection locked="0"/>
    </xf>
    <xf numFmtId="38" fontId="9" fillId="8" borderId="34" xfId="1" applyFont="1" applyFill="1" applyBorder="1" applyProtection="1">
      <alignment vertical="center"/>
      <protection locked="0"/>
    </xf>
    <xf numFmtId="38" fontId="10" fillId="0" borderId="2" xfId="1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horizontal="distributed" vertical="center" shrinkToFit="1"/>
      <protection locked="0"/>
    </xf>
    <xf numFmtId="38" fontId="10" fillId="0" borderId="17" xfId="1" applyFont="1" applyBorder="1" applyAlignment="1" applyProtection="1">
      <alignment vertical="center" shrinkToFit="1"/>
      <protection locked="0"/>
    </xf>
    <xf numFmtId="38" fontId="10" fillId="0" borderId="3" xfId="1" applyFont="1" applyBorder="1" applyAlignment="1" applyProtection="1">
      <alignment vertical="center" shrinkToFit="1"/>
      <protection locked="0"/>
    </xf>
    <xf numFmtId="0" fontId="3" fillId="0" borderId="5" xfId="0" applyFont="1" applyBorder="1" applyAlignment="1" applyProtection="1">
      <alignment horizontal="distributed" vertical="center" shrinkToFit="1"/>
      <protection locked="0"/>
    </xf>
    <xf numFmtId="38" fontId="10" fillId="0" borderId="5" xfId="1" applyFont="1" applyBorder="1" applyAlignment="1" applyProtection="1">
      <alignment vertical="center" shrinkToFit="1"/>
      <protection locked="0"/>
    </xf>
    <xf numFmtId="177" fontId="10" fillId="0" borderId="2" xfId="1" applyNumberFormat="1" applyFont="1" applyBorder="1" applyAlignment="1" applyProtection="1">
      <alignment vertical="center" shrinkToFit="1"/>
      <protection locked="0"/>
    </xf>
    <xf numFmtId="177" fontId="10" fillId="0" borderId="17" xfId="1" applyNumberFormat="1" applyFont="1" applyBorder="1" applyAlignment="1" applyProtection="1">
      <alignment vertical="center" shrinkToFit="1"/>
      <protection locked="0"/>
    </xf>
    <xf numFmtId="177" fontId="10" fillId="0" borderId="3" xfId="1" applyNumberFormat="1" applyFont="1" applyBorder="1" applyAlignment="1" applyProtection="1">
      <alignment vertical="center" shrinkToFit="1"/>
      <protection locked="0"/>
    </xf>
    <xf numFmtId="177" fontId="10" fillId="0" borderId="5" xfId="1" applyNumberFormat="1" applyFont="1" applyBorder="1" applyAlignment="1" applyProtection="1">
      <alignment vertical="center" shrinkToFit="1"/>
      <protection locked="0"/>
    </xf>
    <xf numFmtId="178" fontId="7" fillId="0" borderId="3" xfId="0" applyNumberFormat="1" applyFont="1" applyBorder="1" applyAlignment="1" applyProtection="1">
      <alignment horizontal="right" vertical="center" shrinkToFit="1"/>
      <protection locked="0"/>
    </xf>
    <xf numFmtId="0" fontId="3" fillId="6" borderId="3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left" vertical="top" wrapText="1"/>
    </xf>
    <xf numFmtId="0" fontId="4" fillId="4" borderId="18" xfId="0" applyFont="1" applyFill="1" applyBorder="1" applyAlignment="1">
      <alignment horizontal="left" vertical="top" wrapText="1"/>
    </xf>
    <xf numFmtId="0" fontId="4" fillId="4" borderId="0" xfId="0" applyFont="1" applyFill="1" applyAlignment="1">
      <alignment horizontal="left" vertical="top" wrapText="1"/>
    </xf>
    <xf numFmtId="0" fontId="21" fillId="0" borderId="0" xfId="0" applyFont="1" applyAlignment="1">
      <alignment horizontal="center" vertical="center"/>
    </xf>
    <xf numFmtId="0" fontId="0" fillId="8" borderId="1" xfId="0" applyFill="1" applyBorder="1" applyAlignment="1" applyProtection="1">
      <alignment horizontal="left" vertical="center"/>
      <protection locked="0"/>
    </xf>
    <xf numFmtId="179" fontId="0" fillId="8" borderId="48" xfId="0" applyNumberFormat="1" applyFill="1" applyBorder="1" applyAlignment="1" applyProtection="1">
      <alignment horizontal="left" vertical="center"/>
      <protection locked="0"/>
    </xf>
    <xf numFmtId="0" fontId="4" fillId="4" borderId="0" xfId="0" applyFont="1" applyFill="1" applyAlignment="1">
      <alignment horizontal="distributed" vertical="center"/>
    </xf>
    <xf numFmtId="0" fontId="3" fillId="4" borderId="0" xfId="0" applyFont="1" applyFill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0" fillId="8" borderId="48" xfId="0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3" fillId="0" borderId="26" xfId="0" applyFont="1" applyBorder="1" applyAlignment="1">
      <alignment vertical="center" shrinkToFit="1"/>
    </xf>
    <xf numFmtId="0" fontId="0" fillId="0" borderId="27" xfId="0" applyBorder="1" applyAlignment="1">
      <alignment vertical="center" shrinkToFit="1"/>
    </xf>
    <xf numFmtId="0" fontId="3" fillId="0" borderId="29" xfId="0" applyFont="1" applyBorder="1" applyAlignment="1">
      <alignment vertical="center" shrinkToFit="1"/>
    </xf>
    <xf numFmtId="0" fontId="0" fillId="0" borderId="30" xfId="0" applyBorder="1" applyAlignment="1">
      <alignment vertical="center" shrinkToFit="1"/>
    </xf>
    <xf numFmtId="0" fontId="3" fillId="2" borderId="7" xfId="0" applyFont="1" applyFill="1" applyBorder="1" applyAlignment="1">
      <alignment horizontal="distributed" vertical="center" shrinkToFit="1"/>
    </xf>
    <xf numFmtId="0" fontId="0" fillId="2" borderId="13" xfId="0" applyFill="1" applyBorder="1" applyAlignment="1">
      <alignment horizontal="distributed" vertical="center" shrinkToFit="1"/>
    </xf>
    <xf numFmtId="0" fontId="3" fillId="0" borderId="16" xfId="0" applyFont="1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3" fillId="0" borderId="7" xfId="0" applyFont="1" applyBorder="1" applyAlignment="1" applyProtection="1">
      <alignment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 shrinkToFit="1"/>
      <protection locked="0"/>
    </xf>
    <xf numFmtId="0" fontId="3" fillId="0" borderId="4" xfId="0" applyFont="1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21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4" fillId="0" borderId="0" xfId="0" applyFont="1" applyFill="1" applyBorder="1" applyAlignment="1">
      <alignment horizontal="distributed" vertical="top" shrinkToFit="1"/>
    </xf>
    <xf numFmtId="0" fontId="0" fillId="0" borderId="0" xfId="0" applyFill="1" applyAlignment="1">
      <alignment vertical="top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distributed" vertical="top" shrinkToFit="1"/>
    </xf>
    <xf numFmtId="0" fontId="0" fillId="0" borderId="0" xfId="0" applyAlignment="1">
      <alignment vertical="top" shrinkToFit="1"/>
    </xf>
  </cellXfs>
  <cellStyles count="2">
    <cellStyle name="桁区切り" xfId="1" builtinId="6"/>
    <cellStyle name="標準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D3DAE8"/>
      <color rgb="FFE3D8E1"/>
      <color rgb="FFDBE7C5"/>
      <color rgb="FFF0F6DC"/>
      <color rgb="FFF9F9FB"/>
      <color rgb="FFF2EDEA"/>
      <color rgb="FFF0E9DC"/>
      <color rgb="FFFAFCF7"/>
      <color rgb="FFB88B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0</xdr:row>
      <xdr:rowOff>63500</xdr:rowOff>
    </xdr:from>
    <xdr:to>
      <xdr:col>2</xdr:col>
      <xdr:colOff>1095375</xdr:colOff>
      <xdr:row>1</xdr:row>
      <xdr:rowOff>301625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BB87DCA-8A78-4618-8FF9-0EE52D4A4607}"/>
            </a:ext>
          </a:extLst>
        </xdr:cNvPr>
        <xdr:cNvSpPr txBox="1"/>
      </xdr:nvSpPr>
      <xdr:spPr>
        <a:xfrm>
          <a:off x="828675" y="63500"/>
          <a:ext cx="12287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様式９</a:t>
          </a:r>
        </a:p>
      </xdr:txBody>
    </xdr:sp>
    <xdr:clientData/>
  </xdr:twoCellAnchor>
  <xdr:twoCellAnchor>
    <xdr:from>
      <xdr:col>10</xdr:col>
      <xdr:colOff>15875</xdr:colOff>
      <xdr:row>3</xdr:row>
      <xdr:rowOff>206375</xdr:rowOff>
    </xdr:from>
    <xdr:to>
      <xdr:col>12</xdr:col>
      <xdr:colOff>3000375</xdr:colOff>
      <xdr:row>4</xdr:row>
      <xdr:rowOff>310007</xdr:rowOff>
    </xdr:to>
    <xdr:sp macro="" textlink="">
      <xdr:nvSpPr>
        <xdr:cNvPr id="3" name="左右矢印 2">
          <a:extLst>
            <a:ext uri="{FF2B5EF4-FFF2-40B4-BE49-F238E27FC236}">
              <a16:creationId xmlns:a16="http://schemas.microsoft.com/office/drawing/2014/main" id="{38B01213-8F9A-4E28-8007-ED4F120DC60F}"/>
            </a:ext>
          </a:extLst>
        </xdr:cNvPr>
        <xdr:cNvSpPr/>
      </xdr:nvSpPr>
      <xdr:spPr>
        <a:xfrm>
          <a:off x="6873875" y="682625"/>
          <a:ext cx="2041525" cy="170307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95250</xdr:colOff>
      <xdr:row>1</xdr:row>
      <xdr:rowOff>95250</xdr:rowOff>
    </xdr:from>
    <xdr:to>
      <xdr:col>12</xdr:col>
      <xdr:colOff>2889249</xdr:colOff>
      <xdr:row>3</xdr:row>
      <xdr:rowOff>57150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AF6FE16-DA12-4746-9F68-72AE631DDEB8}"/>
            </a:ext>
          </a:extLst>
        </xdr:cNvPr>
        <xdr:cNvSpPr/>
      </xdr:nvSpPr>
      <xdr:spPr>
        <a:xfrm>
          <a:off x="6953250" y="266700"/>
          <a:ext cx="1965324" cy="3048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提出時に列を削除しないでください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47624</xdr:colOff>
      <xdr:row>30</xdr:row>
      <xdr:rowOff>129074</xdr:rowOff>
    </xdr:from>
    <xdr:to>
      <xdr:col>4</xdr:col>
      <xdr:colOff>1574478</xdr:colOff>
      <xdr:row>34</xdr:row>
      <xdr:rowOff>100403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9687" y="9570730"/>
          <a:ext cx="1526854" cy="8762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47624</xdr:colOff>
      <xdr:row>30</xdr:row>
      <xdr:rowOff>129074</xdr:rowOff>
    </xdr:from>
    <xdr:to>
      <xdr:col>4</xdr:col>
      <xdr:colOff>1574478</xdr:colOff>
      <xdr:row>34</xdr:row>
      <xdr:rowOff>91819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AD946DD-B51E-41A5-88C3-FAC7B4794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4924" y="9501674"/>
          <a:ext cx="1526854" cy="8830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47624</xdr:colOff>
      <xdr:row>30</xdr:row>
      <xdr:rowOff>129074</xdr:rowOff>
    </xdr:from>
    <xdr:to>
      <xdr:col>4</xdr:col>
      <xdr:colOff>1574478</xdr:colOff>
      <xdr:row>34</xdr:row>
      <xdr:rowOff>91819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A8DFD1B-7F22-48B4-AB6F-293BC0F1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4924" y="9463574"/>
          <a:ext cx="1526854" cy="8830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47624</xdr:colOff>
      <xdr:row>30</xdr:row>
      <xdr:rowOff>129074</xdr:rowOff>
    </xdr:from>
    <xdr:to>
      <xdr:col>4</xdr:col>
      <xdr:colOff>1574478</xdr:colOff>
      <xdr:row>34</xdr:row>
      <xdr:rowOff>91819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4D8AC1F7-0E06-4A89-95CF-4D96C2418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14924" y="9463574"/>
          <a:ext cx="1526854" cy="8830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21B5D-9A59-4CE5-AA03-A06CDDE67AB3}">
  <sheetPr>
    <pageSetUpPr fitToPage="1"/>
  </sheetPr>
  <dimension ref="A2:M59"/>
  <sheetViews>
    <sheetView view="pageBreakPreview" zoomScale="70" zoomScaleNormal="100" zoomScaleSheetLayoutView="70" workbookViewId="0">
      <pane ySplit="7" topLeftCell="A8" activePane="bottomLeft" state="frozen"/>
      <selection pane="bottomLeft" activeCell="D3" sqref="D3:E3"/>
    </sheetView>
  </sheetViews>
  <sheetFormatPr defaultRowHeight="18.75" customHeight="1"/>
  <cols>
    <col min="1" max="1" width="2.75" style="49" customWidth="1"/>
    <col min="2" max="2" width="3.5" style="49" bestFit="1" customWidth="1"/>
    <col min="3" max="3" width="18.5" style="49" customWidth="1"/>
    <col min="4" max="4" width="11.125" style="50" customWidth="1"/>
    <col min="5" max="5" width="25" style="49" customWidth="1"/>
    <col min="6" max="6" width="47.5" style="49" customWidth="1"/>
    <col min="7" max="8" width="11.25" style="49" customWidth="1"/>
    <col min="9" max="9" width="12.125" style="49" customWidth="1"/>
    <col min="10" max="12" width="11.25" style="49" customWidth="1"/>
    <col min="13" max="13" width="39.875" style="49" customWidth="1"/>
    <col min="14" max="16384" width="9" style="49"/>
  </cols>
  <sheetData>
    <row r="2" spans="1:13" customFormat="1" ht="45" customHeight="1">
      <c r="A2" s="112" t="s">
        <v>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</row>
    <row r="3" spans="1:13" ht="30" customHeight="1">
      <c r="B3" s="116" t="s">
        <v>53</v>
      </c>
      <c r="C3" s="115"/>
      <c r="D3" s="113"/>
      <c r="E3" s="113"/>
    </row>
    <row r="4" spans="1:13" ht="30" customHeight="1">
      <c r="B4" s="115" t="s">
        <v>23</v>
      </c>
      <c r="C4" s="115"/>
      <c r="D4" s="118"/>
      <c r="E4" s="118"/>
    </row>
    <row r="5" spans="1:13" ht="30" customHeight="1">
      <c r="B5" s="115" t="s">
        <v>52</v>
      </c>
      <c r="C5" s="117"/>
      <c r="D5" s="114"/>
      <c r="E5" s="114"/>
    </row>
    <row r="6" spans="1:13" ht="30" customHeight="1">
      <c r="K6" s="107" t="s">
        <v>51</v>
      </c>
      <c r="L6" s="108"/>
      <c r="M6" s="108"/>
    </row>
    <row r="7" spans="1:13" ht="30" customHeight="1" thickBot="1">
      <c r="B7" s="80" t="s">
        <v>50</v>
      </c>
      <c r="C7" s="79" t="s">
        <v>11</v>
      </c>
      <c r="D7" s="79" t="s">
        <v>49</v>
      </c>
      <c r="E7" s="79" t="s">
        <v>48</v>
      </c>
      <c r="F7" s="79" t="s">
        <v>14</v>
      </c>
      <c r="G7" s="78" t="s">
        <v>47</v>
      </c>
      <c r="H7" s="77" t="s">
        <v>46</v>
      </c>
      <c r="I7" s="76" t="s">
        <v>45</v>
      </c>
      <c r="J7" s="75" t="s">
        <v>44</v>
      </c>
      <c r="K7" s="74" t="s">
        <v>43</v>
      </c>
      <c r="L7" s="73" t="s">
        <v>42</v>
      </c>
      <c r="M7" s="72" t="s">
        <v>41</v>
      </c>
    </row>
    <row r="8" spans="1:13" ht="30" customHeight="1" thickTop="1">
      <c r="B8" s="71">
        <v>1</v>
      </c>
      <c r="C8" s="81"/>
      <c r="D8" s="82"/>
      <c r="E8" s="83"/>
      <c r="F8" s="84"/>
      <c r="G8" s="85"/>
      <c r="H8" s="85"/>
      <c r="I8" s="85"/>
      <c r="J8" s="70" t="str">
        <f>IF(G8&lt;&gt;"",G8-I8,"")</f>
        <v/>
      </c>
      <c r="K8" s="69"/>
      <c r="L8" s="68">
        <f t="shared" ref="L8:L39" si="0">I8-K8</f>
        <v>0</v>
      </c>
      <c r="M8" s="67"/>
    </row>
    <row r="9" spans="1:13" ht="30" customHeight="1">
      <c r="B9" s="66">
        <v>2</v>
      </c>
      <c r="C9" s="86"/>
      <c r="D9" s="87"/>
      <c r="E9" s="88"/>
      <c r="F9" s="89"/>
      <c r="G9" s="90"/>
      <c r="H9" s="90"/>
      <c r="I9" s="90"/>
      <c r="J9" s="65" t="str">
        <f t="shared" ref="J9:J57" si="1">IF(G9&lt;&gt;"",G9-I9,"")</f>
        <v/>
      </c>
      <c r="K9" s="64"/>
      <c r="L9" s="63">
        <f t="shared" si="0"/>
        <v>0</v>
      </c>
      <c r="M9" s="62"/>
    </row>
    <row r="10" spans="1:13" ht="30" customHeight="1">
      <c r="B10" s="66">
        <v>3</v>
      </c>
      <c r="C10" s="86"/>
      <c r="D10" s="87"/>
      <c r="E10" s="88"/>
      <c r="F10" s="89"/>
      <c r="G10" s="90"/>
      <c r="H10" s="90"/>
      <c r="I10" s="90"/>
      <c r="J10" s="65" t="str">
        <f t="shared" si="1"/>
        <v/>
      </c>
      <c r="K10" s="64"/>
      <c r="L10" s="63">
        <f t="shared" si="0"/>
        <v>0</v>
      </c>
      <c r="M10" s="62"/>
    </row>
    <row r="11" spans="1:13" ht="30" customHeight="1">
      <c r="B11" s="66">
        <v>4</v>
      </c>
      <c r="C11" s="86"/>
      <c r="D11" s="87"/>
      <c r="E11" s="88"/>
      <c r="F11" s="89"/>
      <c r="G11" s="90"/>
      <c r="H11" s="90"/>
      <c r="I11" s="90"/>
      <c r="J11" s="65" t="str">
        <f t="shared" si="1"/>
        <v/>
      </c>
      <c r="K11" s="64"/>
      <c r="L11" s="63">
        <f t="shared" si="0"/>
        <v>0</v>
      </c>
      <c r="M11" s="62"/>
    </row>
    <row r="12" spans="1:13" ht="30" customHeight="1">
      <c r="B12" s="66">
        <v>5</v>
      </c>
      <c r="C12" s="86"/>
      <c r="D12" s="87"/>
      <c r="E12" s="88"/>
      <c r="F12" s="89"/>
      <c r="G12" s="90"/>
      <c r="H12" s="90"/>
      <c r="I12" s="90"/>
      <c r="J12" s="65" t="str">
        <f t="shared" si="1"/>
        <v/>
      </c>
      <c r="K12" s="64"/>
      <c r="L12" s="63">
        <f t="shared" si="0"/>
        <v>0</v>
      </c>
      <c r="M12" s="62"/>
    </row>
    <row r="13" spans="1:13" ht="30" customHeight="1">
      <c r="B13" s="66">
        <v>6</v>
      </c>
      <c r="C13" s="86"/>
      <c r="D13" s="87"/>
      <c r="E13" s="88"/>
      <c r="F13" s="89"/>
      <c r="G13" s="90"/>
      <c r="H13" s="90"/>
      <c r="I13" s="90"/>
      <c r="J13" s="65" t="str">
        <f t="shared" si="1"/>
        <v/>
      </c>
      <c r="K13" s="64"/>
      <c r="L13" s="63">
        <f t="shared" si="0"/>
        <v>0</v>
      </c>
      <c r="M13" s="62"/>
    </row>
    <row r="14" spans="1:13" ht="30" customHeight="1">
      <c r="B14" s="66">
        <v>7</v>
      </c>
      <c r="C14" s="86"/>
      <c r="D14" s="87"/>
      <c r="E14" s="88"/>
      <c r="F14" s="89"/>
      <c r="G14" s="90"/>
      <c r="H14" s="90"/>
      <c r="I14" s="90"/>
      <c r="J14" s="65" t="str">
        <f t="shared" si="1"/>
        <v/>
      </c>
      <c r="K14" s="64"/>
      <c r="L14" s="63">
        <f t="shared" si="0"/>
        <v>0</v>
      </c>
      <c r="M14" s="62"/>
    </row>
    <row r="15" spans="1:13" ht="30" customHeight="1">
      <c r="B15" s="66">
        <v>8</v>
      </c>
      <c r="C15" s="86"/>
      <c r="D15" s="87"/>
      <c r="E15" s="88"/>
      <c r="F15" s="89"/>
      <c r="G15" s="90"/>
      <c r="H15" s="90"/>
      <c r="I15" s="90"/>
      <c r="J15" s="65" t="str">
        <f t="shared" si="1"/>
        <v/>
      </c>
      <c r="K15" s="64"/>
      <c r="L15" s="63">
        <f t="shared" si="0"/>
        <v>0</v>
      </c>
      <c r="M15" s="62"/>
    </row>
    <row r="16" spans="1:13" ht="30" customHeight="1">
      <c r="B16" s="66">
        <v>9</v>
      </c>
      <c r="C16" s="86"/>
      <c r="D16" s="87"/>
      <c r="E16" s="88"/>
      <c r="F16" s="89"/>
      <c r="G16" s="90"/>
      <c r="H16" s="90"/>
      <c r="I16" s="90"/>
      <c r="J16" s="65" t="str">
        <f t="shared" si="1"/>
        <v/>
      </c>
      <c r="K16" s="64"/>
      <c r="L16" s="63">
        <f t="shared" si="0"/>
        <v>0</v>
      </c>
      <c r="M16" s="62"/>
    </row>
    <row r="17" spans="2:13" ht="30" customHeight="1">
      <c r="B17" s="66">
        <v>10</v>
      </c>
      <c r="C17" s="86"/>
      <c r="D17" s="87"/>
      <c r="E17" s="88"/>
      <c r="F17" s="89"/>
      <c r="G17" s="90"/>
      <c r="H17" s="90"/>
      <c r="I17" s="90"/>
      <c r="J17" s="65" t="str">
        <f t="shared" si="1"/>
        <v/>
      </c>
      <c r="K17" s="64"/>
      <c r="L17" s="63">
        <f t="shared" si="0"/>
        <v>0</v>
      </c>
      <c r="M17" s="62"/>
    </row>
    <row r="18" spans="2:13" ht="30" customHeight="1">
      <c r="B18" s="66">
        <v>11</v>
      </c>
      <c r="C18" s="86"/>
      <c r="D18" s="87"/>
      <c r="E18" s="88"/>
      <c r="F18" s="89"/>
      <c r="G18" s="90"/>
      <c r="H18" s="90"/>
      <c r="I18" s="90"/>
      <c r="J18" s="65" t="str">
        <f t="shared" si="1"/>
        <v/>
      </c>
      <c r="K18" s="64"/>
      <c r="L18" s="63">
        <f t="shared" si="0"/>
        <v>0</v>
      </c>
      <c r="M18" s="62"/>
    </row>
    <row r="19" spans="2:13" ht="30" customHeight="1">
      <c r="B19" s="66">
        <v>12</v>
      </c>
      <c r="C19" s="86"/>
      <c r="D19" s="87"/>
      <c r="E19" s="88"/>
      <c r="F19" s="89"/>
      <c r="G19" s="90"/>
      <c r="H19" s="90"/>
      <c r="I19" s="90"/>
      <c r="J19" s="65" t="str">
        <f t="shared" si="1"/>
        <v/>
      </c>
      <c r="K19" s="64"/>
      <c r="L19" s="63">
        <f t="shared" si="0"/>
        <v>0</v>
      </c>
      <c r="M19" s="62"/>
    </row>
    <row r="20" spans="2:13" ht="30" customHeight="1">
      <c r="B20" s="66">
        <v>13</v>
      </c>
      <c r="C20" s="86"/>
      <c r="D20" s="87"/>
      <c r="E20" s="88"/>
      <c r="F20" s="89"/>
      <c r="G20" s="90"/>
      <c r="H20" s="90"/>
      <c r="I20" s="90"/>
      <c r="J20" s="65" t="str">
        <f t="shared" si="1"/>
        <v/>
      </c>
      <c r="K20" s="64"/>
      <c r="L20" s="63">
        <f t="shared" si="0"/>
        <v>0</v>
      </c>
      <c r="M20" s="62"/>
    </row>
    <row r="21" spans="2:13" ht="30" customHeight="1">
      <c r="B21" s="66">
        <v>14</v>
      </c>
      <c r="C21" s="86"/>
      <c r="D21" s="87"/>
      <c r="E21" s="88"/>
      <c r="F21" s="89"/>
      <c r="G21" s="90"/>
      <c r="H21" s="90"/>
      <c r="I21" s="90"/>
      <c r="J21" s="65" t="str">
        <f t="shared" si="1"/>
        <v/>
      </c>
      <c r="K21" s="64"/>
      <c r="L21" s="63">
        <f t="shared" si="0"/>
        <v>0</v>
      </c>
      <c r="M21" s="62"/>
    </row>
    <row r="22" spans="2:13" ht="30" customHeight="1">
      <c r="B22" s="66">
        <v>15</v>
      </c>
      <c r="C22" s="86"/>
      <c r="D22" s="87"/>
      <c r="E22" s="88"/>
      <c r="F22" s="89"/>
      <c r="G22" s="90"/>
      <c r="H22" s="90"/>
      <c r="I22" s="90"/>
      <c r="J22" s="65" t="str">
        <f t="shared" si="1"/>
        <v/>
      </c>
      <c r="K22" s="64"/>
      <c r="L22" s="63">
        <f t="shared" si="0"/>
        <v>0</v>
      </c>
      <c r="M22" s="62"/>
    </row>
    <row r="23" spans="2:13" ht="30" customHeight="1">
      <c r="B23" s="66">
        <v>16</v>
      </c>
      <c r="C23" s="86"/>
      <c r="D23" s="87"/>
      <c r="E23" s="88"/>
      <c r="F23" s="89"/>
      <c r="G23" s="90"/>
      <c r="H23" s="90"/>
      <c r="I23" s="90"/>
      <c r="J23" s="65" t="str">
        <f t="shared" si="1"/>
        <v/>
      </c>
      <c r="K23" s="64"/>
      <c r="L23" s="63">
        <f t="shared" si="0"/>
        <v>0</v>
      </c>
      <c r="M23" s="62"/>
    </row>
    <row r="24" spans="2:13" ht="30" customHeight="1">
      <c r="B24" s="66">
        <v>17</v>
      </c>
      <c r="C24" s="86"/>
      <c r="D24" s="87"/>
      <c r="E24" s="88"/>
      <c r="F24" s="89"/>
      <c r="G24" s="90"/>
      <c r="H24" s="90"/>
      <c r="I24" s="90"/>
      <c r="J24" s="65" t="str">
        <f t="shared" si="1"/>
        <v/>
      </c>
      <c r="K24" s="64"/>
      <c r="L24" s="63">
        <f t="shared" si="0"/>
        <v>0</v>
      </c>
      <c r="M24" s="62"/>
    </row>
    <row r="25" spans="2:13" ht="30" customHeight="1">
      <c r="B25" s="66">
        <v>18</v>
      </c>
      <c r="C25" s="86"/>
      <c r="D25" s="87"/>
      <c r="E25" s="88"/>
      <c r="F25" s="89"/>
      <c r="G25" s="90"/>
      <c r="H25" s="90"/>
      <c r="I25" s="90"/>
      <c r="J25" s="65" t="str">
        <f t="shared" si="1"/>
        <v/>
      </c>
      <c r="K25" s="64"/>
      <c r="L25" s="63">
        <f t="shared" si="0"/>
        <v>0</v>
      </c>
      <c r="M25" s="62"/>
    </row>
    <row r="26" spans="2:13" ht="30" customHeight="1">
      <c r="B26" s="66">
        <v>19</v>
      </c>
      <c r="C26" s="86"/>
      <c r="D26" s="87"/>
      <c r="E26" s="88"/>
      <c r="F26" s="89"/>
      <c r="G26" s="90"/>
      <c r="H26" s="90"/>
      <c r="I26" s="90"/>
      <c r="J26" s="65" t="str">
        <f t="shared" si="1"/>
        <v/>
      </c>
      <c r="K26" s="64"/>
      <c r="L26" s="63">
        <f t="shared" si="0"/>
        <v>0</v>
      </c>
      <c r="M26" s="62"/>
    </row>
    <row r="27" spans="2:13" ht="30" customHeight="1">
      <c r="B27" s="66">
        <v>20</v>
      </c>
      <c r="C27" s="86"/>
      <c r="D27" s="87"/>
      <c r="E27" s="88"/>
      <c r="F27" s="89"/>
      <c r="G27" s="90"/>
      <c r="H27" s="90"/>
      <c r="I27" s="90"/>
      <c r="J27" s="65" t="str">
        <f t="shared" si="1"/>
        <v/>
      </c>
      <c r="K27" s="64"/>
      <c r="L27" s="63">
        <f t="shared" si="0"/>
        <v>0</v>
      </c>
      <c r="M27" s="62"/>
    </row>
    <row r="28" spans="2:13" ht="30" customHeight="1">
      <c r="B28" s="66">
        <v>21</v>
      </c>
      <c r="C28" s="86"/>
      <c r="D28" s="87"/>
      <c r="E28" s="88"/>
      <c r="F28" s="89"/>
      <c r="G28" s="90"/>
      <c r="H28" s="90"/>
      <c r="I28" s="90"/>
      <c r="J28" s="65" t="str">
        <f t="shared" si="1"/>
        <v/>
      </c>
      <c r="K28" s="64"/>
      <c r="L28" s="63">
        <f t="shared" si="0"/>
        <v>0</v>
      </c>
      <c r="M28" s="62"/>
    </row>
    <row r="29" spans="2:13" ht="30" customHeight="1">
      <c r="B29" s="66">
        <v>22</v>
      </c>
      <c r="C29" s="86"/>
      <c r="D29" s="87"/>
      <c r="E29" s="88"/>
      <c r="F29" s="89"/>
      <c r="G29" s="90"/>
      <c r="H29" s="90"/>
      <c r="I29" s="90"/>
      <c r="J29" s="65" t="str">
        <f t="shared" si="1"/>
        <v/>
      </c>
      <c r="K29" s="64"/>
      <c r="L29" s="63">
        <f t="shared" si="0"/>
        <v>0</v>
      </c>
      <c r="M29" s="62"/>
    </row>
    <row r="30" spans="2:13" ht="30" customHeight="1">
      <c r="B30" s="66">
        <v>23</v>
      </c>
      <c r="C30" s="86"/>
      <c r="D30" s="87"/>
      <c r="E30" s="88"/>
      <c r="F30" s="89"/>
      <c r="G30" s="90"/>
      <c r="H30" s="90"/>
      <c r="I30" s="90"/>
      <c r="J30" s="65" t="str">
        <f t="shared" si="1"/>
        <v/>
      </c>
      <c r="K30" s="64"/>
      <c r="L30" s="63">
        <f t="shared" si="0"/>
        <v>0</v>
      </c>
      <c r="M30" s="62"/>
    </row>
    <row r="31" spans="2:13" ht="30" customHeight="1">
      <c r="B31" s="66">
        <v>24</v>
      </c>
      <c r="C31" s="86"/>
      <c r="D31" s="87"/>
      <c r="E31" s="88"/>
      <c r="F31" s="89"/>
      <c r="G31" s="90"/>
      <c r="H31" s="90"/>
      <c r="I31" s="90"/>
      <c r="J31" s="65" t="str">
        <f t="shared" si="1"/>
        <v/>
      </c>
      <c r="K31" s="64"/>
      <c r="L31" s="63">
        <f t="shared" si="0"/>
        <v>0</v>
      </c>
      <c r="M31" s="62"/>
    </row>
    <row r="32" spans="2:13" ht="30" customHeight="1">
      <c r="B32" s="66">
        <v>25</v>
      </c>
      <c r="C32" s="86"/>
      <c r="D32" s="87"/>
      <c r="E32" s="88"/>
      <c r="F32" s="89"/>
      <c r="G32" s="90"/>
      <c r="H32" s="90"/>
      <c r="I32" s="90"/>
      <c r="J32" s="65" t="str">
        <f t="shared" si="1"/>
        <v/>
      </c>
      <c r="K32" s="64"/>
      <c r="L32" s="63">
        <f t="shared" si="0"/>
        <v>0</v>
      </c>
      <c r="M32" s="62"/>
    </row>
    <row r="33" spans="2:13" ht="30" customHeight="1">
      <c r="B33" s="66">
        <v>26</v>
      </c>
      <c r="C33" s="86"/>
      <c r="D33" s="87"/>
      <c r="E33" s="88"/>
      <c r="F33" s="89"/>
      <c r="G33" s="90"/>
      <c r="H33" s="90"/>
      <c r="I33" s="90"/>
      <c r="J33" s="65" t="str">
        <f t="shared" si="1"/>
        <v/>
      </c>
      <c r="K33" s="64"/>
      <c r="L33" s="63">
        <f t="shared" si="0"/>
        <v>0</v>
      </c>
      <c r="M33" s="62"/>
    </row>
    <row r="34" spans="2:13" ht="30" customHeight="1">
      <c r="B34" s="66">
        <v>27</v>
      </c>
      <c r="C34" s="86"/>
      <c r="D34" s="87"/>
      <c r="E34" s="88"/>
      <c r="F34" s="89"/>
      <c r="G34" s="90"/>
      <c r="H34" s="90"/>
      <c r="I34" s="90"/>
      <c r="J34" s="65" t="str">
        <f t="shared" si="1"/>
        <v/>
      </c>
      <c r="K34" s="64"/>
      <c r="L34" s="63">
        <f t="shared" si="0"/>
        <v>0</v>
      </c>
      <c r="M34" s="62"/>
    </row>
    <row r="35" spans="2:13" ht="30" customHeight="1">
      <c r="B35" s="66">
        <v>28</v>
      </c>
      <c r="C35" s="86"/>
      <c r="D35" s="87"/>
      <c r="E35" s="88"/>
      <c r="F35" s="89"/>
      <c r="G35" s="90"/>
      <c r="H35" s="90"/>
      <c r="I35" s="90"/>
      <c r="J35" s="65" t="str">
        <f t="shared" si="1"/>
        <v/>
      </c>
      <c r="K35" s="64"/>
      <c r="L35" s="63">
        <f t="shared" si="0"/>
        <v>0</v>
      </c>
      <c r="M35" s="62"/>
    </row>
    <row r="36" spans="2:13" ht="30" customHeight="1">
      <c r="B36" s="66">
        <v>29</v>
      </c>
      <c r="C36" s="86"/>
      <c r="D36" s="87"/>
      <c r="E36" s="88"/>
      <c r="F36" s="89"/>
      <c r="G36" s="90"/>
      <c r="H36" s="90"/>
      <c r="I36" s="90"/>
      <c r="J36" s="65" t="str">
        <f t="shared" si="1"/>
        <v/>
      </c>
      <c r="K36" s="64"/>
      <c r="L36" s="63">
        <f t="shared" si="0"/>
        <v>0</v>
      </c>
      <c r="M36" s="62"/>
    </row>
    <row r="37" spans="2:13" ht="30" customHeight="1">
      <c r="B37" s="66">
        <v>30</v>
      </c>
      <c r="C37" s="86"/>
      <c r="D37" s="87"/>
      <c r="E37" s="88"/>
      <c r="F37" s="89"/>
      <c r="G37" s="90"/>
      <c r="H37" s="90"/>
      <c r="I37" s="90"/>
      <c r="J37" s="65" t="str">
        <f t="shared" si="1"/>
        <v/>
      </c>
      <c r="K37" s="64"/>
      <c r="L37" s="63">
        <f t="shared" si="0"/>
        <v>0</v>
      </c>
      <c r="M37" s="62"/>
    </row>
    <row r="38" spans="2:13" ht="30" customHeight="1">
      <c r="B38" s="66">
        <v>31</v>
      </c>
      <c r="C38" s="86"/>
      <c r="D38" s="87"/>
      <c r="E38" s="88"/>
      <c r="F38" s="89"/>
      <c r="G38" s="90"/>
      <c r="H38" s="90"/>
      <c r="I38" s="90"/>
      <c r="J38" s="65" t="str">
        <f t="shared" si="1"/>
        <v/>
      </c>
      <c r="K38" s="64"/>
      <c r="L38" s="63">
        <f t="shared" si="0"/>
        <v>0</v>
      </c>
      <c r="M38" s="62"/>
    </row>
    <row r="39" spans="2:13" ht="30" customHeight="1">
      <c r="B39" s="66">
        <v>32</v>
      </c>
      <c r="C39" s="86"/>
      <c r="D39" s="87"/>
      <c r="E39" s="88"/>
      <c r="F39" s="89"/>
      <c r="G39" s="90"/>
      <c r="H39" s="90"/>
      <c r="I39" s="90"/>
      <c r="J39" s="65" t="str">
        <f t="shared" si="1"/>
        <v/>
      </c>
      <c r="K39" s="64"/>
      <c r="L39" s="63">
        <f t="shared" si="0"/>
        <v>0</v>
      </c>
      <c r="M39" s="62"/>
    </row>
    <row r="40" spans="2:13" ht="30" customHeight="1">
      <c r="B40" s="66">
        <v>33</v>
      </c>
      <c r="C40" s="86"/>
      <c r="D40" s="87"/>
      <c r="E40" s="88"/>
      <c r="F40" s="89"/>
      <c r="G40" s="90"/>
      <c r="H40" s="90"/>
      <c r="I40" s="90"/>
      <c r="J40" s="65" t="str">
        <f t="shared" si="1"/>
        <v/>
      </c>
      <c r="K40" s="64"/>
      <c r="L40" s="63">
        <f t="shared" ref="L40:L57" si="2">I40-K40</f>
        <v>0</v>
      </c>
      <c r="M40" s="62"/>
    </row>
    <row r="41" spans="2:13" ht="30" customHeight="1">
      <c r="B41" s="66">
        <v>34</v>
      </c>
      <c r="C41" s="86"/>
      <c r="D41" s="87"/>
      <c r="E41" s="88"/>
      <c r="F41" s="89"/>
      <c r="G41" s="90"/>
      <c r="H41" s="90"/>
      <c r="I41" s="90"/>
      <c r="J41" s="65" t="str">
        <f t="shared" si="1"/>
        <v/>
      </c>
      <c r="K41" s="64"/>
      <c r="L41" s="63">
        <f t="shared" si="2"/>
        <v>0</v>
      </c>
      <c r="M41" s="62"/>
    </row>
    <row r="42" spans="2:13" ht="30" customHeight="1">
      <c r="B42" s="66">
        <v>35</v>
      </c>
      <c r="C42" s="86"/>
      <c r="D42" s="87"/>
      <c r="E42" s="88"/>
      <c r="F42" s="89"/>
      <c r="G42" s="90"/>
      <c r="H42" s="90"/>
      <c r="I42" s="90"/>
      <c r="J42" s="65" t="str">
        <f t="shared" si="1"/>
        <v/>
      </c>
      <c r="K42" s="64"/>
      <c r="L42" s="63">
        <f t="shared" si="2"/>
        <v>0</v>
      </c>
      <c r="M42" s="62"/>
    </row>
    <row r="43" spans="2:13" ht="30" customHeight="1">
      <c r="B43" s="66">
        <v>36</v>
      </c>
      <c r="C43" s="86"/>
      <c r="D43" s="87"/>
      <c r="E43" s="88"/>
      <c r="F43" s="89"/>
      <c r="G43" s="90"/>
      <c r="H43" s="90"/>
      <c r="I43" s="90"/>
      <c r="J43" s="65" t="str">
        <f t="shared" si="1"/>
        <v/>
      </c>
      <c r="K43" s="64"/>
      <c r="L43" s="63">
        <f t="shared" si="2"/>
        <v>0</v>
      </c>
      <c r="M43" s="62"/>
    </row>
    <row r="44" spans="2:13" ht="30" customHeight="1">
      <c r="B44" s="66">
        <v>37</v>
      </c>
      <c r="C44" s="86"/>
      <c r="D44" s="87"/>
      <c r="E44" s="88"/>
      <c r="F44" s="89"/>
      <c r="G44" s="90"/>
      <c r="H44" s="90"/>
      <c r="I44" s="90"/>
      <c r="J44" s="65" t="str">
        <f t="shared" si="1"/>
        <v/>
      </c>
      <c r="K44" s="64"/>
      <c r="L44" s="63">
        <f t="shared" si="2"/>
        <v>0</v>
      </c>
      <c r="M44" s="62"/>
    </row>
    <row r="45" spans="2:13" ht="30" customHeight="1">
      <c r="B45" s="66">
        <v>38</v>
      </c>
      <c r="C45" s="86"/>
      <c r="D45" s="87"/>
      <c r="E45" s="88"/>
      <c r="F45" s="89"/>
      <c r="G45" s="90"/>
      <c r="H45" s="90"/>
      <c r="I45" s="90"/>
      <c r="J45" s="65" t="str">
        <f t="shared" si="1"/>
        <v/>
      </c>
      <c r="K45" s="64"/>
      <c r="L45" s="63">
        <f t="shared" si="2"/>
        <v>0</v>
      </c>
      <c r="M45" s="62"/>
    </row>
    <row r="46" spans="2:13" ht="30" customHeight="1">
      <c r="B46" s="66">
        <v>39</v>
      </c>
      <c r="C46" s="86"/>
      <c r="D46" s="87"/>
      <c r="E46" s="88"/>
      <c r="F46" s="89"/>
      <c r="G46" s="90"/>
      <c r="H46" s="90"/>
      <c r="I46" s="90"/>
      <c r="J46" s="65" t="str">
        <f t="shared" si="1"/>
        <v/>
      </c>
      <c r="K46" s="64"/>
      <c r="L46" s="63">
        <f t="shared" si="2"/>
        <v>0</v>
      </c>
      <c r="M46" s="62"/>
    </row>
    <row r="47" spans="2:13" ht="30" customHeight="1">
      <c r="B47" s="66">
        <v>40</v>
      </c>
      <c r="C47" s="86"/>
      <c r="D47" s="87"/>
      <c r="E47" s="88"/>
      <c r="F47" s="89"/>
      <c r="G47" s="90"/>
      <c r="H47" s="90"/>
      <c r="I47" s="90"/>
      <c r="J47" s="65" t="str">
        <f t="shared" si="1"/>
        <v/>
      </c>
      <c r="K47" s="64"/>
      <c r="L47" s="63">
        <f t="shared" si="2"/>
        <v>0</v>
      </c>
      <c r="M47" s="62"/>
    </row>
    <row r="48" spans="2:13" ht="30" customHeight="1">
      <c r="B48" s="66">
        <v>41</v>
      </c>
      <c r="C48" s="86"/>
      <c r="D48" s="87"/>
      <c r="E48" s="88"/>
      <c r="F48" s="89"/>
      <c r="G48" s="90"/>
      <c r="H48" s="90"/>
      <c r="I48" s="90"/>
      <c r="J48" s="65" t="str">
        <f t="shared" si="1"/>
        <v/>
      </c>
      <c r="K48" s="64"/>
      <c r="L48" s="63">
        <f t="shared" si="2"/>
        <v>0</v>
      </c>
      <c r="M48" s="62"/>
    </row>
    <row r="49" spans="2:13" ht="30" customHeight="1">
      <c r="B49" s="66">
        <v>42</v>
      </c>
      <c r="C49" s="86"/>
      <c r="D49" s="87"/>
      <c r="E49" s="88"/>
      <c r="F49" s="89"/>
      <c r="G49" s="90"/>
      <c r="H49" s="90"/>
      <c r="I49" s="90"/>
      <c r="J49" s="65" t="str">
        <f t="shared" si="1"/>
        <v/>
      </c>
      <c r="K49" s="64"/>
      <c r="L49" s="63">
        <f t="shared" si="2"/>
        <v>0</v>
      </c>
      <c r="M49" s="62"/>
    </row>
    <row r="50" spans="2:13" ht="30" customHeight="1">
      <c r="B50" s="66">
        <v>43</v>
      </c>
      <c r="C50" s="86"/>
      <c r="D50" s="87"/>
      <c r="E50" s="88"/>
      <c r="F50" s="89"/>
      <c r="G50" s="90"/>
      <c r="H50" s="90"/>
      <c r="I50" s="90"/>
      <c r="J50" s="65" t="str">
        <f t="shared" si="1"/>
        <v/>
      </c>
      <c r="K50" s="64"/>
      <c r="L50" s="63">
        <f t="shared" si="2"/>
        <v>0</v>
      </c>
      <c r="M50" s="62"/>
    </row>
    <row r="51" spans="2:13" ht="30" customHeight="1">
      <c r="B51" s="66">
        <v>44</v>
      </c>
      <c r="C51" s="86"/>
      <c r="D51" s="87"/>
      <c r="E51" s="88"/>
      <c r="F51" s="89"/>
      <c r="G51" s="90"/>
      <c r="H51" s="90"/>
      <c r="I51" s="90"/>
      <c r="J51" s="65" t="str">
        <f t="shared" si="1"/>
        <v/>
      </c>
      <c r="K51" s="64"/>
      <c r="L51" s="63">
        <f t="shared" si="2"/>
        <v>0</v>
      </c>
      <c r="M51" s="62"/>
    </row>
    <row r="52" spans="2:13" ht="30" customHeight="1">
      <c r="B52" s="66">
        <v>45</v>
      </c>
      <c r="C52" s="86"/>
      <c r="D52" s="87"/>
      <c r="E52" s="88"/>
      <c r="F52" s="89"/>
      <c r="G52" s="90"/>
      <c r="H52" s="90"/>
      <c r="I52" s="90"/>
      <c r="J52" s="65" t="str">
        <f t="shared" si="1"/>
        <v/>
      </c>
      <c r="K52" s="64"/>
      <c r="L52" s="63">
        <f t="shared" si="2"/>
        <v>0</v>
      </c>
      <c r="M52" s="62"/>
    </row>
    <row r="53" spans="2:13" ht="30" customHeight="1">
      <c r="B53" s="66">
        <v>46</v>
      </c>
      <c r="C53" s="86"/>
      <c r="D53" s="87"/>
      <c r="E53" s="88"/>
      <c r="F53" s="89"/>
      <c r="G53" s="90"/>
      <c r="H53" s="90"/>
      <c r="I53" s="90"/>
      <c r="J53" s="65" t="str">
        <f t="shared" si="1"/>
        <v/>
      </c>
      <c r="K53" s="64"/>
      <c r="L53" s="63">
        <f t="shared" si="2"/>
        <v>0</v>
      </c>
      <c r="M53" s="62"/>
    </row>
    <row r="54" spans="2:13" ht="30" customHeight="1">
      <c r="B54" s="66">
        <v>47</v>
      </c>
      <c r="C54" s="86"/>
      <c r="D54" s="87"/>
      <c r="E54" s="88"/>
      <c r="F54" s="89"/>
      <c r="G54" s="90"/>
      <c r="H54" s="90"/>
      <c r="I54" s="90"/>
      <c r="J54" s="65" t="str">
        <f t="shared" si="1"/>
        <v/>
      </c>
      <c r="K54" s="64"/>
      <c r="L54" s="63">
        <f t="shared" si="2"/>
        <v>0</v>
      </c>
      <c r="M54" s="62"/>
    </row>
    <row r="55" spans="2:13" ht="30" customHeight="1">
      <c r="B55" s="66">
        <v>48</v>
      </c>
      <c r="C55" s="86"/>
      <c r="D55" s="87"/>
      <c r="E55" s="88"/>
      <c r="F55" s="89"/>
      <c r="G55" s="90"/>
      <c r="H55" s="90"/>
      <c r="I55" s="90"/>
      <c r="J55" s="65" t="str">
        <f t="shared" si="1"/>
        <v/>
      </c>
      <c r="K55" s="64"/>
      <c r="L55" s="63">
        <f t="shared" si="2"/>
        <v>0</v>
      </c>
      <c r="M55" s="62"/>
    </row>
    <row r="56" spans="2:13" ht="30" customHeight="1">
      <c r="B56" s="66">
        <v>49</v>
      </c>
      <c r="C56" s="86"/>
      <c r="D56" s="87"/>
      <c r="E56" s="88"/>
      <c r="F56" s="89"/>
      <c r="G56" s="90"/>
      <c r="H56" s="90"/>
      <c r="I56" s="90"/>
      <c r="J56" s="65" t="str">
        <f t="shared" si="1"/>
        <v/>
      </c>
      <c r="K56" s="64"/>
      <c r="L56" s="63">
        <f t="shared" si="2"/>
        <v>0</v>
      </c>
      <c r="M56" s="62"/>
    </row>
    <row r="57" spans="2:13" ht="30" customHeight="1">
      <c r="B57" s="61">
        <v>50</v>
      </c>
      <c r="C57" s="91"/>
      <c r="D57" s="92"/>
      <c r="E57" s="93"/>
      <c r="F57" s="94"/>
      <c r="G57" s="95"/>
      <c r="H57" s="95"/>
      <c r="I57" s="95"/>
      <c r="J57" s="60" t="str">
        <f t="shared" si="1"/>
        <v/>
      </c>
      <c r="K57" s="59"/>
      <c r="L57" s="58">
        <f t="shared" si="2"/>
        <v>0</v>
      </c>
      <c r="M57" s="57"/>
    </row>
    <row r="58" spans="2:13" ht="30" customHeight="1">
      <c r="B58" s="56" t="s">
        <v>40</v>
      </c>
      <c r="C58" s="109" t="s">
        <v>39</v>
      </c>
      <c r="D58" s="110"/>
      <c r="E58" s="110"/>
      <c r="F58" s="110"/>
      <c r="H58" s="55" t="s">
        <v>38</v>
      </c>
      <c r="I58" s="54">
        <f>SUM(I8:I57)</f>
        <v>0</v>
      </c>
      <c r="J58" s="54">
        <f>SUM(J8:J57)</f>
        <v>0</v>
      </c>
      <c r="K58" s="53" t="s">
        <v>37</v>
      </c>
      <c r="L58" s="52">
        <f>SUM(L8:L57)</f>
        <v>0</v>
      </c>
    </row>
    <row r="59" spans="2:13" ht="18.75" customHeight="1">
      <c r="B59" s="51"/>
      <c r="C59" s="111"/>
      <c r="D59" s="111"/>
      <c r="E59" s="111"/>
      <c r="F59" s="111"/>
    </row>
  </sheetData>
  <sheetProtection sheet="1" objects="1" scenarios="1"/>
  <mergeCells count="9">
    <mergeCell ref="K6:M6"/>
    <mergeCell ref="C58:F59"/>
    <mergeCell ref="A2:M2"/>
    <mergeCell ref="D3:E3"/>
    <mergeCell ref="D5:E5"/>
    <mergeCell ref="B4:C4"/>
    <mergeCell ref="B3:C3"/>
    <mergeCell ref="B5:C5"/>
    <mergeCell ref="D4:E4"/>
  </mergeCells>
  <phoneticPr fontId="2"/>
  <conditionalFormatting sqref="D8:D57">
    <cfRule type="expression" dxfId="0" priority="1">
      <formula>IF(AND(D8&lt;$D$5, D8&lt;&gt;""),1,0)</formula>
    </cfRule>
  </conditionalFormatting>
  <pageMargins left="0.51181102362204722" right="0.31496062992125984" top="0.35433070866141736" bottom="0.35433070866141736" header="0.31496062992125984" footer="0.31496062992125984"/>
  <pageSetup paperSize="9" scale="44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2D9A3A-762F-429B-863B-5EE480C3B5EE}">
          <x14:formula1>
            <xm:f>'様式８-１_にぎわい'!$B$8:$B$17</xm:f>
          </x14:formula1>
          <xm:sqref>C8:C57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BE7C5"/>
  </sheetPr>
  <dimension ref="B1:G35"/>
  <sheetViews>
    <sheetView view="pageBreakPreview" zoomScale="65" zoomScaleNormal="100" zoomScaleSheetLayoutView="65" workbookViewId="0">
      <selection activeCell="B3" sqref="B3"/>
    </sheetView>
  </sheetViews>
  <sheetFormatPr defaultRowHeight="27.75" customHeight="1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5" style="16" customWidth="1"/>
    <col min="8" max="16384" width="9" style="1"/>
  </cols>
  <sheetData>
    <row r="1" spans="2:5" ht="15" customHeight="1" thickBot="1">
      <c r="B1" s="46" t="s">
        <v>34</v>
      </c>
    </row>
    <row r="2" spans="2:5" ht="26.25" customHeight="1">
      <c r="C2" s="47" t="s">
        <v>26</v>
      </c>
      <c r="D2" s="121">
        <f>様式９!D3</f>
        <v>0</v>
      </c>
      <c r="E2" s="122"/>
    </row>
    <row r="3" spans="2:5" ht="26.25" customHeight="1" thickBot="1">
      <c r="C3" s="27" t="s">
        <v>23</v>
      </c>
      <c r="D3" s="123">
        <f>様式９!D4</f>
        <v>0</v>
      </c>
      <c r="E3" s="124"/>
    </row>
    <row r="4" spans="2:5" ht="49.5" customHeight="1">
      <c r="B4" s="119" t="s">
        <v>55</v>
      </c>
      <c r="C4" s="120"/>
      <c r="D4" s="120"/>
      <c r="E4" s="120"/>
    </row>
    <row r="5" spans="2:5" ht="26.25" customHeight="1">
      <c r="B5" s="28" t="s">
        <v>12</v>
      </c>
    </row>
    <row r="6" spans="2:5" ht="7.5" customHeight="1"/>
    <row r="7" spans="2:5" ht="26.25" customHeight="1">
      <c r="B7" s="5" t="s">
        <v>11</v>
      </c>
      <c r="C7" s="34" t="s">
        <v>25</v>
      </c>
      <c r="D7" s="48" t="s">
        <v>36</v>
      </c>
      <c r="E7" s="6" t="s">
        <v>9</v>
      </c>
    </row>
    <row r="8" spans="2:5" ht="26.25" customHeight="1">
      <c r="B8" s="2" t="s">
        <v>0</v>
      </c>
      <c r="C8" s="12">
        <f>SUMIF(様式９!$C$8:$C$57,$B8,様式９!$I$8:$I$57)</f>
        <v>0</v>
      </c>
      <c r="D8" s="13">
        <f>SUMIF(様式９!$C$8:$C$57,$B8,様式９!$J$8:$J$57)</f>
        <v>0</v>
      </c>
      <c r="E8" s="21">
        <f>C8+D8</f>
        <v>0</v>
      </c>
    </row>
    <row r="9" spans="2:5" ht="26.25" customHeight="1">
      <c r="B9" s="2" t="s">
        <v>1</v>
      </c>
      <c r="C9" s="12">
        <f>SUMIF(様式９!$C$8:$C$57,$B9,様式９!$I$8:$I$57)</f>
        <v>0</v>
      </c>
      <c r="D9" s="13">
        <f>SUMIF(様式９!$C$8:$C$57,$B9,様式９!$J$8:$J$57)</f>
        <v>0</v>
      </c>
      <c r="E9" s="21">
        <f t="shared" ref="E9:E16" si="0">C9+D9</f>
        <v>0</v>
      </c>
    </row>
    <row r="10" spans="2:5" ht="26.25" customHeight="1">
      <c r="B10" s="2" t="s">
        <v>2</v>
      </c>
      <c r="C10" s="12">
        <f>SUMIF(様式９!$C$8:$C$57,$B10,様式９!$I$8:$I$57)</f>
        <v>0</v>
      </c>
      <c r="D10" s="13">
        <f>SUMIF(様式９!$C$8:$C$57,$B10,様式９!$J$8:$J$57)</f>
        <v>0</v>
      </c>
      <c r="E10" s="21">
        <f>C10+D10</f>
        <v>0</v>
      </c>
    </row>
    <row r="11" spans="2:5" ht="26.25" customHeight="1">
      <c r="B11" s="2" t="s">
        <v>24</v>
      </c>
      <c r="C11" s="12">
        <f>SUMIF(様式９!$C$8:$C$57,$B11,様式９!$I$8:$I$57)</f>
        <v>0</v>
      </c>
      <c r="D11" s="13">
        <f>SUMIF(様式９!$C$8:$C$57,$B11,様式９!$J$8:$J$57)</f>
        <v>0</v>
      </c>
      <c r="E11" s="21">
        <f>C11+D11</f>
        <v>0</v>
      </c>
    </row>
    <row r="12" spans="2:5" ht="26.25" customHeight="1">
      <c r="B12" s="2" t="s">
        <v>3</v>
      </c>
      <c r="C12" s="12">
        <f>SUMIF(様式９!$C$8:$C$57,$B12,様式９!$I$8:$I$57)</f>
        <v>0</v>
      </c>
      <c r="D12" s="13">
        <f>SUMIF(様式９!$C$8:$C$57,$B12,様式９!$J$8:$J$57)</f>
        <v>0</v>
      </c>
      <c r="E12" s="21">
        <f>C12+D12</f>
        <v>0</v>
      </c>
    </row>
    <row r="13" spans="2:5" ht="26.25" customHeight="1">
      <c r="B13" s="2" t="s">
        <v>4</v>
      </c>
      <c r="C13" s="12">
        <f>SUMIF(様式９!$C$8:$C$57,$B13,様式９!$I$8:$I$57)</f>
        <v>0</v>
      </c>
      <c r="D13" s="13">
        <f>SUMIF(様式９!$C$8:$C$57,$B13,様式９!$J$8:$J$57)</f>
        <v>0</v>
      </c>
      <c r="E13" s="21">
        <f t="shared" si="0"/>
        <v>0</v>
      </c>
    </row>
    <row r="14" spans="2:5" ht="26.25" customHeight="1">
      <c r="B14" s="2" t="s">
        <v>5</v>
      </c>
      <c r="C14" s="12">
        <f>SUMIF(様式９!$C$8:$C$57,$B14,様式９!$I$8:$I$57)</f>
        <v>0</v>
      </c>
      <c r="D14" s="13">
        <f>SUMIF(様式９!$C$8:$C$57,$B14,様式９!$J$8:$J$57)</f>
        <v>0</v>
      </c>
      <c r="E14" s="21">
        <f>C14+D14</f>
        <v>0</v>
      </c>
    </row>
    <row r="15" spans="2:5" ht="26.25" customHeight="1">
      <c r="B15" s="2" t="s">
        <v>6</v>
      </c>
      <c r="C15" s="12">
        <f>SUMIF(様式９!$C$8:$C$57,$B15,様式９!$I$8:$I$57)</f>
        <v>0</v>
      </c>
      <c r="D15" s="13">
        <f>SUMIF(様式９!$C$8:$C$57,$B15,様式９!$J$8:$J$57)</f>
        <v>0</v>
      </c>
      <c r="E15" s="21">
        <f t="shared" si="0"/>
        <v>0</v>
      </c>
    </row>
    <row r="16" spans="2:5" ht="26.25" customHeight="1">
      <c r="B16" s="2" t="s">
        <v>7</v>
      </c>
      <c r="C16" s="12">
        <f>SUMIF(様式９!$C$8:$C$57,$B16,様式９!$I$8:$I$57)</f>
        <v>0</v>
      </c>
      <c r="D16" s="13">
        <f>SUMIF(様式９!$C$8:$C$57,$B16,様式９!$J$8:$J$57)</f>
        <v>0</v>
      </c>
      <c r="E16" s="21">
        <f t="shared" si="0"/>
        <v>0</v>
      </c>
    </row>
    <row r="17" spans="2:7" ht="26.25" customHeight="1" thickBot="1">
      <c r="B17" s="3" t="s">
        <v>8</v>
      </c>
      <c r="C17" s="14">
        <f>SUMIF(様式９!$C$8:$C$57,$B17,様式９!$I$8:$I$57)</f>
        <v>0</v>
      </c>
      <c r="D17" s="15">
        <f>SUMIF(様式９!$C$8:$C$57,$B17,様式９!$J$8:$J$57)</f>
        <v>0</v>
      </c>
      <c r="E17" s="22">
        <f>C17+D17</f>
        <v>0</v>
      </c>
    </row>
    <row r="18" spans="2:7" ht="26.25" customHeight="1" thickTop="1" thickBot="1">
      <c r="B18" s="7" t="s">
        <v>10</v>
      </c>
      <c r="C18" s="20">
        <f>SUM(C8:C17)</f>
        <v>0</v>
      </c>
      <c r="D18" s="24">
        <f>SUM(D8:D17)</f>
        <v>0</v>
      </c>
      <c r="E18" s="23">
        <f>C18+D18</f>
        <v>0</v>
      </c>
      <c r="F18" s="36" t="str">
        <f>IF(E18=SUM(E8:E17),"OK","NG")</f>
        <v>OK</v>
      </c>
      <c r="G18" s="1"/>
    </row>
    <row r="19" spans="2:7" ht="14.25">
      <c r="B19" s="141" t="s">
        <v>18</v>
      </c>
      <c r="C19" s="142"/>
      <c r="D19" s="142"/>
      <c r="E19" s="142"/>
      <c r="G19" s="1"/>
    </row>
    <row r="20" spans="2:7" ht="7.5" customHeight="1">
      <c r="G20" s="1"/>
    </row>
    <row r="21" spans="2:7" ht="26.25" customHeight="1" thickBot="1">
      <c r="B21" s="29" t="s">
        <v>13</v>
      </c>
      <c r="G21" s="1"/>
    </row>
    <row r="22" spans="2:7" ht="26.25" customHeight="1" thickBot="1">
      <c r="B22" s="9" t="s">
        <v>14</v>
      </c>
      <c r="C22" s="10" t="s">
        <v>15</v>
      </c>
      <c r="D22" s="125" t="s">
        <v>16</v>
      </c>
      <c r="E22" s="126"/>
      <c r="F22" s="25"/>
      <c r="G22" s="18" t="s">
        <v>20</v>
      </c>
    </row>
    <row r="23" spans="2:7" ht="26.25" customHeight="1" thickBot="1">
      <c r="B23" s="4" t="s">
        <v>17</v>
      </c>
      <c r="C23" s="96"/>
      <c r="D23" s="127"/>
      <c r="E23" s="128"/>
      <c r="F23" s="37" t="str">
        <f>IF(C23=G23,"ＯＫ","札幌市補助金額に誤りがあります")</f>
        <v>ＯＫ</v>
      </c>
      <c r="G23" s="19">
        <f>IF(ROUNDDOWN(C18*2/3,-3)&gt;=200000,200000,ROUNDDOWN(C18*2/3,-3))</f>
        <v>0</v>
      </c>
    </row>
    <row r="24" spans="2:7" ht="26.25" customHeight="1">
      <c r="B24" s="97"/>
      <c r="C24" s="98"/>
      <c r="D24" s="129"/>
      <c r="E24" s="130"/>
      <c r="G24" s="17" t="s">
        <v>27</v>
      </c>
    </row>
    <row r="25" spans="2:7" ht="26.25" customHeight="1">
      <c r="B25" s="97"/>
      <c r="C25" s="98"/>
      <c r="D25" s="129"/>
      <c r="E25" s="130"/>
      <c r="G25" s="17" t="s">
        <v>21</v>
      </c>
    </row>
    <row r="26" spans="2:7" ht="26.25" customHeight="1">
      <c r="B26" s="97"/>
      <c r="C26" s="99"/>
      <c r="D26" s="129"/>
      <c r="E26" s="130"/>
      <c r="G26" s="17" t="s">
        <v>22</v>
      </c>
    </row>
    <row r="27" spans="2:7" ht="26.25" customHeight="1" thickBot="1">
      <c r="B27" s="100"/>
      <c r="C27" s="101"/>
      <c r="D27" s="131"/>
      <c r="E27" s="132"/>
      <c r="G27" s="1"/>
    </row>
    <row r="28" spans="2:7" ht="26.25" customHeight="1" thickTop="1">
      <c r="B28" s="8" t="s">
        <v>10</v>
      </c>
      <c r="C28" s="44">
        <f>SUM(C23:C27)</f>
        <v>0</v>
      </c>
      <c r="D28" s="133"/>
      <c r="E28" s="134"/>
      <c r="F28" s="36" t="str">
        <f>IF(C28=E18,"OK","NG")</f>
        <v>OK</v>
      </c>
      <c r="G28" s="1"/>
    </row>
    <row r="29" spans="2:7" ht="7.5" customHeight="1"/>
    <row r="30" spans="2:7" ht="17.25">
      <c r="B30" s="11" t="s">
        <v>19</v>
      </c>
    </row>
    <row r="31" spans="2:7" ht="18" customHeight="1">
      <c r="B31" s="135"/>
      <c r="C31" s="136"/>
      <c r="D31" s="136"/>
      <c r="E31" s="30"/>
    </row>
    <row r="32" spans="2:7" ht="18" customHeight="1">
      <c r="B32" s="137"/>
      <c r="C32" s="138"/>
      <c r="D32" s="138"/>
      <c r="E32" s="31"/>
    </row>
    <row r="33" spans="2:5" ht="18" customHeight="1">
      <c r="B33" s="137"/>
      <c r="C33" s="138"/>
      <c r="D33" s="138"/>
      <c r="E33" s="31"/>
    </row>
    <row r="34" spans="2:5" ht="18" customHeight="1">
      <c r="B34" s="137"/>
      <c r="C34" s="138"/>
      <c r="D34" s="138"/>
      <c r="E34" s="31"/>
    </row>
    <row r="35" spans="2:5" ht="18" customHeight="1">
      <c r="B35" s="139"/>
      <c r="C35" s="140"/>
      <c r="D35" s="140"/>
      <c r="E35" s="32"/>
    </row>
  </sheetData>
  <mergeCells count="12">
    <mergeCell ref="D26:E26"/>
    <mergeCell ref="D27:E27"/>
    <mergeCell ref="D28:E28"/>
    <mergeCell ref="B31:D35"/>
    <mergeCell ref="B19:E19"/>
    <mergeCell ref="D25:E25"/>
    <mergeCell ref="D24:E24"/>
    <mergeCell ref="B4:E4"/>
    <mergeCell ref="D2:E2"/>
    <mergeCell ref="D3:E3"/>
    <mergeCell ref="D22:E22"/>
    <mergeCell ref="D23:E23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3CE0A-3938-4518-89D0-159BB91AB332}">
  <sheetPr>
    <tabColor rgb="FFDBE7C5"/>
  </sheetPr>
  <dimension ref="B1:G35"/>
  <sheetViews>
    <sheetView view="pageBreakPreview" topLeftCell="A13" zoomScale="65" zoomScaleNormal="100" zoomScaleSheetLayoutView="65" workbookViewId="0">
      <selection activeCell="B2" sqref="B2"/>
    </sheetView>
  </sheetViews>
  <sheetFormatPr defaultRowHeight="27.75" customHeight="1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customWidth="1"/>
    <col min="9" max="16384" width="9" style="1"/>
  </cols>
  <sheetData>
    <row r="1" spans="2:5" ht="15" thickBot="1">
      <c r="B1" s="1" t="s">
        <v>56</v>
      </c>
    </row>
    <row r="2" spans="2:5" ht="26.25" customHeight="1">
      <c r="C2" s="26" t="s">
        <v>26</v>
      </c>
      <c r="D2" s="121">
        <f>様式９!D3</f>
        <v>0</v>
      </c>
      <c r="E2" s="122"/>
    </row>
    <row r="3" spans="2:5" ht="26.25" customHeight="1" thickBot="1">
      <c r="C3" s="27" t="s">
        <v>23</v>
      </c>
      <c r="D3" s="123">
        <f>様式９!D4</f>
        <v>0</v>
      </c>
      <c r="E3" s="124"/>
    </row>
    <row r="4" spans="2:5" ht="50.1" customHeight="1">
      <c r="B4" s="143" t="s">
        <v>35</v>
      </c>
      <c r="C4" s="144"/>
      <c r="D4" s="144"/>
      <c r="E4" s="144"/>
    </row>
    <row r="5" spans="2:5" ht="27" customHeight="1">
      <c r="B5" s="28" t="s">
        <v>12</v>
      </c>
    </row>
    <row r="6" spans="2:5" ht="7.5" customHeight="1"/>
    <row r="7" spans="2:5" ht="27" customHeight="1">
      <c r="B7" s="5" t="s">
        <v>11</v>
      </c>
      <c r="C7" s="34" t="s">
        <v>25</v>
      </c>
      <c r="D7" s="33" t="s">
        <v>36</v>
      </c>
      <c r="E7" s="6" t="s">
        <v>9</v>
      </c>
    </row>
    <row r="8" spans="2:5" ht="27" customHeight="1">
      <c r="B8" s="2" t="s">
        <v>0</v>
      </c>
      <c r="C8" s="12">
        <f>SUMIF(様式９!$C$8:$C$57,$B8,様式９!$I$8:$I$57)</f>
        <v>0</v>
      </c>
      <c r="D8" s="13">
        <f>SUMIF(様式９!$C$8:$C$57,$B8,様式９!$J$8:$J$57)</f>
        <v>0</v>
      </c>
      <c r="E8" s="39">
        <f>C8+D8</f>
        <v>0</v>
      </c>
    </row>
    <row r="9" spans="2:5" ht="27" customHeight="1">
      <c r="B9" s="2" t="s">
        <v>1</v>
      </c>
      <c r="C9" s="12">
        <f>SUMIF(様式９!$C$8:$C$57,$B9,様式９!$I$8:$I$57)</f>
        <v>0</v>
      </c>
      <c r="D9" s="13">
        <f>SUMIF(様式９!$C$8:$C$57,$B9,様式９!$J$8:$J$57)</f>
        <v>0</v>
      </c>
      <c r="E9" s="39">
        <f t="shared" ref="E9:E17" si="0">C9+D9</f>
        <v>0</v>
      </c>
    </row>
    <row r="10" spans="2:5" ht="27" customHeight="1">
      <c r="B10" s="2" t="s">
        <v>2</v>
      </c>
      <c r="C10" s="12">
        <f>SUMIF(様式９!$C$8:$C$57,$B10,様式９!$I$8:$I$57)</f>
        <v>0</v>
      </c>
      <c r="D10" s="13">
        <f>SUMIF(様式９!$C$8:$C$57,$B10,様式９!$J$8:$J$57)</f>
        <v>0</v>
      </c>
      <c r="E10" s="39">
        <f>C10+D10</f>
        <v>0</v>
      </c>
    </row>
    <row r="11" spans="2:5" ht="27" customHeight="1">
      <c r="B11" s="2" t="s">
        <v>24</v>
      </c>
      <c r="C11" s="12">
        <f>SUMIF(様式９!$C$8:$C$57,$B11,様式９!$I$8:$I$57)</f>
        <v>0</v>
      </c>
      <c r="D11" s="13">
        <f>SUMIF(様式９!$C$8:$C$57,$B11,様式９!$J$8:$J$57)</f>
        <v>0</v>
      </c>
      <c r="E11" s="39">
        <f>C11+D11</f>
        <v>0</v>
      </c>
    </row>
    <row r="12" spans="2:5" ht="27" customHeight="1">
      <c r="B12" s="2" t="s">
        <v>3</v>
      </c>
      <c r="C12" s="12">
        <f>SUMIF(様式９!$C$8:$C$57,$B12,様式９!$I$8:$I$57)</f>
        <v>0</v>
      </c>
      <c r="D12" s="13">
        <f>SUMIF(様式９!$C$8:$C$57,$B12,様式９!$J$8:$J$57)</f>
        <v>0</v>
      </c>
      <c r="E12" s="39">
        <f>C12+D12</f>
        <v>0</v>
      </c>
    </row>
    <row r="13" spans="2:5" ht="27" customHeight="1">
      <c r="B13" s="2" t="s">
        <v>4</v>
      </c>
      <c r="C13" s="12">
        <f>SUMIF(様式９!$C$8:$C$57,$B13,様式９!$I$8:$I$57)</f>
        <v>0</v>
      </c>
      <c r="D13" s="13">
        <f>SUMIF(様式９!$C$8:$C$57,$B13,様式９!$J$8:$J$57)</f>
        <v>0</v>
      </c>
      <c r="E13" s="39">
        <f t="shared" si="0"/>
        <v>0</v>
      </c>
    </row>
    <row r="14" spans="2:5" ht="27" customHeight="1">
      <c r="B14" s="2" t="s">
        <v>5</v>
      </c>
      <c r="C14" s="12">
        <f>SUMIF(様式９!$C$8:$C$57,$B14,様式９!$I$8:$I$57)</f>
        <v>0</v>
      </c>
      <c r="D14" s="13">
        <f>SUMIF(様式９!$C$8:$C$57,$B14,様式９!$J$8:$J$57)</f>
        <v>0</v>
      </c>
      <c r="E14" s="39">
        <f>C14+D14</f>
        <v>0</v>
      </c>
    </row>
    <row r="15" spans="2:5" ht="27" customHeight="1">
      <c r="B15" s="2" t="s">
        <v>6</v>
      </c>
      <c r="C15" s="12">
        <f>SUMIF(様式９!$C$8:$C$57,$B15,様式９!$I$8:$I$57)</f>
        <v>0</v>
      </c>
      <c r="D15" s="13">
        <f>SUMIF(様式９!$C$8:$C$57,$B15,様式９!$J$8:$J$57)</f>
        <v>0</v>
      </c>
      <c r="E15" s="39">
        <f t="shared" si="0"/>
        <v>0</v>
      </c>
    </row>
    <row r="16" spans="2:5" ht="27" customHeight="1">
      <c r="B16" s="2" t="s">
        <v>7</v>
      </c>
      <c r="C16" s="12">
        <f>SUMIF(様式９!$C$8:$C$57,$B16,様式９!$I$8:$I$57)</f>
        <v>0</v>
      </c>
      <c r="D16" s="13">
        <f>SUMIF(様式９!$C$8:$C$57,$B16,様式９!$J$8:$J$57)</f>
        <v>0</v>
      </c>
      <c r="E16" s="39">
        <f t="shared" si="0"/>
        <v>0</v>
      </c>
    </row>
    <row r="17" spans="2:7" ht="27" customHeight="1" thickBot="1">
      <c r="B17" s="3" t="s">
        <v>8</v>
      </c>
      <c r="C17" s="14">
        <f>SUMIF(様式９!$C$8:$C$57,$B17,様式９!$I$8:$I$57)</f>
        <v>0</v>
      </c>
      <c r="D17" s="15">
        <f>SUMIF(様式９!$C$8:$C$57,$B17,様式９!$J$8:$J$57)</f>
        <v>0</v>
      </c>
      <c r="E17" s="40">
        <f t="shared" si="0"/>
        <v>0</v>
      </c>
    </row>
    <row r="18" spans="2:7" ht="27" customHeight="1" thickTop="1" thickBot="1">
      <c r="B18" s="7" t="s">
        <v>10</v>
      </c>
      <c r="C18" s="41">
        <f>SUM(C8:C17)</f>
        <v>0</v>
      </c>
      <c r="D18" s="42">
        <f>SUM(D8:D17)</f>
        <v>0</v>
      </c>
      <c r="E18" s="43">
        <f>C18+D18</f>
        <v>0</v>
      </c>
      <c r="F18" s="45" t="str">
        <f>IF(E18=SUM(E8:E17),"OK","NG")</f>
        <v>OK</v>
      </c>
    </row>
    <row r="19" spans="2:7" ht="14.25">
      <c r="B19" s="145" t="s">
        <v>18</v>
      </c>
      <c r="C19" s="146"/>
      <c r="D19" s="146"/>
      <c r="E19" s="146"/>
    </row>
    <row r="20" spans="2:7" ht="7.5" customHeight="1"/>
    <row r="21" spans="2:7" ht="27" customHeight="1" thickBot="1">
      <c r="B21" s="29" t="s">
        <v>13</v>
      </c>
    </row>
    <row r="22" spans="2:7" ht="27" customHeight="1" thickBot="1">
      <c r="B22" s="9" t="s">
        <v>14</v>
      </c>
      <c r="C22" s="10" t="s">
        <v>15</v>
      </c>
      <c r="D22" s="125" t="s">
        <v>16</v>
      </c>
      <c r="E22" s="126"/>
      <c r="F22" s="25"/>
      <c r="G22" s="18" t="s">
        <v>20</v>
      </c>
    </row>
    <row r="23" spans="2:7" ht="27" customHeight="1" thickBot="1">
      <c r="B23" s="4" t="s">
        <v>17</v>
      </c>
      <c r="C23" s="102"/>
      <c r="D23" s="127"/>
      <c r="E23" s="128"/>
      <c r="F23" s="37" t="str">
        <f>IF(C23=G23,"ＯＫ","札幌市補助金額に誤りがあります")</f>
        <v>ＯＫ</v>
      </c>
      <c r="G23" s="19">
        <f>IF(ROUNDDOWN(C18*2/3,-3)&gt;=500000,500000,ROUNDDOWN(C18*2/3,-3))</f>
        <v>0</v>
      </c>
    </row>
    <row r="24" spans="2:7" ht="27" customHeight="1">
      <c r="B24" s="97"/>
      <c r="C24" s="103"/>
      <c r="D24" s="129"/>
      <c r="E24" s="130"/>
      <c r="G24" s="17" t="s">
        <v>28</v>
      </c>
    </row>
    <row r="25" spans="2:7" ht="27" customHeight="1">
      <c r="B25" s="97"/>
      <c r="C25" s="103"/>
      <c r="D25" s="129"/>
      <c r="E25" s="130"/>
      <c r="G25" s="17" t="s">
        <v>21</v>
      </c>
    </row>
    <row r="26" spans="2:7" ht="27" customHeight="1">
      <c r="B26" s="97"/>
      <c r="C26" s="104"/>
      <c r="D26" s="129"/>
      <c r="E26" s="130"/>
      <c r="G26" s="17" t="s">
        <v>29</v>
      </c>
    </row>
    <row r="27" spans="2:7" ht="27" customHeight="1" thickBot="1">
      <c r="B27" s="100"/>
      <c r="C27" s="105"/>
      <c r="D27" s="131"/>
      <c r="E27" s="132"/>
    </row>
    <row r="28" spans="2:7" ht="27" customHeight="1" thickTop="1">
      <c r="B28" s="8" t="s">
        <v>10</v>
      </c>
      <c r="C28" s="44">
        <f>SUM(C23:C27)</f>
        <v>0</v>
      </c>
      <c r="D28" s="133"/>
      <c r="E28" s="134"/>
      <c r="F28" s="36" t="str">
        <f>IF(C28=E18,"OK","NG")</f>
        <v>OK</v>
      </c>
    </row>
    <row r="29" spans="2:7" ht="7.5" customHeight="1"/>
    <row r="30" spans="2:7" ht="17.25" customHeight="1">
      <c r="B30" s="11" t="s">
        <v>19</v>
      </c>
    </row>
    <row r="31" spans="2:7" ht="18" customHeight="1">
      <c r="B31" s="135"/>
      <c r="C31" s="136"/>
      <c r="D31" s="136"/>
      <c r="E31" s="35"/>
    </row>
    <row r="32" spans="2:7" ht="18" customHeight="1">
      <c r="B32" s="137"/>
      <c r="C32" s="138"/>
      <c r="D32" s="138"/>
      <c r="E32" s="31"/>
    </row>
    <row r="33" spans="2:5" ht="18" customHeight="1">
      <c r="B33" s="137"/>
      <c r="C33" s="138"/>
      <c r="D33" s="138"/>
      <c r="E33" s="31"/>
    </row>
    <row r="34" spans="2:5" ht="18" customHeight="1">
      <c r="B34" s="137"/>
      <c r="C34" s="138"/>
      <c r="D34" s="138"/>
      <c r="E34" s="31"/>
    </row>
    <row r="35" spans="2:5" ht="18" customHeight="1">
      <c r="B35" s="139"/>
      <c r="C35" s="140"/>
      <c r="D35" s="140"/>
      <c r="E35" s="32"/>
    </row>
  </sheetData>
  <mergeCells count="12">
    <mergeCell ref="B31:D35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FEA15-E655-436D-B77B-C4B50476FC43}">
  <sheetPr>
    <tabColor rgb="FFDBE7C5"/>
  </sheetPr>
  <dimension ref="B1:G35"/>
  <sheetViews>
    <sheetView view="pageBreakPreview" zoomScale="65" zoomScaleNormal="100" zoomScaleSheetLayoutView="65" workbookViewId="0">
      <selection activeCell="B5" sqref="B5"/>
    </sheetView>
  </sheetViews>
  <sheetFormatPr defaultRowHeight="27.75" customHeight="1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customWidth="1"/>
    <col min="9" max="16384" width="9" style="1"/>
  </cols>
  <sheetData>
    <row r="1" spans="2:5" ht="15" thickBot="1">
      <c r="B1" s="1" t="s">
        <v>57</v>
      </c>
    </row>
    <row r="2" spans="2:5" ht="26.25" customHeight="1">
      <c r="C2" s="26" t="s">
        <v>26</v>
      </c>
      <c r="D2" s="121">
        <f>様式９!D3</f>
        <v>0</v>
      </c>
      <c r="E2" s="122"/>
    </row>
    <row r="3" spans="2:5" ht="26.25" customHeight="1" thickBot="1">
      <c r="C3" s="27" t="s">
        <v>23</v>
      </c>
      <c r="D3" s="123">
        <f>様式９!D4</f>
        <v>0</v>
      </c>
      <c r="E3" s="124"/>
    </row>
    <row r="4" spans="2:5" ht="50.1" customHeight="1">
      <c r="B4" s="143" t="s">
        <v>59</v>
      </c>
      <c r="C4" s="144"/>
      <c r="D4" s="144"/>
      <c r="E4" s="144"/>
    </row>
    <row r="5" spans="2:5" ht="27" customHeight="1">
      <c r="B5" s="28" t="s">
        <v>12</v>
      </c>
    </row>
    <row r="6" spans="2:5" ht="7.5" customHeight="1"/>
    <row r="7" spans="2:5" ht="27" customHeight="1">
      <c r="B7" s="5" t="s">
        <v>11</v>
      </c>
      <c r="C7" s="34" t="s">
        <v>25</v>
      </c>
      <c r="D7" s="33" t="s">
        <v>36</v>
      </c>
      <c r="E7" s="6" t="s">
        <v>9</v>
      </c>
    </row>
    <row r="8" spans="2:5" ht="27" customHeight="1">
      <c r="B8" s="2" t="s">
        <v>0</v>
      </c>
      <c r="C8" s="12">
        <f>SUMIF(様式９!$C$8:$C$57,$B8,様式９!$I$8:$I$57)</f>
        <v>0</v>
      </c>
      <c r="D8" s="13">
        <f>SUMIF(様式９!$C$8:$C$57,$B8,様式９!$J$8:$J$57)</f>
        <v>0</v>
      </c>
      <c r="E8" s="39">
        <f>C8+D8</f>
        <v>0</v>
      </c>
    </row>
    <row r="9" spans="2:5" ht="27" customHeight="1">
      <c r="B9" s="2" t="s">
        <v>1</v>
      </c>
      <c r="C9" s="12">
        <f>SUMIF(様式９!$C$8:$C$57,$B9,様式９!$I$8:$I$57)</f>
        <v>0</v>
      </c>
      <c r="D9" s="13">
        <f>SUMIF(様式９!$C$8:$C$57,$B9,様式９!$J$8:$J$57)</f>
        <v>0</v>
      </c>
      <c r="E9" s="39">
        <f t="shared" ref="E9:E17" si="0">C9+D9</f>
        <v>0</v>
      </c>
    </row>
    <row r="10" spans="2:5" ht="27" customHeight="1">
      <c r="B10" s="2" t="s">
        <v>2</v>
      </c>
      <c r="C10" s="12">
        <f>SUMIF(様式９!$C$8:$C$57,$B10,様式９!$I$8:$I$57)</f>
        <v>0</v>
      </c>
      <c r="D10" s="13">
        <f>SUMIF(様式９!$C$8:$C$57,$B10,様式９!$J$8:$J$57)</f>
        <v>0</v>
      </c>
      <c r="E10" s="39">
        <f>C10+D10</f>
        <v>0</v>
      </c>
    </row>
    <row r="11" spans="2:5" ht="27" customHeight="1">
      <c r="B11" s="2" t="s">
        <v>24</v>
      </c>
      <c r="C11" s="12">
        <f>SUMIF(様式９!$C$8:$C$57,$B11,様式９!$I$8:$I$57)</f>
        <v>0</v>
      </c>
      <c r="D11" s="13">
        <f>SUMIF(様式９!$C$8:$C$57,$B11,様式９!$J$8:$J$57)</f>
        <v>0</v>
      </c>
      <c r="E11" s="39">
        <f>C11+D11</f>
        <v>0</v>
      </c>
    </row>
    <row r="12" spans="2:5" ht="27" customHeight="1">
      <c r="B12" s="2" t="s">
        <v>3</v>
      </c>
      <c r="C12" s="12">
        <f>SUMIF(様式９!$C$8:$C$57,$B12,様式９!$I$8:$I$57)</f>
        <v>0</v>
      </c>
      <c r="D12" s="13">
        <f>SUMIF(様式９!$C$8:$C$57,$B12,様式９!$J$8:$J$57)</f>
        <v>0</v>
      </c>
      <c r="E12" s="39">
        <f>C12+D12</f>
        <v>0</v>
      </c>
    </row>
    <row r="13" spans="2:5" ht="27" customHeight="1">
      <c r="B13" s="2" t="s">
        <v>4</v>
      </c>
      <c r="C13" s="12">
        <f>SUMIF(様式９!$C$8:$C$57,$B13,様式９!$I$8:$I$57)</f>
        <v>0</v>
      </c>
      <c r="D13" s="13">
        <f>SUMIF(様式９!$C$8:$C$57,$B13,様式９!$J$8:$J$57)</f>
        <v>0</v>
      </c>
      <c r="E13" s="39">
        <f t="shared" si="0"/>
        <v>0</v>
      </c>
    </row>
    <row r="14" spans="2:5" ht="27" customHeight="1">
      <c r="B14" s="2" t="s">
        <v>5</v>
      </c>
      <c r="C14" s="12">
        <f>SUMIF(様式９!$C$8:$C$57,$B14,様式９!$I$8:$I$57)</f>
        <v>0</v>
      </c>
      <c r="D14" s="13">
        <f>SUMIF(様式９!$C$8:$C$57,$B14,様式９!$J$8:$J$57)</f>
        <v>0</v>
      </c>
      <c r="E14" s="39">
        <f>C14+D14</f>
        <v>0</v>
      </c>
    </row>
    <row r="15" spans="2:5" ht="27" customHeight="1">
      <c r="B15" s="2" t="s">
        <v>6</v>
      </c>
      <c r="C15" s="12">
        <f>SUMIF(様式９!$C$8:$C$57,$B15,様式９!$I$8:$I$57)</f>
        <v>0</v>
      </c>
      <c r="D15" s="13">
        <f>SUMIF(様式９!$C$8:$C$57,$B15,様式９!$J$8:$J$57)</f>
        <v>0</v>
      </c>
      <c r="E15" s="39">
        <f t="shared" si="0"/>
        <v>0</v>
      </c>
    </row>
    <row r="16" spans="2:5" ht="27" customHeight="1">
      <c r="B16" s="2" t="s">
        <v>7</v>
      </c>
      <c r="C16" s="12">
        <f>SUMIF(様式９!$C$8:$C$57,$B16,様式９!$I$8:$I$57)</f>
        <v>0</v>
      </c>
      <c r="D16" s="13">
        <f>SUMIF(様式９!$C$8:$C$57,$B16,様式９!$J$8:$J$57)</f>
        <v>0</v>
      </c>
      <c r="E16" s="39">
        <f t="shared" si="0"/>
        <v>0</v>
      </c>
    </row>
    <row r="17" spans="2:7" ht="27" customHeight="1" thickBot="1">
      <c r="B17" s="3" t="s">
        <v>8</v>
      </c>
      <c r="C17" s="14">
        <f>SUMIF(様式９!$C$8:$C$57,$B17,様式９!$I$8:$I$57)</f>
        <v>0</v>
      </c>
      <c r="D17" s="15">
        <f>SUMIF(様式９!$C$8:$C$57,$B17,様式９!$J$8:$J$57)</f>
        <v>0</v>
      </c>
      <c r="E17" s="40">
        <f t="shared" si="0"/>
        <v>0</v>
      </c>
    </row>
    <row r="18" spans="2:7" ht="27" customHeight="1" thickTop="1" thickBot="1">
      <c r="B18" s="7" t="s">
        <v>10</v>
      </c>
      <c r="C18" s="41">
        <f>SUM(C8:C17)</f>
        <v>0</v>
      </c>
      <c r="D18" s="42">
        <f>SUM(D8:D17)</f>
        <v>0</v>
      </c>
      <c r="E18" s="43">
        <f>C18+D18</f>
        <v>0</v>
      </c>
      <c r="F18" s="45" t="str">
        <f>IF(E18=SUM(E8:E17),"OK","NG")</f>
        <v>OK</v>
      </c>
    </row>
    <row r="19" spans="2:7" ht="14.25">
      <c r="B19" s="145" t="s">
        <v>18</v>
      </c>
      <c r="C19" s="146"/>
      <c r="D19" s="146"/>
      <c r="E19" s="146"/>
    </row>
    <row r="20" spans="2:7" ht="7.5" customHeight="1"/>
    <row r="21" spans="2:7" ht="27" customHeight="1" thickBot="1">
      <c r="B21" s="29" t="s">
        <v>13</v>
      </c>
    </row>
    <row r="22" spans="2:7" ht="27" customHeight="1" thickBot="1">
      <c r="B22" s="9" t="s">
        <v>14</v>
      </c>
      <c r="C22" s="10" t="s">
        <v>15</v>
      </c>
      <c r="D22" s="125" t="s">
        <v>16</v>
      </c>
      <c r="E22" s="126"/>
      <c r="F22" s="25"/>
      <c r="G22" s="18" t="s">
        <v>20</v>
      </c>
    </row>
    <row r="23" spans="2:7" ht="27" customHeight="1" thickBot="1">
      <c r="B23" s="4" t="s">
        <v>17</v>
      </c>
      <c r="C23" s="102"/>
      <c r="D23" s="127"/>
      <c r="E23" s="128"/>
      <c r="F23" s="37" t="str">
        <f>IF(C23=G23,"ＯＫ","札幌市補助金額に誤りがあります")</f>
        <v>ＯＫ</v>
      </c>
      <c r="G23" s="19">
        <f>IF(ROUNDDOWN(C18*2/3,-3)&gt;=1000000,1000000,ROUNDDOWN(C18*2/3,-3))</f>
        <v>0</v>
      </c>
    </row>
    <row r="24" spans="2:7" ht="27" customHeight="1">
      <c r="B24" s="97"/>
      <c r="C24" s="103"/>
      <c r="D24" s="129"/>
      <c r="E24" s="130"/>
      <c r="G24" s="17" t="s">
        <v>30</v>
      </c>
    </row>
    <row r="25" spans="2:7" ht="27" customHeight="1">
      <c r="B25" s="97"/>
      <c r="C25" s="103"/>
      <c r="D25" s="129"/>
      <c r="E25" s="130"/>
      <c r="G25" s="17" t="s">
        <v>21</v>
      </c>
    </row>
    <row r="26" spans="2:7" ht="27" customHeight="1">
      <c r="B26" s="97"/>
      <c r="C26" s="104"/>
      <c r="D26" s="129"/>
      <c r="E26" s="130"/>
      <c r="G26" s="17" t="s">
        <v>31</v>
      </c>
    </row>
    <row r="27" spans="2:7" ht="27" customHeight="1" thickBot="1">
      <c r="B27" s="100"/>
      <c r="C27" s="105"/>
      <c r="D27" s="131"/>
      <c r="E27" s="132"/>
    </row>
    <row r="28" spans="2:7" ht="27" customHeight="1" thickTop="1">
      <c r="B28" s="8" t="s">
        <v>10</v>
      </c>
      <c r="C28" s="44">
        <f>SUM(C23:C27)</f>
        <v>0</v>
      </c>
      <c r="D28" s="133"/>
      <c r="E28" s="134"/>
      <c r="F28" s="36" t="str">
        <f>IF(C28=E18,"OK","NG")</f>
        <v>OK</v>
      </c>
    </row>
    <row r="29" spans="2:7" ht="7.5" customHeight="1"/>
    <row r="30" spans="2:7" ht="17.25" customHeight="1">
      <c r="B30" s="11" t="s">
        <v>19</v>
      </c>
    </row>
    <row r="31" spans="2:7" ht="18" customHeight="1">
      <c r="B31" s="135"/>
      <c r="C31" s="136"/>
      <c r="D31" s="136"/>
      <c r="E31" s="35"/>
    </row>
    <row r="32" spans="2:7" ht="18" customHeight="1">
      <c r="B32" s="137"/>
      <c r="C32" s="138"/>
      <c r="D32" s="138"/>
      <c r="E32" s="31"/>
    </row>
    <row r="33" spans="2:5" ht="18" customHeight="1">
      <c r="B33" s="137"/>
      <c r="C33" s="138"/>
      <c r="D33" s="138"/>
      <c r="E33" s="31"/>
    </row>
    <row r="34" spans="2:5" ht="18" customHeight="1">
      <c r="B34" s="137"/>
      <c r="C34" s="138"/>
      <c r="D34" s="138"/>
      <c r="E34" s="31"/>
    </row>
    <row r="35" spans="2:5" ht="18" customHeight="1">
      <c r="B35" s="139"/>
      <c r="C35" s="140"/>
      <c r="D35" s="140"/>
      <c r="E35" s="32"/>
    </row>
  </sheetData>
  <mergeCells count="12">
    <mergeCell ref="B31:D35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0F913-7D32-40E2-A814-C43699CF68CD}">
  <sheetPr>
    <tabColor rgb="FFDBE7C5"/>
  </sheetPr>
  <dimension ref="B1:H35"/>
  <sheetViews>
    <sheetView tabSelected="1" view="pageBreakPreview" zoomScale="65" zoomScaleNormal="100" zoomScaleSheetLayoutView="65" workbookViewId="0">
      <selection activeCell="B2" sqref="B2"/>
    </sheetView>
  </sheetViews>
  <sheetFormatPr defaultRowHeight="27.75" customHeight="1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hidden="1" customWidth="1"/>
    <col min="9" max="16384" width="9" style="1"/>
  </cols>
  <sheetData>
    <row r="1" spans="2:5" ht="15" thickBot="1">
      <c r="B1" s="1" t="s">
        <v>58</v>
      </c>
    </row>
    <row r="2" spans="2:5" ht="26.25" customHeight="1">
      <c r="C2" s="26" t="s">
        <v>26</v>
      </c>
      <c r="D2" s="121">
        <f>様式９!D3</f>
        <v>0</v>
      </c>
      <c r="E2" s="122"/>
    </row>
    <row r="3" spans="2:5" ht="26.25" customHeight="1" thickBot="1">
      <c r="C3" s="27" t="s">
        <v>23</v>
      </c>
      <c r="D3" s="123">
        <f>様式９!D4</f>
        <v>0</v>
      </c>
      <c r="E3" s="124"/>
    </row>
    <row r="4" spans="2:5" ht="50.1" customHeight="1">
      <c r="B4" s="143" t="s">
        <v>60</v>
      </c>
      <c r="C4" s="144"/>
      <c r="D4" s="144"/>
      <c r="E4" s="144"/>
    </row>
    <row r="5" spans="2:5" ht="27" customHeight="1">
      <c r="B5" s="28" t="s">
        <v>12</v>
      </c>
      <c r="D5" s="38" t="s">
        <v>32</v>
      </c>
      <c r="E5" s="106"/>
    </row>
    <row r="6" spans="2:5" ht="7.5" customHeight="1"/>
    <row r="7" spans="2:5" ht="27" customHeight="1">
      <c r="B7" s="5" t="s">
        <v>11</v>
      </c>
      <c r="C7" s="34" t="s">
        <v>25</v>
      </c>
      <c r="D7" s="33" t="s">
        <v>36</v>
      </c>
      <c r="E7" s="6" t="s">
        <v>9</v>
      </c>
    </row>
    <row r="8" spans="2:5" ht="27" customHeight="1">
      <c r="B8" s="2" t="s">
        <v>0</v>
      </c>
      <c r="C8" s="12">
        <f>SUMIF(様式９!$C$8:$C$57,$B8,様式９!$I$8:$I$57)</f>
        <v>0</v>
      </c>
      <c r="D8" s="13">
        <f>SUMIF(様式９!$C$8:$C$57,$B8,様式９!$J$8:$J$57)</f>
        <v>0</v>
      </c>
      <c r="E8" s="39">
        <f>C8+D8</f>
        <v>0</v>
      </c>
    </row>
    <row r="9" spans="2:5" ht="27" customHeight="1">
      <c r="B9" s="2" t="s">
        <v>1</v>
      </c>
      <c r="C9" s="12">
        <f>SUMIF(様式９!$C$8:$C$57,$B9,様式９!$I$8:$I$57)</f>
        <v>0</v>
      </c>
      <c r="D9" s="13">
        <f>SUMIF(様式９!$C$8:$C$57,$B9,様式９!$J$8:$J$57)</f>
        <v>0</v>
      </c>
      <c r="E9" s="39">
        <f t="shared" ref="E9:E17" si="0">C9+D9</f>
        <v>0</v>
      </c>
    </row>
    <row r="10" spans="2:5" ht="27" customHeight="1">
      <c r="B10" s="2" t="s">
        <v>2</v>
      </c>
      <c r="C10" s="12">
        <f>SUMIF(様式９!$C$8:$C$57,$B10,様式９!$I$8:$I$57)</f>
        <v>0</v>
      </c>
      <c r="D10" s="13">
        <f>SUMIF(様式９!$C$8:$C$57,$B10,様式９!$J$8:$J$57)</f>
        <v>0</v>
      </c>
      <c r="E10" s="39">
        <f>C10+D10</f>
        <v>0</v>
      </c>
    </row>
    <row r="11" spans="2:5" ht="27" customHeight="1">
      <c r="B11" s="2" t="s">
        <v>24</v>
      </c>
      <c r="C11" s="12">
        <f>SUMIF(様式９!$C$8:$C$57,$B11,様式９!$I$8:$I$57)</f>
        <v>0</v>
      </c>
      <c r="D11" s="13">
        <f>SUMIF(様式９!$C$8:$C$57,$B11,様式９!$J$8:$J$57)</f>
        <v>0</v>
      </c>
      <c r="E11" s="39">
        <f>C11+D11</f>
        <v>0</v>
      </c>
    </row>
    <row r="12" spans="2:5" ht="27" customHeight="1">
      <c r="B12" s="2" t="s">
        <v>3</v>
      </c>
      <c r="C12" s="12">
        <f>SUMIF(様式９!$C$8:$C$57,$B12,様式９!$I$8:$I$57)</f>
        <v>0</v>
      </c>
      <c r="D12" s="13">
        <f>SUMIF(様式９!$C$8:$C$57,$B12,様式９!$J$8:$J$57)</f>
        <v>0</v>
      </c>
      <c r="E12" s="39">
        <f>C12+D12</f>
        <v>0</v>
      </c>
    </row>
    <row r="13" spans="2:5" ht="27" customHeight="1">
      <c r="B13" s="2" t="s">
        <v>4</v>
      </c>
      <c r="C13" s="12">
        <f>SUMIF(様式９!$C$8:$C$57,$B13,様式９!$I$8:$I$57)</f>
        <v>0</v>
      </c>
      <c r="D13" s="13">
        <f>SUMIF(様式９!$C$8:$C$57,$B13,様式９!$J$8:$J$57)</f>
        <v>0</v>
      </c>
      <c r="E13" s="39">
        <f t="shared" si="0"/>
        <v>0</v>
      </c>
    </row>
    <row r="14" spans="2:5" ht="27" customHeight="1">
      <c r="B14" s="2" t="s">
        <v>5</v>
      </c>
      <c r="C14" s="12">
        <f>SUMIF(様式９!$C$8:$C$57,$B14,様式９!$I$8:$I$57)</f>
        <v>0</v>
      </c>
      <c r="D14" s="13">
        <f>SUMIF(様式９!$C$8:$C$57,$B14,様式９!$J$8:$J$57)</f>
        <v>0</v>
      </c>
      <c r="E14" s="39">
        <f>C14+D14</f>
        <v>0</v>
      </c>
    </row>
    <row r="15" spans="2:5" ht="27" customHeight="1">
      <c r="B15" s="2" t="s">
        <v>6</v>
      </c>
      <c r="C15" s="12">
        <f>SUMIF(様式９!$C$8:$C$57,$B15,様式９!$I$8:$I$57)</f>
        <v>0</v>
      </c>
      <c r="D15" s="13">
        <f>SUMIF(様式９!$C$8:$C$57,$B15,様式９!$J$8:$J$57)</f>
        <v>0</v>
      </c>
      <c r="E15" s="39">
        <f t="shared" si="0"/>
        <v>0</v>
      </c>
    </row>
    <row r="16" spans="2:5" ht="27" customHeight="1">
      <c r="B16" s="2" t="s">
        <v>7</v>
      </c>
      <c r="C16" s="12">
        <f>SUMIF(様式９!$C$8:$C$57,$B16,様式９!$I$8:$I$57)</f>
        <v>0</v>
      </c>
      <c r="D16" s="13">
        <f>SUMIF(様式９!$C$8:$C$57,$B16,様式９!$J$8:$J$57)</f>
        <v>0</v>
      </c>
      <c r="E16" s="39">
        <f t="shared" si="0"/>
        <v>0</v>
      </c>
    </row>
    <row r="17" spans="2:8" ht="27" customHeight="1" thickBot="1">
      <c r="B17" s="3" t="s">
        <v>8</v>
      </c>
      <c r="C17" s="14">
        <f>SUMIF(様式９!$C$8:$C$57,$B17,様式９!$I$8:$I$57)</f>
        <v>0</v>
      </c>
      <c r="D17" s="15">
        <f>SUMIF(様式９!$C$8:$C$57,$B17,様式９!$J$8:$J$57)</f>
        <v>0</v>
      </c>
      <c r="E17" s="40">
        <f t="shared" si="0"/>
        <v>0</v>
      </c>
    </row>
    <row r="18" spans="2:8" ht="27" customHeight="1" thickTop="1" thickBot="1">
      <c r="B18" s="7" t="s">
        <v>10</v>
      </c>
      <c r="C18" s="41">
        <f>SUM(C8:C17)</f>
        <v>0</v>
      </c>
      <c r="D18" s="42">
        <f>SUM(D8:D17)</f>
        <v>0</v>
      </c>
      <c r="E18" s="43">
        <f>C18+D18</f>
        <v>0</v>
      </c>
      <c r="F18" s="45" t="str">
        <f>IF(E18=SUM(E8:E17),"OK","NG")</f>
        <v>OK</v>
      </c>
    </row>
    <row r="19" spans="2:8" ht="14.25">
      <c r="B19" s="145" t="s">
        <v>18</v>
      </c>
      <c r="C19" s="146"/>
      <c r="D19" s="146"/>
      <c r="E19" s="146"/>
    </row>
    <row r="20" spans="2:8" ht="7.5" customHeight="1"/>
    <row r="21" spans="2:8" ht="27" customHeight="1" thickBot="1">
      <c r="B21" s="29" t="s">
        <v>13</v>
      </c>
    </row>
    <row r="22" spans="2:8" ht="27" customHeight="1" thickBot="1">
      <c r="B22" s="9" t="s">
        <v>14</v>
      </c>
      <c r="C22" s="10" t="s">
        <v>15</v>
      </c>
      <c r="D22" s="125" t="s">
        <v>16</v>
      </c>
      <c r="E22" s="126"/>
      <c r="F22" s="25"/>
      <c r="G22" s="18" t="s">
        <v>20</v>
      </c>
    </row>
    <row r="23" spans="2:8" ht="27" customHeight="1" thickBot="1">
      <c r="B23" s="4" t="s">
        <v>17</v>
      </c>
      <c r="C23" s="102"/>
      <c r="D23" s="127"/>
      <c r="E23" s="128"/>
      <c r="F23" s="37" t="e">
        <f>IF(C23=G23,"ＯＫ","札幌市補助金額に誤りがあります")</f>
        <v>#N/A</v>
      </c>
      <c r="G23" s="19" t="e" cm="1">
        <f t="array" ref="G23">_xlfn.IFS(E5=2,IF(ROUNDDOWN(C18*2/3,-3)&gt;=750000,750000,ROUNDDOWN(C18*2/3,-3)),E5=3,IF(ROUNDDOWN(C18*2/3,-3)&gt;=500000,500000,ROUNDDOWN(C18*2/3,-3)))</f>
        <v>#N/A</v>
      </c>
      <c r="H23" s="1">
        <v>2</v>
      </c>
    </row>
    <row r="24" spans="2:8" ht="27" customHeight="1">
      <c r="B24" s="97"/>
      <c r="C24" s="103"/>
      <c r="D24" s="129"/>
      <c r="E24" s="130"/>
      <c r="G24" s="17" t="s">
        <v>30</v>
      </c>
      <c r="H24" s="1">
        <v>3</v>
      </c>
    </row>
    <row r="25" spans="2:8" ht="27" customHeight="1">
      <c r="B25" s="97"/>
      <c r="C25" s="103"/>
      <c r="D25" s="129"/>
      <c r="E25" s="130"/>
      <c r="G25" s="17" t="s">
        <v>21</v>
      </c>
    </row>
    <row r="26" spans="2:8" ht="27" customHeight="1">
      <c r="B26" s="97"/>
      <c r="C26" s="104"/>
      <c r="D26" s="129"/>
      <c r="E26" s="130"/>
      <c r="G26" s="17" t="s">
        <v>33</v>
      </c>
    </row>
    <row r="27" spans="2:8" ht="27" customHeight="1" thickBot="1">
      <c r="B27" s="100"/>
      <c r="C27" s="105"/>
      <c r="D27" s="131"/>
      <c r="E27" s="132"/>
    </row>
    <row r="28" spans="2:8" ht="27" customHeight="1" thickTop="1">
      <c r="B28" s="8" t="s">
        <v>10</v>
      </c>
      <c r="C28" s="44">
        <f>SUM(C23:C27)</f>
        <v>0</v>
      </c>
      <c r="D28" s="133"/>
      <c r="E28" s="134"/>
      <c r="F28" s="36" t="str">
        <f>IF(C28=E18,"OK","NG")</f>
        <v>OK</v>
      </c>
    </row>
    <row r="29" spans="2:8" ht="7.5" customHeight="1"/>
    <row r="30" spans="2:8" ht="17.25" customHeight="1">
      <c r="B30" s="11" t="s">
        <v>19</v>
      </c>
    </row>
    <row r="31" spans="2:8" ht="18" customHeight="1">
      <c r="B31" s="135"/>
      <c r="C31" s="136"/>
      <c r="D31" s="136"/>
      <c r="E31" s="35"/>
    </row>
    <row r="32" spans="2:8" ht="18" customHeight="1">
      <c r="B32" s="137"/>
      <c r="C32" s="138"/>
      <c r="D32" s="138"/>
      <c r="E32" s="31"/>
    </row>
    <row r="33" spans="2:5" ht="18" customHeight="1">
      <c r="B33" s="137"/>
      <c r="C33" s="138"/>
      <c r="D33" s="138"/>
      <c r="E33" s="31"/>
    </row>
    <row r="34" spans="2:5" ht="18" customHeight="1">
      <c r="B34" s="137"/>
      <c r="C34" s="138"/>
      <c r="D34" s="138"/>
      <c r="E34" s="31"/>
    </row>
    <row r="35" spans="2:5" ht="18" customHeight="1">
      <c r="B35" s="139"/>
      <c r="C35" s="140"/>
      <c r="D35" s="140"/>
      <c r="E35" s="32"/>
    </row>
  </sheetData>
  <mergeCells count="12">
    <mergeCell ref="B31:D35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dataValidations count="1">
    <dataValidation type="list" allowBlank="1" showInputMessage="1" showErrorMessage="1" sqref="E5" xr:uid="{EC6E3BB6-B57D-4554-8A19-3E5A7323A0C3}">
      <formula1>$H$23:$H$24</formula1>
    </dataValidation>
  </dataValidations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様式９</vt:lpstr>
      <vt:lpstr>様式８-１_にぎわい</vt:lpstr>
      <vt:lpstr>様式８-２_SDGs（単年度型）</vt:lpstr>
      <vt:lpstr>様式８-３_SDGs（複数年度型　初年度用）</vt:lpstr>
      <vt:lpstr>様式８-４_SDGs（複数年度型　２年度目以降用）</vt:lpstr>
      <vt:lpstr>'様式８-１_にぎわい'!Print_Area</vt:lpstr>
      <vt:lpstr>'様式８-２_SDGs（単年度型）'!Print_Area</vt:lpstr>
      <vt:lpstr>'様式８-３_SDGs（複数年度型　初年度用）'!Print_Area</vt:lpstr>
      <vt:lpstr>'様式８-４_SDGs（複数年度型　２年度目以降用）'!Print_Area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211.村田　浩輔</dc:creator>
  <cp:lastModifiedBy>秦 保雄</cp:lastModifiedBy>
  <cp:lastPrinted>2026-03-26T05:21:57Z</cp:lastPrinted>
  <dcterms:created xsi:type="dcterms:W3CDTF">2020-02-21T06:06:44Z</dcterms:created>
  <dcterms:modified xsi:type="dcterms:W3CDTF">2026-03-26T05:22:54Z</dcterms:modified>
</cp:coreProperties>
</file>