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tranet-fs4\高齢保健福祉部\福祉施設課\事業指導係\【08】新型コロナウイルス\補助金・予算等関係\02　R3年度\14　消費税仕入れ額控除\01_事業所への報告依頼\01_各様式\"/>
    </mc:Choice>
  </mc:AlternateContent>
  <xr:revisionPtr revIDLastSave="0" documentId="13_ncr:1_{4847E417-B624-4574-A5BF-9050616DB072}" xr6:coauthVersionLast="47" xr6:coauthVersionMax="47" xr10:uidLastSave="{00000000-0000-0000-0000-000000000000}"/>
  <bookViews>
    <workbookView xWindow="-120" yWindow="-120" windowWidth="27870" windowHeight="16440" xr2:uid="{00000000-000D-0000-FFFF-FFFF00000000}"/>
  </bookViews>
  <sheets>
    <sheet name="事業者入力用" sheetId="5" r:id="rId1"/>
  </sheets>
  <definedNames>
    <definedName name="_xlnm.Print_Area" localSheetId="0">事業者入力用!$A$1:$S$46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5" l="1"/>
  <c r="O26" i="5"/>
  <c r="R26" i="5" s="1"/>
  <c r="R27" i="5"/>
  <c r="N9" i="5"/>
  <c r="F34" i="5"/>
  <c r="G34" i="5"/>
  <c r="H34" i="5"/>
  <c r="I34" i="5"/>
  <c r="G40" i="5"/>
  <c r="C20" i="5"/>
  <c r="J34" i="5" l="1"/>
  <c r="O39" i="5" l="1"/>
  <c r="O38" i="5"/>
  <c r="O31" i="5"/>
  <c r="O27" i="5"/>
  <c r="I29" i="5" l="1"/>
  <c r="H29" i="5"/>
  <c r="G29" i="5"/>
  <c r="F29" i="5"/>
  <c r="J29" i="5" s="1"/>
  <c r="O30" i="5" s="1"/>
  <c r="F35" i="5" l="1"/>
  <c r="G35" i="5"/>
  <c r="H35" i="5"/>
  <c r="I35" i="5"/>
  <c r="O36" i="5" l="1"/>
  <c r="R36" i="5" s="1"/>
  <c r="O35" i="5"/>
  <c r="J35" i="5"/>
  <c r="I7" i="5" s="1"/>
  <c r="I8" i="5" l="1"/>
  <c r="R35" i="5"/>
  <c r="R39" i="5" l="1"/>
  <c r="R38" i="5"/>
  <c r="R40" i="5" s="1"/>
  <c r="R28" i="5"/>
  <c r="R15" i="5" s="1"/>
  <c r="R31" i="5"/>
  <c r="J32" i="5" l="1"/>
  <c r="J25" i="5"/>
  <c r="J28" i="5"/>
  <c r="J33" i="5"/>
  <c r="J31" i="5"/>
  <c r="R32" i="5" l="1"/>
  <c r="R16" i="5" s="1"/>
  <c r="J26" i="5"/>
  <c r="J27" i="5"/>
  <c r="J30" i="5"/>
  <c r="R17" i="5" l="1"/>
  <c r="G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山本 健太</author>
  </authors>
  <commentList>
    <comment ref="J35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ここの金額は、札幌市に提出した補助金申請書の「所要額」の合計と一致します。
補助対象経費が補助の上限額を超えていることから、上限額までの補助を受けた場合等、必ずしも「補助金の確定額」とは一致しませんのでご注意ください。</t>
        </r>
      </text>
    </comment>
  </commentList>
</comments>
</file>

<file path=xl/sharedStrings.xml><?xml version="1.0" encoding="utf-8"?>
<sst xmlns="http://schemas.openxmlformats.org/spreadsheetml/2006/main" count="92" uniqueCount="82">
  <si>
    <t>２　設置主体（法人名）</t>
    <rPh sb="2" eb="4">
      <t>セッチ</t>
    </rPh>
    <rPh sb="4" eb="6">
      <t>シュタイ</t>
    </rPh>
    <rPh sb="7" eb="9">
      <t>ホウジン</t>
    </rPh>
    <rPh sb="9" eb="10">
      <t>メイ</t>
    </rPh>
    <phoneticPr fontId="2"/>
  </si>
  <si>
    <t>３　補助事業名</t>
    <rPh sb="2" eb="4">
      <t>ホジョ</t>
    </rPh>
    <rPh sb="4" eb="6">
      <t>ジギョウ</t>
    </rPh>
    <rPh sb="6" eb="7">
      <t>メイ</t>
    </rPh>
    <phoneticPr fontId="2"/>
  </si>
  <si>
    <t>１　施設名</t>
    <rPh sb="2" eb="4">
      <t>シセツ</t>
    </rPh>
    <rPh sb="4" eb="5">
      <t>メイ</t>
    </rPh>
    <phoneticPr fontId="2"/>
  </si>
  <si>
    <t>４　補助金確定額</t>
    <rPh sb="2" eb="5">
      <t>ホジョキン</t>
    </rPh>
    <rPh sb="5" eb="7">
      <t>カクテイ</t>
    </rPh>
    <rPh sb="7" eb="8">
      <t>ガク</t>
    </rPh>
    <phoneticPr fontId="2"/>
  </si>
  <si>
    <t>該当箇所に○</t>
    <phoneticPr fontId="2"/>
  </si>
  <si>
    <t>課税資産の譲渡等の対価の額</t>
    <phoneticPr fontId="2"/>
  </si>
  <si>
    <t>資産の譲渡等の対価の額</t>
    <phoneticPr fontId="2"/>
  </si>
  <si>
    <t>円</t>
    <rPh sb="0" eb="1">
      <t>エン</t>
    </rPh>
    <phoneticPr fontId="2"/>
  </si>
  <si>
    <t>％</t>
    <phoneticPr fontId="2"/>
  </si>
  <si>
    <t>積算内訳書</t>
    <rPh sb="0" eb="2">
      <t>セキサン</t>
    </rPh>
    <rPh sb="2" eb="5">
      <t>ウチワケショ</t>
    </rPh>
    <phoneticPr fontId="2"/>
  </si>
  <si>
    <t>５　仕入控除税額
（要補助金返還相当額）</t>
    <phoneticPr fontId="2"/>
  </si>
  <si>
    <t>※社会福祉法人、社会医療法人等の場合は特定収入割合を記載してください。特定収入割合が５％を超える場合は返還額が0円となりますが、特定収入割合がわかる資料を添付してください。</t>
    <rPh sb="8" eb="10">
      <t>シャカイ</t>
    </rPh>
    <phoneticPr fontId="2"/>
  </si>
  <si>
    <t>①</t>
    <phoneticPr fontId="2"/>
  </si>
  <si>
    <t>②</t>
    <phoneticPr fontId="2"/>
  </si>
  <si>
    <t>③</t>
    <phoneticPr fontId="2"/>
  </si>
  <si>
    <t>※課税売上割合の小数点以下は、原則端数処理せず、返還額については円未満を切り捨てします。ただし、消費税の申告において、端数処理した場合はその割合を用います。</t>
    <rPh sb="1" eb="3">
      <t>カゼイ</t>
    </rPh>
    <rPh sb="3" eb="5">
      <t>ウリアゲ</t>
    </rPh>
    <rPh sb="5" eb="7">
      <t>ワリアイ</t>
    </rPh>
    <rPh sb="8" eb="11">
      <t>ショウスウテン</t>
    </rPh>
    <rPh sb="11" eb="13">
      <t>イカ</t>
    </rPh>
    <rPh sb="15" eb="17">
      <t>ゲンソク</t>
    </rPh>
    <rPh sb="17" eb="19">
      <t>ハスウ</t>
    </rPh>
    <rPh sb="19" eb="21">
      <t>ショリ</t>
    </rPh>
    <rPh sb="24" eb="27">
      <t>ヘンカンガク</t>
    </rPh>
    <rPh sb="32" eb="33">
      <t>エン</t>
    </rPh>
    <rPh sb="33" eb="35">
      <t>ミマン</t>
    </rPh>
    <rPh sb="36" eb="37">
      <t>キ</t>
    </rPh>
    <rPh sb="38" eb="39">
      <t>ス</t>
    </rPh>
    <rPh sb="48" eb="51">
      <t>ショウヒゼイ</t>
    </rPh>
    <rPh sb="52" eb="54">
      <t>シンコク</t>
    </rPh>
    <rPh sb="59" eb="61">
      <t>ハスウ</t>
    </rPh>
    <rPh sb="61" eb="63">
      <t>ショリ</t>
    </rPh>
    <rPh sb="65" eb="67">
      <t>バアイ</t>
    </rPh>
    <rPh sb="70" eb="72">
      <t>ワリアイ</t>
    </rPh>
    <rPh sb="73" eb="74">
      <t>モチ</t>
    </rPh>
    <phoneticPr fontId="2"/>
  </si>
  <si>
    <t>５　仕入控除税額（要補助金返還相当額）の計算式等</t>
    <rPh sb="23" eb="24">
      <t>トウ</t>
    </rPh>
    <phoneticPr fontId="2"/>
  </si>
  <si>
    <t>札幌市介護サービス事業所等感染症対策費補助事業</t>
    <rPh sb="3" eb="5">
      <t>カイゴ</t>
    </rPh>
    <rPh sb="9" eb="12">
      <t>ジギョウショ</t>
    </rPh>
    <rPh sb="12" eb="13">
      <t>トウ</t>
    </rPh>
    <rPh sb="13" eb="19">
      <t>カンセンショウタイサクヒ</t>
    </rPh>
    <rPh sb="19" eb="21">
      <t>ホジョ</t>
    </rPh>
    <rPh sb="21" eb="23">
      <t>ジギョウ</t>
    </rPh>
    <phoneticPr fontId="2"/>
  </si>
  <si>
    <t>補助金額×補助対象経費のうち課税仕入額／補助対象経費
×課税売上割合×１０／１１０</t>
    <rPh sb="0" eb="2">
      <t>ホジョ</t>
    </rPh>
    <rPh sb="2" eb="4">
      <t>キンガク</t>
    </rPh>
    <rPh sb="5" eb="7">
      <t>ホジョ</t>
    </rPh>
    <rPh sb="7" eb="9">
      <t>タイショウ</t>
    </rPh>
    <rPh sb="9" eb="11">
      <t>ケイヒ</t>
    </rPh>
    <rPh sb="14" eb="16">
      <t>カゼイ</t>
    </rPh>
    <rPh sb="16" eb="18">
      <t>シイレ</t>
    </rPh>
    <rPh sb="18" eb="19">
      <t>ガク</t>
    </rPh>
    <rPh sb="20" eb="22">
      <t>ホジョ</t>
    </rPh>
    <rPh sb="22" eb="24">
      <t>タイショウ</t>
    </rPh>
    <rPh sb="24" eb="26">
      <t>ケイヒ</t>
    </rPh>
    <phoneticPr fontId="2"/>
  </si>
  <si>
    <t>経費の内訳</t>
    <rPh sb="0" eb="2">
      <t>ケイヒ</t>
    </rPh>
    <rPh sb="3" eb="5">
      <t>ウチワケ</t>
    </rPh>
    <phoneticPr fontId="2"/>
  </si>
  <si>
    <t>区分</t>
    <rPh sb="0" eb="2">
      <t>クブン</t>
    </rPh>
    <phoneticPr fontId="2"/>
  </si>
  <si>
    <t>計</t>
    <rPh sb="0" eb="1">
      <t>ケイ</t>
    </rPh>
    <phoneticPr fontId="2"/>
  </si>
  <si>
    <t>全額控除</t>
    <rPh sb="0" eb="4">
      <t>ゼンガクコウジョ</t>
    </rPh>
    <phoneticPr fontId="2"/>
  </si>
  <si>
    <t>一括比例配分方式</t>
    <rPh sb="0" eb="8">
      <t>イッカツヒレイハイブンホウシキ</t>
    </rPh>
    <phoneticPr fontId="2"/>
  </si>
  <si>
    <t>個別対応方式</t>
    <rPh sb="0" eb="6">
      <t>コベツタイオウホウシキ</t>
    </rPh>
    <phoneticPr fontId="2"/>
  </si>
  <si>
    <t>控除税額の計算方法</t>
    <rPh sb="0" eb="2">
      <t>コウジョ</t>
    </rPh>
    <rPh sb="2" eb="4">
      <t>ゼイガク</t>
    </rPh>
    <rPh sb="5" eb="9">
      <t>ケイサンホウホウ</t>
    </rPh>
    <phoneticPr fontId="2"/>
  </si>
  <si>
    <t>区分</t>
    <rPh sb="0" eb="2">
      <t>クブン</t>
    </rPh>
    <phoneticPr fontId="2"/>
  </si>
  <si>
    <t>特定収入割合5％を超える</t>
    <rPh sb="0" eb="2">
      <t>トクテイ</t>
    </rPh>
    <rPh sb="2" eb="6">
      <t>シュウニュウワリアイ</t>
    </rPh>
    <rPh sb="9" eb="10">
      <t>コ</t>
    </rPh>
    <phoneticPr fontId="2"/>
  </si>
  <si>
    <t>消費税の申告義務がない</t>
    <rPh sb="0" eb="3">
      <t>ショウヒゼイ</t>
    </rPh>
    <rPh sb="4" eb="6">
      <t>シンコク</t>
    </rPh>
    <rPh sb="6" eb="8">
      <t>ギム</t>
    </rPh>
    <phoneticPr fontId="2"/>
  </si>
  <si>
    <t>簡易課税申告事業者である</t>
    <rPh sb="0" eb="4">
      <t>カンイカゼイ</t>
    </rPh>
    <rPh sb="4" eb="6">
      <t>シンコク</t>
    </rPh>
    <rPh sb="6" eb="9">
      <t>ジギョウシャ</t>
    </rPh>
    <phoneticPr fontId="2"/>
  </si>
  <si>
    <t>消費税の申告義務がないため仕入控除税額がない</t>
    <rPh sb="0" eb="3">
      <t>ショウヒゼイ</t>
    </rPh>
    <rPh sb="4" eb="6">
      <t>シンコク</t>
    </rPh>
    <rPh sb="6" eb="8">
      <t>ギム</t>
    </rPh>
    <rPh sb="13" eb="17">
      <t>シイレコウジョ</t>
    </rPh>
    <rPh sb="17" eb="19">
      <t>ゼイガク</t>
    </rPh>
    <phoneticPr fontId="2"/>
  </si>
  <si>
    <t>簡易課税申告事業所であるため仕入控除税額がない</t>
    <rPh sb="0" eb="2">
      <t>カンイ</t>
    </rPh>
    <rPh sb="2" eb="4">
      <t>カゼイ</t>
    </rPh>
    <rPh sb="4" eb="6">
      <t>シンコク</t>
    </rPh>
    <rPh sb="6" eb="9">
      <t>ジギョウショ</t>
    </rPh>
    <phoneticPr fontId="2"/>
  </si>
  <si>
    <t>消費税法第６０条別表３の法人（社会福祉法人等）かつ特定収入割合５％を超えているため仕入控除税額がない</t>
    <rPh sb="34" eb="35">
      <t>コ</t>
    </rPh>
    <phoneticPr fontId="2"/>
  </si>
  <si>
    <r>
      <t>９　特定収入割合　</t>
    </r>
    <r>
      <rPr>
        <b/>
        <sz val="9"/>
        <color rgb="FFFF0000"/>
        <rFont val="ＭＳ 明朝"/>
        <family val="1"/>
        <charset val="128"/>
      </rPr>
      <t>（消費税法第６０条別表３に掲げる法人かつ特定収入割合が5％を超える場合のみ記入）</t>
    </r>
    <rPh sb="22" eb="23">
      <t>カカ</t>
    </rPh>
    <rPh sb="29" eb="35">
      <t>トクテイシュウニュウワリアイ</t>
    </rPh>
    <rPh sb="39" eb="40">
      <t>コ</t>
    </rPh>
    <rPh sb="42" eb="44">
      <t>バアイ</t>
    </rPh>
    <rPh sb="46" eb="48">
      <t>キニュウ</t>
    </rPh>
    <phoneticPr fontId="2"/>
  </si>
  <si>
    <t>補助金額×項番８a／補助対象経費×１０／１１０
　　　　　　　＋
補助金額×項番８c／補助対象経費×課税売上割合×１０／１１０</t>
    <rPh sb="5" eb="6">
      <t>コウ</t>
    </rPh>
    <rPh sb="6" eb="7">
      <t>バン</t>
    </rPh>
    <rPh sb="10" eb="12">
      <t>ホジョ</t>
    </rPh>
    <rPh sb="12" eb="14">
      <t>タイショウ</t>
    </rPh>
    <rPh sb="14" eb="16">
      <t>ケイヒ</t>
    </rPh>
    <rPh sb="50" eb="52">
      <t>カゼイ</t>
    </rPh>
    <rPh sb="52" eb="54">
      <t>ウリアゲ</t>
    </rPh>
    <rPh sb="54" eb="56">
      <t>ワリアイ</t>
    </rPh>
    <phoneticPr fontId="2"/>
  </si>
  <si>
    <t>8％分</t>
    <rPh sb="2" eb="3">
      <t>ブン</t>
    </rPh>
    <phoneticPr fontId="2"/>
  </si>
  <si>
    <t>10％分</t>
    <rPh sb="3" eb="4">
      <t>ブン</t>
    </rPh>
    <phoneticPr fontId="2"/>
  </si>
  <si>
    <t>小計（8％分）</t>
    <rPh sb="0" eb="2">
      <t>ショウケイ</t>
    </rPh>
    <rPh sb="5" eb="6">
      <t>ブン</t>
    </rPh>
    <phoneticPr fontId="2"/>
  </si>
  <si>
    <t>小計（10％分）</t>
    <rPh sb="0" eb="2">
      <t>ショウケイ</t>
    </rPh>
    <rPh sb="5" eb="7">
      <t>パーセントブン</t>
    </rPh>
    <phoneticPr fontId="2"/>
  </si>
  <si>
    <t>円</t>
    <rPh sb="0" eb="1">
      <t>エン</t>
    </rPh>
    <phoneticPr fontId="2"/>
  </si>
  <si>
    <t>消費税率８％分を対象経費の使途の割合により按分して算出</t>
    <phoneticPr fontId="2"/>
  </si>
  <si>
    <t>上記以外を消費税率10％として算出</t>
    <phoneticPr fontId="2"/>
  </si>
  <si>
    <t>※税率ごとに按分した金額</t>
    <rPh sb="1" eb="3">
      <t>ゼイリツ</t>
    </rPh>
    <rPh sb="6" eb="8">
      <t>アンブン</t>
    </rPh>
    <rPh sb="10" eb="12">
      <t>キンガク</t>
    </rPh>
    <phoneticPr fontId="2"/>
  </si>
  <si>
    <t>課税仕入れ</t>
    <rPh sb="0" eb="2">
      <t>カゼイ</t>
    </rPh>
    <rPh sb="2" eb="4">
      <t>シイ</t>
    </rPh>
    <phoneticPr fontId="2"/>
  </si>
  <si>
    <t>課税売上対応分
（A）</t>
    <rPh sb="0" eb="4">
      <t>カゼイウリアゲ</t>
    </rPh>
    <rPh sb="4" eb="7">
      <t>タイオウブン</t>
    </rPh>
    <phoneticPr fontId="2"/>
  </si>
  <si>
    <t>非課税売上対応分
（B）</t>
    <rPh sb="0" eb="3">
      <t>ヒカゼイ</t>
    </rPh>
    <rPh sb="3" eb="5">
      <t>ウリアゲ</t>
    </rPh>
    <rPh sb="5" eb="7">
      <t>タイオウ</t>
    </rPh>
    <rPh sb="7" eb="8">
      <t>ブン</t>
    </rPh>
    <phoneticPr fontId="2"/>
  </si>
  <si>
    <t>共通対応分
（C）</t>
    <rPh sb="0" eb="2">
      <t>キョウツウ</t>
    </rPh>
    <rPh sb="2" eb="5">
      <t>タイオウブン</t>
    </rPh>
    <phoneticPr fontId="2"/>
  </si>
  <si>
    <t xml:space="preserve">非課税仕入
(人件費等）
</t>
    <rPh sb="0" eb="5">
      <t>ヒカゼイシイ</t>
    </rPh>
    <rPh sb="7" eb="11">
      <t>ジンケンヒトウ</t>
    </rPh>
    <phoneticPr fontId="2"/>
  </si>
  <si>
    <t>合計
（D）</t>
    <rPh sb="0" eb="2">
      <t>ゴウケイ</t>
    </rPh>
    <phoneticPr fontId="2"/>
  </si>
  <si>
    <r>
      <t>６　控除税額の計算方法</t>
    </r>
    <r>
      <rPr>
        <sz val="10"/>
        <color theme="1"/>
        <rFont val="ＭＳ 明朝"/>
        <family val="1"/>
        <charset val="128"/>
      </rPr>
      <t>（全額控除、一括比例配分方式、個別対応方式　のいずれかの場合のみ記入）</t>
    </r>
    <rPh sb="2" eb="4">
      <t>コウジョ</t>
    </rPh>
    <rPh sb="4" eb="6">
      <t>ゼイガク</t>
    </rPh>
    <rPh sb="7" eb="9">
      <t>ケイサン</t>
    </rPh>
    <rPh sb="9" eb="11">
      <t>ホウホウ</t>
    </rPh>
    <phoneticPr fontId="2"/>
  </si>
  <si>
    <t>７　補助金の使途（補助対象経費）の内訳</t>
    <rPh sb="2" eb="5">
      <t>ホジョキン</t>
    </rPh>
    <rPh sb="6" eb="8">
      <t>シト</t>
    </rPh>
    <rPh sb="9" eb="15">
      <t>ホジョタイショウケイヒ</t>
    </rPh>
    <rPh sb="17" eb="19">
      <t>ウチワケ</t>
    </rPh>
    <phoneticPr fontId="2"/>
  </si>
  <si>
    <r>
      <t>８　課税売上割合</t>
    </r>
    <r>
      <rPr>
        <sz val="10"/>
        <color theme="1"/>
        <rFont val="ＭＳ 明朝"/>
        <family val="1"/>
        <charset val="128"/>
      </rPr>
      <t>（全額控除、一括比例配分方式、個別対応方式　のいずれかの場合のみ記入）</t>
    </r>
    <rPh sb="2" eb="4">
      <t>カゼイ</t>
    </rPh>
    <rPh sb="4" eb="6">
      <t>ウリアゲ</t>
    </rPh>
    <rPh sb="6" eb="8">
      <t>ワリアイ</t>
    </rPh>
    <rPh sb="9" eb="13">
      <t>ゼンガクコウジョ</t>
    </rPh>
    <rPh sb="14" eb="22">
      <t>イッカツヒレイハイブンホウシキ</t>
    </rPh>
    <rPh sb="23" eb="25">
      <t>コベツ</t>
    </rPh>
    <rPh sb="25" eb="27">
      <t>タイオウ</t>
    </rPh>
    <rPh sb="27" eb="29">
      <t>ホウシキ</t>
    </rPh>
    <rPh sb="36" eb="38">
      <t>バアイ</t>
    </rPh>
    <rPh sb="40" eb="42">
      <t>キニュウ</t>
    </rPh>
    <phoneticPr fontId="2"/>
  </si>
  <si>
    <t>課税売上割合（E）</t>
    <phoneticPr fontId="2"/>
  </si>
  <si>
    <t>○支出のうち課税仕入れが占める割合</t>
    <rPh sb="1" eb="3">
      <t>シシュツ</t>
    </rPh>
    <rPh sb="6" eb="10">
      <t>カゼイシイ</t>
    </rPh>
    <rPh sb="12" eb="13">
      <t>シ</t>
    </rPh>
    <rPh sb="15" eb="17">
      <t>ワリアイ</t>
    </rPh>
    <phoneticPr fontId="2"/>
  </si>
  <si>
    <t>（個別対応方式）</t>
    <rPh sb="1" eb="3">
      <t>コベツ</t>
    </rPh>
    <rPh sb="3" eb="7">
      <t>タイオウホウシキ</t>
    </rPh>
    <phoneticPr fontId="2"/>
  </si>
  <si>
    <t>課税売上対応分（A/D)=</t>
    <rPh sb="0" eb="4">
      <t>カゼイウリアゲ</t>
    </rPh>
    <rPh sb="4" eb="7">
      <t>タイオウブン</t>
    </rPh>
    <phoneticPr fontId="2"/>
  </si>
  <si>
    <t>共通対応分（C/D）＝</t>
    <rPh sb="0" eb="5">
      <t>キョウツウタイオウブン</t>
    </rPh>
    <phoneticPr fontId="2"/>
  </si>
  <si>
    <t>10％分</t>
    <rPh sb="2" eb="4">
      <t>パーセントブン</t>
    </rPh>
    <phoneticPr fontId="2"/>
  </si>
  <si>
    <t>8％分</t>
    <rPh sb="1" eb="3">
      <t>パーセントブン</t>
    </rPh>
    <phoneticPr fontId="2"/>
  </si>
  <si>
    <t>○仕入控除税額</t>
    <rPh sb="1" eb="7">
      <t>シイレコウジョゼイガク</t>
    </rPh>
    <phoneticPr fontId="2"/>
  </si>
  <si>
    <t>（F）</t>
    <phoneticPr fontId="2"/>
  </si>
  <si>
    <t>（G）</t>
    <phoneticPr fontId="2"/>
  </si>
  <si>
    <t>（H）</t>
    <phoneticPr fontId="2"/>
  </si>
  <si>
    <t>（I）</t>
    <phoneticPr fontId="2"/>
  </si>
  <si>
    <t>（K）</t>
    <phoneticPr fontId="2"/>
  </si>
  <si>
    <t>（全額控除）</t>
    <rPh sb="1" eb="3">
      <t>ゼンガク</t>
    </rPh>
    <rPh sb="3" eb="5">
      <t>コウジョ</t>
    </rPh>
    <phoneticPr fontId="2"/>
  </si>
  <si>
    <t>（一括比例配分方式）</t>
    <rPh sb="1" eb="3">
      <t>イッカツ</t>
    </rPh>
    <rPh sb="3" eb="7">
      <t>ヒレイハイブン</t>
    </rPh>
    <rPh sb="7" eb="9">
      <t>ホウシキ</t>
    </rPh>
    <phoneticPr fontId="2"/>
  </si>
  <si>
    <t>（全額控除）</t>
    <rPh sb="1" eb="5">
      <t>ゼンガクコウジョ</t>
    </rPh>
    <phoneticPr fontId="2"/>
  </si>
  <si>
    <t>（８％分）課税仕入　Ａ／Ｄ＝</t>
    <rPh sb="3" eb="4">
      <t>ブン</t>
    </rPh>
    <rPh sb="7" eb="9">
      <t>シイ</t>
    </rPh>
    <phoneticPr fontId="1"/>
  </si>
  <si>
    <t>（10％分）課税仕入　Ａ／Ｄ＝</t>
    <rPh sb="4" eb="5">
      <t>ブン</t>
    </rPh>
    <phoneticPr fontId="1"/>
  </si>
  <si>
    <t>（J）</t>
    <phoneticPr fontId="2"/>
  </si>
  <si>
    <t>（L)</t>
    <phoneticPr fontId="2"/>
  </si>
  <si>
    <t>（M）</t>
    <phoneticPr fontId="2"/>
  </si>
  <si>
    <t>補助金確定額（8％分）×H×8/108×E＝</t>
    <rPh sb="0" eb="3">
      <t>ホジョキン</t>
    </rPh>
    <rPh sb="3" eb="5">
      <t>カクテイ</t>
    </rPh>
    <rPh sb="5" eb="6">
      <t>ガク</t>
    </rPh>
    <rPh sb="9" eb="10">
      <t>ブン</t>
    </rPh>
    <phoneticPr fontId="2"/>
  </si>
  <si>
    <t>補助金確定額（10％分）×I×10/110×E＝</t>
    <rPh sb="0" eb="3">
      <t>ホジョキン</t>
    </rPh>
    <rPh sb="3" eb="5">
      <t>カクテイ</t>
    </rPh>
    <rPh sb="5" eb="6">
      <t>ガク</t>
    </rPh>
    <rPh sb="10" eb="11">
      <t>ブン</t>
    </rPh>
    <phoneticPr fontId="2"/>
  </si>
  <si>
    <t>補助金確定額（8％分）×J×8/108＝</t>
    <rPh sb="0" eb="3">
      <t>ホジョキン</t>
    </rPh>
    <rPh sb="3" eb="5">
      <t>カクテイ</t>
    </rPh>
    <rPh sb="5" eb="6">
      <t>ガク</t>
    </rPh>
    <rPh sb="9" eb="10">
      <t>ブン</t>
    </rPh>
    <phoneticPr fontId="2"/>
  </si>
  <si>
    <t>補助金確定額（8％分）×K×8/108×E＝</t>
    <rPh sb="0" eb="3">
      <t>ホジョキン</t>
    </rPh>
    <rPh sb="3" eb="5">
      <t>カクテイ</t>
    </rPh>
    <rPh sb="5" eb="6">
      <t>ガク</t>
    </rPh>
    <rPh sb="9" eb="10">
      <t>ブン</t>
    </rPh>
    <phoneticPr fontId="2"/>
  </si>
  <si>
    <t>補助金確定額（10％分）×L×10/110＝</t>
    <rPh sb="0" eb="3">
      <t>ホジョキン</t>
    </rPh>
    <rPh sb="3" eb="5">
      <t>カクテイ</t>
    </rPh>
    <rPh sb="5" eb="6">
      <t>ガク</t>
    </rPh>
    <rPh sb="10" eb="11">
      <t>ブン</t>
    </rPh>
    <phoneticPr fontId="2"/>
  </si>
  <si>
    <t>補助金確定額（10％分）×M×10/110×E＝</t>
    <rPh sb="0" eb="3">
      <t>ホジョキン</t>
    </rPh>
    <rPh sb="3" eb="5">
      <t>カクテイ</t>
    </rPh>
    <rPh sb="5" eb="6">
      <t>ガク</t>
    </rPh>
    <rPh sb="10" eb="11">
      <t>ブン</t>
    </rPh>
    <phoneticPr fontId="2"/>
  </si>
  <si>
    <t>補助金確定額（8％分）×F×8/108＝</t>
    <rPh sb="0" eb="3">
      <t>ホジョキン</t>
    </rPh>
    <rPh sb="3" eb="5">
      <t>カクテイ</t>
    </rPh>
    <rPh sb="5" eb="6">
      <t>ガク</t>
    </rPh>
    <rPh sb="9" eb="10">
      <t>ブン</t>
    </rPh>
    <phoneticPr fontId="2"/>
  </si>
  <si>
    <t>補助金確定額（10％分）×G×10/110＝</t>
    <rPh sb="0" eb="3">
      <t>ホジョキン</t>
    </rPh>
    <rPh sb="3" eb="5">
      <t>カクテイ</t>
    </rPh>
    <rPh sb="5" eb="6">
      <t>ガク</t>
    </rPh>
    <rPh sb="10" eb="11">
      <t>ブン</t>
    </rPh>
    <phoneticPr fontId="2"/>
  </si>
  <si>
    <t>補助金額×補助対象経費のうち課税仕入額／補助対象経費×１０／１１０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</si>
</sst>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0%"/>
    <numFmt numFmtId="177" formatCode="#,##0_ ;[Red]\-#,##0\ "/>
    <numFmt numFmtId="178" formatCode="#,##0.000_ ;[Red]\-#,##0.000\ "/>
    <numFmt numFmtId="179" formatCode="0.00000000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177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vertical="center" textRotation="255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7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38" fontId="3" fillId="5" borderId="0" xfId="1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3" fillId="5" borderId="23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top" shrinkToFit="1"/>
    </xf>
    <xf numFmtId="0" fontId="3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Alignment="1">
      <alignment horizontal="left" vertical="top" shrinkToFit="1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179" fontId="3" fillId="5" borderId="2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8" fontId="3" fillId="2" borderId="1" xfId="1" applyFont="1" applyFill="1" applyBorder="1" applyAlignment="1" applyProtection="1">
      <alignment horizontal="right" vertical="center" wrapText="1"/>
      <protection locked="0"/>
    </xf>
    <xf numFmtId="38" fontId="3" fillId="0" borderId="1" xfId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178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38" fontId="7" fillId="0" borderId="2" xfId="1" applyFont="1" applyFill="1" applyBorder="1" applyAlignment="1" applyProtection="1">
      <alignment horizontal="left" vertical="center" wrapText="1"/>
      <protection locked="0"/>
    </xf>
    <xf numFmtId="38" fontId="7" fillId="0" borderId="3" xfId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6" fontId="3" fillId="0" borderId="2" xfId="2" applyNumberFormat="1" applyFont="1" applyBorder="1" applyAlignment="1">
      <alignment horizontal="center" vertical="center" wrapText="1"/>
    </xf>
    <xf numFmtId="176" fontId="3" fillId="0" borderId="4" xfId="2" applyNumberFormat="1" applyFont="1" applyBorder="1" applyAlignment="1">
      <alignment horizontal="center" vertical="center" wrapText="1"/>
    </xf>
    <xf numFmtId="176" fontId="3" fillId="0" borderId="3" xfId="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0">
    <dxf>
      <font>
        <strike/>
      </font>
      <fill>
        <patternFill>
          <bgColor theme="0" tint="-0.499984740745262"/>
        </patternFill>
      </fill>
      <border>
        <vertical/>
        <horizontal/>
      </border>
    </dxf>
    <dxf>
      <font>
        <strike/>
      </font>
      <fill>
        <patternFill>
          <bgColor theme="0" tint="-0.499984740745262"/>
        </patternFill>
      </fill>
    </dxf>
    <dxf>
      <font>
        <strike/>
      </font>
      <fill>
        <patternFill>
          <bgColor theme="0" tint="-0.499984740745262"/>
        </patternFill>
      </fill>
      <border>
        <vertical/>
        <horizontal/>
      </border>
    </dxf>
    <dxf>
      <font>
        <strike/>
      </font>
      <fill>
        <patternFill>
          <bgColor theme="0" tint="-0.499984740745262"/>
        </patternFill>
      </fill>
    </dxf>
    <dxf>
      <font>
        <strike/>
      </font>
      <fill>
        <patternFill>
          <bgColor theme="0" tint="-0.499984740745262"/>
        </patternFill>
      </fill>
      <border>
        <vertical/>
        <horizontal/>
      </border>
    </dxf>
    <dxf>
      <font>
        <strike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</font>
      <fill>
        <patternFill>
          <bgColor theme="0" tint="-0.499984740745262"/>
        </patternFill>
      </fill>
    </dxf>
    <dxf>
      <font>
        <strike/>
      </font>
      <fill>
        <patternFill>
          <bgColor theme="0" tint="-0.499984740745262"/>
        </patternFill>
      </fill>
      <border>
        <vertical/>
        <horizontal/>
      </border>
    </dxf>
    <dxf>
      <font>
        <strike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view="pageBreakPreview" zoomScaleNormal="100" zoomScaleSheetLayoutView="100" workbookViewId="0">
      <selection activeCell="N49" sqref="N49"/>
    </sheetView>
  </sheetViews>
  <sheetFormatPr defaultRowHeight="14.25"/>
  <cols>
    <col min="1" max="1" width="1.5" style="3" customWidth="1"/>
    <col min="2" max="2" width="1.25" style="3" customWidth="1"/>
    <col min="3" max="4" width="4.5" style="3" customWidth="1"/>
    <col min="5" max="5" width="16.125" style="3" customWidth="1"/>
    <col min="6" max="6" width="13.625" style="4" customWidth="1"/>
    <col min="7" max="9" width="14.125" style="4" customWidth="1"/>
    <col min="10" max="10" width="14.125" style="3" customWidth="1"/>
    <col min="11" max="11" width="4.5" style="17" customWidth="1"/>
    <col min="12" max="12" width="1.25" style="17" customWidth="1"/>
    <col min="13" max="13" width="3.875" style="8" customWidth="1"/>
    <col min="14" max="14" width="34.875" style="3" customWidth="1"/>
    <col min="15" max="15" width="12.75" style="3" bestFit="1" customWidth="1"/>
    <col min="16" max="16" width="7.25" style="3" customWidth="1"/>
    <col min="17" max="17" width="38.75" style="3" customWidth="1"/>
    <col min="18" max="18" width="16.625" style="3" customWidth="1"/>
    <col min="19" max="20" width="2.875" style="3" customWidth="1"/>
    <col min="21" max="16384" width="9" style="3"/>
  </cols>
  <sheetData>
    <row r="1" spans="2:18" ht="15" thickBot="1">
      <c r="M1" s="62"/>
      <c r="N1" s="47"/>
      <c r="O1" s="47"/>
      <c r="P1" s="47"/>
      <c r="Q1" s="47"/>
      <c r="R1" s="47"/>
    </row>
    <row r="2" spans="2:18" ht="32.25" customHeight="1">
      <c r="B2" s="33"/>
      <c r="C2" s="87" t="s">
        <v>9</v>
      </c>
      <c r="D2" s="87"/>
      <c r="E2" s="87"/>
      <c r="F2" s="87"/>
      <c r="G2" s="88"/>
      <c r="H2" s="88"/>
      <c r="I2" s="88"/>
      <c r="J2" s="88"/>
      <c r="K2" s="34"/>
      <c r="L2" s="35"/>
      <c r="M2" s="63"/>
      <c r="N2" s="47"/>
      <c r="O2" s="47"/>
      <c r="P2" s="47"/>
      <c r="Q2" s="47"/>
      <c r="R2" s="47"/>
    </row>
    <row r="3" spans="2:18" ht="27" customHeight="1">
      <c r="B3" s="36"/>
      <c r="C3" s="75" t="s">
        <v>2</v>
      </c>
      <c r="D3" s="75"/>
      <c r="E3" s="75"/>
      <c r="F3" s="75"/>
      <c r="G3" s="89"/>
      <c r="H3" s="89"/>
      <c r="I3" s="89"/>
      <c r="J3" s="89"/>
      <c r="K3" s="89"/>
      <c r="L3" s="37"/>
      <c r="M3" s="64"/>
      <c r="N3" s="48"/>
      <c r="O3" s="49"/>
      <c r="P3" s="49"/>
      <c r="Q3" s="50"/>
      <c r="R3" s="47"/>
    </row>
    <row r="4" spans="2:18" ht="24" customHeight="1">
      <c r="B4" s="36"/>
      <c r="C4" s="75" t="s">
        <v>0</v>
      </c>
      <c r="D4" s="75"/>
      <c r="E4" s="75"/>
      <c r="F4" s="75"/>
      <c r="G4" s="89"/>
      <c r="H4" s="89"/>
      <c r="I4" s="89"/>
      <c r="J4" s="89"/>
      <c r="K4" s="89"/>
      <c r="L4" s="37"/>
      <c r="M4" s="64"/>
      <c r="N4" s="48"/>
      <c r="O4" s="49"/>
      <c r="P4" s="49"/>
      <c r="Q4" s="50"/>
      <c r="R4" s="47"/>
    </row>
    <row r="5" spans="2:18" ht="29.25" customHeight="1">
      <c r="B5" s="36"/>
      <c r="C5" s="75" t="s">
        <v>1</v>
      </c>
      <c r="D5" s="75"/>
      <c r="E5" s="75"/>
      <c r="F5" s="75"/>
      <c r="G5" s="90" t="s">
        <v>17</v>
      </c>
      <c r="H5" s="90"/>
      <c r="I5" s="90"/>
      <c r="J5" s="90"/>
      <c r="K5" s="90"/>
      <c r="L5" s="38"/>
      <c r="M5" s="64"/>
      <c r="N5" s="47"/>
      <c r="O5" s="51"/>
      <c r="P5" s="51"/>
      <c r="Q5" s="50"/>
      <c r="R5" s="47"/>
    </row>
    <row r="6" spans="2:18" ht="27" customHeight="1">
      <c r="B6" s="36"/>
      <c r="C6" s="75" t="s">
        <v>3</v>
      </c>
      <c r="D6" s="75"/>
      <c r="E6" s="75"/>
      <c r="F6" s="75"/>
      <c r="G6" s="77"/>
      <c r="H6" s="77"/>
      <c r="I6" s="77"/>
      <c r="J6" s="77"/>
      <c r="K6" s="18" t="s">
        <v>7</v>
      </c>
      <c r="L6" s="39"/>
      <c r="M6" s="64"/>
      <c r="N6" s="47"/>
      <c r="O6" s="47"/>
      <c r="P6" s="47"/>
      <c r="Q6" s="47"/>
      <c r="R6" s="47"/>
    </row>
    <row r="7" spans="2:18" ht="23.1" customHeight="1">
      <c r="B7" s="36"/>
      <c r="C7" s="79" t="s">
        <v>42</v>
      </c>
      <c r="D7" s="80"/>
      <c r="E7" s="80"/>
      <c r="F7" s="81"/>
      <c r="G7" s="91" t="s">
        <v>40</v>
      </c>
      <c r="H7" s="92"/>
      <c r="I7" s="85">
        <f>IF(J29=0,0,G6*J29/J35)</f>
        <v>0</v>
      </c>
      <c r="J7" s="86"/>
      <c r="K7" s="18" t="s">
        <v>39</v>
      </c>
      <c r="L7" s="39"/>
      <c r="M7" s="64"/>
      <c r="N7" s="47"/>
      <c r="O7" s="47"/>
      <c r="P7" s="47"/>
      <c r="Q7" s="47"/>
      <c r="R7" s="47"/>
    </row>
    <row r="8" spans="2:18" ht="23.1" customHeight="1">
      <c r="B8" s="36"/>
      <c r="C8" s="82"/>
      <c r="D8" s="83"/>
      <c r="E8" s="83"/>
      <c r="F8" s="84"/>
      <c r="G8" s="91" t="s">
        <v>41</v>
      </c>
      <c r="H8" s="92"/>
      <c r="I8" s="85">
        <f>G6-I7</f>
        <v>0</v>
      </c>
      <c r="J8" s="86"/>
      <c r="K8" s="18" t="s">
        <v>39</v>
      </c>
      <c r="L8" s="39"/>
      <c r="M8" s="64"/>
      <c r="N8" s="47"/>
      <c r="O8" s="47"/>
      <c r="P8" s="47"/>
      <c r="Q8" s="47"/>
      <c r="R8" s="47"/>
    </row>
    <row r="9" spans="2:18" ht="33" customHeight="1">
      <c r="B9" s="36"/>
      <c r="C9" s="75" t="s">
        <v>10</v>
      </c>
      <c r="D9" s="75"/>
      <c r="E9" s="75"/>
      <c r="F9" s="75"/>
      <c r="G9" s="78" t="e">
        <f>IF(COUNTIF(F12:F14,"○")&gt;0,0,VLOOKUP(N9,$Q$15:$R$17,2,0))</f>
        <v>#N/A</v>
      </c>
      <c r="H9" s="78"/>
      <c r="I9" s="78"/>
      <c r="J9" s="78"/>
      <c r="K9" s="18" t="s">
        <v>7</v>
      </c>
      <c r="L9" s="39"/>
      <c r="M9" s="65"/>
      <c r="N9" s="47" t="e">
        <f>MATCH("○",F15:F17,0)</f>
        <v>#N/A</v>
      </c>
      <c r="O9" s="47"/>
      <c r="P9" s="47"/>
      <c r="Q9" s="47"/>
      <c r="R9" s="47"/>
    </row>
    <row r="10" spans="2:18" ht="10.5" customHeight="1">
      <c r="B10" s="36"/>
      <c r="C10" s="2"/>
      <c r="D10" s="2"/>
      <c r="E10" s="2"/>
      <c r="F10" s="6"/>
      <c r="G10" s="1"/>
      <c r="H10" s="1"/>
      <c r="I10" s="1"/>
      <c r="J10" s="2"/>
      <c r="K10" s="13"/>
      <c r="L10" s="39"/>
      <c r="M10" s="65"/>
      <c r="N10" s="47"/>
      <c r="O10" s="47"/>
      <c r="P10" s="47"/>
      <c r="Q10" s="47"/>
      <c r="R10" s="47"/>
    </row>
    <row r="11" spans="2:18" ht="27" customHeight="1">
      <c r="B11" s="36"/>
      <c r="C11" s="76" t="s">
        <v>26</v>
      </c>
      <c r="D11" s="76"/>
      <c r="E11" s="76"/>
      <c r="F11" s="9" t="s">
        <v>4</v>
      </c>
      <c r="G11" s="75" t="s">
        <v>16</v>
      </c>
      <c r="H11" s="75"/>
      <c r="I11" s="75"/>
      <c r="J11" s="75"/>
      <c r="K11" s="75"/>
      <c r="L11" s="40"/>
      <c r="M11" s="66"/>
      <c r="N11" s="47"/>
      <c r="O11" s="50"/>
      <c r="P11" s="50"/>
      <c r="Q11" s="50"/>
      <c r="R11" s="47"/>
    </row>
    <row r="12" spans="2:18" ht="30" customHeight="1">
      <c r="B12" s="36"/>
      <c r="C12" s="26"/>
      <c r="D12" s="119" t="s">
        <v>28</v>
      </c>
      <c r="E12" s="119"/>
      <c r="F12" s="10"/>
      <c r="G12" s="75" t="s">
        <v>30</v>
      </c>
      <c r="H12" s="75"/>
      <c r="I12" s="75"/>
      <c r="J12" s="75"/>
      <c r="K12" s="75"/>
      <c r="L12" s="40"/>
      <c r="M12" s="66"/>
      <c r="N12" s="47"/>
      <c r="O12" s="50"/>
      <c r="P12" s="50"/>
      <c r="Q12" s="50"/>
      <c r="R12" s="47"/>
    </row>
    <row r="13" spans="2:18" ht="30" customHeight="1">
      <c r="B13" s="36"/>
      <c r="C13" s="26"/>
      <c r="D13" s="119" t="s">
        <v>29</v>
      </c>
      <c r="E13" s="119"/>
      <c r="F13" s="10"/>
      <c r="G13" s="75" t="s">
        <v>31</v>
      </c>
      <c r="H13" s="75"/>
      <c r="I13" s="75"/>
      <c r="J13" s="75"/>
      <c r="K13" s="75"/>
      <c r="L13" s="40"/>
      <c r="M13" s="66"/>
      <c r="N13" s="47"/>
      <c r="O13" s="50"/>
      <c r="P13" s="50"/>
      <c r="Q13" s="50"/>
      <c r="R13" s="47"/>
    </row>
    <row r="14" spans="2:18" ht="30" customHeight="1">
      <c r="B14" s="36"/>
      <c r="C14" s="26"/>
      <c r="D14" s="119" t="s">
        <v>27</v>
      </c>
      <c r="E14" s="119"/>
      <c r="F14" s="10"/>
      <c r="G14" s="75" t="s">
        <v>32</v>
      </c>
      <c r="H14" s="75"/>
      <c r="I14" s="75"/>
      <c r="J14" s="75"/>
      <c r="K14" s="75"/>
      <c r="L14" s="38"/>
      <c r="M14" s="64"/>
      <c r="N14" s="47"/>
      <c r="O14" s="50"/>
      <c r="P14" s="50"/>
      <c r="Q14" s="50"/>
      <c r="R14" s="47"/>
    </row>
    <row r="15" spans="2:18" ht="54.95" customHeight="1">
      <c r="B15" s="36"/>
      <c r="C15" s="104" t="s">
        <v>25</v>
      </c>
      <c r="D15" s="90" t="s">
        <v>22</v>
      </c>
      <c r="E15" s="90"/>
      <c r="F15" s="10"/>
      <c r="G15" s="75" t="s">
        <v>81</v>
      </c>
      <c r="H15" s="75"/>
      <c r="I15" s="75"/>
      <c r="J15" s="75"/>
      <c r="K15" s="75"/>
      <c r="L15" s="38"/>
      <c r="M15" s="64"/>
      <c r="N15" s="47"/>
      <c r="O15" s="50"/>
      <c r="P15" s="50"/>
      <c r="Q15" s="50">
        <v>1</v>
      </c>
      <c r="R15" s="47">
        <f>IFERROR(R28,0)</f>
        <v>0</v>
      </c>
    </row>
    <row r="16" spans="2:18" ht="54.95" customHeight="1">
      <c r="B16" s="36"/>
      <c r="C16" s="105"/>
      <c r="D16" s="107" t="s">
        <v>23</v>
      </c>
      <c r="E16" s="107"/>
      <c r="F16" s="10"/>
      <c r="G16" s="75" t="s">
        <v>18</v>
      </c>
      <c r="H16" s="75"/>
      <c r="I16" s="75"/>
      <c r="J16" s="75"/>
      <c r="K16" s="75"/>
      <c r="L16" s="38"/>
      <c r="M16" s="64"/>
      <c r="N16" s="47"/>
      <c r="O16" s="50"/>
      <c r="P16" s="50"/>
      <c r="Q16" s="50">
        <v>2</v>
      </c>
      <c r="R16" s="47">
        <f>IFERROR(R32,0)</f>
        <v>0</v>
      </c>
    </row>
    <row r="17" spans="1:18" ht="54.95" customHeight="1">
      <c r="B17" s="36"/>
      <c r="C17" s="106"/>
      <c r="D17" s="108" t="s">
        <v>24</v>
      </c>
      <c r="E17" s="108"/>
      <c r="F17" s="10"/>
      <c r="G17" s="103" t="s">
        <v>34</v>
      </c>
      <c r="H17" s="103"/>
      <c r="I17" s="103"/>
      <c r="J17" s="103"/>
      <c r="K17" s="103"/>
      <c r="L17" s="41"/>
      <c r="M17" s="67"/>
      <c r="N17" s="47"/>
      <c r="O17" s="52"/>
      <c r="P17" s="52"/>
      <c r="Q17" s="52">
        <v>3</v>
      </c>
      <c r="R17" s="47">
        <f>IFERROR(R40,0)</f>
        <v>0</v>
      </c>
    </row>
    <row r="18" spans="1:18" ht="9" customHeight="1">
      <c r="A18" s="17"/>
      <c r="B18" s="54"/>
      <c r="C18" s="53"/>
      <c r="D18" s="55"/>
      <c r="E18" s="55"/>
      <c r="F18" s="56"/>
      <c r="G18" s="57"/>
      <c r="H18" s="57"/>
      <c r="I18" s="57"/>
      <c r="J18" s="57"/>
      <c r="K18" s="14"/>
      <c r="L18" s="41"/>
      <c r="M18" s="67"/>
      <c r="N18" s="47"/>
      <c r="O18" s="52"/>
      <c r="P18" s="52"/>
      <c r="Q18" s="52"/>
      <c r="R18" s="47"/>
    </row>
    <row r="19" spans="1:18" ht="21" customHeight="1">
      <c r="B19" s="36"/>
      <c r="C19" s="100" t="s">
        <v>49</v>
      </c>
      <c r="D19" s="100"/>
      <c r="E19" s="100"/>
      <c r="F19" s="100"/>
      <c r="G19" s="100"/>
      <c r="H19" s="100"/>
      <c r="I19" s="100"/>
      <c r="J19" s="100"/>
      <c r="K19" s="12"/>
      <c r="L19" s="38"/>
      <c r="M19" s="64"/>
      <c r="N19" s="47"/>
      <c r="O19" s="47"/>
      <c r="P19" s="47"/>
      <c r="Q19" s="47"/>
      <c r="R19" s="47"/>
    </row>
    <row r="20" spans="1:18" ht="21" customHeight="1">
      <c r="B20" s="36"/>
      <c r="C20" s="120" t="str">
        <f>IF(F15="○","全額控除",IF(F16="○","一括比例配分方式",IF(F17="○","個別対応方式","")))</f>
        <v/>
      </c>
      <c r="D20" s="121"/>
      <c r="E20" s="121"/>
      <c r="F20" s="122"/>
      <c r="G20" s="28"/>
      <c r="H20" s="28"/>
      <c r="I20" s="28"/>
      <c r="J20" s="28"/>
      <c r="K20" s="12"/>
      <c r="L20" s="38"/>
      <c r="M20" s="62"/>
      <c r="N20" s="47"/>
      <c r="O20" s="47"/>
      <c r="P20" s="47"/>
      <c r="Q20" s="47"/>
      <c r="R20" s="47"/>
    </row>
    <row r="21" spans="1:18" ht="9" customHeight="1">
      <c r="B21" s="36"/>
      <c r="C21" s="7"/>
      <c r="D21" s="7"/>
      <c r="E21" s="7"/>
      <c r="F21" s="7"/>
      <c r="G21" s="28"/>
      <c r="H21" s="28"/>
      <c r="I21" s="28"/>
      <c r="J21" s="28"/>
      <c r="K21" s="12"/>
      <c r="L21" s="38"/>
      <c r="M21" s="62"/>
      <c r="N21" s="47"/>
      <c r="O21" s="47"/>
      <c r="P21" s="47"/>
      <c r="Q21" s="47"/>
      <c r="R21" s="47"/>
    </row>
    <row r="22" spans="1:18" ht="25.5" customHeight="1">
      <c r="B22" s="36"/>
      <c r="C22" s="11" t="s">
        <v>50</v>
      </c>
      <c r="D22" s="11"/>
      <c r="E22" s="28"/>
      <c r="F22" s="27"/>
      <c r="G22" s="27"/>
      <c r="H22" s="27"/>
      <c r="I22" s="27"/>
      <c r="J22" s="27"/>
      <c r="K22" s="16"/>
      <c r="L22" s="43"/>
      <c r="M22" s="68"/>
      <c r="N22" s="47"/>
      <c r="O22" s="47"/>
      <c r="P22" s="47"/>
      <c r="Q22" s="47"/>
      <c r="R22" s="47"/>
    </row>
    <row r="23" spans="1:18" ht="24.95" customHeight="1">
      <c r="B23" s="36"/>
      <c r="C23" s="127" t="s">
        <v>20</v>
      </c>
      <c r="D23" s="128"/>
      <c r="E23" s="129"/>
      <c r="F23" s="124" t="s">
        <v>43</v>
      </c>
      <c r="G23" s="125"/>
      <c r="H23" s="126"/>
      <c r="I23" s="93" t="s">
        <v>47</v>
      </c>
      <c r="J23" s="93" t="s">
        <v>48</v>
      </c>
      <c r="K23" s="16"/>
      <c r="L23" s="43"/>
      <c r="M23" s="68"/>
      <c r="N23" s="47"/>
      <c r="O23" s="47"/>
      <c r="P23" s="47"/>
      <c r="Q23" s="47"/>
      <c r="R23" s="47"/>
    </row>
    <row r="24" spans="1:18" ht="32.25" customHeight="1">
      <c r="B24" s="36"/>
      <c r="C24" s="130"/>
      <c r="D24" s="131"/>
      <c r="E24" s="132"/>
      <c r="F24" s="23" t="s">
        <v>44</v>
      </c>
      <c r="G24" s="23" t="s">
        <v>45</v>
      </c>
      <c r="H24" s="23" t="s">
        <v>46</v>
      </c>
      <c r="I24" s="94"/>
      <c r="J24" s="94"/>
      <c r="K24" s="16"/>
      <c r="L24" s="43"/>
      <c r="M24" s="68"/>
      <c r="N24" s="58" t="s">
        <v>53</v>
      </c>
      <c r="O24" s="47"/>
      <c r="P24" s="47"/>
      <c r="Q24" s="58" t="s">
        <v>59</v>
      </c>
      <c r="R24" s="58"/>
    </row>
    <row r="25" spans="1:18" ht="24.95" customHeight="1" thickBot="1">
      <c r="B25" s="36"/>
      <c r="C25" s="123" t="s">
        <v>19</v>
      </c>
      <c r="D25" s="116" t="s">
        <v>35</v>
      </c>
      <c r="E25" s="25"/>
      <c r="F25" s="19"/>
      <c r="G25" s="19"/>
      <c r="H25" s="19"/>
      <c r="I25" s="19"/>
      <c r="J25" s="20">
        <f>IF($C$20="個別対応方式",SUM($F25:$I25),$F25+$I25)</f>
        <v>0</v>
      </c>
      <c r="K25" s="16"/>
      <c r="L25" s="43"/>
      <c r="M25" s="68"/>
      <c r="N25" s="58" t="s">
        <v>65</v>
      </c>
      <c r="O25" s="47"/>
      <c r="P25" s="47"/>
      <c r="Q25" s="58" t="s">
        <v>67</v>
      </c>
      <c r="R25" s="47"/>
    </row>
    <row r="26" spans="1:18" ht="24.95" customHeight="1" thickBot="1">
      <c r="B26" s="36"/>
      <c r="C26" s="123"/>
      <c r="D26" s="117"/>
      <c r="E26" s="25"/>
      <c r="F26" s="19"/>
      <c r="G26" s="19"/>
      <c r="H26" s="19"/>
      <c r="I26" s="19"/>
      <c r="J26" s="21">
        <f>IF($C$20="個別対応方式",SUM($F26:$I26),$F26+$I26)</f>
        <v>0</v>
      </c>
      <c r="K26" s="16"/>
      <c r="L26" s="43"/>
      <c r="M26" s="68"/>
      <c r="N26" s="59" t="s">
        <v>68</v>
      </c>
      <c r="O26" s="60">
        <f>IF(J29=0,0,F29/J29)</f>
        <v>0</v>
      </c>
      <c r="P26" s="48" t="s">
        <v>60</v>
      </c>
      <c r="Q26" s="47" t="s">
        <v>79</v>
      </c>
      <c r="R26" s="60">
        <f>IF(O26=0,0,ROUNDDOWN(I7*O26*8/108,0))</f>
        <v>0</v>
      </c>
    </row>
    <row r="27" spans="1:18" ht="24.95" customHeight="1" thickBot="1">
      <c r="B27" s="36"/>
      <c r="C27" s="123"/>
      <c r="D27" s="117"/>
      <c r="E27" s="25"/>
      <c r="F27" s="19"/>
      <c r="G27" s="19"/>
      <c r="H27" s="19"/>
      <c r="I27" s="19"/>
      <c r="J27" s="21">
        <f>IF($C$20="個別対応方式",SUM($F27:$I27),$F27+$I27)</f>
        <v>0</v>
      </c>
      <c r="K27" s="16"/>
      <c r="L27" s="43"/>
      <c r="M27" s="68"/>
      <c r="N27" s="59" t="s">
        <v>69</v>
      </c>
      <c r="O27" s="60">
        <f>IF(J34=0,0,F34/J34)</f>
        <v>0</v>
      </c>
      <c r="P27" s="48" t="s">
        <v>61</v>
      </c>
      <c r="Q27" s="47" t="s">
        <v>80</v>
      </c>
      <c r="R27" s="60">
        <f>IF(O27=0,0,ROUNDDOWN(I8*O27*10/110,0))</f>
        <v>0</v>
      </c>
    </row>
    <row r="28" spans="1:18" ht="24.95" customHeight="1">
      <c r="B28" s="36"/>
      <c r="C28" s="123"/>
      <c r="D28" s="117"/>
      <c r="E28" s="25"/>
      <c r="F28" s="19"/>
      <c r="G28" s="19"/>
      <c r="H28" s="19"/>
      <c r="I28" s="19"/>
      <c r="J28" s="21">
        <f>IF($C$20="個別対応方式",SUM($F28:$I28),$F28+$I28)</f>
        <v>0</v>
      </c>
      <c r="K28" s="16"/>
      <c r="L28" s="43"/>
      <c r="M28" s="68"/>
      <c r="N28" s="58"/>
      <c r="O28" s="47"/>
      <c r="P28" s="47"/>
      <c r="Q28" s="58"/>
      <c r="R28" s="72">
        <f>ROUNDDOWN(R26+R27,0)</f>
        <v>0</v>
      </c>
    </row>
    <row r="29" spans="1:18" ht="24.95" customHeight="1" thickBot="1">
      <c r="B29" s="36"/>
      <c r="C29" s="123"/>
      <c r="D29" s="118"/>
      <c r="E29" s="31" t="s">
        <v>37</v>
      </c>
      <c r="F29" s="32">
        <f>SUM(F25:F28)</f>
        <v>0</v>
      </c>
      <c r="G29" s="32">
        <f t="shared" ref="G29:H29" si="0">SUM(G25:G28)</f>
        <v>0</v>
      </c>
      <c r="H29" s="32">
        <f t="shared" si="0"/>
        <v>0</v>
      </c>
      <c r="I29" s="32">
        <f>SUM(I25:I28)</f>
        <v>0</v>
      </c>
      <c r="J29" s="20">
        <f>SUM(F29:I29)</f>
        <v>0</v>
      </c>
      <c r="K29" s="16"/>
      <c r="L29" s="43"/>
      <c r="M29" s="68"/>
      <c r="N29" s="58" t="s">
        <v>66</v>
      </c>
      <c r="O29" s="47"/>
      <c r="P29" s="47"/>
      <c r="Q29" s="58" t="s">
        <v>66</v>
      </c>
      <c r="R29" s="47"/>
    </row>
    <row r="30" spans="1:18" ht="24.95" customHeight="1" thickBot="1">
      <c r="B30" s="36"/>
      <c r="C30" s="123"/>
      <c r="D30" s="116" t="s">
        <v>36</v>
      </c>
      <c r="E30" s="25"/>
      <c r="F30" s="19"/>
      <c r="G30" s="19"/>
      <c r="H30" s="19"/>
      <c r="I30" s="19"/>
      <c r="J30" s="21">
        <f>IF($C$20="個別対応方式",SUM($F30:$I30),$F30+$I30)</f>
        <v>0</v>
      </c>
      <c r="K30" s="16"/>
      <c r="L30" s="43"/>
      <c r="M30" s="68"/>
      <c r="N30" s="59" t="s">
        <v>68</v>
      </c>
      <c r="O30" s="60">
        <f>IF(J29=0,0,F29/J29)</f>
        <v>0</v>
      </c>
      <c r="P30" s="48" t="s">
        <v>62</v>
      </c>
      <c r="Q30" s="47" t="s">
        <v>73</v>
      </c>
      <c r="R30" s="60">
        <f>IF(O30=0,0,ROUNDDOWN(I7*O30*8/108*G40,0))</f>
        <v>0</v>
      </c>
    </row>
    <row r="31" spans="1:18" ht="24.95" customHeight="1" thickBot="1">
      <c r="B31" s="36"/>
      <c r="C31" s="123"/>
      <c r="D31" s="117"/>
      <c r="E31" s="25"/>
      <c r="F31" s="19"/>
      <c r="G31" s="19"/>
      <c r="H31" s="19"/>
      <c r="I31" s="19"/>
      <c r="J31" s="21">
        <f>IF($C$20="個別対応方式",SUM($F31:$I31),$F31+$I31)</f>
        <v>0</v>
      </c>
      <c r="K31" s="16"/>
      <c r="L31" s="43"/>
      <c r="M31" s="68"/>
      <c r="N31" s="59" t="s">
        <v>69</v>
      </c>
      <c r="O31" s="60">
        <f>IF(J34=0,0,F34/J34)</f>
        <v>0</v>
      </c>
      <c r="P31" s="48" t="s">
        <v>63</v>
      </c>
      <c r="Q31" s="47" t="s">
        <v>74</v>
      </c>
      <c r="R31" s="60">
        <f>IF(O31=0,0,ROUNDDOWN(I8*O31*10/110*G40,0))</f>
        <v>0</v>
      </c>
    </row>
    <row r="32" spans="1:18" ht="24.95" customHeight="1">
      <c r="B32" s="36"/>
      <c r="C32" s="123"/>
      <c r="D32" s="117"/>
      <c r="E32" s="25"/>
      <c r="F32" s="19"/>
      <c r="G32" s="19"/>
      <c r="H32" s="19"/>
      <c r="I32" s="19"/>
      <c r="J32" s="21">
        <f>IF($C$20="個別対応方式",SUM($F32:$I32),$F32+$I32)</f>
        <v>0</v>
      </c>
      <c r="K32" s="16"/>
      <c r="L32" s="43"/>
      <c r="M32" s="68"/>
      <c r="N32" s="47"/>
      <c r="O32" s="47"/>
      <c r="P32" s="47"/>
      <c r="Q32" s="73"/>
      <c r="R32" s="72">
        <f>ROUNDDOWN(R30+R31,0)</f>
        <v>0</v>
      </c>
    </row>
    <row r="33" spans="2:18" ht="24.95" customHeight="1">
      <c r="B33" s="36"/>
      <c r="C33" s="123"/>
      <c r="D33" s="117"/>
      <c r="E33" s="25"/>
      <c r="F33" s="19"/>
      <c r="G33" s="19"/>
      <c r="H33" s="19"/>
      <c r="I33" s="19"/>
      <c r="J33" s="21">
        <f>IF($C$20="個別対応方式",SUM($F33:$I33),$F33+$I33)</f>
        <v>0</v>
      </c>
      <c r="K33" s="16"/>
      <c r="L33" s="43"/>
      <c r="M33" s="68"/>
      <c r="N33" s="58" t="s">
        <v>54</v>
      </c>
      <c r="O33" s="47"/>
      <c r="P33" s="47"/>
      <c r="Q33" s="58" t="s">
        <v>54</v>
      </c>
      <c r="R33" s="47"/>
    </row>
    <row r="34" spans="2:18" ht="24.95" customHeight="1" thickBot="1">
      <c r="B34" s="36"/>
      <c r="C34" s="123"/>
      <c r="D34" s="118"/>
      <c r="E34" s="31" t="s">
        <v>38</v>
      </c>
      <c r="F34" s="32">
        <f>SUM(F30:F33)</f>
        <v>0</v>
      </c>
      <c r="G34" s="32">
        <f>SUM(G30:G33)</f>
        <v>0</v>
      </c>
      <c r="H34" s="32">
        <f>SUM(H30:H33)</f>
        <v>0</v>
      </c>
      <c r="I34" s="32">
        <f>SUM(I30:I33)</f>
        <v>0</v>
      </c>
      <c r="J34" s="20">
        <f>SUM(F34:I34)</f>
        <v>0</v>
      </c>
      <c r="K34" s="16"/>
      <c r="L34" s="43"/>
      <c r="M34" s="68"/>
      <c r="N34" s="47" t="s">
        <v>58</v>
      </c>
      <c r="O34" s="47"/>
      <c r="P34" s="47"/>
      <c r="Q34" s="47"/>
      <c r="R34" s="47"/>
    </row>
    <row r="35" spans="2:18" ht="24.95" customHeight="1" thickBot="1">
      <c r="B35" s="36"/>
      <c r="C35" s="123"/>
      <c r="D35" s="29"/>
      <c r="E35" s="24" t="s">
        <v>21</v>
      </c>
      <c r="F35" s="22">
        <f>SUM(F29,F34)</f>
        <v>0</v>
      </c>
      <c r="G35" s="22">
        <f>SUM(G29,G34)</f>
        <v>0</v>
      </c>
      <c r="H35" s="22">
        <f>SUM(H29,H34)</f>
        <v>0</v>
      </c>
      <c r="I35" s="22">
        <f>SUM(I29,I34)</f>
        <v>0</v>
      </c>
      <c r="J35" s="22">
        <f>SUM(J29,J34)</f>
        <v>0</v>
      </c>
      <c r="K35" s="16"/>
      <c r="L35" s="43"/>
      <c r="M35" s="68"/>
      <c r="N35" s="47" t="s">
        <v>55</v>
      </c>
      <c r="O35" s="60">
        <f>IF(J29=0,0,F29/J29)</f>
        <v>0</v>
      </c>
      <c r="P35" s="48" t="s">
        <v>70</v>
      </c>
      <c r="Q35" s="47" t="s">
        <v>75</v>
      </c>
      <c r="R35" s="60">
        <f>IF(O35=0,0,ROUNDDOWN(I7*O35*8/108,0))</f>
        <v>0</v>
      </c>
    </row>
    <row r="36" spans="2:18" ht="24.75" customHeight="1" thickBot="1">
      <c r="B36" s="36"/>
      <c r="C36" s="2"/>
      <c r="D36" s="2"/>
      <c r="E36" s="2"/>
      <c r="F36" s="101"/>
      <c r="G36" s="102"/>
      <c r="H36" s="102"/>
      <c r="I36" s="102"/>
      <c r="J36" s="102"/>
      <c r="K36" s="15"/>
      <c r="L36" s="42"/>
      <c r="M36" s="69"/>
      <c r="N36" s="47" t="s">
        <v>56</v>
      </c>
      <c r="O36" s="61">
        <f>IF(J29=0,0,H29/J29)</f>
        <v>0</v>
      </c>
      <c r="P36" s="48" t="s">
        <v>64</v>
      </c>
      <c r="Q36" s="47" t="s">
        <v>76</v>
      </c>
      <c r="R36" s="60">
        <f>IF(O36=0,0,ROUNDDOWN(I7*O36*8/108*G40,0))</f>
        <v>0</v>
      </c>
    </row>
    <row r="37" spans="2:18" ht="25.5" customHeight="1" thickBot="1">
      <c r="B37" s="36"/>
      <c r="C37" s="100" t="s">
        <v>51</v>
      </c>
      <c r="D37" s="100"/>
      <c r="E37" s="100"/>
      <c r="F37" s="100"/>
      <c r="G37" s="100"/>
      <c r="H37" s="100"/>
      <c r="I37" s="100"/>
      <c r="J37" s="100"/>
      <c r="K37" s="12"/>
      <c r="L37" s="38"/>
      <c r="M37" s="70"/>
      <c r="N37" s="47" t="s">
        <v>57</v>
      </c>
      <c r="O37" s="47"/>
      <c r="P37" s="47"/>
      <c r="Q37" s="47"/>
      <c r="R37" s="47"/>
    </row>
    <row r="38" spans="2:18" ht="28.5" customHeight="1" thickBot="1">
      <c r="B38" s="36"/>
      <c r="C38" s="30" t="s">
        <v>12</v>
      </c>
      <c r="D38" s="97" t="s">
        <v>5</v>
      </c>
      <c r="E38" s="98"/>
      <c r="F38" s="99"/>
      <c r="G38" s="77"/>
      <c r="H38" s="77"/>
      <c r="I38" s="77"/>
      <c r="J38" s="77"/>
      <c r="K38" s="18" t="s">
        <v>7</v>
      </c>
      <c r="L38" s="39"/>
      <c r="M38" s="64"/>
      <c r="N38" s="47" t="s">
        <v>55</v>
      </c>
      <c r="O38" s="74">
        <f>IF(J34=0,0,F34/J34)</f>
        <v>0</v>
      </c>
      <c r="P38" s="48" t="s">
        <v>71</v>
      </c>
      <c r="Q38" s="47" t="s">
        <v>77</v>
      </c>
      <c r="R38" s="60">
        <f>IF(O38=0,0,ROUNDDOWN(I8*O38*10/110,0))</f>
        <v>0</v>
      </c>
    </row>
    <row r="39" spans="2:18" ht="28.5" customHeight="1" thickBot="1">
      <c r="B39" s="36"/>
      <c r="C39" s="30" t="s">
        <v>13</v>
      </c>
      <c r="D39" s="97" t="s">
        <v>6</v>
      </c>
      <c r="E39" s="98"/>
      <c r="F39" s="99"/>
      <c r="G39" s="77"/>
      <c r="H39" s="77"/>
      <c r="I39" s="77"/>
      <c r="J39" s="77"/>
      <c r="K39" s="18" t="s">
        <v>7</v>
      </c>
      <c r="L39" s="39"/>
      <c r="M39" s="64"/>
      <c r="N39" s="47" t="s">
        <v>56</v>
      </c>
      <c r="O39" s="74">
        <f>IF(J34=0,0,H34/J34)</f>
        <v>0</v>
      </c>
      <c r="P39" s="48" t="s">
        <v>72</v>
      </c>
      <c r="Q39" s="47" t="s">
        <v>78</v>
      </c>
      <c r="R39" s="60">
        <f>IF(O39=0,0,ROUNDDOWN(I8*O39*10/110*G40,0))</f>
        <v>0</v>
      </c>
    </row>
    <row r="40" spans="2:18" ht="28.5" customHeight="1">
      <c r="B40" s="36"/>
      <c r="C40" s="30" t="s">
        <v>14</v>
      </c>
      <c r="D40" s="97" t="s">
        <v>52</v>
      </c>
      <c r="E40" s="98"/>
      <c r="F40" s="99"/>
      <c r="G40" s="113" t="str">
        <f>IFERROR(G38/G39,"")</f>
        <v/>
      </c>
      <c r="H40" s="114"/>
      <c r="I40" s="114"/>
      <c r="J40" s="114"/>
      <c r="K40" s="115"/>
      <c r="L40" s="39"/>
      <c r="M40" s="65"/>
      <c r="N40" s="47"/>
      <c r="O40" s="47"/>
      <c r="P40" s="47"/>
      <c r="Q40" s="47"/>
      <c r="R40" s="72">
        <f>ROUNDDOWN(R35+R36+R38+R39,0)</f>
        <v>0</v>
      </c>
    </row>
    <row r="41" spans="2:18" ht="22.5" customHeight="1">
      <c r="B41" s="36"/>
      <c r="C41" s="111" t="s">
        <v>15</v>
      </c>
      <c r="D41" s="111"/>
      <c r="E41" s="111"/>
      <c r="F41" s="111"/>
      <c r="G41" s="112"/>
      <c r="H41" s="112"/>
      <c r="I41" s="112"/>
      <c r="J41" s="112"/>
      <c r="K41" s="16"/>
      <c r="L41" s="43"/>
      <c r="M41" s="68"/>
      <c r="N41" s="47"/>
      <c r="O41" s="47"/>
      <c r="P41" s="47"/>
      <c r="Q41" s="73"/>
      <c r="R41" s="47"/>
    </row>
    <row r="42" spans="2:18" ht="9" customHeight="1">
      <c r="B42" s="36"/>
      <c r="C42" s="7"/>
      <c r="D42" s="7"/>
      <c r="E42" s="7"/>
      <c r="F42" s="7"/>
      <c r="G42" s="28"/>
      <c r="H42" s="28"/>
      <c r="I42" s="28"/>
      <c r="J42" s="28"/>
      <c r="K42" s="12"/>
      <c r="L42" s="38"/>
      <c r="M42" s="62"/>
      <c r="N42" s="47"/>
      <c r="O42" s="47"/>
      <c r="P42" s="47"/>
      <c r="Q42" s="47"/>
      <c r="R42" s="47"/>
    </row>
    <row r="43" spans="2:18" ht="15.75" customHeight="1">
      <c r="B43" s="36"/>
      <c r="C43" s="11" t="s">
        <v>33</v>
      </c>
      <c r="D43" s="11"/>
      <c r="E43" s="11"/>
      <c r="F43" s="28"/>
      <c r="G43" s="28"/>
      <c r="H43" s="28"/>
      <c r="I43" s="28"/>
      <c r="J43" s="28"/>
      <c r="K43" s="12"/>
      <c r="L43" s="38"/>
      <c r="M43" s="62"/>
      <c r="N43" s="47"/>
      <c r="O43" s="47"/>
      <c r="P43" s="47"/>
      <c r="Q43" s="47"/>
      <c r="R43" s="47"/>
    </row>
    <row r="44" spans="2:18">
      <c r="B44" s="36"/>
      <c r="C44" s="2"/>
      <c r="D44" s="2"/>
      <c r="E44" s="2"/>
      <c r="F44" s="1"/>
      <c r="G44" s="95"/>
      <c r="H44" s="96"/>
      <c r="I44" s="96"/>
      <c r="J44" s="5" t="s">
        <v>8</v>
      </c>
      <c r="K44" s="13"/>
      <c r="L44" s="39"/>
      <c r="M44" s="62"/>
      <c r="N44" s="47"/>
      <c r="O44" s="47"/>
      <c r="P44" s="47"/>
      <c r="Q44" s="47"/>
      <c r="R44" s="47"/>
    </row>
    <row r="45" spans="2:18" ht="21" customHeight="1" thickBot="1">
      <c r="B45" s="44"/>
      <c r="C45" s="109" t="s">
        <v>11</v>
      </c>
      <c r="D45" s="109"/>
      <c r="E45" s="110"/>
      <c r="F45" s="110"/>
      <c r="G45" s="110"/>
      <c r="H45" s="110"/>
      <c r="I45" s="110"/>
      <c r="J45" s="110"/>
      <c r="K45" s="45"/>
      <c r="L45" s="46"/>
      <c r="M45" s="71"/>
      <c r="N45" s="47"/>
      <c r="O45" s="47"/>
      <c r="P45" s="47"/>
      <c r="Q45" s="47"/>
      <c r="R45" s="47"/>
    </row>
    <row r="46" spans="2:18">
      <c r="M46" s="62"/>
      <c r="N46" s="47"/>
      <c r="O46" s="47"/>
      <c r="P46" s="47"/>
      <c r="Q46" s="47"/>
      <c r="R46" s="47"/>
    </row>
  </sheetData>
  <mergeCells count="51">
    <mergeCell ref="D12:E12"/>
    <mergeCell ref="D13:E13"/>
    <mergeCell ref="D14:E14"/>
    <mergeCell ref="C20:F20"/>
    <mergeCell ref="C25:C35"/>
    <mergeCell ref="F23:H23"/>
    <mergeCell ref="C23:E24"/>
    <mergeCell ref="C45:J45"/>
    <mergeCell ref="C41:J41"/>
    <mergeCell ref="G38:J38"/>
    <mergeCell ref="G39:J39"/>
    <mergeCell ref="G40:K40"/>
    <mergeCell ref="D39:F39"/>
    <mergeCell ref="D40:F40"/>
    <mergeCell ref="D38:F38"/>
    <mergeCell ref="G14:K14"/>
    <mergeCell ref="C37:J37"/>
    <mergeCell ref="F36:J36"/>
    <mergeCell ref="G15:K15"/>
    <mergeCell ref="G17:K17"/>
    <mergeCell ref="G16:K16"/>
    <mergeCell ref="C15:C17"/>
    <mergeCell ref="D15:E15"/>
    <mergeCell ref="D16:E16"/>
    <mergeCell ref="D17:E17"/>
    <mergeCell ref="C19:J19"/>
    <mergeCell ref="D25:D29"/>
    <mergeCell ref="D30:D34"/>
    <mergeCell ref="G12:K12"/>
    <mergeCell ref="G13:K13"/>
    <mergeCell ref="J23:J24"/>
    <mergeCell ref="I23:I24"/>
    <mergeCell ref="G44:I44"/>
    <mergeCell ref="C5:F5"/>
    <mergeCell ref="C2:J2"/>
    <mergeCell ref="C3:F3"/>
    <mergeCell ref="C4:F4"/>
    <mergeCell ref="G3:K3"/>
    <mergeCell ref="G4:K4"/>
    <mergeCell ref="G5:K5"/>
    <mergeCell ref="C6:F6"/>
    <mergeCell ref="C9:F9"/>
    <mergeCell ref="C11:E11"/>
    <mergeCell ref="G6:J6"/>
    <mergeCell ref="G9:J9"/>
    <mergeCell ref="G11:K11"/>
    <mergeCell ref="C7:F8"/>
    <mergeCell ref="I7:J7"/>
    <mergeCell ref="I8:J8"/>
    <mergeCell ref="G8:H8"/>
    <mergeCell ref="G7:H7"/>
  </mergeCells>
  <phoneticPr fontId="2"/>
  <conditionalFormatting sqref="G25:H30 G34:H34">
    <cfRule type="expression" dxfId="9" priority="8">
      <formula>IF($C$20="一括比例配分方式",TRUE,FALSE)</formula>
    </cfRule>
    <cfRule type="expression" dxfId="8" priority="10">
      <formula>IF($C$20="全額控除",TRUE,FALSE)</formula>
    </cfRule>
  </conditionalFormatting>
  <conditionalFormatting sqref="G35:H41">
    <cfRule type="expression" dxfId="7" priority="7">
      <formula>IF($C$20="全額控除",TRUE,FALSE)</formula>
    </cfRule>
    <cfRule type="expression" dxfId="6" priority="9">
      <formula>IF($C$20="全額控除",TRUE,FALSE)</formula>
    </cfRule>
  </conditionalFormatting>
  <conditionalFormatting sqref="G33:H33">
    <cfRule type="expression" dxfId="5" priority="5">
      <formula>IF($C$20="一括比例配分方式",TRUE,FALSE)</formula>
    </cfRule>
    <cfRule type="expression" dxfId="4" priority="6">
      <formula>IF($C$20="全額控除",TRUE,FALSE)</formula>
    </cfRule>
  </conditionalFormatting>
  <conditionalFormatting sqref="G31:H31">
    <cfRule type="expression" dxfId="3" priority="3">
      <formula>IF($C$20="一括比例配分方式",TRUE,FALSE)</formula>
    </cfRule>
    <cfRule type="expression" dxfId="2" priority="4">
      <formula>IF($C$20="全額控除",TRUE,FALSE)</formula>
    </cfRule>
  </conditionalFormatting>
  <conditionalFormatting sqref="G32:H32">
    <cfRule type="expression" dxfId="1" priority="1">
      <formula>IF($C$20="一括比例配分方式",TRUE,FALSE)</formula>
    </cfRule>
    <cfRule type="expression" dxfId="0" priority="2">
      <formula>IF($C$20="全額控除",TRUE,FALSE)</formula>
    </cfRule>
  </conditionalFormatting>
  <dataValidations count="1">
    <dataValidation type="list" allowBlank="1" showInputMessage="1" showErrorMessage="1" sqref="F12:F18" xr:uid="{00000000-0002-0000-0000-000000000000}">
      <formula1>"○"</formula1>
    </dataValidation>
  </dataValidations>
  <pageMargins left="0.7" right="0.7" top="0.75" bottom="0.75" header="0.3" footer="0.3"/>
  <pageSetup paperSize="9" scale="40" orientation="portrait" r:id="rId1"/>
  <rowBreaks count="1" manualBreakCount="1">
    <brk id="18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事業者入力用</vt:lpstr>
      <vt:lpstr>事業者入力用!Print_Area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0263.丹保　佑介</dc:creator>
  <cp:lastModifiedBy>山本 健太</cp:lastModifiedBy>
  <cp:lastPrinted>2023-05-24T03:57:33Z</cp:lastPrinted>
  <dcterms:created xsi:type="dcterms:W3CDTF">2017-06-27T06:05:37Z</dcterms:created>
  <dcterms:modified xsi:type="dcterms:W3CDTF">2023-05-26T03:09:11Z</dcterms:modified>
</cp:coreProperties>
</file>