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Intranet-fs4\高齢保健福祉部\福祉施設課\事業指導係\【04】各サービス種別\【60】居宅介護支援\91_特定事業所集中減算\R06.9月（令和6年度前期）\02_様式\HP\"/>
    </mc:Choice>
  </mc:AlternateContent>
  <xr:revisionPtr revIDLastSave="0" documentId="13_ncr:1_{CB1B1B93-611C-40D1-96B3-ADD8FFEA42CC}" xr6:coauthVersionLast="47" xr6:coauthVersionMax="47" xr10:uidLastSave="{00000000-0000-0000-0000-000000000000}"/>
  <bookViews>
    <workbookView xWindow="-120" yWindow="-120" windowWidth="29040" windowHeight="15840" firstSheet="2" activeTab="2" xr2:uid="{00000000-000D-0000-FFFF-FFFF00000000}"/>
  </bookViews>
  <sheets>
    <sheet name="フローチャート" sheetId="2" state="hidden" r:id="rId1"/>
    <sheet name="Q＆A" sheetId="22" state="hidden" r:id="rId2"/>
    <sheet name="各シートの入力方法" sheetId="24" r:id="rId3"/>
    <sheet name="1.入力フォーム①" sheetId="3" r:id="rId4"/>
    <sheet name="2.入力フォーム②" sheetId="12" state="hidden" r:id="rId5"/>
    <sheet name="3.審査シート" sheetId="7" state="hidden" r:id="rId6"/>
    <sheet name="3.審査シート（事業所追加用）" sheetId="25" state="hidden" r:id="rId7"/>
    <sheet name="5.入力フォーム(再計算)" sheetId="15" state="hidden" r:id="rId8"/>
    <sheet name="6.審査シート (再計算)" sheetId="16" state="hidden" r:id="rId9"/>
    <sheet name="4.特定事業所集中減算に係る「正当な理由」について（鏡）" sheetId="6" r:id="rId10"/>
    <sheet name="4.正当な理由（鏡）-2" sheetId="17" r:id="rId11"/>
    <sheet name="4.正当な理由（鏡）-3" sheetId="20" r:id="rId12"/>
    <sheet name="4.正当な理由（鏡）-4" sheetId="21" r:id="rId13"/>
    <sheet name="プルダウン・数式用" sheetId="13" state="hidden" r:id="rId14"/>
  </sheets>
  <definedNames>
    <definedName name="_xlnm.Print_Area" localSheetId="4">'2.入力フォーム②'!$B$1:$AR$117</definedName>
    <definedName name="_xlnm.Print_Area" localSheetId="5">'3.審査シート'!$A$1:$R$63</definedName>
    <definedName name="_xlnm.Print_Area" localSheetId="6">'3.審査シート（事業所追加用）'!$A$1:$S$53</definedName>
    <definedName name="_xlnm.Print_Area" localSheetId="10">'4.正当な理由（鏡）-2'!$B$2:$M$25</definedName>
    <definedName name="_xlnm.Print_Area" localSheetId="11">'4.正当な理由（鏡）-3'!$B$2:$M$25</definedName>
    <definedName name="_xlnm.Print_Area" localSheetId="12">'4.正当な理由（鏡）-4'!$B$2:$M$25</definedName>
    <definedName name="_xlnm.Print_Area" localSheetId="9">'4.特定事業所集中減算に係る「正当な理由」について（鏡）'!$B$2:$M$25</definedName>
    <definedName name="_xlnm.Print_Area" localSheetId="7">'5.入力フォーム(再計算)'!$B$1:$AQ$152</definedName>
    <definedName name="_xlnm.Print_Area" localSheetId="8">'6.審査シート (再計算)'!$A$1:$R$63</definedName>
    <definedName name="_xlnm.Print_Area" localSheetId="1">'Q＆A'!$B$2:$K$59</definedName>
    <definedName name="_xlnm.Print_Area" localSheetId="0">フローチャート!$A$1:$P$85</definedName>
    <definedName name="_xlnm.Print_Area" localSheetId="2">各シートの入力方法!$A$1:$BZ$221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16" l="1"/>
  <c r="D14" i="16"/>
  <c r="N1" i="16"/>
  <c r="L1" i="16"/>
  <c r="L5" i="15"/>
  <c r="O5" i="15"/>
  <c r="N10" i="15" s="1"/>
  <c r="L19" i="15" l="1"/>
  <c r="L10" i="15"/>
  <c r="L1" i="7"/>
  <c r="N1" i="7"/>
  <c r="G14" i="7"/>
  <c r="D14" i="7"/>
  <c r="AB5" i="12"/>
  <c r="AB5" i="15" s="1"/>
  <c r="AD5" i="12"/>
  <c r="AD5" i="15" s="1"/>
  <c r="W5" i="12"/>
  <c r="W5" i="15" s="1"/>
  <c r="U5" i="12"/>
  <c r="U5" i="15" s="1"/>
  <c r="J8" i="6" l="1"/>
  <c r="J6" i="20"/>
  <c r="J10" i="17"/>
  <c r="J6" i="17"/>
  <c r="J8" i="21"/>
  <c r="J8" i="20" l="1"/>
  <c r="J8" i="17"/>
  <c r="L10" i="12" l="1"/>
  <c r="N10" i="12"/>
  <c r="K14" i="7" l="1"/>
  <c r="K14" i="16"/>
  <c r="L14" i="7"/>
  <c r="L14" i="16"/>
  <c r="J10" i="6"/>
  <c r="H11" i="16" l="1"/>
  <c r="H11" i="7" l="1"/>
  <c r="AA54" i="15" l="1"/>
  <c r="X54" i="15"/>
  <c r="U54" i="15"/>
  <c r="R54" i="15"/>
  <c r="O54" i="15"/>
  <c r="L54" i="15"/>
  <c r="G41" i="25"/>
  <c r="O40" i="25"/>
  <c r="G40" i="25"/>
  <c r="G29" i="25"/>
  <c r="O28" i="25"/>
  <c r="G28" i="25"/>
  <c r="G17" i="25"/>
  <c r="O16" i="25"/>
  <c r="G16" i="25"/>
  <c r="G5" i="25"/>
  <c r="O4" i="25"/>
  <c r="G4" i="25"/>
  <c r="AG104" i="12"/>
  <c r="AG98" i="12"/>
  <c r="AG80" i="12"/>
  <c r="AG74" i="12"/>
  <c r="AG56" i="12"/>
  <c r="AG50" i="12"/>
  <c r="AG26" i="12"/>
  <c r="AA12" i="12"/>
  <c r="AG32" i="12"/>
  <c r="AG54" i="15" l="1"/>
  <c r="H6" i="16" l="1"/>
  <c r="H23" i="16"/>
  <c r="H33" i="16"/>
  <c r="O16" i="7"/>
  <c r="H5" i="7"/>
  <c r="H9" i="7"/>
  <c r="H10" i="7"/>
  <c r="P30" i="7" l="1"/>
  <c r="O30" i="7"/>
  <c r="N30" i="7"/>
  <c r="M30" i="7"/>
  <c r="L30" i="7"/>
  <c r="K30" i="7"/>
  <c r="J11" i="21" l="1"/>
  <c r="J10" i="21"/>
  <c r="J9" i="21"/>
  <c r="J7" i="21"/>
  <c r="J6" i="21"/>
  <c r="J5" i="21"/>
  <c r="J11" i="20"/>
  <c r="J10" i="20"/>
  <c r="J9" i="20"/>
  <c r="J7" i="20"/>
  <c r="J5" i="20"/>
  <c r="H54" i="16" l="1"/>
  <c r="H53" i="16"/>
  <c r="H52" i="16"/>
  <c r="N51" i="16"/>
  <c r="H51" i="16"/>
  <c r="A49" i="16"/>
  <c r="H44" i="16"/>
  <c r="H43" i="16"/>
  <c r="H42" i="16"/>
  <c r="N41" i="16"/>
  <c r="H41" i="16"/>
  <c r="A39" i="16"/>
  <c r="H34" i="16"/>
  <c r="H32" i="16"/>
  <c r="N31" i="16"/>
  <c r="H31" i="16"/>
  <c r="A29" i="16"/>
  <c r="H24" i="16"/>
  <c r="H22" i="16"/>
  <c r="N21" i="16"/>
  <c r="H21" i="16"/>
  <c r="P16" i="16"/>
  <c r="O16" i="16"/>
  <c r="N16" i="16"/>
  <c r="M16" i="16"/>
  <c r="L16" i="16"/>
  <c r="K16" i="16"/>
  <c r="H12" i="16"/>
  <c r="O11" i="16"/>
  <c r="H10" i="16"/>
  <c r="H9" i="16"/>
  <c r="H8" i="16"/>
  <c r="H7" i="16"/>
  <c r="O6" i="16"/>
  <c r="H5" i="16"/>
  <c r="L2" i="16"/>
  <c r="AA142" i="15"/>
  <c r="X142" i="15"/>
  <c r="U142" i="15"/>
  <c r="R142" i="15"/>
  <c r="O142" i="15"/>
  <c r="L142" i="15"/>
  <c r="AA138" i="15"/>
  <c r="X138" i="15"/>
  <c r="U138" i="15"/>
  <c r="R138" i="15"/>
  <c r="O138" i="15"/>
  <c r="L138" i="15"/>
  <c r="AA132" i="15"/>
  <c r="X132" i="15"/>
  <c r="U132" i="15"/>
  <c r="R132" i="15"/>
  <c r="O132" i="15"/>
  <c r="L132" i="15"/>
  <c r="AA126" i="15"/>
  <c r="AA143" i="15" s="1"/>
  <c r="P50" i="16" s="1"/>
  <c r="X126" i="15"/>
  <c r="X143" i="15" s="1"/>
  <c r="O50" i="16" s="1"/>
  <c r="U126" i="15"/>
  <c r="U143" i="15" s="1"/>
  <c r="N50" i="16" s="1"/>
  <c r="R126" i="15"/>
  <c r="R143" i="15" s="1"/>
  <c r="M50" i="16" s="1"/>
  <c r="O126" i="15"/>
  <c r="O143" i="15" s="1"/>
  <c r="L50" i="16" s="1"/>
  <c r="L126" i="15"/>
  <c r="L143" i="15" s="1"/>
  <c r="K50" i="16" s="1"/>
  <c r="AA125" i="15"/>
  <c r="X125" i="15"/>
  <c r="U125" i="15"/>
  <c r="R125" i="15"/>
  <c r="O125" i="15"/>
  <c r="L125" i="15"/>
  <c r="AA122" i="15"/>
  <c r="AA139" i="15" s="1"/>
  <c r="P49" i="16" s="1"/>
  <c r="X122" i="15"/>
  <c r="X139" i="15" s="1"/>
  <c r="O49" i="16" s="1"/>
  <c r="U122" i="15"/>
  <c r="U139" i="15" s="1"/>
  <c r="N49" i="16" s="1"/>
  <c r="R122" i="15"/>
  <c r="R139" i="15" s="1"/>
  <c r="M49" i="16" s="1"/>
  <c r="O122" i="15"/>
  <c r="O139" i="15" s="1"/>
  <c r="L49" i="16" s="1"/>
  <c r="L122" i="15"/>
  <c r="AA121" i="15"/>
  <c r="X121" i="15"/>
  <c r="U121" i="15"/>
  <c r="R121" i="15"/>
  <c r="O121" i="15"/>
  <c r="L121" i="15"/>
  <c r="AA108" i="15"/>
  <c r="X108" i="15"/>
  <c r="U108" i="15"/>
  <c r="R108" i="15"/>
  <c r="O108" i="15"/>
  <c r="L108" i="15"/>
  <c r="AA104" i="15"/>
  <c r="X104" i="15"/>
  <c r="U104" i="15"/>
  <c r="R104" i="15"/>
  <c r="O104" i="15"/>
  <c r="L104" i="15"/>
  <c r="AA98" i="15"/>
  <c r="X98" i="15"/>
  <c r="U98" i="15"/>
  <c r="R98" i="15"/>
  <c r="O98" i="15"/>
  <c r="L98" i="15"/>
  <c r="AA92" i="15"/>
  <c r="AA109" i="15" s="1"/>
  <c r="P40" i="16" s="1"/>
  <c r="X92" i="15"/>
  <c r="X109" i="15" s="1"/>
  <c r="O40" i="16" s="1"/>
  <c r="U92" i="15"/>
  <c r="U109" i="15" s="1"/>
  <c r="N40" i="16" s="1"/>
  <c r="R92" i="15"/>
  <c r="R109" i="15" s="1"/>
  <c r="M40" i="16" s="1"/>
  <c r="O92" i="15"/>
  <c r="O109" i="15" s="1"/>
  <c r="L40" i="16" s="1"/>
  <c r="L92" i="15"/>
  <c r="AA91" i="15"/>
  <c r="X91" i="15"/>
  <c r="U91" i="15"/>
  <c r="R91" i="15"/>
  <c r="O91" i="15"/>
  <c r="L91" i="15"/>
  <c r="AA88" i="15"/>
  <c r="AA105" i="15" s="1"/>
  <c r="P39" i="16" s="1"/>
  <c r="X88" i="15"/>
  <c r="X105" i="15" s="1"/>
  <c r="O39" i="16" s="1"/>
  <c r="U88" i="15"/>
  <c r="U105" i="15" s="1"/>
  <c r="N39" i="16" s="1"/>
  <c r="R88" i="15"/>
  <c r="R105" i="15" s="1"/>
  <c r="M39" i="16" s="1"/>
  <c r="O88" i="15"/>
  <c r="O105" i="15" s="1"/>
  <c r="L39" i="16" s="1"/>
  <c r="L88" i="15"/>
  <c r="AA87" i="15"/>
  <c r="X87" i="15"/>
  <c r="U87" i="15"/>
  <c r="R87" i="15"/>
  <c r="O87" i="15"/>
  <c r="L87" i="15"/>
  <c r="AA74" i="15"/>
  <c r="X74" i="15"/>
  <c r="U74" i="15"/>
  <c r="R74" i="15"/>
  <c r="O74" i="15"/>
  <c r="L74" i="15"/>
  <c r="AA71" i="15"/>
  <c r="P29" i="16" s="1"/>
  <c r="X71" i="15"/>
  <c r="O29" i="16" s="1"/>
  <c r="U71" i="15"/>
  <c r="N29" i="16" s="1"/>
  <c r="R71" i="15"/>
  <c r="M29" i="16" s="1"/>
  <c r="O71" i="15"/>
  <c r="L29" i="16" s="1"/>
  <c r="L71" i="15"/>
  <c r="AA70" i="15"/>
  <c r="X70" i="15"/>
  <c r="U70" i="15"/>
  <c r="R70" i="15"/>
  <c r="O70" i="15"/>
  <c r="L70" i="15"/>
  <c r="AA64" i="15"/>
  <c r="X64" i="15"/>
  <c r="U64" i="15"/>
  <c r="R64" i="15"/>
  <c r="O64" i="15"/>
  <c r="L64" i="15"/>
  <c r="AA58" i="15"/>
  <c r="AA75" i="15" s="1"/>
  <c r="P30" i="16" s="1"/>
  <c r="X58" i="15"/>
  <c r="X75" i="15" s="1"/>
  <c r="O30" i="16" s="1"/>
  <c r="U58" i="15"/>
  <c r="U75" i="15" s="1"/>
  <c r="N30" i="16" s="1"/>
  <c r="R58" i="15"/>
  <c r="R75" i="15" s="1"/>
  <c r="M30" i="16" s="1"/>
  <c r="O58" i="15"/>
  <c r="O75" i="15" s="1"/>
  <c r="L30" i="16" s="1"/>
  <c r="L58" i="15"/>
  <c r="L75" i="15" s="1"/>
  <c r="AA57" i="15"/>
  <c r="X57" i="15"/>
  <c r="U57" i="15"/>
  <c r="R57" i="15"/>
  <c r="O57" i="15"/>
  <c r="L57" i="15"/>
  <c r="AD54" i="15"/>
  <c r="AA53" i="15"/>
  <c r="X53" i="15"/>
  <c r="U53" i="15"/>
  <c r="R53" i="15"/>
  <c r="O53" i="15"/>
  <c r="L53" i="15"/>
  <c r="AA40" i="15"/>
  <c r="X40" i="15"/>
  <c r="U40" i="15"/>
  <c r="R40" i="15"/>
  <c r="O40" i="15"/>
  <c r="L40" i="15"/>
  <c r="AA36" i="15"/>
  <c r="X36" i="15"/>
  <c r="U36" i="15"/>
  <c r="R36" i="15"/>
  <c r="O36" i="15"/>
  <c r="L36" i="15"/>
  <c r="AA30" i="15"/>
  <c r="X30" i="15"/>
  <c r="U30" i="15"/>
  <c r="R30" i="15"/>
  <c r="O30" i="15"/>
  <c r="L30" i="15"/>
  <c r="AA24" i="15"/>
  <c r="AA41" i="15" s="1"/>
  <c r="P20" i="16" s="1"/>
  <c r="X24" i="15"/>
  <c r="X41" i="15" s="1"/>
  <c r="O20" i="16" s="1"/>
  <c r="U24" i="15"/>
  <c r="U41" i="15" s="1"/>
  <c r="N20" i="16" s="1"/>
  <c r="R24" i="15"/>
  <c r="R41" i="15" s="1"/>
  <c r="M20" i="16" s="1"/>
  <c r="O24" i="15"/>
  <c r="O41" i="15" s="1"/>
  <c r="L20" i="16" s="1"/>
  <c r="L24" i="15"/>
  <c r="AA23" i="15"/>
  <c r="X23" i="15"/>
  <c r="U23" i="15"/>
  <c r="R23" i="15"/>
  <c r="O23" i="15"/>
  <c r="L23" i="15"/>
  <c r="AA20" i="15"/>
  <c r="AA37" i="15" s="1"/>
  <c r="P19" i="16" s="1"/>
  <c r="X20" i="15"/>
  <c r="X37" i="15" s="1"/>
  <c r="O19" i="16" s="1"/>
  <c r="U20" i="15"/>
  <c r="U37" i="15" s="1"/>
  <c r="N19" i="16" s="1"/>
  <c r="R20" i="15"/>
  <c r="R37" i="15" s="1"/>
  <c r="M19" i="16" s="1"/>
  <c r="O20" i="15"/>
  <c r="O37" i="15" s="1"/>
  <c r="L19" i="16" s="1"/>
  <c r="L20" i="15"/>
  <c r="AA19" i="15"/>
  <c r="X19" i="15"/>
  <c r="U19" i="15"/>
  <c r="R19" i="15"/>
  <c r="O19" i="15"/>
  <c r="V12" i="15"/>
  <c r="T12" i="15"/>
  <c r="R12" i="15"/>
  <c r="P12" i="15"/>
  <c r="N12" i="15"/>
  <c r="L12" i="15"/>
  <c r="V10" i="15"/>
  <c r="T10" i="15"/>
  <c r="R10" i="15"/>
  <c r="P10" i="15"/>
  <c r="J11" i="17"/>
  <c r="J9" i="17"/>
  <c r="J7" i="17"/>
  <c r="J5" i="17"/>
  <c r="J11" i="6"/>
  <c r="J9" i="6"/>
  <c r="J7" i="6"/>
  <c r="J6" i="6"/>
  <c r="J5" i="6"/>
  <c r="H54" i="7"/>
  <c r="H53" i="7"/>
  <c r="H52" i="7"/>
  <c r="N51" i="7"/>
  <c r="H51" i="7"/>
  <c r="P50" i="7"/>
  <c r="O50" i="7"/>
  <c r="N50" i="7"/>
  <c r="M50" i="7"/>
  <c r="L50" i="7"/>
  <c r="K50" i="7"/>
  <c r="P49" i="7"/>
  <c r="O49" i="7"/>
  <c r="N49" i="7"/>
  <c r="M49" i="7"/>
  <c r="L49" i="7"/>
  <c r="K49" i="7"/>
  <c r="A49" i="7"/>
  <c r="H44" i="7"/>
  <c r="H43" i="7"/>
  <c r="H42" i="7"/>
  <c r="N41" i="7"/>
  <c r="H41" i="7"/>
  <c r="P40" i="7"/>
  <c r="O40" i="7"/>
  <c r="N40" i="7"/>
  <c r="M40" i="7"/>
  <c r="L40" i="7"/>
  <c r="K40" i="7"/>
  <c r="P39" i="7"/>
  <c r="O39" i="7"/>
  <c r="N39" i="7"/>
  <c r="M39" i="7"/>
  <c r="L39" i="7"/>
  <c r="K39" i="7"/>
  <c r="A39" i="7"/>
  <c r="H34" i="7"/>
  <c r="H33" i="7"/>
  <c r="H32" i="7"/>
  <c r="N31" i="7"/>
  <c r="H31" i="7"/>
  <c r="Q30" i="7"/>
  <c r="P29" i="7"/>
  <c r="O29" i="7"/>
  <c r="N29" i="7"/>
  <c r="M29" i="7"/>
  <c r="L29" i="7"/>
  <c r="K29" i="7"/>
  <c r="A29" i="7"/>
  <c r="H24" i="7"/>
  <c r="H23" i="7"/>
  <c r="H22" i="7"/>
  <c r="N21" i="7"/>
  <c r="H21" i="7"/>
  <c r="P20" i="7"/>
  <c r="O20" i="7"/>
  <c r="N20" i="7"/>
  <c r="M20" i="7"/>
  <c r="L20" i="7"/>
  <c r="K20" i="7"/>
  <c r="P19" i="7"/>
  <c r="O19" i="7"/>
  <c r="N19" i="7"/>
  <c r="M19" i="7"/>
  <c r="L19" i="7"/>
  <c r="K19" i="7"/>
  <c r="P16" i="7"/>
  <c r="N16" i="7"/>
  <c r="M16" i="7"/>
  <c r="L16" i="7"/>
  <c r="K16" i="7"/>
  <c r="H12" i="7"/>
  <c r="O11" i="7"/>
  <c r="H8" i="7"/>
  <c r="H7" i="7"/>
  <c r="O6" i="7"/>
  <c r="H6" i="7"/>
  <c r="L2" i="7"/>
  <c r="AD104" i="12"/>
  <c r="Z111" i="12" s="1"/>
  <c r="AA103" i="12"/>
  <c r="X103" i="12"/>
  <c r="U103" i="12"/>
  <c r="R103" i="12"/>
  <c r="O103" i="12"/>
  <c r="L103" i="12"/>
  <c r="AD98" i="12"/>
  <c r="AA97" i="12"/>
  <c r="X97" i="12"/>
  <c r="U97" i="12"/>
  <c r="R97" i="12"/>
  <c r="O97" i="12"/>
  <c r="L97" i="12"/>
  <c r="AD80" i="12"/>
  <c r="Z87" i="12" s="1"/>
  <c r="AA79" i="12"/>
  <c r="X79" i="12"/>
  <c r="U79" i="12"/>
  <c r="R79" i="12"/>
  <c r="O79" i="12"/>
  <c r="L79" i="12"/>
  <c r="AD74" i="12"/>
  <c r="AA73" i="12"/>
  <c r="X73" i="12"/>
  <c r="U73" i="12"/>
  <c r="R73" i="12"/>
  <c r="O73" i="12"/>
  <c r="L73" i="12"/>
  <c r="AD56" i="12"/>
  <c r="Z63" i="12" s="1"/>
  <c r="AA55" i="12"/>
  <c r="X55" i="12"/>
  <c r="U55" i="12"/>
  <c r="R55" i="12"/>
  <c r="O55" i="12"/>
  <c r="L55" i="12"/>
  <c r="AD50" i="12"/>
  <c r="AA49" i="12"/>
  <c r="X49" i="12"/>
  <c r="U49" i="12"/>
  <c r="R49" i="12"/>
  <c r="O49" i="12"/>
  <c r="L49" i="12"/>
  <c r="AD32" i="12"/>
  <c r="AA31" i="12"/>
  <c r="X31" i="12"/>
  <c r="U31" i="12"/>
  <c r="R31" i="12"/>
  <c r="O31" i="12"/>
  <c r="L31" i="12"/>
  <c r="AD26" i="12"/>
  <c r="AA25" i="12"/>
  <c r="X25" i="12"/>
  <c r="U25" i="12"/>
  <c r="R25" i="12"/>
  <c r="O25" i="12"/>
  <c r="L25" i="12"/>
  <c r="X12" i="12"/>
  <c r="V10" i="12"/>
  <c r="T10" i="12"/>
  <c r="R10" i="12"/>
  <c r="P10" i="12"/>
  <c r="P14" i="7" l="1"/>
  <c r="P14" i="16"/>
  <c r="M14" i="7"/>
  <c r="M14" i="16"/>
  <c r="O14" i="7"/>
  <c r="O14" i="16"/>
  <c r="N14" i="7"/>
  <c r="N14" i="16"/>
  <c r="AA12" i="15"/>
  <c r="AD126" i="15"/>
  <c r="Q50" i="7"/>
  <c r="AG126" i="15"/>
  <c r="Q50" i="16"/>
  <c r="AJ106" i="12"/>
  <c r="AG143" i="15"/>
  <c r="AD143" i="15"/>
  <c r="D150" i="15" s="1"/>
  <c r="Q49" i="7"/>
  <c r="AG122" i="15"/>
  <c r="L139" i="15"/>
  <c r="AF111" i="12"/>
  <c r="AM111" i="12" s="1"/>
  <c r="AD122" i="15"/>
  <c r="Q40" i="7"/>
  <c r="AG92" i="15"/>
  <c r="L109" i="15"/>
  <c r="AJ82" i="12"/>
  <c r="AD92" i="15"/>
  <c r="AG88" i="15"/>
  <c r="AD88" i="15"/>
  <c r="Q39" i="7"/>
  <c r="L105" i="15"/>
  <c r="AF87" i="12"/>
  <c r="AM87" i="12" s="1"/>
  <c r="AD58" i="15"/>
  <c r="AG58" i="15"/>
  <c r="AG75" i="15"/>
  <c r="AJ58" i="12"/>
  <c r="K30" i="16"/>
  <c r="Q30" i="16" s="1"/>
  <c r="AD75" i="15"/>
  <c r="D82" i="15" s="1"/>
  <c r="Q29" i="7"/>
  <c r="Q35" i="7" s="1"/>
  <c r="L41" i="15"/>
  <c r="AG41" i="15" s="1"/>
  <c r="AG24" i="15"/>
  <c r="Q19" i="7"/>
  <c r="AJ34" i="12"/>
  <c r="AD20" i="15"/>
  <c r="AG20" i="15"/>
  <c r="X12" i="15"/>
  <c r="Q16" i="7"/>
  <c r="Q16" i="16"/>
  <c r="AF63" i="12"/>
  <c r="AM63" i="12" s="1"/>
  <c r="AG71" i="15"/>
  <c r="AD71" i="15"/>
  <c r="J82" i="15" s="1"/>
  <c r="K29" i="16"/>
  <c r="Q29" i="16" s="1"/>
  <c r="Q20" i="7"/>
  <c r="L37" i="15"/>
  <c r="AD24" i="15"/>
  <c r="Z39" i="12"/>
  <c r="AF39" i="12"/>
  <c r="Q35" i="16" l="1"/>
  <c r="AD41" i="15"/>
  <c r="D48" i="15" s="1"/>
  <c r="K20" i="16"/>
  <c r="Q20" i="16" s="1"/>
  <c r="Q55" i="7"/>
  <c r="AG139" i="15"/>
  <c r="AD139" i="15"/>
  <c r="J150" i="15" s="1"/>
  <c r="Q150" i="15" s="1"/>
  <c r="K49" i="16"/>
  <c r="Q49" i="16" s="1"/>
  <c r="Q55" i="16" s="1"/>
  <c r="Q45" i="7"/>
  <c r="AG109" i="15"/>
  <c r="AD109" i="15"/>
  <c r="D116" i="15" s="1"/>
  <c r="K40" i="16"/>
  <c r="Q40" i="16" s="1"/>
  <c r="AG105" i="15"/>
  <c r="AD105" i="15"/>
  <c r="J116" i="15" s="1"/>
  <c r="K39" i="16"/>
  <c r="Q39" i="16" s="1"/>
  <c r="Q82" i="15"/>
  <c r="Q25" i="7"/>
  <c r="T5" i="7" s="1"/>
  <c r="K19" i="16"/>
  <c r="Q19" i="16" s="1"/>
  <c r="AG37" i="15"/>
  <c r="AD37" i="15"/>
  <c r="J48" i="15" s="1"/>
  <c r="AM39" i="12"/>
  <c r="AF7" i="12" s="1"/>
  <c r="Q25" i="16" l="1"/>
  <c r="Q48" i="15"/>
  <c r="Q116" i="15"/>
  <c r="Q45" i="16"/>
  <c r="T5" i="16" l="1"/>
  <c r="AF7" i="15"/>
</calcChain>
</file>

<file path=xl/sharedStrings.xml><?xml version="1.0" encoding="utf-8"?>
<sst xmlns="http://schemas.openxmlformats.org/spreadsheetml/2006/main" count="923" uniqueCount="288">
  <si>
    <t>４月～９月サービス提供分の報酬について減算請求が必要となります。</t>
  </si>
  <si>
    <t>札幌市長　あて</t>
    <rPh sb="0" eb="2">
      <t>サッポロ</t>
    </rPh>
    <rPh sb="2" eb="4">
      <t>シチョウ</t>
    </rPh>
    <phoneticPr fontId="7"/>
  </si>
  <si>
    <t>　法人名</t>
    <rPh sb="1" eb="3">
      <t>ホウジン</t>
    </rPh>
    <rPh sb="3" eb="4">
      <t>メイ</t>
    </rPh>
    <phoneticPr fontId="7"/>
  </si>
  <si>
    <t>　法人住所・電話番号</t>
    <rPh sb="1" eb="3">
      <t>ホウジン</t>
    </rPh>
    <rPh sb="3" eb="5">
      <t>ジュウショ</t>
    </rPh>
    <rPh sb="6" eb="8">
      <t>デンワ</t>
    </rPh>
    <rPh sb="8" eb="10">
      <t>バンゴウ</t>
    </rPh>
    <phoneticPr fontId="7"/>
  </si>
  <si>
    <t>　代表者の職種・氏名</t>
    <rPh sb="1" eb="4">
      <t>ダイヒョウシャ</t>
    </rPh>
    <rPh sb="5" eb="7">
      <t>ショクシュ</t>
    </rPh>
    <rPh sb="8" eb="10">
      <t>シメイ</t>
    </rPh>
    <phoneticPr fontId="7"/>
  </si>
  <si>
    <t>　事業所番号</t>
    <rPh sb="1" eb="4">
      <t>ジギョウショ</t>
    </rPh>
    <rPh sb="4" eb="6">
      <t>バンゴウ</t>
    </rPh>
    <phoneticPr fontId="7"/>
  </si>
  <si>
    <t>　事業所名</t>
    <rPh sb="1" eb="4">
      <t>ジギョウショ</t>
    </rPh>
    <rPh sb="4" eb="5">
      <t>メイ</t>
    </rPh>
    <phoneticPr fontId="7"/>
  </si>
  <si>
    <t>　事業所住所・電話番号</t>
    <rPh sb="1" eb="4">
      <t>ジギョウショ</t>
    </rPh>
    <rPh sb="4" eb="6">
      <t>ジュウショ</t>
    </rPh>
    <rPh sb="7" eb="9">
      <t>デンワ</t>
    </rPh>
    <rPh sb="9" eb="11">
      <t>バンゴウ</t>
    </rPh>
    <phoneticPr fontId="7"/>
  </si>
  <si>
    <t>　事業所管理者名</t>
    <rPh sb="1" eb="4">
      <t>ジギョウショ</t>
    </rPh>
    <rPh sb="4" eb="6">
      <t>カンリ</t>
    </rPh>
    <rPh sb="6" eb="7">
      <t>モノ</t>
    </rPh>
    <rPh sb="7" eb="8">
      <t>ナ</t>
    </rPh>
    <phoneticPr fontId="7"/>
  </si>
  <si>
    <t>計</t>
    <rPh sb="0" eb="1">
      <t>ケイ</t>
    </rPh>
    <phoneticPr fontId="7"/>
  </si>
  <si>
    <t>①居宅サービス計画の総数</t>
    <rPh sb="1" eb="3">
      <t>キョタク</t>
    </rPh>
    <rPh sb="7" eb="9">
      <t>ケイカク</t>
    </rPh>
    <rPh sb="10" eb="12">
      <t>ソウスウ</t>
    </rPh>
    <phoneticPr fontId="7"/>
  </si>
  <si>
    <t>訪問介護</t>
    <rPh sb="0" eb="2">
      <t>ホウモン</t>
    </rPh>
    <rPh sb="2" eb="4">
      <t>カイゴ</t>
    </rPh>
    <phoneticPr fontId="6"/>
  </si>
  <si>
    <t>②訪問介護を位置付けた居宅サービス計画数</t>
  </si>
  <si>
    <t>A</t>
    <phoneticPr fontId="7"/>
  </si>
  <si>
    <t>③紹介率最高法人を位置付けた居宅サービス計画数</t>
    <rPh sb="1" eb="3">
      <t>ショウカイ</t>
    </rPh>
    <rPh sb="3" eb="4">
      <t>リツ</t>
    </rPh>
    <rPh sb="4" eb="6">
      <t>サイコウ</t>
    </rPh>
    <phoneticPr fontId="7"/>
  </si>
  <si>
    <t>B</t>
    <phoneticPr fontId="7"/>
  </si>
  <si>
    <t>　紹介率最高法人の名称・代表者氏名</t>
    <rPh sb="6" eb="8">
      <t>ホウジン</t>
    </rPh>
    <rPh sb="9" eb="11">
      <t>メイショウ</t>
    </rPh>
    <rPh sb="12" eb="15">
      <t>ダイヒョウシャ</t>
    </rPh>
    <rPh sb="15" eb="17">
      <t>シメイ</t>
    </rPh>
    <phoneticPr fontId="7"/>
  </si>
  <si>
    <t>　　　　　　　　　　　　住所</t>
    <rPh sb="12" eb="14">
      <t>ジュウショ</t>
    </rPh>
    <phoneticPr fontId="7"/>
  </si>
  <si>
    <t>　　　　　　　　　　事業所名１</t>
    <rPh sb="10" eb="13">
      <t>ジギョウショ</t>
    </rPh>
    <rPh sb="13" eb="14">
      <t>ナ</t>
    </rPh>
    <phoneticPr fontId="7"/>
  </si>
  <si>
    <t>　　　　　　　　　　事業所名２</t>
    <rPh sb="10" eb="13">
      <t>ジギョウショ</t>
    </rPh>
    <rPh sb="13" eb="14">
      <t>ナ</t>
    </rPh>
    <phoneticPr fontId="7"/>
  </si>
  <si>
    <t>④割合（B÷A×100）</t>
    <rPh sb="1" eb="3">
      <t>ワリアイ</t>
    </rPh>
    <phoneticPr fontId="7"/>
  </si>
  <si>
    <t>単位：％</t>
  </si>
  <si>
    <t>⑤８０％を超えている場合で、正当な理由がある場合は、札幌市に書類を提出すること。</t>
    <rPh sb="5" eb="6">
      <t>コ</t>
    </rPh>
    <rPh sb="10" eb="12">
      <t>バアイ</t>
    </rPh>
    <rPh sb="14" eb="16">
      <t>セイトウ</t>
    </rPh>
    <rPh sb="17" eb="19">
      <t>リユウ</t>
    </rPh>
    <rPh sb="22" eb="24">
      <t>バアイ</t>
    </rPh>
    <rPh sb="26" eb="29">
      <t>サッポロシ</t>
    </rPh>
    <rPh sb="30" eb="32">
      <t>ショルイ</t>
    </rPh>
    <rPh sb="33" eb="35">
      <t>テイシュツ</t>
    </rPh>
    <phoneticPr fontId="7"/>
  </si>
  <si>
    <t>通所介護</t>
    <rPh sb="0" eb="4">
      <t>ツウショカイゴ</t>
    </rPh>
    <phoneticPr fontId="7"/>
  </si>
  <si>
    <t>福祉用具貸与</t>
    <rPh sb="0" eb="2">
      <t>フクシ</t>
    </rPh>
    <rPh sb="2" eb="4">
      <t>ヨウグ</t>
    </rPh>
    <rPh sb="4" eb="6">
      <t>タイヨ</t>
    </rPh>
    <phoneticPr fontId="7"/>
  </si>
  <si>
    <t>地域密着型通所介護</t>
    <rPh sb="0" eb="2">
      <t>チイキ</t>
    </rPh>
    <rPh sb="2" eb="5">
      <t>ミッチャクガタ</t>
    </rPh>
    <rPh sb="5" eb="9">
      <t>ツウショカイゴ</t>
    </rPh>
    <phoneticPr fontId="7"/>
  </si>
  <si>
    <t>※１　前期とは、３月１日から８月末日まで</t>
    <rPh sb="3" eb="5">
      <t>ゼンキ</t>
    </rPh>
    <rPh sb="9" eb="10">
      <t>ガツ</t>
    </rPh>
    <rPh sb="11" eb="12">
      <t>ニチ</t>
    </rPh>
    <rPh sb="15" eb="16">
      <t>ガツ</t>
    </rPh>
    <rPh sb="16" eb="18">
      <t>マツジツ</t>
    </rPh>
    <phoneticPr fontId="7"/>
  </si>
  <si>
    <t>※２　後期とは、９月１日から２月末日まで</t>
    <rPh sb="3" eb="5">
      <t>コウキ</t>
    </rPh>
    <rPh sb="9" eb="10">
      <t>ガツ</t>
    </rPh>
    <rPh sb="11" eb="12">
      <t>ニチ</t>
    </rPh>
    <rPh sb="15" eb="16">
      <t>ガツ</t>
    </rPh>
    <rPh sb="16" eb="18">
      <t>マツジツ</t>
    </rPh>
    <phoneticPr fontId="7"/>
  </si>
  <si>
    <t>※３　提出期限（前期は９月１５日、後期は３月１５日）までに提出してください。</t>
    <rPh sb="3" eb="5">
      <t>テイシュツ</t>
    </rPh>
    <rPh sb="5" eb="7">
      <t>キゲン</t>
    </rPh>
    <rPh sb="8" eb="10">
      <t>ゼンキ</t>
    </rPh>
    <rPh sb="12" eb="13">
      <t>ガツ</t>
    </rPh>
    <rPh sb="15" eb="16">
      <t>ニチ</t>
    </rPh>
    <rPh sb="17" eb="19">
      <t>コウキ</t>
    </rPh>
    <rPh sb="21" eb="22">
      <t>ガツ</t>
    </rPh>
    <rPh sb="24" eb="25">
      <t>ニチ</t>
    </rPh>
    <rPh sb="29" eb="31">
      <t>テイシュツ</t>
    </rPh>
    <phoneticPr fontId="7"/>
  </si>
  <si>
    <t>※４　この書類はすべての居宅介護支援事業所が作成し、２年間保存する必要があります。</t>
    <rPh sb="5" eb="7">
      <t>ショルイ</t>
    </rPh>
    <rPh sb="12" eb="14">
      <t>キョタク</t>
    </rPh>
    <rPh sb="14" eb="16">
      <t>カイゴ</t>
    </rPh>
    <rPh sb="16" eb="18">
      <t>シエン</t>
    </rPh>
    <rPh sb="18" eb="21">
      <t>ジギョウショ</t>
    </rPh>
    <rPh sb="22" eb="24">
      <t>サクセイ</t>
    </rPh>
    <rPh sb="27" eb="29">
      <t>ネンカン</t>
    </rPh>
    <rPh sb="29" eb="31">
      <t>ホゾン</t>
    </rPh>
    <rPh sb="33" eb="35">
      <t>ヒツヨウ</t>
    </rPh>
    <phoneticPr fontId="7"/>
  </si>
  <si>
    <t>※５　事業所名が書き切れない場合は、別の紙を利用して書き足してください。</t>
    <rPh sb="3" eb="5">
      <t>ジギョウ</t>
    </rPh>
    <rPh sb="5" eb="6">
      <t>ショ</t>
    </rPh>
    <rPh sb="6" eb="7">
      <t>ナ</t>
    </rPh>
    <rPh sb="8" eb="9">
      <t>カ</t>
    </rPh>
    <rPh sb="10" eb="11">
      <t>キ</t>
    </rPh>
    <rPh sb="14" eb="16">
      <t>バアイ</t>
    </rPh>
    <rPh sb="18" eb="19">
      <t>ベツ</t>
    </rPh>
    <rPh sb="20" eb="21">
      <t>カミ</t>
    </rPh>
    <rPh sb="22" eb="24">
      <t>リヨウ</t>
    </rPh>
    <rPh sb="26" eb="27">
      <t>カ</t>
    </rPh>
    <rPh sb="28" eb="29">
      <t>タ</t>
    </rPh>
    <phoneticPr fontId="7"/>
  </si>
  <si>
    <t>※６　全てのサービスについて作成してください。該当がない場合は各欄に「０」と入力してください。</t>
    <rPh sb="3" eb="4">
      <t>スベ</t>
    </rPh>
    <rPh sb="14" eb="16">
      <t>サクセイ</t>
    </rPh>
    <rPh sb="23" eb="25">
      <t>ガイトウ</t>
    </rPh>
    <rPh sb="28" eb="30">
      <t>バアイ</t>
    </rPh>
    <rPh sb="31" eb="32">
      <t>カク</t>
    </rPh>
    <rPh sb="32" eb="33">
      <t>ラン</t>
    </rPh>
    <rPh sb="38" eb="40">
      <t>ニュウリョク</t>
    </rPh>
    <phoneticPr fontId="7"/>
  </si>
  <si>
    <t>※７　指定居宅介護支援事業所ごとに作成してください。法人単位ではありません。</t>
    <rPh sb="3" eb="5">
      <t>シテイ</t>
    </rPh>
    <rPh sb="5" eb="7">
      <t>キョタク</t>
    </rPh>
    <rPh sb="7" eb="9">
      <t>カイゴ</t>
    </rPh>
    <rPh sb="9" eb="11">
      <t>シエン</t>
    </rPh>
    <rPh sb="11" eb="14">
      <t>ジギョウショ</t>
    </rPh>
    <rPh sb="17" eb="19">
      <t>サクセイ</t>
    </rPh>
    <rPh sb="26" eb="28">
      <t>ホウジン</t>
    </rPh>
    <rPh sb="28" eb="30">
      <t>タンイ</t>
    </rPh>
    <phoneticPr fontId="7"/>
  </si>
  <si>
    <t>法人名</t>
    <rPh sb="0" eb="3">
      <t>ホウジンメイ</t>
    </rPh>
    <phoneticPr fontId="1"/>
  </si>
  <si>
    <t>連絡先</t>
    <rPh sb="0" eb="3">
      <t>レンラクサキ</t>
    </rPh>
    <phoneticPr fontId="1"/>
  </si>
  <si>
    <t>事業所番号</t>
    <rPh sb="0" eb="3">
      <t>ジギョウショ</t>
    </rPh>
    <rPh sb="3" eb="5">
      <t>バンゴウ</t>
    </rPh>
    <phoneticPr fontId="1"/>
  </si>
  <si>
    <t>合計</t>
    <rPh sb="0" eb="2">
      <t>ゴウケイ</t>
    </rPh>
    <phoneticPr fontId="1"/>
  </si>
  <si>
    <t>平均</t>
    <rPh sb="0" eb="2">
      <t>ヘイキン</t>
    </rPh>
    <phoneticPr fontId="1"/>
  </si>
  <si>
    <t>件</t>
    <rPh sb="0" eb="1">
      <t>ケン</t>
    </rPh>
    <phoneticPr fontId="1"/>
  </si>
  <si>
    <t>合計（A）</t>
    <rPh sb="0" eb="2">
      <t>ゴウケイ</t>
    </rPh>
    <phoneticPr fontId="1"/>
  </si>
  <si>
    <t>÷</t>
    <phoneticPr fontId="1"/>
  </si>
  <si>
    <t>％</t>
    <phoneticPr fontId="1"/>
  </si>
  <si>
    <t>審査シート（入力フォーム）</t>
    <rPh sb="0" eb="2">
      <t>シンサ</t>
    </rPh>
    <rPh sb="6" eb="8">
      <t>ニュウリョク</t>
    </rPh>
    <phoneticPr fontId="1"/>
  </si>
  <si>
    <t>報告日</t>
    <rPh sb="0" eb="3">
      <t>ホウコクビ</t>
    </rPh>
    <phoneticPr fontId="1"/>
  </si>
  <si>
    <t>代表者職種</t>
    <rPh sb="0" eb="3">
      <t>ダイヒョウシャ</t>
    </rPh>
    <rPh sb="3" eb="5">
      <t>ショクシュ</t>
    </rPh>
    <phoneticPr fontId="1"/>
  </si>
  <si>
    <t>代表者氏名</t>
    <rPh sb="0" eb="3">
      <t>ダイヒョウシャ</t>
    </rPh>
    <rPh sb="3" eb="5">
      <t>シメイ</t>
    </rPh>
    <phoneticPr fontId="1"/>
  </si>
  <si>
    <t>事業所の住所</t>
    <rPh sb="0" eb="3">
      <t>ジギョウショ</t>
    </rPh>
    <rPh sb="4" eb="6">
      <t>ジュウショ</t>
    </rPh>
    <phoneticPr fontId="1"/>
  </si>
  <si>
    <t>法人の住所</t>
    <rPh sb="0" eb="2">
      <t>ホウジン</t>
    </rPh>
    <rPh sb="3" eb="5">
      <t>ジュウショ</t>
    </rPh>
    <phoneticPr fontId="1"/>
  </si>
  <si>
    <t>事業所名</t>
    <rPh sb="0" eb="3">
      <t>ジギョウショ</t>
    </rPh>
    <rPh sb="3" eb="4">
      <t>メイ</t>
    </rPh>
    <phoneticPr fontId="1"/>
  </si>
  <si>
    <t>管理者氏名</t>
    <rPh sb="0" eb="3">
      <t>カンリシャ</t>
    </rPh>
    <rPh sb="3" eb="5">
      <t>シメイ</t>
    </rPh>
    <phoneticPr fontId="1"/>
  </si>
  <si>
    <t>記入者の職種</t>
    <rPh sb="0" eb="3">
      <t>キニュウシャ</t>
    </rPh>
    <rPh sb="4" eb="6">
      <t>ショクシュ</t>
    </rPh>
    <phoneticPr fontId="1"/>
  </si>
  <si>
    <t>記入者の氏名</t>
    <rPh sb="0" eb="3">
      <t>キニュウシャ</t>
    </rPh>
    <rPh sb="4" eb="6">
      <t>シメイ</t>
    </rPh>
    <phoneticPr fontId="1"/>
  </si>
  <si>
    <t>判　定　期　間</t>
    <rPh sb="0" eb="1">
      <t>ハン</t>
    </rPh>
    <rPh sb="2" eb="3">
      <t>サダム</t>
    </rPh>
    <rPh sb="4" eb="5">
      <t>キ</t>
    </rPh>
    <rPh sb="6" eb="7">
      <t>カン</t>
    </rPh>
    <phoneticPr fontId="1"/>
  </si>
  <si>
    <t>〇貴事業所における、上記判定期間における居宅サービス計画の総数を記載してください。</t>
    <rPh sb="1" eb="5">
      <t>キジギョウショ</t>
    </rPh>
    <rPh sb="10" eb="16">
      <t>ジョウキハンテイキカン</t>
    </rPh>
    <rPh sb="20" eb="22">
      <t>キョタク</t>
    </rPh>
    <rPh sb="26" eb="28">
      <t>ケイカク</t>
    </rPh>
    <rPh sb="29" eb="31">
      <t>ソウスウ</t>
    </rPh>
    <rPh sb="32" eb="34">
      <t>キサイ</t>
    </rPh>
    <phoneticPr fontId="1"/>
  </si>
  <si>
    <t>（居宅サービス計画数とは、毎月の給付管理を行った計画数です。）</t>
    <rPh sb="1" eb="3">
      <t>キョタク</t>
    </rPh>
    <rPh sb="7" eb="9">
      <t>ケイカク</t>
    </rPh>
    <rPh sb="9" eb="10">
      <t>スウ</t>
    </rPh>
    <rPh sb="13" eb="15">
      <t>マイツキ</t>
    </rPh>
    <rPh sb="16" eb="20">
      <t>キュウフカンリ</t>
    </rPh>
    <rPh sb="21" eb="22">
      <t>オコナ</t>
    </rPh>
    <rPh sb="24" eb="27">
      <t>ケイカクスウ</t>
    </rPh>
    <phoneticPr fontId="1"/>
  </si>
  <si>
    <t>居宅サービス計画数</t>
    <rPh sb="0" eb="2">
      <t>キョタク</t>
    </rPh>
    <rPh sb="6" eb="8">
      <t>ケイカク</t>
    </rPh>
    <rPh sb="8" eb="9">
      <t>スウ</t>
    </rPh>
    <phoneticPr fontId="1"/>
  </si>
  <si>
    <t>・介護予防のケアプランは含みません。</t>
    <rPh sb="1" eb="5">
      <t>カイゴヨボウ</t>
    </rPh>
    <rPh sb="12" eb="13">
      <t>フク</t>
    </rPh>
    <phoneticPr fontId="1"/>
  </si>
  <si>
    <t>1.訪問介護</t>
    <rPh sb="2" eb="6">
      <t>ホウモンカイゴ</t>
    </rPh>
    <phoneticPr fontId="1"/>
  </si>
  <si>
    <t>（1）判定期間において、訪問介護を位置付けた居宅サービス計画数を入力してください。</t>
    <rPh sb="3" eb="7">
      <t>ハンテイキカン</t>
    </rPh>
    <rPh sb="12" eb="16">
      <t>ホウモンカイゴ</t>
    </rPh>
    <rPh sb="17" eb="20">
      <t>イチヅ</t>
    </rPh>
    <rPh sb="22" eb="24">
      <t>キョタク</t>
    </rPh>
    <rPh sb="28" eb="30">
      <t>ケイカク</t>
    </rPh>
    <rPh sb="30" eb="31">
      <t>スウ</t>
    </rPh>
    <rPh sb="32" eb="34">
      <t>ニュウリョク</t>
    </rPh>
    <phoneticPr fontId="1"/>
  </si>
  <si>
    <t>訪問介護を位置付けた
居宅サービス計画数</t>
    <rPh sb="0" eb="4">
      <t>ホウモンカイゴ</t>
    </rPh>
    <rPh sb="5" eb="8">
      <t>イチヅ</t>
    </rPh>
    <rPh sb="11" eb="13">
      <t>キョタク</t>
    </rPh>
    <rPh sb="17" eb="20">
      <t>ケイカクスウ</t>
    </rPh>
    <phoneticPr fontId="1"/>
  </si>
  <si>
    <t>（2）訪問介護において、紹介率最高法人を位置付けた居宅サービス計画数を入力してください。</t>
    <rPh sb="3" eb="7">
      <t>ホウモンカイゴ</t>
    </rPh>
    <rPh sb="12" eb="19">
      <t>ショウカイリツサイコウホウジン</t>
    </rPh>
    <rPh sb="20" eb="23">
      <t>イチヅ</t>
    </rPh>
    <rPh sb="25" eb="27">
      <t>キョタク</t>
    </rPh>
    <rPh sb="31" eb="33">
      <t>ケイカク</t>
    </rPh>
    <rPh sb="33" eb="34">
      <t>スウ</t>
    </rPh>
    <rPh sb="35" eb="37">
      <t>ニュウリョク</t>
    </rPh>
    <phoneticPr fontId="1"/>
  </si>
  <si>
    <t>（3）紹介率最高法人の名称等を入力してください。</t>
    <rPh sb="3" eb="8">
      <t>ショウカイリツサイコウ</t>
    </rPh>
    <rPh sb="8" eb="10">
      <t>ホウジン</t>
    </rPh>
    <rPh sb="11" eb="14">
      <t>メイショウトウ</t>
    </rPh>
    <rPh sb="15" eb="17">
      <t>ニュウリョク</t>
    </rPh>
    <phoneticPr fontId="1"/>
  </si>
  <si>
    <t>訪問介護で紹介率最高法人を位置付けた居宅サービス計画数</t>
    <rPh sb="0" eb="4">
      <t>ホウモンカイゴ</t>
    </rPh>
    <rPh sb="5" eb="12">
      <t>ショウカイリツサイコウホウジン</t>
    </rPh>
    <rPh sb="13" eb="16">
      <t>イチヅ</t>
    </rPh>
    <rPh sb="18" eb="20">
      <t>キョタク</t>
    </rPh>
    <rPh sb="24" eb="27">
      <t>ケイカクスウ</t>
    </rPh>
    <phoneticPr fontId="1"/>
  </si>
  <si>
    <t>紹介率最高法人の名称</t>
    <rPh sb="0" eb="7">
      <t>ショウカイリツサイコウホウジン</t>
    </rPh>
    <rPh sb="8" eb="10">
      <t>メイショウ</t>
    </rPh>
    <phoneticPr fontId="1"/>
  </si>
  <si>
    <t>法人代表者の職名・氏名</t>
    <rPh sb="0" eb="5">
      <t>ホウジンダイヒョウシャ</t>
    </rPh>
    <rPh sb="6" eb="7">
      <t>ショク</t>
    </rPh>
    <rPh sb="7" eb="8">
      <t>メイ</t>
    </rPh>
    <rPh sb="9" eb="11">
      <t>シメイ</t>
    </rPh>
    <phoneticPr fontId="1"/>
  </si>
  <si>
    <t>（4）紹介率最高法人のサービスごとに占める割合を確認。</t>
    <rPh sb="3" eb="10">
      <t>ショウカイリツサイコウホウジン</t>
    </rPh>
    <rPh sb="18" eb="19">
      <t>シ</t>
    </rPh>
    <rPh sb="21" eb="23">
      <t>ワリアイ</t>
    </rPh>
    <rPh sb="24" eb="26">
      <t>カクニン</t>
    </rPh>
    <phoneticPr fontId="1"/>
  </si>
  <si>
    <t>合計（B）</t>
    <rPh sb="0" eb="2">
      <t>ゴウケイ</t>
    </rPh>
    <phoneticPr fontId="1"/>
  </si>
  <si>
    <t>（B）</t>
    <phoneticPr fontId="1"/>
  </si>
  <si>
    <t>（A）</t>
    <phoneticPr fontId="1"/>
  </si>
  <si>
    <t>割合</t>
    <rPh sb="0" eb="2">
      <t>ワリアイ</t>
    </rPh>
    <phoneticPr fontId="1"/>
  </si>
  <si>
    <t>×</t>
    <phoneticPr fontId="1"/>
  </si>
  <si>
    <t>（1）判定期間において、通所介護を位置付けた居宅サービス計画数を入力してください。</t>
    <rPh sb="3" eb="7">
      <t>ハンテイキカン</t>
    </rPh>
    <rPh sb="12" eb="16">
      <t>ツウショカイゴ</t>
    </rPh>
    <rPh sb="17" eb="20">
      <t>イチヅ</t>
    </rPh>
    <rPh sb="22" eb="24">
      <t>キョタク</t>
    </rPh>
    <rPh sb="28" eb="30">
      <t>ケイカク</t>
    </rPh>
    <rPh sb="30" eb="31">
      <t>スウ</t>
    </rPh>
    <rPh sb="32" eb="34">
      <t>ニュウリョク</t>
    </rPh>
    <phoneticPr fontId="1"/>
  </si>
  <si>
    <t>2.通所介護</t>
    <rPh sb="2" eb="4">
      <t>ツウショ</t>
    </rPh>
    <rPh sb="4" eb="6">
      <t>カイゴ</t>
    </rPh>
    <phoneticPr fontId="1"/>
  </si>
  <si>
    <t>通所介護を位置付けた
居宅サービス計画数</t>
    <rPh sb="5" eb="8">
      <t>イチヅ</t>
    </rPh>
    <rPh sb="11" eb="13">
      <t>キョタク</t>
    </rPh>
    <rPh sb="17" eb="20">
      <t>ケイカクスウ</t>
    </rPh>
    <phoneticPr fontId="1"/>
  </si>
  <si>
    <t>（2）通所介護において、紹介率最高法人を位置付けた居宅サービス計画数を入力してください。</t>
    <rPh sb="12" eb="19">
      <t>ショウカイリツサイコウホウジン</t>
    </rPh>
    <rPh sb="20" eb="23">
      <t>イチヅ</t>
    </rPh>
    <rPh sb="25" eb="27">
      <t>キョタク</t>
    </rPh>
    <rPh sb="31" eb="33">
      <t>ケイカク</t>
    </rPh>
    <rPh sb="33" eb="34">
      <t>スウ</t>
    </rPh>
    <rPh sb="35" eb="37">
      <t>ニュウリョク</t>
    </rPh>
    <phoneticPr fontId="1"/>
  </si>
  <si>
    <t>通所介護で紹介率最高法人を位置付けた居宅サービス計画数</t>
    <rPh sb="5" eb="12">
      <t>ショウカイリツサイコウホウジン</t>
    </rPh>
    <rPh sb="13" eb="16">
      <t>イチヅ</t>
    </rPh>
    <rPh sb="18" eb="20">
      <t>キョタク</t>
    </rPh>
    <rPh sb="24" eb="27">
      <t>ケイカクスウ</t>
    </rPh>
    <phoneticPr fontId="1"/>
  </si>
  <si>
    <t>（1）判定期間において、福祉用具貸与を位置付けた居宅サービス計画数を入力してください。</t>
    <rPh sb="3" eb="7">
      <t>ハンテイキカン</t>
    </rPh>
    <rPh sb="19" eb="22">
      <t>イチヅ</t>
    </rPh>
    <rPh sb="24" eb="26">
      <t>キョタク</t>
    </rPh>
    <rPh sb="30" eb="32">
      <t>ケイカク</t>
    </rPh>
    <rPh sb="32" eb="33">
      <t>スウ</t>
    </rPh>
    <rPh sb="34" eb="36">
      <t>ニュウリョク</t>
    </rPh>
    <phoneticPr fontId="1"/>
  </si>
  <si>
    <t>福祉用具貸与を位置付けた
居宅サービス計画数</t>
    <rPh sb="7" eb="10">
      <t>イチヅ</t>
    </rPh>
    <rPh sb="13" eb="15">
      <t>キョタク</t>
    </rPh>
    <rPh sb="19" eb="22">
      <t>ケイカクスウ</t>
    </rPh>
    <phoneticPr fontId="1"/>
  </si>
  <si>
    <t>（2）福祉用具貸与において、紹介率最高法人を位置付けた居宅サービス計画数を入力してください。</t>
    <rPh sb="14" eb="21">
      <t>ショウカイリツサイコウホウジン</t>
    </rPh>
    <rPh sb="22" eb="25">
      <t>イチヅ</t>
    </rPh>
    <rPh sb="27" eb="29">
      <t>キョタク</t>
    </rPh>
    <rPh sb="33" eb="35">
      <t>ケイカク</t>
    </rPh>
    <rPh sb="35" eb="36">
      <t>スウ</t>
    </rPh>
    <rPh sb="37" eb="39">
      <t>ニュウリョク</t>
    </rPh>
    <phoneticPr fontId="1"/>
  </si>
  <si>
    <t>福祉用具貸与で紹介率最高法人を位置付けた居宅サービス計画数</t>
    <rPh sb="7" eb="14">
      <t>ショウカイリツサイコウホウジン</t>
    </rPh>
    <rPh sb="15" eb="18">
      <t>イチヅ</t>
    </rPh>
    <rPh sb="20" eb="22">
      <t>キョタク</t>
    </rPh>
    <rPh sb="26" eb="29">
      <t>ケイカクスウ</t>
    </rPh>
    <phoneticPr fontId="1"/>
  </si>
  <si>
    <t>（1）判定期間において、地域密着型通所介護を位置付けた居宅サービス計画数を入力してください。</t>
    <rPh sb="3" eb="7">
      <t>ハンテイキカン</t>
    </rPh>
    <rPh sb="22" eb="25">
      <t>イチヅ</t>
    </rPh>
    <rPh sb="27" eb="29">
      <t>キョタク</t>
    </rPh>
    <rPh sb="33" eb="35">
      <t>ケイカク</t>
    </rPh>
    <rPh sb="35" eb="36">
      <t>スウ</t>
    </rPh>
    <rPh sb="37" eb="39">
      <t>ニュウリョク</t>
    </rPh>
    <phoneticPr fontId="1"/>
  </si>
  <si>
    <t>（2）地域密着型通所介護において、紹介率最高法人を位置付けた居宅サービス計画数を入力してください。</t>
    <rPh sb="17" eb="24">
      <t>ショウカイリツサイコウホウジン</t>
    </rPh>
    <rPh sb="25" eb="28">
      <t>イチヅ</t>
    </rPh>
    <rPh sb="30" eb="32">
      <t>キョタク</t>
    </rPh>
    <rPh sb="36" eb="38">
      <t>ケイカク</t>
    </rPh>
    <rPh sb="38" eb="39">
      <t>スウ</t>
    </rPh>
    <rPh sb="40" eb="42">
      <t>ニュウリョク</t>
    </rPh>
    <phoneticPr fontId="1"/>
  </si>
  <si>
    <t>地域密着型通所介護で紹介率最高法人を位置付けた居宅サービス計画数</t>
    <rPh sb="10" eb="17">
      <t>ショウカイリツサイコウホウジン</t>
    </rPh>
    <rPh sb="18" eb="21">
      <t>イチヅ</t>
    </rPh>
    <rPh sb="23" eb="25">
      <t>キョタク</t>
    </rPh>
    <rPh sb="29" eb="32">
      <t>ケイカクスウ</t>
    </rPh>
    <phoneticPr fontId="1"/>
  </si>
  <si>
    <t>地域密着型通所介護を位置付けた居宅サービス計画数</t>
    <rPh sb="10" eb="13">
      <t>イチヅ</t>
    </rPh>
    <rPh sb="15" eb="17">
      <t>キョタク</t>
    </rPh>
    <rPh sb="21" eb="24">
      <t>ケイカクスウ</t>
    </rPh>
    <phoneticPr fontId="1"/>
  </si>
  <si>
    <t>3.福祉用具貸与</t>
    <phoneticPr fontId="1"/>
  </si>
  <si>
    <t>4.地域密着型通所介護</t>
    <phoneticPr fontId="1"/>
  </si>
  <si>
    <r>
      <t>〇貴事業所の</t>
    </r>
    <r>
      <rPr>
        <b/>
        <sz val="11"/>
        <color rgb="FFFF0000"/>
        <rFont val="游ゴシック"/>
        <family val="3"/>
        <charset val="128"/>
        <scheme val="minor"/>
      </rPr>
      <t>法人</t>
    </r>
    <r>
      <rPr>
        <sz val="11"/>
        <color theme="1"/>
        <rFont val="游ゴシック"/>
        <family val="2"/>
        <charset val="128"/>
        <scheme val="minor"/>
      </rPr>
      <t>の情報について入力してください。</t>
    </r>
    <rPh sb="1" eb="2">
      <t>キ</t>
    </rPh>
    <rPh sb="2" eb="5">
      <t>ジギョウショ</t>
    </rPh>
    <rPh sb="6" eb="8">
      <t>ホウジン</t>
    </rPh>
    <rPh sb="9" eb="11">
      <t>ジョウホウ</t>
    </rPh>
    <rPh sb="15" eb="17">
      <t>ニュウリョク</t>
    </rPh>
    <phoneticPr fontId="1"/>
  </si>
  <si>
    <r>
      <t>〇貴事業所の</t>
    </r>
    <r>
      <rPr>
        <b/>
        <sz val="11"/>
        <color rgb="FFFF0000"/>
        <rFont val="游ゴシック"/>
        <family val="3"/>
        <charset val="128"/>
        <scheme val="minor"/>
      </rPr>
      <t>事業所</t>
    </r>
    <r>
      <rPr>
        <sz val="11"/>
        <color theme="1"/>
        <rFont val="游ゴシック"/>
        <family val="2"/>
        <charset val="128"/>
        <scheme val="minor"/>
      </rPr>
      <t>の情報について入力してください。</t>
    </r>
    <rPh sb="1" eb="5">
      <t>キジギョウショ</t>
    </rPh>
    <rPh sb="6" eb="9">
      <t>ジギョウショ</t>
    </rPh>
    <rPh sb="10" eb="12">
      <t>ジョウホウ</t>
    </rPh>
    <rPh sb="16" eb="18">
      <t>ニュウリョク</t>
    </rPh>
    <phoneticPr fontId="1"/>
  </si>
  <si>
    <t>　80％を超えているサービスがあります。正当な理由に該当する場合は、「特定事業所集中減算に係る「正当な理由」について（鏡）」を作成してください。</t>
    <rPh sb="5" eb="6">
      <t>コ</t>
    </rPh>
    <rPh sb="20" eb="22">
      <t>セイトウ</t>
    </rPh>
    <rPh sb="23" eb="25">
      <t>リユウ</t>
    </rPh>
    <rPh sb="26" eb="28">
      <t>ガイトウ</t>
    </rPh>
    <rPh sb="30" eb="32">
      <t>バアイ</t>
    </rPh>
    <rPh sb="35" eb="44">
      <t>トクテイジギョウショシュウチュウゲンサン</t>
    </rPh>
    <rPh sb="45" eb="46">
      <t>カカ</t>
    </rPh>
    <rPh sb="48" eb="50">
      <t>セイトウ</t>
    </rPh>
    <rPh sb="51" eb="53">
      <t>リユウ</t>
    </rPh>
    <rPh sb="59" eb="60">
      <t>カガミ</t>
    </rPh>
    <rPh sb="63" eb="65">
      <t>サクセイ</t>
    </rPh>
    <phoneticPr fontId="1"/>
  </si>
  <si>
    <t>％</t>
    <phoneticPr fontId="1"/>
  </si>
  <si>
    <t>〇通所介護と地域密着型通所介護の計画数を合算して報告しますか。</t>
    <rPh sb="1" eb="5">
      <t>ツウショカイゴ</t>
    </rPh>
    <rPh sb="6" eb="10">
      <t>チイキミッチャク</t>
    </rPh>
    <rPh sb="10" eb="11">
      <t>ガタ</t>
    </rPh>
    <rPh sb="11" eb="15">
      <t>ツウショカイゴ</t>
    </rPh>
    <rPh sb="16" eb="19">
      <t>ケイカクスウ</t>
    </rPh>
    <rPh sb="20" eb="22">
      <t>ガッサン</t>
    </rPh>
    <rPh sb="24" eb="26">
      <t>ホウコク</t>
    </rPh>
    <phoneticPr fontId="1"/>
  </si>
  <si>
    <t>合算する</t>
    <rPh sb="0" eb="2">
      <t>ガッサン</t>
    </rPh>
    <phoneticPr fontId="1"/>
  </si>
  <si>
    <t>合算しない</t>
    <rPh sb="0" eb="2">
      <t>ガッサン</t>
    </rPh>
    <phoneticPr fontId="1"/>
  </si>
  <si>
    <t>（3）紹介率最高法人のサービスごとに占める割合を再計算。</t>
    <rPh sb="3" eb="10">
      <t>ショウカイリツサイコウホウジン</t>
    </rPh>
    <rPh sb="18" eb="19">
      <t>シ</t>
    </rPh>
    <rPh sb="21" eb="23">
      <t>ワリアイ</t>
    </rPh>
    <rPh sb="24" eb="27">
      <t>サイケイサン</t>
    </rPh>
    <phoneticPr fontId="1"/>
  </si>
  <si>
    <t>2.通所介護</t>
    <rPh sb="2" eb="6">
      <t>ツウショカイゴ</t>
    </rPh>
    <phoneticPr fontId="1"/>
  </si>
  <si>
    <t>通所介護を位置付けた
居宅サービス計画数</t>
    <rPh sb="0" eb="2">
      <t>ツウショ</t>
    </rPh>
    <rPh sb="2" eb="4">
      <t>カイゴ</t>
    </rPh>
    <rPh sb="5" eb="8">
      <t>イチヅ</t>
    </rPh>
    <rPh sb="11" eb="13">
      <t>キョタク</t>
    </rPh>
    <rPh sb="17" eb="20">
      <t>ケイカクスウ</t>
    </rPh>
    <phoneticPr fontId="1"/>
  </si>
  <si>
    <t>通所介護で紹介率最高法人を位置付けた居宅サービス計画数</t>
    <rPh sb="0" eb="2">
      <t>ツウショ</t>
    </rPh>
    <rPh sb="2" eb="4">
      <t>カイゴ</t>
    </rPh>
    <rPh sb="5" eb="12">
      <t>ショウカイリツサイコウホウジン</t>
    </rPh>
    <rPh sb="13" eb="16">
      <t>イチヅ</t>
    </rPh>
    <rPh sb="18" eb="20">
      <t>キョタク</t>
    </rPh>
    <rPh sb="24" eb="27">
      <t>ケイカクスウ</t>
    </rPh>
    <phoneticPr fontId="1"/>
  </si>
  <si>
    <t>福祉用具貸与を位置付けた
居宅サービス計画数</t>
    <rPh sb="0" eb="6">
      <t>フクシヨウグタイヨ</t>
    </rPh>
    <rPh sb="7" eb="10">
      <t>イチヅ</t>
    </rPh>
    <rPh sb="13" eb="15">
      <t>キョタク</t>
    </rPh>
    <rPh sb="19" eb="22">
      <t>ケイカクスウ</t>
    </rPh>
    <phoneticPr fontId="1"/>
  </si>
  <si>
    <t>福祉用具貸与で紹介率最高法人を位置付けた居宅サービス計画数</t>
    <rPh sb="0" eb="2">
      <t>フクシ</t>
    </rPh>
    <rPh sb="2" eb="4">
      <t>ヨウグ</t>
    </rPh>
    <rPh sb="4" eb="6">
      <t>タイヨ</t>
    </rPh>
    <rPh sb="7" eb="14">
      <t>ショウカイリツサイコウホウジン</t>
    </rPh>
    <rPh sb="15" eb="18">
      <t>イチヅ</t>
    </rPh>
    <rPh sb="20" eb="22">
      <t>キョタク</t>
    </rPh>
    <rPh sb="26" eb="29">
      <t>ケイカクスウ</t>
    </rPh>
    <phoneticPr fontId="1"/>
  </si>
  <si>
    <t>福祉用具を位置付けた
居宅サービス計画数</t>
    <rPh sb="0" eb="4">
      <t>フクシヨウグ</t>
    </rPh>
    <rPh sb="5" eb="8">
      <t>イチヅ</t>
    </rPh>
    <rPh sb="11" eb="13">
      <t>キョタク</t>
    </rPh>
    <rPh sb="17" eb="20">
      <t>ケイカクスウ</t>
    </rPh>
    <phoneticPr fontId="1"/>
  </si>
  <si>
    <t>福祉用具貸与で紹介率最高法人を位置付けた居宅サービス計画数</t>
    <rPh sb="0" eb="4">
      <t>フクシヨウグ</t>
    </rPh>
    <rPh sb="4" eb="6">
      <t>タイヨ</t>
    </rPh>
    <rPh sb="7" eb="14">
      <t>ショウカイリツサイコウホウジン</t>
    </rPh>
    <rPh sb="15" eb="18">
      <t>イチヅ</t>
    </rPh>
    <rPh sb="20" eb="22">
      <t>キョタク</t>
    </rPh>
    <rPh sb="26" eb="29">
      <t>ケイカクスウ</t>
    </rPh>
    <phoneticPr fontId="1"/>
  </si>
  <si>
    <t>3.福祉用具貸与</t>
    <rPh sb="2" eb="8">
      <t>フクシヨウグタイヨ</t>
    </rPh>
    <phoneticPr fontId="1"/>
  </si>
  <si>
    <t>4.地域密着型通所介護</t>
    <rPh sb="2" eb="11">
      <t>チイキミッチャクガタツウショカイゴ</t>
    </rPh>
    <phoneticPr fontId="1"/>
  </si>
  <si>
    <t>地域密着型通所介護を位置付けた居宅サービス計画数</t>
    <rPh sb="0" eb="9">
      <t>チイキミッチャクガタツウショカイゴ</t>
    </rPh>
    <rPh sb="10" eb="13">
      <t>イチヅ</t>
    </rPh>
    <rPh sb="15" eb="17">
      <t>キョタク</t>
    </rPh>
    <rPh sb="21" eb="24">
      <t>ケイカクスウ</t>
    </rPh>
    <phoneticPr fontId="1"/>
  </si>
  <si>
    <t>地域密着型通所介護で紹介率最高法人を位置付けた居宅サービス計画数</t>
    <rPh sb="0" eb="9">
      <t>チイキミッチャクガタツウショカイゴ</t>
    </rPh>
    <rPh sb="10" eb="17">
      <t>ショウカイリツサイコウホウジン</t>
    </rPh>
    <rPh sb="18" eb="21">
      <t>イチヅ</t>
    </rPh>
    <rPh sb="23" eb="25">
      <t>キョタク</t>
    </rPh>
    <rPh sb="29" eb="32">
      <t>ケイカクスウ</t>
    </rPh>
    <phoneticPr fontId="1"/>
  </si>
  <si>
    <t>審査シート（入力フォーム：再計算用）</t>
    <rPh sb="0" eb="2">
      <t>シンサ</t>
    </rPh>
    <rPh sb="6" eb="8">
      <t>ニュウリョク</t>
    </rPh>
    <rPh sb="13" eb="17">
      <t>サイケイサンヨウ</t>
    </rPh>
    <phoneticPr fontId="1"/>
  </si>
  <si>
    <t>札幌市長　あて</t>
    <rPh sb="0" eb="2">
      <t>サッポロ</t>
    </rPh>
    <rPh sb="2" eb="4">
      <t>シチョウ</t>
    </rPh>
    <phoneticPr fontId="1"/>
  </si>
  <si>
    <t>特定事業所集中減算に係る「正当な理由」について</t>
    <rPh sb="0" eb="5">
      <t>トクテイジギョウショ</t>
    </rPh>
    <rPh sb="5" eb="9">
      <t>シュウチュウゲンサン</t>
    </rPh>
    <rPh sb="10" eb="11">
      <t>カカ</t>
    </rPh>
    <rPh sb="13" eb="15">
      <t>セイトウ</t>
    </rPh>
    <rPh sb="16" eb="18">
      <t>リユウ</t>
    </rPh>
    <phoneticPr fontId="1"/>
  </si>
  <si>
    <t>事業者</t>
    <rPh sb="0" eb="3">
      <t>ジギョウシャ</t>
    </rPh>
    <phoneticPr fontId="1"/>
  </si>
  <si>
    <t>住所</t>
    <rPh sb="0" eb="2">
      <t>ジュウショ</t>
    </rPh>
    <phoneticPr fontId="1"/>
  </si>
  <si>
    <t>名称</t>
    <rPh sb="0" eb="2">
      <t>メイショウ</t>
    </rPh>
    <phoneticPr fontId="1"/>
  </si>
  <si>
    <t>事業所</t>
    <rPh sb="0" eb="3">
      <t>ジギョウショ</t>
    </rPh>
    <phoneticPr fontId="1"/>
  </si>
  <si>
    <t>管理者氏名</t>
    <rPh sb="0" eb="5">
      <t>カンリシャシメイ</t>
    </rPh>
    <phoneticPr fontId="1"/>
  </si>
  <si>
    <t>ありますので、必要書類を提出いたします。</t>
    <rPh sb="7" eb="9">
      <t>ヒツヨウ</t>
    </rPh>
    <rPh sb="9" eb="11">
      <t>ショルイ</t>
    </rPh>
    <rPh sb="12" eb="14">
      <t>テイシュツ</t>
    </rPh>
    <phoneticPr fontId="1"/>
  </si>
  <si>
    <t>正当な理由の内容</t>
    <rPh sb="0" eb="2">
      <t>セイトウ</t>
    </rPh>
    <rPh sb="3" eb="5">
      <t>リユウ</t>
    </rPh>
    <rPh sb="6" eb="8">
      <t>ナイヨウ</t>
    </rPh>
    <phoneticPr fontId="1"/>
  </si>
  <si>
    <t>適合有無</t>
    <rPh sb="0" eb="4">
      <t>テキゴウウム</t>
    </rPh>
    <phoneticPr fontId="1"/>
  </si>
  <si>
    <t>添付書類</t>
    <rPh sb="0" eb="4">
      <t>テンプショルイ</t>
    </rPh>
    <phoneticPr fontId="1"/>
  </si>
  <si>
    <t>・様式1（原本）
・運営規程（原本）
・審査シート（原本）</t>
    <rPh sb="1" eb="3">
      <t>ヨウシキ</t>
    </rPh>
    <rPh sb="5" eb="7">
      <t>ゲンポン</t>
    </rPh>
    <rPh sb="10" eb="14">
      <t>ウンエイキテイ</t>
    </rPh>
    <rPh sb="15" eb="17">
      <t>ゲンポン</t>
    </rPh>
    <rPh sb="20" eb="22">
      <t>シンサ</t>
    </rPh>
    <rPh sb="26" eb="28">
      <t>ゲンポン</t>
    </rPh>
    <phoneticPr fontId="1"/>
  </si>
  <si>
    <t>②　判定期間の1月当たりの平均居宅サービス計画件数が20件以下である場合</t>
    <rPh sb="2" eb="6">
      <t>ハンテイキカン</t>
    </rPh>
    <rPh sb="8" eb="9">
      <t>ツキ</t>
    </rPh>
    <rPh sb="9" eb="10">
      <t>ア</t>
    </rPh>
    <rPh sb="13" eb="17">
      <t>ヘイキンキョタク</t>
    </rPh>
    <rPh sb="21" eb="25">
      <t>ケイカクケンスウ</t>
    </rPh>
    <rPh sb="28" eb="31">
      <t>ケンイカ</t>
    </rPh>
    <rPh sb="34" eb="36">
      <t>バアイ</t>
    </rPh>
    <phoneticPr fontId="1"/>
  </si>
  <si>
    <t>・審査シート（原本）</t>
    <rPh sb="1" eb="3">
      <t>シンサ</t>
    </rPh>
    <rPh sb="7" eb="9">
      <t>ゲンポン</t>
    </rPh>
    <phoneticPr fontId="1"/>
  </si>
  <si>
    <t>③　判定期間の１月当たりの居宅サービス計画のうち、それぞれのサービスが位置付けられた計画件数が１月当たり平均１０件以下である場合</t>
    <phoneticPr fontId="1"/>
  </si>
  <si>
    <t xml:space="preserve">④　紹介率最高法人が居宅介護支援事業所を運営する法人と同一法人若しくは関連する系列法人の場合で、次の要件を全て満たす場合
１．利用者に、居宅介護支援事業所を運営する自社の法人（もしくは関連する系列法人。以下同様）のサービス事業所以外に、自社の法人とは全く関連のない法人が運営するサービス事業所を少なくとも２つ以上紹介し、そのうえでなお利用者が、自社の法人のサービス事業所を希望していることが書面で確認できる場合
２．自社の法人とは全く関連のない法人が運営する居宅介護支援事業所を少なくとも２つ以上紹介し、そのうえでなお利用者が、自社の居宅介護支援事業所を希望していることが書面で確認できる場合
</t>
    <phoneticPr fontId="1"/>
  </si>
  <si>
    <t>①　居宅介護支援事業者の通常の実施地域に、訪問介護サービス等が各サービスごとで見た場合に５事業所未満である場合</t>
    <rPh sb="1" eb="3">
      <t>ヨウシキ</t>
    </rPh>
    <rPh sb="5" eb="6">
      <t>ウツ</t>
    </rPh>
    <rPh sb="10" eb="12">
      <t>ガイトウ</t>
    </rPh>
    <rPh sb="14" eb="17">
      <t>リヨウシャ</t>
    </rPh>
    <rPh sb="17" eb="18">
      <t>ブン</t>
    </rPh>
    <rPh sb="20" eb="22">
      <t>ヨウシキ</t>
    </rPh>
    <rPh sb="24" eb="25">
      <t>ウツ</t>
    </rPh>
    <rPh sb="29" eb="31">
      <t>ガイトウ</t>
    </rPh>
    <rPh sb="33" eb="37">
      <t>リヨウシャブン</t>
    </rPh>
    <rPh sb="39" eb="41">
      <t>ヨウシキ</t>
    </rPh>
    <rPh sb="43" eb="45">
      <t>ゲンポン</t>
    </rPh>
    <rPh sb="48" eb="50">
      <t>シンサゲンポンシンサゲンポン</t>
    </rPh>
    <phoneticPr fontId="1"/>
  </si>
  <si>
    <t xml:space="preserve">⑤　紹介率最高法人が居宅介護支援事業所を運営する法人と全く関連のない法人の場合で、次の要件を全て満たす場合
１．利用者に、紹介率最高法人が運営するサービス事業所以外に紹介率最高法人と全く関連のない法人が運営するサービス事業所を少なくとも２つ以上紹介し、そのうえでなお利用者が、紹介率最高法人が運営するサービス事業所を希望していることが書面で確認できる場合
２．居宅介護支援事業所を運営する法人から、紹介率最高法人との関係が、資本や人事関係など全く関連のないことを誓約する書面を市長に提出している場合
</t>
    <rPh sb="0" eb="252">
      <t>シンサゲンポン</t>
    </rPh>
    <phoneticPr fontId="1"/>
  </si>
  <si>
    <t>訪問介護</t>
    <rPh sb="0" eb="4">
      <t>ホウモンカイゴ</t>
    </rPh>
    <phoneticPr fontId="1"/>
  </si>
  <si>
    <t>通所介護</t>
    <rPh sb="0" eb="4">
      <t>ツウショカイゴ</t>
    </rPh>
    <phoneticPr fontId="1"/>
  </si>
  <si>
    <t>福祉用具貸与</t>
    <rPh sb="0" eb="6">
      <t>フクシヨウグタイヨ</t>
    </rPh>
    <phoneticPr fontId="1"/>
  </si>
  <si>
    <t>地域密着型通所介護</t>
    <rPh sb="0" eb="9">
      <t>チイキミッチャクガタツウショカイゴ</t>
    </rPh>
    <phoneticPr fontId="1"/>
  </si>
  <si>
    <t>）</t>
    <phoneticPr fontId="1"/>
  </si>
  <si>
    <t>（</t>
    <phoneticPr fontId="1"/>
  </si>
  <si>
    <t>○</t>
    <phoneticPr fontId="1"/>
  </si>
  <si>
    <t>代表者氏名</t>
    <rPh sb="0" eb="3">
      <t>ダイヒョウシャ</t>
    </rPh>
    <rPh sb="3" eb="5">
      <t>シメイ</t>
    </rPh>
    <phoneticPr fontId="1"/>
  </si>
  <si>
    <r>
      <t xml:space="preserve">・様式2（写）
　※該当する利用者分
・様式3（写）
　※該当する利用者分
・様式4（原本）
・「3.審査シート」
　（原本）
</t>
    </r>
    <r>
      <rPr>
        <sz val="11"/>
        <color theme="1"/>
        <rFont val="游ゴシック"/>
        <family val="3"/>
        <charset val="128"/>
        <scheme val="minor"/>
      </rPr>
      <t>・「6.審査シート
　（再計算）」</t>
    </r>
    <r>
      <rPr>
        <sz val="11"/>
        <color theme="1"/>
        <rFont val="游ゴシック"/>
        <family val="2"/>
        <charset val="128"/>
        <scheme val="minor"/>
      </rPr>
      <t>（原本）</t>
    </r>
    <rPh sb="1" eb="3">
      <t>ヨウシキ</t>
    </rPh>
    <rPh sb="5" eb="6">
      <t>ウツ</t>
    </rPh>
    <rPh sb="10" eb="12">
      <t>ガイトウ</t>
    </rPh>
    <rPh sb="14" eb="17">
      <t>リヨウシャ</t>
    </rPh>
    <rPh sb="17" eb="18">
      <t>ブン</t>
    </rPh>
    <rPh sb="20" eb="22">
      <t>ヨウシキ</t>
    </rPh>
    <rPh sb="24" eb="25">
      <t>ウツ</t>
    </rPh>
    <rPh sb="29" eb="31">
      <t>ガイトウ</t>
    </rPh>
    <rPh sb="33" eb="37">
      <t>リヨウシャブン</t>
    </rPh>
    <rPh sb="39" eb="41">
      <t>ヨウシキ</t>
    </rPh>
    <rPh sb="43" eb="45">
      <t>ゲンポン</t>
    </rPh>
    <rPh sb="51" eb="53">
      <t>シンサ</t>
    </rPh>
    <rPh sb="60" eb="62">
      <t>ゲンポン</t>
    </rPh>
    <rPh sb="68" eb="70">
      <t>シンサ</t>
    </rPh>
    <rPh sb="76" eb="78">
      <t>サイケイ</t>
    </rPh>
    <rPh sb="78" eb="79">
      <t>サン</t>
    </rPh>
    <rPh sb="82" eb="84">
      <t>ゲンポン</t>
    </rPh>
    <phoneticPr fontId="1"/>
  </si>
  <si>
    <t>・様式2（写）
　※該当する利用者分
・様式4（原本）
・「3.審査シート」
　（原本）
・「6.審査シート
　（再計算）」（原本）</t>
    <rPh sb="1" eb="3">
      <t>ヨウシキ</t>
    </rPh>
    <rPh sb="5" eb="6">
      <t>ウツ</t>
    </rPh>
    <rPh sb="10" eb="12">
      <t>ガイトウ</t>
    </rPh>
    <rPh sb="14" eb="17">
      <t>リヨウシャ</t>
    </rPh>
    <rPh sb="17" eb="18">
      <t>ブン</t>
    </rPh>
    <rPh sb="20" eb="22">
      <t>ヨウシキ</t>
    </rPh>
    <rPh sb="24" eb="26">
      <t>ゲンポン</t>
    </rPh>
    <rPh sb="32" eb="34">
      <t>シンサ</t>
    </rPh>
    <rPh sb="41" eb="43">
      <t>ゲンポン</t>
    </rPh>
    <rPh sb="49" eb="51">
      <t>シンサ</t>
    </rPh>
    <rPh sb="57" eb="60">
      <t>サイケイサン</t>
    </rPh>
    <rPh sb="63" eb="65">
      <t>ゲンポン</t>
    </rPh>
    <phoneticPr fontId="1"/>
  </si>
  <si>
    <t>事業所名1</t>
    <rPh sb="0" eb="3">
      <t>ジギョウショ</t>
    </rPh>
    <rPh sb="3" eb="4">
      <t>メイ</t>
    </rPh>
    <phoneticPr fontId="1"/>
  </si>
  <si>
    <t>事業所名2</t>
    <rPh sb="0" eb="4">
      <t>ジギョウショメイ</t>
    </rPh>
    <phoneticPr fontId="1"/>
  </si>
  <si>
    <t>※1人の利用者に、2か所以上の訪問介護事業所を位置付けた場合でも、当該利用者の居宅サービス計画数は「1」としてカウントします。</t>
    <rPh sb="2" eb="3">
      <t>ニン</t>
    </rPh>
    <rPh sb="4" eb="7">
      <t>リヨウシャ</t>
    </rPh>
    <rPh sb="11" eb="14">
      <t>ショイジョウ</t>
    </rPh>
    <rPh sb="15" eb="19">
      <t>ホウモンカイゴ</t>
    </rPh>
    <rPh sb="19" eb="22">
      <t>ジギョウショ</t>
    </rPh>
    <rPh sb="23" eb="26">
      <t>イチヅ</t>
    </rPh>
    <rPh sb="28" eb="30">
      <t>バアイ</t>
    </rPh>
    <rPh sb="33" eb="38">
      <t>トウガイリヨウシャ</t>
    </rPh>
    <rPh sb="39" eb="41">
      <t>キョタク</t>
    </rPh>
    <rPh sb="45" eb="47">
      <t>ケイカク</t>
    </rPh>
    <rPh sb="47" eb="48">
      <t>スウ</t>
    </rPh>
    <phoneticPr fontId="1"/>
  </si>
  <si>
    <t>※1人の利用者に、2か所以上の通所介護事業所を位置付けた場合でも、当該利用者の居宅サービス計画数は「1」としてカウントします。</t>
    <rPh sb="2" eb="3">
      <t>ニン</t>
    </rPh>
    <rPh sb="4" eb="7">
      <t>リヨウシャ</t>
    </rPh>
    <rPh sb="11" eb="14">
      <t>ショイジョウ</t>
    </rPh>
    <rPh sb="19" eb="22">
      <t>ジギョウショ</t>
    </rPh>
    <rPh sb="23" eb="26">
      <t>イチヅ</t>
    </rPh>
    <rPh sb="28" eb="30">
      <t>バアイ</t>
    </rPh>
    <rPh sb="33" eb="38">
      <t>トウガイリヨウシャ</t>
    </rPh>
    <rPh sb="39" eb="41">
      <t>キョタク</t>
    </rPh>
    <rPh sb="45" eb="47">
      <t>ケイカク</t>
    </rPh>
    <rPh sb="47" eb="48">
      <t>スウ</t>
    </rPh>
    <phoneticPr fontId="1"/>
  </si>
  <si>
    <t>※1人の利用者に、2か所以上の福祉用具貸与事業所を位置付けた場合でも、当該利用者の居宅サービス計画数は「1」としてカウントします。</t>
    <rPh sb="2" eb="3">
      <t>ニン</t>
    </rPh>
    <rPh sb="4" eb="7">
      <t>リヨウシャ</t>
    </rPh>
    <rPh sb="11" eb="14">
      <t>ショイジョウ</t>
    </rPh>
    <rPh sb="21" eb="24">
      <t>ジギョウショ</t>
    </rPh>
    <rPh sb="25" eb="28">
      <t>イチヅ</t>
    </rPh>
    <rPh sb="30" eb="32">
      <t>バアイ</t>
    </rPh>
    <rPh sb="35" eb="40">
      <t>トウガイリヨウシャ</t>
    </rPh>
    <rPh sb="41" eb="43">
      <t>キョタク</t>
    </rPh>
    <rPh sb="47" eb="49">
      <t>ケイカク</t>
    </rPh>
    <rPh sb="49" eb="50">
      <t>スウ</t>
    </rPh>
    <phoneticPr fontId="1"/>
  </si>
  <si>
    <t>※1人の利用者に、2か所以上の地域密着型通所介護事業所を位置付けた場合でも、当該利用者の居宅サービス計画数は「1」としてカウントします。</t>
    <rPh sb="2" eb="3">
      <t>ニン</t>
    </rPh>
    <rPh sb="4" eb="7">
      <t>リヨウシャ</t>
    </rPh>
    <rPh sb="11" eb="14">
      <t>ショイジョウ</t>
    </rPh>
    <rPh sb="24" eb="27">
      <t>ジギョウショ</t>
    </rPh>
    <rPh sb="28" eb="31">
      <t>イチヅ</t>
    </rPh>
    <rPh sb="33" eb="35">
      <t>バアイ</t>
    </rPh>
    <rPh sb="38" eb="43">
      <t>トウガイリヨウシャ</t>
    </rPh>
    <rPh sb="44" eb="46">
      <t>キョタク</t>
    </rPh>
    <rPh sb="50" eb="52">
      <t>ケイカク</t>
    </rPh>
    <rPh sb="52" eb="53">
      <t>スウ</t>
    </rPh>
    <phoneticPr fontId="1"/>
  </si>
  <si>
    <t>・給付管理を行わなかった月がある場合には、その月は計画数から給付管理を行わなかった利用者の数は除いてください。</t>
    <rPh sb="1" eb="5">
      <t>キュウフカンリ</t>
    </rPh>
    <rPh sb="6" eb="7">
      <t>オコナ</t>
    </rPh>
    <rPh sb="12" eb="13">
      <t>ツキ</t>
    </rPh>
    <rPh sb="16" eb="18">
      <t>バアイ</t>
    </rPh>
    <rPh sb="23" eb="24">
      <t>ツキ</t>
    </rPh>
    <rPh sb="24" eb="25">
      <t>トウゲツ</t>
    </rPh>
    <rPh sb="25" eb="28">
      <t>ケイカクスウ</t>
    </rPh>
    <rPh sb="30" eb="34">
      <t>キュウフカンリ</t>
    </rPh>
    <rPh sb="35" eb="36">
      <t>オコナ</t>
    </rPh>
    <rPh sb="41" eb="44">
      <t>リヨウシャ</t>
    </rPh>
    <rPh sb="45" eb="46">
      <t>カズ</t>
    </rPh>
    <rPh sb="47" eb="48">
      <t>ノゾ</t>
    </rPh>
    <phoneticPr fontId="1"/>
  </si>
  <si>
    <t>（2）（1）に記入した利用者数を差し引く。</t>
    <rPh sb="7" eb="9">
      <t>キニュウ</t>
    </rPh>
    <rPh sb="11" eb="14">
      <t>リヨウシャ</t>
    </rPh>
    <rPh sb="14" eb="15">
      <t>スウ</t>
    </rPh>
    <rPh sb="16" eb="17">
      <t>サ</t>
    </rPh>
    <rPh sb="18" eb="19">
      <t>ヒ</t>
    </rPh>
    <phoneticPr fontId="1"/>
  </si>
  <si>
    <t>（1）利用者自身が選択したことが、書面により確認できる利用者の数</t>
    <rPh sb="3" eb="6">
      <t>リヨウシャ</t>
    </rPh>
    <rPh sb="6" eb="8">
      <t>ジシン</t>
    </rPh>
    <rPh sb="9" eb="11">
      <t>センタク</t>
    </rPh>
    <rPh sb="17" eb="19">
      <t>ショメン</t>
    </rPh>
    <rPh sb="22" eb="24">
      <t>カクニン</t>
    </rPh>
    <rPh sb="27" eb="30">
      <t>リヨウシャ</t>
    </rPh>
    <rPh sb="31" eb="32">
      <t>カズ</t>
    </rPh>
    <phoneticPr fontId="1"/>
  </si>
  <si>
    <t>※様式2・様式3の添付が必要です。書面により確認できない場合は、含めることができません。</t>
    <rPh sb="1" eb="3">
      <t>ヨウシキ</t>
    </rPh>
    <rPh sb="5" eb="7">
      <t>ヨウシキ</t>
    </rPh>
    <rPh sb="9" eb="11">
      <t>テンプ</t>
    </rPh>
    <rPh sb="12" eb="14">
      <t>ヒツヨウ</t>
    </rPh>
    <rPh sb="17" eb="19">
      <t>ショメン</t>
    </rPh>
    <rPh sb="22" eb="24">
      <t>カクニン</t>
    </rPh>
    <rPh sb="28" eb="30">
      <t>バアイ</t>
    </rPh>
    <rPh sb="32" eb="33">
      <t>フク</t>
    </rPh>
    <phoneticPr fontId="1"/>
  </si>
  <si>
    <t>　再計算後も80％を超えているサービスがあります。正当な理由に該当しませんので、再度ご確認ください。</t>
    <rPh sb="1" eb="5">
      <t>サイケイサンゴ</t>
    </rPh>
    <rPh sb="10" eb="11">
      <t>コ</t>
    </rPh>
    <rPh sb="25" eb="27">
      <t>セイトウ</t>
    </rPh>
    <rPh sb="28" eb="30">
      <t>リユウ</t>
    </rPh>
    <rPh sb="31" eb="33">
      <t>ガイトウ</t>
    </rPh>
    <rPh sb="40" eb="42">
      <t>サイド</t>
    </rPh>
    <rPh sb="43" eb="45">
      <t>カクニン</t>
    </rPh>
    <phoneticPr fontId="1"/>
  </si>
  <si>
    <t>特定事業所集中減算にかかるＱ＆Ａ</t>
    <rPh sb="0" eb="9">
      <t>トクテイジギョウショシュウチュウゲンサン</t>
    </rPh>
    <phoneticPr fontId="1"/>
  </si>
  <si>
    <t>利用者数の算定について</t>
    <rPh sb="0" eb="2">
      <t>リヨウ</t>
    </rPh>
    <rPh sb="2" eb="3">
      <t>シャ</t>
    </rPh>
    <rPh sb="3" eb="4">
      <t>スウ</t>
    </rPh>
    <rPh sb="5" eb="7">
      <t>サンテイ</t>
    </rPh>
    <phoneticPr fontId="1"/>
  </si>
  <si>
    <t>Ｑ１</t>
    <phoneticPr fontId="1"/>
  </si>
  <si>
    <t>ケアプランの数とは、実際にサービス提供がなされ、給付管理を行った計画数のことか。</t>
    <rPh sb="6" eb="7">
      <t>カズ</t>
    </rPh>
    <rPh sb="10" eb="12">
      <t>ジッサイ</t>
    </rPh>
    <rPh sb="17" eb="19">
      <t>テイキョウ</t>
    </rPh>
    <rPh sb="24" eb="26">
      <t>キュウフ</t>
    </rPh>
    <rPh sb="26" eb="28">
      <t>カンリ</t>
    </rPh>
    <rPh sb="29" eb="30">
      <t>オコナ</t>
    </rPh>
    <rPh sb="32" eb="34">
      <t>ケイカク</t>
    </rPh>
    <rPh sb="34" eb="35">
      <t>スウ</t>
    </rPh>
    <phoneticPr fontId="1"/>
  </si>
  <si>
    <t>Ａ１</t>
    <phoneticPr fontId="1"/>
  </si>
  <si>
    <t>そのとおりです。
（例）Ａさんの９月分のケアプランを作成したが、９月中にＡさんの居宅サービスの利用実績が全くなかった場合、９月分の給付管理は行われないことから、Ａさんについては９月分のケアプラン数はゼロとなります。</t>
    <rPh sb="10" eb="11">
      <t>レイ</t>
    </rPh>
    <rPh sb="17" eb="18">
      <t>ガツ</t>
    </rPh>
    <rPh sb="18" eb="19">
      <t>ブン</t>
    </rPh>
    <rPh sb="26" eb="28">
      <t>サクセイ</t>
    </rPh>
    <rPh sb="33" eb="35">
      <t>ガツチュウ</t>
    </rPh>
    <rPh sb="40" eb="42">
      <t>キョタク</t>
    </rPh>
    <rPh sb="47" eb="49">
      <t>リヨウ</t>
    </rPh>
    <rPh sb="49" eb="51">
      <t>ジッセキ</t>
    </rPh>
    <rPh sb="52" eb="53">
      <t>マッタ</t>
    </rPh>
    <rPh sb="58" eb="60">
      <t>バアイ</t>
    </rPh>
    <rPh sb="62" eb="63">
      <t>ガツ</t>
    </rPh>
    <rPh sb="63" eb="64">
      <t>ブン</t>
    </rPh>
    <rPh sb="65" eb="67">
      <t>キュウフ</t>
    </rPh>
    <rPh sb="67" eb="69">
      <t>カンリ</t>
    </rPh>
    <rPh sb="70" eb="71">
      <t>オコナ</t>
    </rPh>
    <rPh sb="89" eb="90">
      <t>ガツ</t>
    </rPh>
    <rPh sb="90" eb="91">
      <t>ブン</t>
    </rPh>
    <rPh sb="97" eb="98">
      <t>スウ</t>
    </rPh>
    <phoneticPr fontId="1"/>
  </si>
  <si>
    <t>Ｑ２</t>
    <phoneticPr fontId="1"/>
  </si>
  <si>
    <t>ケアプランの数とは、国保連への請求が何月に行われたかにかかわらず、実際にサービスが行われた月の計画件数として取り扱うのか。</t>
    <rPh sb="6" eb="7">
      <t>カズ</t>
    </rPh>
    <rPh sb="10" eb="13">
      <t>コクホレン</t>
    </rPh>
    <rPh sb="15" eb="17">
      <t>セイキュウ</t>
    </rPh>
    <rPh sb="18" eb="20">
      <t>ナンガツ</t>
    </rPh>
    <rPh sb="21" eb="22">
      <t>オコナ</t>
    </rPh>
    <rPh sb="33" eb="35">
      <t>ジッサイ</t>
    </rPh>
    <rPh sb="41" eb="42">
      <t>オコナ</t>
    </rPh>
    <rPh sb="45" eb="46">
      <t>ツキ</t>
    </rPh>
    <rPh sb="47" eb="49">
      <t>ケイカク</t>
    </rPh>
    <rPh sb="49" eb="51">
      <t>ケンスウ</t>
    </rPh>
    <rPh sb="54" eb="55">
      <t>ト</t>
    </rPh>
    <rPh sb="56" eb="57">
      <t>アツカ</t>
    </rPh>
    <phoneticPr fontId="1"/>
  </si>
  <si>
    <t>Ａ２</t>
  </si>
  <si>
    <t>そのとおりです。
（例）Ｂさんの９月分のケアプランを作成し、９月にサービス提供を行ったが、国保連への請求を１月遅れて11月上旬に行った場合、国保連への請求が何月に行われたかにかかわらず、実際にサービスが行われた月の計画件数として取り扱うため、Ｂさんの９月分のケアプラン数として１件と数えます。</t>
    <rPh sb="10" eb="11">
      <t>レイ</t>
    </rPh>
    <rPh sb="17" eb="18">
      <t>ガツ</t>
    </rPh>
    <rPh sb="18" eb="19">
      <t>ブン</t>
    </rPh>
    <rPh sb="26" eb="28">
      <t>サクセイ</t>
    </rPh>
    <rPh sb="31" eb="32">
      <t>ガツ</t>
    </rPh>
    <rPh sb="37" eb="39">
      <t>テイキョウ</t>
    </rPh>
    <rPh sb="40" eb="41">
      <t>オコナ</t>
    </rPh>
    <rPh sb="45" eb="48">
      <t>コクホレン</t>
    </rPh>
    <rPh sb="50" eb="52">
      <t>セイキュウ</t>
    </rPh>
    <rPh sb="54" eb="55">
      <t>ツキ</t>
    </rPh>
    <rPh sb="55" eb="56">
      <t>オク</t>
    </rPh>
    <rPh sb="60" eb="61">
      <t>ガツ</t>
    </rPh>
    <rPh sb="61" eb="63">
      <t>ジョウジュン</t>
    </rPh>
    <rPh sb="64" eb="65">
      <t>オコナ</t>
    </rPh>
    <rPh sb="67" eb="69">
      <t>バアイ</t>
    </rPh>
    <rPh sb="70" eb="73">
      <t>コクホレン</t>
    </rPh>
    <rPh sb="75" eb="77">
      <t>セイキュウ</t>
    </rPh>
    <rPh sb="78" eb="80">
      <t>ナンガツ</t>
    </rPh>
    <rPh sb="81" eb="82">
      <t>オコナ</t>
    </rPh>
    <rPh sb="93" eb="95">
      <t>ジッサイ</t>
    </rPh>
    <rPh sb="101" eb="102">
      <t>オコナ</t>
    </rPh>
    <rPh sb="105" eb="106">
      <t>ツキ</t>
    </rPh>
    <rPh sb="107" eb="109">
      <t>ケイカク</t>
    </rPh>
    <rPh sb="109" eb="111">
      <t>ケンスウ</t>
    </rPh>
    <rPh sb="114" eb="115">
      <t>ト</t>
    </rPh>
    <rPh sb="116" eb="117">
      <t>アツカ</t>
    </rPh>
    <rPh sb="126" eb="127">
      <t>ガツ</t>
    </rPh>
    <rPh sb="127" eb="128">
      <t>ブン</t>
    </rPh>
    <rPh sb="134" eb="135">
      <t>スウ</t>
    </rPh>
    <rPh sb="139" eb="140">
      <t>ケン</t>
    </rPh>
    <rPh sb="141" eb="142">
      <t>カゾ</t>
    </rPh>
    <phoneticPr fontId="1"/>
  </si>
  <si>
    <t>Ｑ３</t>
    <phoneticPr fontId="1"/>
  </si>
  <si>
    <t>一つのサービスで、２事業所以上を利用している場合のケアプランの数え方はどうなるか。</t>
    <rPh sb="0" eb="1">
      <t>ヒト</t>
    </rPh>
    <rPh sb="10" eb="13">
      <t>ジギョウショ</t>
    </rPh>
    <rPh sb="13" eb="15">
      <t>イジョウ</t>
    </rPh>
    <rPh sb="16" eb="18">
      <t>リヨウ</t>
    </rPh>
    <rPh sb="22" eb="24">
      <t>バアイ</t>
    </rPh>
    <rPh sb="31" eb="32">
      <t>カゾ</t>
    </rPh>
    <rPh sb="33" eb="34">
      <t>カタ</t>
    </rPh>
    <phoneticPr fontId="1"/>
  </si>
  <si>
    <t>Ａ３</t>
  </si>
  <si>
    <t>Ｑ４</t>
    <phoneticPr fontId="1"/>
  </si>
  <si>
    <t>確認書（様式２・様式３）をもらうタイミングはいつか。</t>
    <rPh sb="0" eb="3">
      <t>カクニンショ</t>
    </rPh>
    <rPh sb="4" eb="6">
      <t>ヨウシキ</t>
    </rPh>
    <rPh sb="8" eb="10">
      <t>ヨウシキ</t>
    </rPh>
    <phoneticPr fontId="1"/>
  </si>
  <si>
    <t>Ａ４</t>
    <phoneticPr fontId="1"/>
  </si>
  <si>
    <t>居宅サービス計画の作成（初回・継続両方の場合を含む）のタイミングで、サービス利用開始日までに利用者の同意を得てください（軽微な変更として処理した場合は同意を得る必要はありません）。
なお、確認書は改めて判定期間ごとに同意を得る必要はありません。直近で同意を得たものの写しをご提出ください。</t>
    <rPh sb="12" eb="14">
      <t>ショカイ</t>
    </rPh>
    <rPh sb="15" eb="17">
      <t>ケイゾク</t>
    </rPh>
    <rPh sb="17" eb="19">
      <t>リョウホウ</t>
    </rPh>
    <rPh sb="20" eb="22">
      <t>バアイ</t>
    </rPh>
    <rPh sb="23" eb="24">
      <t>フク</t>
    </rPh>
    <rPh sb="38" eb="40">
      <t>リヨウ</t>
    </rPh>
    <rPh sb="40" eb="43">
      <t>カイシビ</t>
    </rPh>
    <rPh sb="46" eb="49">
      <t>リヨウシャ</t>
    </rPh>
    <rPh sb="50" eb="52">
      <t>ドウイ</t>
    </rPh>
    <rPh sb="53" eb="54">
      <t>エ</t>
    </rPh>
    <rPh sb="60" eb="62">
      <t>ケイビ</t>
    </rPh>
    <rPh sb="63" eb="65">
      <t>ヘンコウ</t>
    </rPh>
    <rPh sb="68" eb="70">
      <t>ショリ</t>
    </rPh>
    <rPh sb="72" eb="74">
      <t>バアイ</t>
    </rPh>
    <rPh sb="75" eb="77">
      <t>ドウイ</t>
    </rPh>
    <rPh sb="78" eb="79">
      <t>エ</t>
    </rPh>
    <rPh sb="80" eb="82">
      <t>ヒツヨウ</t>
    </rPh>
    <rPh sb="94" eb="97">
      <t>カクニンショ</t>
    </rPh>
    <rPh sb="98" eb="99">
      <t>アラタ</t>
    </rPh>
    <rPh sb="101" eb="103">
      <t>ハンテイ</t>
    </rPh>
    <rPh sb="103" eb="105">
      <t>キカン</t>
    </rPh>
    <rPh sb="108" eb="110">
      <t>ドウイ</t>
    </rPh>
    <rPh sb="111" eb="112">
      <t>エ</t>
    </rPh>
    <rPh sb="113" eb="115">
      <t>ヒツヨウ</t>
    </rPh>
    <rPh sb="122" eb="124">
      <t>チョッキン</t>
    </rPh>
    <rPh sb="125" eb="127">
      <t>ドウイ</t>
    </rPh>
    <rPh sb="128" eb="129">
      <t>エ</t>
    </rPh>
    <rPh sb="133" eb="134">
      <t>ウツ</t>
    </rPh>
    <rPh sb="137" eb="139">
      <t>テイシュツ</t>
    </rPh>
    <phoneticPr fontId="1"/>
  </si>
  <si>
    <t>Ｑ５</t>
    <phoneticPr fontId="1"/>
  </si>
  <si>
    <t>確認書（様式２・様式３）の日付はどうなるか。</t>
    <rPh sb="0" eb="3">
      <t>カクニンショ</t>
    </rPh>
    <rPh sb="4" eb="6">
      <t>ヨウシキ</t>
    </rPh>
    <rPh sb="8" eb="10">
      <t>ヨウシキ</t>
    </rPh>
    <rPh sb="13" eb="15">
      <t>ヒヅケ</t>
    </rPh>
    <phoneticPr fontId="1"/>
  </si>
  <si>
    <t>Ａ５</t>
    <phoneticPr fontId="1"/>
  </si>
  <si>
    <t>通常であれば利用者への説明日、法人が署名する日、利用者の同意日の順になりますが、同日の場合もあり得ます。</t>
    <rPh sb="0" eb="2">
      <t>ツウジョウ</t>
    </rPh>
    <rPh sb="6" eb="9">
      <t>リヨウシャ</t>
    </rPh>
    <rPh sb="11" eb="13">
      <t>セツメイ</t>
    </rPh>
    <rPh sb="13" eb="14">
      <t>ビ</t>
    </rPh>
    <rPh sb="15" eb="17">
      <t>ホウジン</t>
    </rPh>
    <rPh sb="18" eb="20">
      <t>ショメイ</t>
    </rPh>
    <rPh sb="22" eb="23">
      <t>ビ</t>
    </rPh>
    <rPh sb="24" eb="27">
      <t>リヨウシャ</t>
    </rPh>
    <rPh sb="28" eb="30">
      <t>ドウイ</t>
    </rPh>
    <rPh sb="30" eb="31">
      <t>ビ</t>
    </rPh>
    <rPh sb="32" eb="33">
      <t>ジュン</t>
    </rPh>
    <rPh sb="40" eb="42">
      <t>ドウジツ</t>
    </rPh>
    <rPh sb="43" eb="45">
      <t>バアイ</t>
    </rPh>
    <rPh sb="48" eb="49">
      <t>エ</t>
    </rPh>
    <phoneticPr fontId="1"/>
  </si>
  <si>
    <t>Ｑ６</t>
    <phoneticPr fontId="1"/>
  </si>
  <si>
    <t>誓約書（様式４）を作成するタイミングはいつか。</t>
    <rPh sb="0" eb="3">
      <t>セイヤクショ</t>
    </rPh>
    <rPh sb="4" eb="6">
      <t>ヨウシキ</t>
    </rPh>
    <rPh sb="9" eb="11">
      <t>サクセイ</t>
    </rPh>
    <phoneticPr fontId="1"/>
  </si>
  <si>
    <t>Ａ６</t>
    <phoneticPr fontId="1"/>
  </si>
  <si>
    <t>毎年度２回の提出時に作成し、提出日（９月15日、３月15日）までに札幌市へ提出してください。</t>
    <rPh sb="0" eb="3">
      <t>マイネンド</t>
    </rPh>
    <rPh sb="4" eb="5">
      <t>カイ</t>
    </rPh>
    <rPh sb="6" eb="8">
      <t>テイシュツ</t>
    </rPh>
    <rPh sb="8" eb="9">
      <t>ジ</t>
    </rPh>
    <rPh sb="10" eb="12">
      <t>サクセイ</t>
    </rPh>
    <rPh sb="14" eb="16">
      <t>テイシュツ</t>
    </rPh>
    <rPh sb="16" eb="17">
      <t>ビ</t>
    </rPh>
    <rPh sb="19" eb="20">
      <t>ガツ</t>
    </rPh>
    <rPh sb="22" eb="23">
      <t>ヒ</t>
    </rPh>
    <rPh sb="25" eb="26">
      <t>ガツ</t>
    </rPh>
    <rPh sb="28" eb="29">
      <t>ヒ</t>
    </rPh>
    <rPh sb="33" eb="36">
      <t>サッポロシ</t>
    </rPh>
    <rPh sb="37" eb="39">
      <t>テイシュツ</t>
    </rPh>
    <phoneticPr fontId="1"/>
  </si>
  <si>
    <t>Ｑ７</t>
    <phoneticPr fontId="1"/>
  </si>
  <si>
    <r>
      <t>判定期間の途中で、80％を超えることが判明したが、すでにサービス利用を開始しており、確認書（様式２・様式３</t>
    </r>
    <r>
      <rPr>
        <sz val="11"/>
        <color theme="1"/>
        <rFont val="游ゴシック"/>
        <family val="3"/>
        <charset val="128"/>
        <scheme val="minor"/>
      </rPr>
      <t>）をもらうタイミングを逸してしまった場合、どのように取り扱えばよいか。</t>
    </r>
    <rPh sb="0" eb="2">
      <t>ハンテイ</t>
    </rPh>
    <rPh sb="2" eb="4">
      <t>キカン</t>
    </rPh>
    <rPh sb="5" eb="7">
      <t>トチュウ</t>
    </rPh>
    <rPh sb="13" eb="14">
      <t>コ</t>
    </rPh>
    <rPh sb="19" eb="21">
      <t>ハンメイ</t>
    </rPh>
    <rPh sb="32" eb="34">
      <t>リヨウ</t>
    </rPh>
    <rPh sb="35" eb="37">
      <t>カイシ</t>
    </rPh>
    <rPh sb="42" eb="45">
      <t>カクニンショ</t>
    </rPh>
    <rPh sb="46" eb="48">
      <t>ヨウシキ</t>
    </rPh>
    <rPh sb="50" eb="52">
      <t>ヨウシキ</t>
    </rPh>
    <rPh sb="64" eb="65">
      <t>イッ</t>
    </rPh>
    <rPh sb="71" eb="73">
      <t>バアイ</t>
    </rPh>
    <rPh sb="79" eb="80">
      <t>ト</t>
    </rPh>
    <rPh sb="81" eb="82">
      <t>アツカ</t>
    </rPh>
    <phoneticPr fontId="1"/>
  </si>
  <si>
    <t>Ａ７</t>
    <phoneticPr fontId="1"/>
  </si>
  <si>
    <t>80％を超えることが判明した時点で、すみやかに利用者に説明し同意を得てください。
利用者から同意を得ている場合は、判定期間の最初から遡って計算することができます。</t>
    <rPh sb="4" eb="5">
      <t>コ</t>
    </rPh>
    <rPh sb="10" eb="12">
      <t>ハンメイ</t>
    </rPh>
    <rPh sb="14" eb="16">
      <t>ジテン</t>
    </rPh>
    <rPh sb="23" eb="26">
      <t>リヨウシャ</t>
    </rPh>
    <rPh sb="27" eb="29">
      <t>セツメイ</t>
    </rPh>
    <rPh sb="30" eb="32">
      <t>ドウイ</t>
    </rPh>
    <rPh sb="33" eb="34">
      <t>エ</t>
    </rPh>
    <rPh sb="41" eb="44">
      <t>リヨウシャ</t>
    </rPh>
    <rPh sb="46" eb="48">
      <t>ドウイ</t>
    </rPh>
    <rPh sb="49" eb="50">
      <t>エ</t>
    </rPh>
    <rPh sb="53" eb="55">
      <t>バアイ</t>
    </rPh>
    <rPh sb="57" eb="59">
      <t>ハンテイ</t>
    </rPh>
    <rPh sb="59" eb="61">
      <t>キカン</t>
    </rPh>
    <rPh sb="62" eb="64">
      <t>サイショ</t>
    </rPh>
    <rPh sb="66" eb="67">
      <t>サカノボ</t>
    </rPh>
    <rPh sb="69" eb="71">
      <t>ケイサン</t>
    </rPh>
    <phoneticPr fontId="1"/>
  </si>
  <si>
    <t>Ｑ８</t>
    <phoneticPr fontId="1"/>
  </si>
  <si>
    <t>80％を超えることが判明した時点とは、判定期間（６か月）の平均で超えていることが確認した段階、もしくは毎月確認し超えた時点からか。</t>
    <rPh sb="4" eb="5">
      <t>コ</t>
    </rPh>
    <rPh sb="10" eb="12">
      <t>ハンメイ</t>
    </rPh>
    <rPh sb="14" eb="16">
      <t>ジテン</t>
    </rPh>
    <rPh sb="19" eb="21">
      <t>ハンテイ</t>
    </rPh>
    <rPh sb="21" eb="23">
      <t>キカン</t>
    </rPh>
    <rPh sb="26" eb="27">
      <t>ゲツ</t>
    </rPh>
    <rPh sb="29" eb="31">
      <t>ヘイキン</t>
    </rPh>
    <rPh sb="32" eb="33">
      <t>コ</t>
    </rPh>
    <rPh sb="40" eb="42">
      <t>カクニン</t>
    </rPh>
    <rPh sb="44" eb="46">
      <t>ダンカイ</t>
    </rPh>
    <rPh sb="51" eb="53">
      <t>マイツキ</t>
    </rPh>
    <rPh sb="53" eb="55">
      <t>カクニン</t>
    </rPh>
    <rPh sb="56" eb="57">
      <t>コ</t>
    </rPh>
    <rPh sb="59" eb="61">
      <t>ジテン</t>
    </rPh>
    <phoneticPr fontId="1"/>
  </si>
  <si>
    <t>Ａ８</t>
    <phoneticPr fontId="1"/>
  </si>
  <si>
    <t>特定事業所集中減算の計算は、判定期間において、当該サービスに係る紹介率最高法人の居宅サービス計画数÷当該サービスを位置付けた計画数である（平均ではありません）ため、厳密には実績が出なければ８０％を超えたかどうか判別できません。ただし、判定期間の終了から札幌市への提出までに時間がないことから、８０％を超える見込みについては、各事業所において適宜判断してください。</t>
    <phoneticPr fontId="1"/>
  </si>
  <si>
    <t>「正当な理由」の判断基準・調整方法について</t>
    <rPh sb="1" eb="3">
      <t>セイトウ</t>
    </rPh>
    <rPh sb="4" eb="6">
      <t>リユウ</t>
    </rPh>
    <rPh sb="8" eb="10">
      <t>ハンダン</t>
    </rPh>
    <rPh sb="10" eb="12">
      <t>キジュン</t>
    </rPh>
    <rPh sb="13" eb="15">
      <t>チョウセイ</t>
    </rPh>
    <rPh sb="15" eb="17">
      <t>ホウホウ</t>
    </rPh>
    <phoneticPr fontId="1"/>
  </si>
  <si>
    <t>Ｑ９</t>
    <phoneticPr fontId="1"/>
  </si>
  <si>
    <r>
      <t>特定事業所集中減算「正当な理由」の判断基準（以下、「判断基準」という。）１～</t>
    </r>
    <r>
      <rPr>
        <sz val="11"/>
        <rFont val="游ゴシック"/>
        <family val="3"/>
        <charset val="128"/>
        <scheme val="minor"/>
      </rPr>
      <t>５</t>
    </r>
    <r>
      <rPr>
        <sz val="11"/>
        <color theme="1"/>
        <rFont val="游ゴシック"/>
        <family val="3"/>
        <charset val="128"/>
        <scheme val="minor"/>
      </rPr>
      <t>以外の理由は、正当な理由として認められるか。</t>
    </r>
    <rPh sb="0" eb="2">
      <t>トクテイ</t>
    </rPh>
    <rPh sb="2" eb="5">
      <t>ジギョウショ</t>
    </rPh>
    <rPh sb="5" eb="7">
      <t>シュウチュウ</t>
    </rPh>
    <rPh sb="7" eb="9">
      <t>ゲンサン</t>
    </rPh>
    <rPh sb="10" eb="12">
      <t>セイトウ</t>
    </rPh>
    <rPh sb="13" eb="15">
      <t>リユウ</t>
    </rPh>
    <rPh sb="17" eb="19">
      <t>ハンダン</t>
    </rPh>
    <rPh sb="19" eb="21">
      <t>キジュン</t>
    </rPh>
    <rPh sb="22" eb="24">
      <t>イカ</t>
    </rPh>
    <rPh sb="26" eb="28">
      <t>ハンダン</t>
    </rPh>
    <rPh sb="28" eb="30">
      <t>キジュン</t>
    </rPh>
    <rPh sb="39" eb="41">
      <t>イガイ</t>
    </rPh>
    <rPh sb="42" eb="44">
      <t>リユウ</t>
    </rPh>
    <rPh sb="46" eb="48">
      <t>セイトウ</t>
    </rPh>
    <rPh sb="49" eb="51">
      <t>リユウ</t>
    </rPh>
    <rPh sb="54" eb="55">
      <t>ミト</t>
    </rPh>
    <phoneticPr fontId="1"/>
  </si>
  <si>
    <t>Ａ９</t>
    <phoneticPr fontId="1"/>
  </si>
  <si>
    <t>認められません。</t>
    <rPh sb="0" eb="1">
      <t>ミト</t>
    </rPh>
    <phoneticPr fontId="1"/>
  </si>
  <si>
    <t>Ｑ10</t>
    <phoneticPr fontId="1"/>
  </si>
  <si>
    <r>
      <t>判断基準４～</t>
    </r>
    <r>
      <rPr>
        <sz val="11"/>
        <rFont val="游ゴシック"/>
        <family val="3"/>
        <charset val="128"/>
        <scheme val="minor"/>
      </rPr>
      <t>５</t>
    </r>
    <r>
      <rPr>
        <sz val="11"/>
        <color theme="1"/>
        <rFont val="游ゴシック"/>
        <family val="3"/>
        <charset val="128"/>
        <scheme val="minor"/>
      </rPr>
      <t>の理由に該当した場合の計算方法はどうなるか。</t>
    </r>
    <rPh sb="0" eb="2">
      <t>ハンダン</t>
    </rPh>
    <rPh sb="2" eb="4">
      <t>キジュン</t>
    </rPh>
    <rPh sb="8" eb="10">
      <t>リユウ</t>
    </rPh>
    <rPh sb="11" eb="13">
      <t>ガイトウ</t>
    </rPh>
    <rPh sb="15" eb="17">
      <t>バアイ</t>
    </rPh>
    <rPh sb="18" eb="20">
      <t>ケイサン</t>
    </rPh>
    <rPh sb="20" eb="22">
      <t>ホウホウ</t>
    </rPh>
    <phoneticPr fontId="1"/>
  </si>
  <si>
    <t>Ａ10</t>
    <phoneticPr fontId="1"/>
  </si>
  <si>
    <t>Ｑ11</t>
    <phoneticPr fontId="1"/>
  </si>
  <si>
    <r>
      <t>あるサービスで判断基準４～</t>
    </r>
    <r>
      <rPr>
        <sz val="11"/>
        <rFont val="游ゴシック"/>
        <family val="3"/>
        <charset val="128"/>
        <scheme val="minor"/>
      </rPr>
      <t>５</t>
    </r>
    <r>
      <rPr>
        <sz val="11"/>
        <color theme="1"/>
        <rFont val="游ゴシック"/>
        <family val="3"/>
        <charset val="128"/>
        <scheme val="minor"/>
      </rPr>
      <t>の理由が複数存在する場合の取扱いはどうなるか。</t>
    </r>
    <rPh sb="7" eb="9">
      <t>ハンダン</t>
    </rPh>
    <rPh sb="9" eb="11">
      <t>キジュン</t>
    </rPh>
    <rPh sb="15" eb="17">
      <t>リユウ</t>
    </rPh>
    <rPh sb="18" eb="20">
      <t>フクスウ</t>
    </rPh>
    <rPh sb="20" eb="22">
      <t>ソンザイ</t>
    </rPh>
    <rPh sb="24" eb="26">
      <t>バアイ</t>
    </rPh>
    <rPh sb="27" eb="29">
      <t>トリアツカ</t>
    </rPh>
    <phoneticPr fontId="1"/>
  </si>
  <si>
    <t>Ａ11</t>
    <phoneticPr fontId="1"/>
  </si>
  <si>
    <t>例えば、訪問介護で利用者Ａは４、利用者Ｂは５となっている場合、正当な理由は複数選択することとなります。
審査シートの件数については、正当な理由の種類に関係なく、利用者１名につき分母及び分子から１を引いて計算してください。</t>
    <rPh sb="6" eb="8">
      <t>カイゴ</t>
    </rPh>
    <rPh sb="31" eb="33">
      <t>セイトウ</t>
    </rPh>
    <rPh sb="34" eb="36">
      <t>リユウ</t>
    </rPh>
    <rPh sb="37" eb="39">
      <t>フクスウ</t>
    </rPh>
    <rPh sb="39" eb="41">
      <t>センタク</t>
    </rPh>
    <rPh sb="52" eb="54">
      <t>シンサ</t>
    </rPh>
    <rPh sb="58" eb="60">
      <t>ケンスウ</t>
    </rPh>
    <rPh sb="66" eb="68">
      <t>セイトウ</t>
    </rPh>
    <rPh sb="69" eb="71">
      <t>リユウ</t>
    </rPh>
    <rPh sb="72" eb="74">
      <t>シュルイ</t>
    </rPh>
    <rPh sb="75" eb="77">
      <t>カンケイ</t>
    </rPh>
    <rPh sb="80" eb="83">
      <t>リヨウシャ</t>
    </rPh>
    <rPh sb="84" eb="85">
      <t>メイ</t>
    </rPh>
    <rPh sb="88" eb="90">
      <t>ブンボ</t>
    </rPh>
    <rPh sb="90" eb="91">
      <t>オヨ</t>
    </rPh>
    <rPh sb="92" eb="94">
      <t>ブンシ</t>
    </rPh>
    <rPh sb="98" eb="99">
      <t>ヒ</t>
    </rPh>
    <rPh sb="101" eb="103">
      <t>ケイサン</t>
    </rPh>
    <phoneticPr fontId="1"/>
  </si>
  <si>
    <t>Ｑ12</t>
    <phoneticPr fontId="1"/>
  </si>
  <si>
    <r>
      <t>一人の利用者につき判断基準４～</t>
    </r>
    <r>
      <rPr>
        <sz val="11"/>
        <rFont val="游ゴシック"/>
        <family val="3"/>
        <charset val="128"/>
        <scheme val="minor"/>
      </rPr>
      <t>５</t>
    </r>
    <r>
      <rPr>
        <sz val="11"/>
        <color theme="1"/>
        <rFont val="游ゴシック"/>
        <family val="3"/>
        <charset val="128"/>
        <scheme val="minor"/>
      </rPr>
      <t>の理由が複数存在する場合の取扱いはどうなるか。</t>
    </r>
    <rPh sb="0" eb="2">
      <t>ヒトリ</t>
    </rPh>
    <rPh sb="3" eb="6">
      <t>リヨウシャ</t>
    </rPh>
    <rPh sb="9" eb="11">
      <t>ハンダン</t>
    </rPh>
    <rPh sb="11" eb="13">
      <t>キジュン</t>
    </rPh>
    <rPh sb="17" eb="19">
      <t>リユウ</t>
    </rPh>
    <rPh sb="20" eb="22">
      <t>フクスウ</t>
    </rPh>
    <rPh sb="22" eb="24">
      <t>ソンザイ</t>
    </rPh>
    <rPh sb="26" eb="28">
      <t>バアイ</t>
    </rPh>
    <rPh sb="29" eb="31">
      <t>トリアツカ</t>
    </rPh>
    <phoneticPr fontId="1"/>
  </si>
  <si>
    <t>Ａ12</t>
    <phoneticPr fontId="1"/>
  </si>
  <si>
    <t>複数の理由が存在する場合は、どれか一つの理由を選択し、利用者１名につき分母及び分子から１を引いて計算してください。</t>
    <rPh sb="0" eb="2">
      <t>フクスウ</t>
    </rPh>
    <rPh sb="3" eb="5">
      <t>リユウ</t>
    </rPh>
    <rPh sb="6" eb="8">
      <t>ソンザイ</t>
    </rPh>
    <rPh sb="10" eb="12">
      <t>バアイ</t>
    </rPh>
    <rPh sb="17" eb="18">
      <t>ヒト</t>
    </rPh>
    <rPh sb="20" eb="22">
      <t>リユウ</t>
    </rPh>
    <rPh sb="23" eb="25">
      <t>センタク</t>
    </rPh>
    <phoneticPr fontId="1"/>
  </si>
  <si>
    <t>Ｑ13</t>
    <phoneticPr fontId="1"/>
  </si>
  <si>
    <r>
      <t>利用者が拒否する等の理由により、確認書（様式２・様式３</t>
    </r>
    <r>
      <rPr>
        <sz val="11"/>
        <color theme="1"/>
        <rFont val="游ゴシック"/>
        <family val="3"/>
        <charset val="128"/>
        <scheme val="minor"/>
      </rPr>
      <t>）の同意を得られない場合、当該利用者分を分母及び分子から引いて計算できるか。</t>
    </r>
    <rPh sb="0" eb="3">
      <t>リヨウシャ</t>
    </rPh>
    <rPh sb="4" eb="6">
      <t>キョヒ</t>
    </rPh>
    <rPh sb="8" eb="9">
      <t>トウ</t>
    </rPh>
    <rPh sb="10" eb="12">
      <t>リユウ</t>
    </rPh>
    <rPh sb="16" eb="18">
      <t>カクニン</t>
    </rPh>
    <rPh sb="18" eb="19">
      <t>ショ</t>
    </rPh>
    <rPh sb="20" eb="22">
      <t>ヨウシキ</t>
    </rPh>
    <rPh sb="24" eb="26">
      <t>ヨウシキ</t>
    </rPh>
    <rPh sb="29" eb="31">
      <t>ドウイ</t>
    </rPh>
    <rPh sb="32" eb="33">
      <t>エ</t>
    </rPh>
    <rPh sb="37" eb="39">
      <t>バアイ</t>
    </rPh>
    <rPh sb="40" eb="42">
      <t>トウガイ</t>
    </rPh>
    <rPh sb="42" eb="45">
      <t>リヨウシャ</t>
    </rPh>
    <rPh sb="45" eb="46">
      <t>ブン</t>
    </rPh>
    <rPh sb="47" eb="49">
      <t>ブンボ</t>
    </rPh>
    <rPh sb="49" eb="50">
      <t>オヨ</t>
    </rPh>
    <rPh sb="51" eb="53">
      <t>ブンシ</t>
    </rPh>
    <rPh sb="55" eb="56">
      <t>ヒ</t>
    </rPh>
    <rPh sb="58" eb="60">
      <t>ケイサン</t>
    </rPh>
    <phoneticPr fontId="1"/>
  </si>
  <si>
    <t>Ａ13</t>
    <phoneticPr fontId="1"/>
  </si>
  <si>
    <t>同意をしていることが書面上確認できない場合は、当該利用者分については引くことができません。</t>
    <rPh sb="0" eb="2">
      <t>ドウイ</t>
    </rPh>
    <rPh sb="10" eb="12">
      <t>ショメン</t>
    </rPh>
    <rPh sb="12" eb="13">
      <t>ジョウ</t>
    </rPh>
    <rPh sb="13" eb="15">
      <t>カクニン</t>
    </rPh>
    <rPh sb="19" eb="21">
      <t>バアイ</t>
    </rPh>
    <rPh sb="23" eb="25">
      <t>トウガイ</t>
    </rPh>
    <rPh sb="25" eb="28">
      <t>リヨウシャ</t>
    </rPh>
    <rPh sb="28" eb="29">
      <t>ブン</t>
    </rPh>
    <rPh sb="34" eb="35">
      <t>ヒ</t>
    </rPh>
    <phoneticPr fontId="1"/>
  </si>
  <si>
    <t>Ｑ14</t>
    <phoneticPr fontId="1"/>
  </si>
  <si>
    <t>利用者全員から確認書をもらう必要はあるか。</t>
    <rPh sb="0" eb="3">
      <t>リヨウシャ</t>
    </rPh>
    <rPh sb="3" eb="5">
      <t>ゼンイン</t>
    </rPh>
    <rPh sb="7" eb="10">
      <t>カクニンショ</t>
    </rPh>
    <rPh sb="14" eb="16">
      <t>ヒツヨウ</t>
    </rPh>
    <phoneticPr fontId="1"/>
  </si>
  <si>
    <t>Ａ14</t>
    <phoneticPr fontId="1"/>
  </si>
  <si>
    <r>
      <rPr>
        <sz val="10.5"/>
        <rFont val="游ゴシック"/>
        <family val="3"/>
        <charset val="128"/>
        <scheme val="minor"/>
      </rPr>
      <t>Ａ10</t>
    </r>
    <r>
      <rPr>
        <sz val="10.5"/>
        <color theme="1"/>
        <rFont val="游ゴシック"/>
        <family val="3"/>
        <charset val="128"/>
        <scheme val="minor"/>
      </rPr>
      <t>のとおり計算しますので、要件を満たす場合は、残りの利用者から確認書をもらう必要はありません。</t>
    </r>
    <rPh sb="7" eb="9">
      <t>ケイサン</t>
    </rPh>
    <rPh sb="15" eb="17">
      <t>ヨウケン</t>
    </rPh>
    <rPh sb="18" eb="19">
      <t>ミ</t>
    </rPh>
    <rPh sb="21" eb="23">
      <t>バアイ</t>
    </rPh>
    <rPh sb="25" eb="26">
      <t>ノコ</t>
    </rPh>
    <rPh sb="28" eb="31">
      <t>リヨウシャ</t>
    </rPh>
    <rPh sb="33" eb="36">
      <t>カクニンショ</t>
    </rPh>
    <rPh sb="40" eb="42">
      <t>ヒツヨウ</t>
    </rPh>
    <phoneticPr fontId="1"/>
  </si>
  <si>
    <t>Ｑ15</t>
    <phoneticPr fontId="1"/>
  </si>
  <si>
    <t>継続利用されている利用者の選択理由として「慣れたところがよいので他の事業所には移りたくないから」は認められるか。</t>
    <rPh sb="0" eb="2">
      <t>ケイゾク</t>
    </rPh>
    <rPh sb="2" eb="4">
      <t>リヨウ</t>
    </rPh>
    <rPh sb="9" eb="12">
      <t>リヨウシャ</t>
    </rPh>
    <rPh sb="13" eb="15">
      <t>センタク</t>
    </rPh>
    <rPh sb="15" eb="17">
      <t>リユウ</t>
    </rPh>
    <rPh sb="21" eb="22">
      <t>ナ</t>
    </rPh>
    <rPh sb="32" eb="33">
      <t>ホカ</t>
    </rPh>
    <rPh sb="34" eb="37">
      <t>ジギョウショ</t>
    </rPh>
    <rPh sb="39" eb="40">
      <t>ウツ</t>
    </rPh>
    <rPh sb="49" eb="50">
      <t>ミト</t>
    </rPh>
    <phoneticPr fontId="1"/>
  </si>
  <si>
    <t>Ａ15</t>
    <phoneticPr fontId="1"/>
  </si>
  <si>
    <t>選択理由になりません。もともと利用者がどのような理由でその事業所を選択したのかを記載してください。</t>
    <rPh sb="0" eb="2">
      <t>センタク</t>
    </rPh>
    <rPh sb="2" eb="4">
      <t>リユウ</t>
    </rPh>
    <rPh sb="15" eb="18">
      <t>リヨウシャ</t>
    </rPh>
    <rPh sb="24" eb="26">
      <t>リユウ</t>
    </rPh>
    <rPh sb="29" eb="32">
      <t>ジギョウショ</t>
    </rPh>
    <rPh sb="33" eb="35">
      <t>センタク</t>
    </rPh>
    <rPh sb="40" eb="42">
      <t>キサイ</t>
    </rPh>
    <phoneticPr fontId="1"/>
  </si>
  <si>
    <t>Ｑ16</t>
    <phoneticPr fontId="1"/>
  </si>
  <si>
    <t>正当な理由の判断基準の３（１月あたり平均10件以下）の場合、少数の利用者・地域密着型サービスの場合80％を超えることが多いが、審査シートを提出しなければならないのか。</t>
    <rPh sb="0" eb="2">
      <t>セイトウ</t>
    </rPh>
    <rPh sb="3" eb="5">
      <t>リユウ</t>
    </rPh>
    <rPh sb="6" eb="8">
      <t>ハンダン</t>
    </rPh>
    <rPh sb="8" eb="10">
      <t>キジュン</t>
    </rPh>
    <rPh sb="14" eb="15">
      <t>ガツ</t>
    </rPh>
    <rPh sb="18" eb="20">
      <t>ヘイキン</t>
    </rPh>
    <rPh sb="22" eb="23">
      <t>ケン</t>
    </rPh>
    <rPh sb="23" eb="25">
      <t>イカ</t>
    </rPh>
    <rPh sb="27" eb="29">
      <t>バアイ</t>
    </rPh>
    <rPh sb="30" eb="32">
      <t>ショウスウ</t>
    </rPh>
    <rPh sb="33" eb="36">
      <t>リヨウシャ</t>
    </rPh>
    <rPh sb="37" eb="39">
      <t>チイキ</t>
    </rPh>
    <rPh sb="39" eb="42">
      <t>ミッチャクガタ</t>
    </rPh>
    <rPh sb="47" eb="49">
      <t>バアイ</t>
    </rPh>
    <rPh sb="53" eb="54">
      <t>コ</t>
    </rPh>
    <rPh sb="59" eb="60">
      <t>オオ</t>
    </rPh>
    <rPh sb="63" eb="65">
      <t>シンサ</t>
    </rPh>
    <rPh sb="69" eb="71">
      <t>テイシュツ</t>
    </rPh>
    <phoneticPr fontId="1"/>
  </si>
  <si>
    <t>Ａ16</t>
    <phoneticPr fontId="1"/>
  </si>
  <si>
    <t>各サービスにおいて、80％を超えている場合は、少数でも札幌市に鑑及び添付書類を提出しなければ、減算の対象となります。
例えば、利用者１名で利用事業所１法人の場合は、１００％となりますが、この場合は、鑑と添付書類（審査シート）の提出が必要となります。</t>
    <rPh sb="0" eb="1">
      <t>カク</t>
    </rPh>
    <rPh sb="14" eb="15">
      <t>コ</t>
    </rPh>
    <rPh sb="19" eb="21">
      <t>バアイ</t>
    </rPh>
    <rPh sb="23" eb="25">
      <t>ショウスウ</t>
    </rPh>
    <rPh sb="27" eb="30">
      <t>サッポロシ</t>
    </rPh>
    <rPh sb="31" eb="32">
      <t>カガミ</t>
    </rPh>
    <rPh sb="32" eb="33">
      <t>オヨ</t>
    </rPh>
    <rPh sb="34" eb="36">
      <t>テンプ</t>
    </rPh>
    <rPh sb="36" eb="38">
      <t>ショルイ</t>
    </rPh>
    <rPh sb="39" eb="41">
      <t>テイシュツ</t>
    </rPh>
    <rPh sb="47" eb="49">
      <t>ゲンサン</t>
    </rPh>
    <rPh sb="50" eb="52">
      <t>タイショウ</t>
    </rPh>
    <rPh sb="59" eb="60">
      <t>タト</t>
    </rPh>
    <rPh sb="63" eb="66">
      <t>リヨウシャ</t>
    </rPh>
    <rPh sb="67" eb="68">
      <t>メイ</t>
    </rPh>
    <rPh sb="69" eb="71">
      <t>リヨウ</t>
    </rPh>
    <rPh sb="71" eb="73">
      <t>ジギョウ</t>
    </rPh>
    <rPh sb="73" eb="74">
      <t>ショ</t>
    </rPh>
    <rPh sb="75" eb="77">
      <t>ホウジン</t>
    </rPh>
    <rPh sb="78" eb="80">
      <t>バアイ</t>
    </rPh>
    <rPh sb="95" eb="97">
      <t>バアイ</t>
    </rPh>
    <rPh sb="99" eb="100">
      <t>カガミ</t>
    </rPh>
    <rPh sb="101" eb="103">
      <t>テンプ</t>
    </rPh>
    <rPh sb="103" eb="105">
      <t>ショルイ</t>
    </rPh>
    <rPh sb="106" eb="108">
      <t>シンサ</t>
    </rPh>
    <rPh sb="113" eb="115">
      <t>テイシュツ</t>
    </rPh>
    <rPh sb="116" eb="118">
      <t>ヒツヨウ</t>
    </rPh>
    <phoneticPr fontId="1"/>
  </si>
  <si>
    <t>Ｑ17</t>
    <phoneticPr fontId="1"/>
  </si>
  <si>
    <t>11人の利用者が１つの事業所しか利用していない場合、80％を切るには11人全員から確認書をもらわなければならないのか。</t>
    <rPh sb="2" eb="3">
      <t>ニン</t>
    </rPh>
    <rPh sb="4" eb="7">
      <t>リヨウシャ</t>
    </rPh>
    <rPh sb="11" eb="13">
      <t>ジギョウ</t>
    </rPh>
    <rPh sb="13" eb="14">
      <t>ショ</t>
    </rPh>
    <rPh sb="16" eb="18">
      <t>リヨウ</t>
    </rPh>
    <rPh sb="23" eb="25">
      <t>バアイ</t>
    </rPh>
    <rPh sb="30" eb="31">
      <t>キ</t>
    </rPh>
    <rPh sb="36" eb="37">
      <t>ニン</t>
    </rPh>
    <rPh sb="37" eb="39">
      <t>ゼンイン</t>
    </rPh>
    <rPh sb="41" eb="44">
      <t>カクニンショ</t>
    </rPh>
    <phoneticPr fontId="1"/>
  </si>
  <si>
    <t>Ａ17</t>
    <phoneticPr fontId="1"/>
  </si>
  <si>
    <t>100％の場合はすべての利用者から確認書をもらうことになります。</t>
    <rPh sb="5" eb="7">
      <t>バアイ</t>
    </rPh>
    <rPh sb="12" eb="15">
      <t>リヨウシャ</t>
    </rPh>
    <rPh sb="17" eb="19">
      <t>カクニン</t>
    </rPh>
    <phoneticPr fontId="1"/>
  </si>
  <si>
    <t>Ｑ18</t>
    <phoneticPr fontId="1"/>
  </si>
  <si>
    <t>11人の利用者が１つの事業所しか利用していない場合、利用者１人から確認書をもらえば、判断基準の３（１月あたり平均10件以下）の理由を適用してもよいか。</t>
    <rPh sb="2" eb="3">
      <t>ニン</t>
    </rPh>
    <rPh sb="4" eb="7">
      <t>リヨウシャ</t>
    </rPh>
    <rPh sb="11" eb="13">
      <t>ジギョウ</t>
    </rPh>
    <rPh sb="13" eb="14">
      <t>ショ</t>
    </rPh>
    <rPh sb="16" eb="18">
      <t>リヨウ</t>
    </rPh>
    <rPh sb="23" eb="25">
      <t>バアイ</t>
    </rPh>
    <rPh sb="26" eb="29">
      <t>リヨウシャ</t>
    </rPh>
    <rPh sb="30" eb="31">
      <t>ニン</t>
    </rPh>
    <rPh sb="33" eb="36">
      <t>カクニンショ</t>
    </rPh>
    <rPh sb="42" eb="44">
      <t>ハンダン</t>
    </rPh>
    <rPh sb="44" eb="46">
      <t>キジュン</t>
    </rPh>
    <rPh sb="50" eb="51">
      <t>ツキ</t>
    </rPh>
    <rPh sb="54" eb="56">
      <t>ヘイキン</t>
    </rPh>
    <rPh sb="58" eb="59">
      <t>ケン</t>
    </rPh>
    <rPh sb="59" eb="61">
      <t>イカ</t>
    </rPh>
    <rPh sb="63" eb="65">
      <t>リユウ</t>
    </rPh>
    <rPh sb="66" eb="68">
      <t>テキヨウ</t>
    </rPh>
    <phoneticPr fontId="1"/>
  </si>
  <si>
    <t>Ａ18</t>
    <phoneticPr fontId="1"/>
  </si>
  <si>
    <t>判断基準の４～５に該当する場合の計算方法はA10に示したとおりであるため、100％の場合は、すべての利用者から確認書をもらうことになります。</t>
    <rPh sb="0" eb="2">
      <t>ハンダン</t>
    </rPh>
    <rPh sb="2" eb="4">
      <t>キジュン</t>
    </rPh>
    <rPh sb="9" eb="11">
      <t>ガイトウ</t>
    </rPh>
    <rPh sb="13" eb="15">
      <t>バアイ</t>
    </rPh>
    <rPh sb="16" eb="18">
      <t>ケイサン</t>
    </rPh>
    <rPh sb="18" eb="20">
      <t>ホウホウ</t>
    </rPh>
    <rPh sb="25" eb="26">
      <t>シメ</t>
    </rPh>
    <rPh sb="42" eb="44">
      <t>バアイ</t>
    </rPh>
    <rPh sb="50" eb="53">
      <t>リヨウシャ</t>
    </rPh>
    <rPh sb="55" eb="57">
      <t>カクニン</t>
    </rPh>
    <phoneticPr fontId="1"/>
  </si>
  <si>
    <t>Ｑ19</t>
    <phoneticPr fontId="1"/>
  </si>
  <si>
    <t>暫定でサービスを利用した際にも、サービスが開始する前に確認書の作成が必要でしょうか。</t>
    <rPh sb="0" eb="2">
      <t>ザンテイ</t>
    </rPh>
    <rPh sb="8" eb="10">
      <t>リヨウ</t>
    </rPh>
    <rPh sb="12" eb="13">
      <t>サイ</t>
    </rPh>
    <rPh sb="21" eb="23">
      <t>カイシ</t>
    </rPh>
    <rPh sb="25" eb="26">
      <t>マエ</t>
    </rPh>
    <rPh sb="27" eb="30">
      <t>カクニンショ</t>
    </rPh>
    <rPh sb="31" eb="33">
      <t>サクセイ</t>
    </rPh>
    <rPh sb="34" eb="36">
      <t>ヒツヨウ</t>
    </rPh>
    <phoneticPr fontId="1"/>
  </si>
  <si>
    <t>Ａ19</t>
    <phoneticPr fontId="1"/>
  </si>
  <si>
    <t>暫定であるか否かに関わらず、８０％を超えると見込まれる場合は、原則として、サービス利用開始前までに利用者の同意が必要です。ただし、やむを得ずサービス開始前までに同意が得られない場合は、サービス開始後速やかに同意を得てください。</t>
    <phoneticPr fontId="1"/>
  </si>
  <si>
    <t>Ｑ20</t>
    <phoneticPr fontId="1"/>
  </si>
  <si>
    <t>サービス事業所を紹介するにあたり、事前に受け入れが可能かサービス事業所に確認をしたほうがよいでしょうか。</t>
    <rPh sb="4" eb="6">
      <t>ジギョウ</t>
    </rPh>
    <rPh sb="6" eb="7">
      <t>ショ</t>
    </rPh>
    <rPh sb="8" eb="10">
      <t>ショウカイ</t>
    </rPh>
    <rPh sb="17" eb="19">
      <t>ジゼン</t>
    </rPh>
    <rPh sb="20" eb="21">
      <t>ウ</t>
    </rPh>
    <rPh sb="22" eb="23">
      <t>イ</t>
    </rPh>
    <rPh sb="25" eb="27">
      <t>カノウ</t>
    </rPh>
    <rPh sb="32" eb="34">
      <t>ジギョウ</t>
    </rPh>
    <rPh sb="34" eb="35">
      <t>ショ</t>
    </rPh>
    <rPh sb="36" eb="38">
      <t>カクニン</t>
    </rPh>
    <phoneticPr fontId="1"/>
  </si>
  <si>
    <t>Ａ20</t>
    <phoneticPr fontId="1"/>
  </si>
  <si>
    <t>紹介した事業所に空きがない場合や職員体制などの関係で受け入れができない場合は、そもそも紹介したことにはなりませんので、事前に受け入れが可能か確認をしなければなりません。</t>
    <phoneticPr fontId="1"/>
  </si>
  <si>
    <t>様式の記載方法について</t>
    <rPh sb="0" eb="2">
      <t>ヨウシキ</t>
    </rPh>
    <rPh sb="3" eb="5">
      <t>キサイ</t>
    </rPh>
    <rPh sb="5" eb="7">
      <t>ホウホウ</t>
    </rPh>
    <phoneticPr fontId="1"/>
  </si>
  <si>
    <t>Ｑ21</t>
    <phoneticPr fontId="1"/>
  </si>
  <si>
    <t>確認書（様式２・様式３）の利用者同意欄について、「事業所番号」「事業所名」「選択理由」を利用者が記載できない場合は、あらかじめ事業者側で記載しておいてもよいか。</t>
    <rPh sb="0" eb="3">
      <t>カクニンショ</t>
    </rPh>
    <rPh sb="4" eb="6">
      <t>ヨウシキ</t>
    </rPh>
    <rPh sb="8" eb="10">
      <t>ヨウシキ</t>
    </rPh>
    <rPh sb="13" eb="16">
      <t>リヨウシャ</t>
    </rPh>
    <rPh sb="16" eb="19">
      <t>ドウイラン</t>
    </rPh>
    <rPh sb="25" eb="28">
      <t>ジギョウショ</t>
    </rPh>
    <rPh sb="28" eb="30">
      <t>バンゴウ</t>
    </rPh>
    <rPh sb="32" eb="35">
      <t>ジギョウショ</t>
    </rPh>
    <rPh sb="35" eb="36">
      <t>メイ</t>
    </rPh>
    <rPh sb="38" eb="40">
      <t>センタク</t>
    </rPh>
    <rPh sb="40" eb="42">
      <t>リユウ</t>
    </rPh>
    <rPh sb="44" eb="47">
      <t>リヨウシャ</t>
    </rPh>
    <rPh sb="48" eb="50">
      <t>キサイ</t>
    </rPh>
    <rPh sb="54" eb="56">
      <t>バアイ</t>
    </rPh>
    <rPh sb="63" eb="66">
      <t>ジギョウシャ</t>
    </rPh>
    <rPh sb="66" eb="67">
      <t>ガワ</t>
    </rPh>
    <rPh sb="68" eb="70">
      <t>キサイ</t>
    </rPh>
    <phoneticPr fontId="1"/>
  </si>
  <si>
    <t>Ａ21</t>
    <phoneticPr fontId="1"/>
  </si>
  <si>
    <t>利用者が記載することが困難である場合、「事業所番号」「事業所名」「選択理由」については、あらかじめ事業者側で記入しておくことも可能です。
ただし、同意年月日と利用者氏名は自署又は代筆で記載していただくことになります。</t>
    <rPh sb="0" eb="3">
      <t>リヨウシャ</t>
    </rPh>
    <rPh sb="4" eb="6">
      <t>キサイ</t>
    </rPh>
    <rPh sb="11" eb="13">
      <t>コンナン</t>
    </rPh>
    <rPh sb="16" eb="18">
      <t>バアイ</t>
    </rPh>
    <rPh sb="20" eb="23">
      <t>ジギョウショ</t>
    </rPh>
    <rPh sb="23" eb="25">
      <t>バンゴウ</t>
    </rPh>
    <rPh sb="27" eb="30">
      <t>ジギョウショ</t>
    </rPh>
    <rPh sb="30" eb="31">
      <t>メイ</t>
    </rPh>
    <rPh sb="33" eb="35">
      <t>センタク</t>
    </rPh>
    <rPh sb="35" eb="37">
      <t>リユウ</t>
    </rPh>
    <rPh sb="49" eb="52">
      <t>ジギョウシャ</t>
    </rPh>
    <rPh sb="52" eb="53">
      <t>ガワ</t>
    </rPh>
    <rPh sb="54" eb="56">
      <t>キニュウ</t>
    </rPh>
    <rPh sb="63" eb="65">
      <t>カノウ</t>
    </rPh>
    <rPh sb="73" eb="75">
      <t>ドウイ</t>
    </rPh>
    <rPh sb="75" eb="78">
      <t>ネンガッピ</t>
    </rPh>
    <rPh sb="79" eb="82">
      <t>リヨウシャ</t>
    </rPh>
    <rPh sb="82" eb="84">
      <t>シメイ</t>
    </rPh>
    <rPh sb="85" eb="87">
      <t>ジショ</t>
    </rPh>
    <rPh sb="87" eb="88">
      <t>マタ</t>
    </rPh>
    <rPh sb="89" eb="91">
      <t>ダイヒツ</t>
    </rPh>
    <rPh sb="92" eb="94">
      <t>キサイ</t>
    </rPh>
    <phoneticPr fontId="1"/>
  </si>
  <si>
    <t>Ｑ22</t>
    <phoneticPr fontId="1"/>
  </si>
  <si>
    <t>様式２、様式３の内容を訂正する場合、訂正方法はどうなるか。</t>
    <rPh sb="0" eb="2">
      <t>ヨウシキ</t>
    </rPh>
    <rPh sb="4" eb="6">
      <t>ヨウシキ</t>
    </rPh>
    <rPh sb="8" eb="10">
      <t>ナイヨウ</t>
    </rPh>
    <rPh sb="11" eb="13">
      <t>テイセイ</t>
    </rPh>
    <rPh sb="15" eb="17">
      <t>バアイ</t>
    </rPh>
    <rPh sb="18" eb="20">
      <t>テイセイ</t>
    </rPh>
    <rPh sb="20" eb="22">
      <t>ホウホウ</t>
    </rPh>
    <phoneticPr fontId="1"/>
  </si>
  <si>
    <t>Ａ22</t>
    <phoneticPr fontId="1"/>
  </si>
  <si>
    <t>訂正箇所に正しい内容を記載のうえ、利用者の印を押印してください。なお、同意したのが利用者代理人の場合は、利用者代理人の印を押印してください。</t>
    <phoneticPr fontId="1"/>
  </si>
  <si>
    <t>Ｑ23</t>
    <phoneticPr fontId="1"/>
  </si>
  <si>
    <t>Ａ23</t>
    <phoneticPr fontId="1"/>
  </si>
  <si>
    <t>その他</t>
    <rPh sb="2" eb="3">
      <t>ホカ</t>
    </rPh>
    <phoneticPr fontId="1"/>
  </si>
  <si>
    <t>Ｑ24</t>
    <phoneticPr fontId="1"/>
  </si>
  <si>
    <t>利用者に対しサービス事業所を紹介する際、パンフレット等が無い場合はどのような内容を説明したらよいか。</t>
    <rPh sb="0" eb="3">
      <t>リヨウシャ</t>
    </rPh>
    <rPh sb="4" eb="5">
      <t>タイ</t>
    </rPh>
    <rPh sb="10" eb="13">
      <t>ジギョウショ</t>
    </rPh>
    <rPh sb="14" eb="16">
      <t>ショウカイ</t>
    </rPh>
    <rPh sb="18" eb="19">
      <t>サイ</t>
    </rPh>
    <rPh sb="26" eb="27">
      <t>トウ</t>
    </rPh>
    <rPh sb="28" eb="29">
      <t>ナ</t>
    </rPh>
    <rPh sb="30" eb="32">
      <t>バアイ</t>
    </rPh>
    <rPh sb="38" eb="40">
      <t>ナイヨウ</t>
    </rPh>
    <rPh sb="41" eb="43">
      <t>セツメイ</t>
    </rPh>
    <phoneticPr fontId="1"/>
  </si>
  <si>
    <t>Ａ24</t>
    <phoneticPr fontId="1"/>
  </si>
  <si>
    <t>事業所名称、開設法人名、指定年月日、事業所所在地、事業所電話番号、営業日・営業時間等、サービスの選択に資すると認められる情報について提供してください。</t>
    <rPh sb="0" eb="3">
      <t>ジギョウショ</t>
    </rPh>
    <rPh sb="3" eb="5">
      <t>メイショウ</t>
    </rPh>
    <rPh sb="6" eb="8">
      <t>カイセツ</t>
    </rPh>
    <rPh sb="8" eb="10">
      <t>ホウジン</t>
    </rPh>
    <rPh sb="10" eb="11">
      <t>メイ</t>
    </rPh>
    <rPh sb="12" eb="14">
      <t>シテイ</t>
    </rPh>
    <rPh sb="14" eb="17">
      <t>ネンガッピ</t>
    </rPh>
    <rPh sb="18" eb="21">
      <t>ジギョウショ</t>
    </rPh>
    <rPh sb="21" eb="24">
      <t>ショザイチ</t>
    </rPh>
    <rPh sb="25" eb="28">
      <t>ジギョウショ</t>
    </rPh>
    <rPh sb="28" eb="30">
      <t>デンワ</t>
    </rPh>
    <rPh sb="30" eb="32">
      <t>バンゴウ</t>
    </rPh>
    <rPh sb="33" eb="36">
      <t>エイギョウビ</t>
    </rPh>
    <rPh sb="37" eb="39">
      <t>エイギョウ</t>
    </rPh>
    <rPh sb="39" eb="41">
      <t>ジカン</t>
    </rPh>
    <rPh sb="41" eb="42">
      <t>トウ</t>
    </rPh>
    <rPh sb="48" eb="50">
      <t>センタク</t>
    </rPh>
    <rPh sb="51" eb="52">
      <t>シ</t>
    </rPh>
    <rPh sb="55" eb="56">
      <t>ミト</t>
    </rPh>
    <rPh sb="60" eb="62">
      <t>ジョウホウ</t>
    </rPh>
    <rPh sb="66" eb="68">
      <t>テイキョウ</t>
    </rPh>
    <phoneticPr fontId="1"/>
  </si>
  <si>
    <t xml:space="preserve">ケアプランに位置付けられているサービス種別ごとの件数としてそれぞれ１件と考えます。
（例）　Ｃさんの９月分のケアプランに次の５事業所を位置付けている場合、訪問介護のケアプ
　　　ラン数としても１件、通所介護のケアプラン数としても１件、福祉用具貸与のケアプラン数
　　　としても１件として、それぞれ数えることとなります。
　　　　１、訪問介護　株式会社Ａ（ヘルパーステーションＡ）
　　　　２、訪問介護　株式会社Ａ（訪問介護ステーションＡ）
　　　　３、通所介護　株式会社Ｂ（デイサービスセンターＢ）
　　　　４、通所介護　株式会社Ｃ（通所介護事業所Ｃ）
　　　　５、福祉用具貸与　株式会社Ｄ（福祉用具レンタル事業所Ｄ）
　なお、各サービスの件数は下図のとおりとなります。
　※訪問介護は、「同一法人で2カ所の訪問介護事業所」を位置付けているので、
　　A株式会社のケアプラン数は「1件」としてカウントしています。
</t>
    <rPh sb="6" eb="9">
      <t>イチヅ</t>
    </rPh>
    <rPh sb="19" eb="21">
      <t>シュベツ</t>
    </rPh>
    <rPh sb="24" eb="26">
      <t>ケンスウ</t>
    </rPh>
    <rPh sb="34" eb="35">
      <t>ケン</t>
    </rPh>
    <rPh sb="36" eb="37">
      <t>カンガ</t>
    </rPh>
    <rPh sb="44" eb="45">
      <t>レイ</t>
    </rPh>
    <rPh sb="52" eb="53">
      <t>ガツ</t>
    </rPh>
    <rPh sb="53" eb="54">
      <t>ブン</t>
    </rPh>
    <rPh sb="61" eb="62">
      <t>ツギ</t>
    </rPh>
    <rPh sb="64" eb="67">
      <t>ジギョウショ</t>
    </rPh>
    <rPh sb="68" eb="71">
      <t>イチヅ</t>
    </rPh>
    <rPh sb="75" eb="77">
      <t>バアイ</t>
    </rPh>
    <rPh sb="78" eb="80">
      <t>ホウモン</t>
    </rPh>
    <rPh sb="80" eb="82">
      <t>カイゴ</t>
    </rPh>
    <rPh sb="92" eb="93">
      <t>スウ</t>
    </rPh>
    <rPh sb="98" eb="99">
      <t>ケン</t>
    </rPh>
    <rPh sb="100" eb="104">
      <t>ツウショカイゴ</t>
    </rPh>
    <rPh sb="110" eb="111">
      <t>スウ</t>
    </rPh>
    <rPh sb="116" eb="117">
      <t>ケン</t>
    </rPh>
    <rPh sb="118" eb="120">
      <t>フクシ</t>
    </rPh>
    <rPh sb="120" eb="122">
      <t>ヨウグ</t>
    </rPh>
    <rPh sb="122" eb="124">
      <t>タイヨ</t>
    </rPh>
    <rPh sb="130" eb="131">
      <t>スウ</t>
    </rPh>
    <rPh sb="140" eb="141">
      <t>ケン</t>
    </rPh>
    <rPh sb="149" eb="150">
      <t>カゾ</t>
    </rPh>
    <rPh sb="167" eb="169">
      <t>ホウモン</t>
    </rPh>
    <rPh sb="169" eb="171">
      <t>カイゴ</t>
    </rPh>
    <rPh sb="172" eb="174">
      <t>カブシキ</t>
    </rPh>
    <rPh sb="174" eb="176">
      <t>カイシャ</t>
    </rPh>
    <rPh sb="197" eb="199">
      <t>ホウモン</t>
    </rPh>
    <rPh sb="199" eb="201">
      <t>カイゴ</t>
    </rPh>
    <rPh sb="202" eb="204">
      <t>カブシキ</t>
    </rPh>
    <rPh sb="204" eb="206">
      <t>カイシャ</t>
    </rPh>
    <rPh sb="208" eb="210">
      <t>ホウモン</t>
    </rPh>
    <rPh sb="210" eb="212">
      <t>カイゴ</t>
    </rPh>
    <rPh sb="227" eb="231">
      <t>ツウショカイゴ</t>
    </rPh>
    <rPh sb="232" eb="234">
      <t>カブシキ</t>
    </rPh>
    <rPh sb="234" eb="236">
      <t>カイシャ</t>
    </rPh>
    <rPh sb="257" eb="261">
      <t>ツウショカイゴ</t>
    </rPh>
    <rPh sb="262" eb="264">
      <t>カブシキ</t>
    </rPh>
    <rPh sb="264" eb="266">
      <t>カイシャ</t>
    </rPh>
    <rPh sb="268" eb="272">
      <t>ツウショカイゴ</t>
    </rPh>
    <rPh sb="272" eb="275">
      <t>ジギョウショ</t>
    </rPh>
    <rPh sb="284" eb="286">
      <t>フクシ</t>
    </rPh>
    <rPh sb="286" eb="288">
      <t>ヨウグ</t>
    </rPh>
    <rPh sb="288" eb="290">
      <t>タイヨ</t>
    </rPh>
    <rPh sb="291" eb="293">
      <t>カブシキ</t>
    </rPh>
    <rPh sb="293" eb="295">
      <t>カイシャ</t>
    </rPh>
    <rPh sb="297" eb="299">
      <t>フクシ</t>
    </rPh>
    <rPh sb="299" eb="301">
      <t>ヨウグ</t>
    </rPh>
    <rPh sb="305" eb="307">
      <t>ジギョウ</t>
    </rPh>
    <rPh sb="307" eb="308">
      <t>ショ</t>
    </rPh>
    <rPh sb="316" eb="317">
      <t>カク</t>
    </rPh>
    <rPh sb="322" eb="324">
      <t>ケンスウ</t>
    </rPh>
    <rPh sb="325" eb="327">
      <t>シタズ</t>
    </rPh>
    <rPh sb="347" eb="351">
      <t>ホウモンカイゴ</t>
    </rPh>
    <rPh sb="354" eb="356">
      <t>ドウイツ</t>
    </rPh>
    <rPh sb="356" eb="358">
      <t>ホウジン</t>
    </rPh>
    <rPh sb="361" eb="362">
      <t>ショ</t>
    </rPh>
    <rPh sb="363" eb="367">
      <t>ホウモンカイゴ</t>
    </rPh>
    <rPh sb="367" eb="370">
      <t>ジギョウショ</t>
    </rPh>
    <rPh sb="372" eb="375">
      <t>イチヅ</t>
    </rPh>
    <rPh sb="386" eb="390">
      <t>カブシキガイシャ</t>
    </rPh>
    <rPh sb="396" eb="397">
      <t>スウ</t>
    </rPh>
    <rPh sb="400" eb="401">
      <t>ケン</t>
    </rPh>
    <phoneticPr fontId="1"/>
  </si>
  <si>
    <t>※赤枠内を入力してください。</t>
    <rPh sb="1" eb="4">
      <t>アカワクナイ</t>
    </rPh>
    <rPh sb="5" eb="7">
      <t>ニュウリョク</t>
    </rPh>
    <phoneticPr fontId="1"/>
  </si>
  <si>
    <t>※ファイルは自動計算されるよう、一部に関数を設定しています。</t>
    <rPh sb="6" eb="10">
      <t>ジドウケイサン</t>
    </rPh>
    <rPh sb="16" eb="18">
      <t>イチブ</t>
    </rPh>
    <rPh sb="19" eb="21">
      <t>カンスウ</t>
    </rPh>
    <rPh sb="22" eb="24">
      <t>セッテイ</t>
    </rPh>
    <phoneticPr fontId="1"/>
  </si>
  <si>
    <t>※小数点以下切上げ</t>
    <rPh sb="1" eb="6">
      <t>ショウスウテンイカ</t>
    </rPh>
    <rPh sb="6" eb="8">
      <t>キリア</t>
    </rPh>
    <phoneticPr fontId="1"/>
  </si>
  <si>
    <t>（2）の合計が（1）を上回っています。入力した数値が誤っているため、再度ご確認ください。</t>
    <rPh sb="4" eb="6">
      <t>ゴウケイ</t>
    </rPh>
    <rPh sb="11" eb="13">
      <t>ウワマワ</t>
    </rPh>
    <rPh sb="19" eb="21">
      <t>ニュウリョク</t>
    </rPh>
    <rPh sb="23" eb="25">
      <t>スウチ</t>
    </rPh>
    <rPh sb="26" eb="27">
      <t>アヤマ</t>
    </rPh>
    <rPh sb="34" eb="36">
      <t>サイド</t>
    </rPh>
    <rPh sb="37" eb="39">
      <t>カクニン</t>
    </rPh>
    <phoneticPr fontId="1"/>
  </si>
  <si>
    <t>2.入力フォーム②に、各サービスの各月におけるプラン数等の集計を入力する。</t>
    <rPh sb="2" eb="4">
      <t>ニュウリョク</t>
    </rPh>
    <rPh sb="11" eb="12">
      <t>カク</t>
    </rPh>
    <rPh sb="17" eb="19">
      <t>カクツキ</t>
    </rPh>
    <rPh sb="26" eb="28">
      <t>スウトウ</t>
    </rPh>
    <rPh sb="29" eb="31">
      <t>シュウケイ</t>
    </rPh>
    <rPh sb="32" eb="34">
      <t>ニュウリョク</t>
    </rPh>
    <phoneticPr fontId="1"/>
  </si>
  <si>
    <t>3．審査シートに、入力フォーム①・②に入力した内容が自動的に反映されます。</t>
    <rPh sb="2" eb="4">
      <t>シンサ</t>
    </rPh>
    <rPh sb="9" eb="11">
      <t>ニュウリョク</t>
    </rPh>
    <rPh sb="19" eb="21">
      <t>ニュウリョク</t>
    </rPh>
    <rPh sb="23" eb="25">
      <t>ナイヨウ</t>
    </rPh>
    <rPh sb="26" eb="29">
      <t>ジドウテキ</t>
    </rPh>
    <rPh sb="30" eb="32">
      <t>ハンエイ</t>
    </rPh>
    <phoneticPr fontId="1"/>
  </si>
  <si>
    <t>2.入力フォーム②の入力方法</t>
    <rPh sb="2" eb="4">
      <t>ニュウリョク</t>
    </rPh>
    <rPh sb="10" eb="12">
      <t>ニュウリョク</t>
    </rPh>
    <rPh sb="12" eb="14">
      <t>ホウホウ</t>
    </rPh>
    <phoneticPr fontId="1"/>
  </si>
  <si>
    <t>1.入力フォーム①の入力方法</t>
    <rPh sb="2" eb="4">
      <t>ニュウリョク</t>
    </rPh>
    <rPh sb="10" eb="14">
      <t>ニュウリョクホウホウ</t>
    </rPh>
    <phoneticPr fontId="1"/>
  </si>
  <si>
    <t>3.審査シートについて</t>
    <rPh sb="2" eb="4">
      <t>シンサ</t>
    </rPh>
    <phoneticPr fontId="1"/>
  </si>
  <si>
    <t>4.特定事業所集中減算に係る「正当な理由」について（鏡）の入力方法</t>
    <rPh sb="2" eb="11">
      <t>トクテイジギョウショシュウチュウゲンサン</t>
    </rPh>
    <rPh sb="12" eb="13">
      <t>カカ</t>
    </rPh>
    <rPh sb="15" eb="17">
      <t>セイトウ</t>
    </rPh>
    <rPh sb="18" eb="20">
      <t>リユウ</t>
    </rPh>
    <rPh sb="26" eb="27">
      <t>カガミ</t>
    </rPh>
    <rPh sb="29" eb="31">
      <t>ニュウリョク</t>
    </rPh>
    <rPh sb="31" eb="33">
      <t>ホウホウ</t>
    </rPh>
    <phoneticPr fontId="1"/>
  </si>
  <si>
    <t>5.入力フォーム（再計算）の入力方法</t>
    <rPh sb="2" eb="4">
      <t>ニュウリョク</t>
    </rPh>
    <rPh sb="9" eb="10">
      <t>サイ</t>
    </rPh>
    <rPh sb="10" eb="12">
      <t>ケイサン</t>
    </rPh>
    <rPh sb="14" eb="16">
      <t>ニュウリョク</t>
    </rPh>
    <rPh sb="16" eb="18">
      <t>ホウホウ</t>
    </rPh>
    <phoneticPr fontId="1"/>
  </si>
  <si>
    <t>6.審査シート（再計算）について</t>
    <rPh sb="2" eb="4">
      <t>シンサ</t>
    </rPh>
    <rPh sb="8" eb="11">
      <t>サイケイサン</t>
    </rPh>
    <phoneticPr fontId="1"/>
  </si>
  <si>
    <t>5．「正当な理由」の4または5に該当する場合、「5.入力フォーム（再計算）」の入力が必要です。</t>
    <rPh sb="3" eb="5">
      <t>セイトウ</t>
    </rPh>
    <rPh sb="6" eb="8">
      <t>リユウ</t>
    </rPh>
    <rPh sb="16" eb="18">
      <t>ガイトウ</t>
    </rPh>
    <rPh sb="20" eb="22">
      <t>バアイ</t>
    </rPh>
    <rPh sb="26" eb="28">
      <t>ニュウリョク</t>
    </rPh>
    <rPh sb="33" eb="36">
      <t>サイケイサン</t>
    </rPh>
    <rPh sb="39" eb="41">
      <t>ニュウリョク</t>
    </rPh>
    <rPh sb="42" eb="44">
      <t>ヒツヨウ</t>
    </rPh>
    <phoneticPr fontId="1"/>
  </si>
  <si>
    <t>6.審査シート（再計算）に、「5.入力フォーム（再計算）」に入力した内容が自動的に反映されます。</t>
    <rPh sb="2" eb="4">
      <t>シンサ</t>
    </rPh>
    <rPh sb="8" eb="11">
      <t>サイケイサン</t>
    </rPh>
    <rPh sb="17" eb="19">
      <t>ニュウリョク</t>
    </rPh>
    <rPh sb="24" eb="27">
      <t>サイケイサン</t>
    </rPh>
    <rPh sb="30" eb="32">
      <t>ニュウリョク</t>
    </rPh>
    <rPh sb="34" eb="36">
      <t>ナイヨウ</t>
    </rPh>
    <rPh sb="37" eb="40">
      <t>ジドウテキ</t>
    </rPh>
    <rPh sb="41" eb="43">
      <t>ハンエイ</t>
    </rPh>
    <phoneticPr fontId="1"/>
  </si>
  <si>
    <t>事業所名３</t>
    <rPh sb="0" eb="3">
      <t>ジギョウショ</t>
    </rPh>
    <rPh sb="3" eb="4">
      <t>ナ</t>
    </rPh>
    <phoneticPr fontId="7"/>
  </si>
  <si>
    <t>事業所名４</t>
    <rPh sb="0" eb="3">
      <t>ジギョウショ</t>
    </rPh>
    <rPh sb="3" eb="4">
      <t>ナ</t>
    </rPh>
    <phoneticPr fontId="7"/>
  </si>
  <si>
    <t>事業所名５</t>
    <rPh sb="0" eb="3">
      <t>ジギョウショ</t>
    </rPh>
    <rPh sb="3" eb="4">
      <t>ナ</t>
    </rPh>
    <phoneticPr fontId="7"/>
  </si>
  <si>
    <t>事業所名６</t>
    <rPh sb="0" eb="3">
      <t>ジギョウショ</t>
    </rPh>
    <rPh sb="3" eb="4">
      <t>ナ</t>
    </rPh>
    <phoneticPr fontId="7"/>
  </si>
  <si>
    <t>事業所名７</t>
    <rPh sb="0" eb="3">
      <t>ジギョウショ</t>
    </rPh>
    <rPh sb="3" eb="4">
      <t>ナ</t>
    </rPh>
    <phoneticPr fontId="7"/>
  </si>
  <si>
    <t>事業所名８</t>
    <rPh sb="0" eb="3">
      <t>ジギョウショ</t>
    </rPh>
    <rPh sb="3" eb="4">
      <t>ナ</t>
    </rPh>
    <phoneticPr fontId="7"/>
  </si>
  <si>
    <t>事業所名９</t>
    <rPh sb="0" eb="3">
      <t>ジギョウショ</t>
    </rPh>
    <rPh sb="3" eb="4">
      <t>ナ</t>
    </rPh>
    <phoneticPr fontId="7"/>
  </si>
  <si>
    <t>事業所名１０</t>
    <rPh sb="0" eb="3">
      <t>ジギョウショ</t>
    </rPh>
    <rPh sb="3" eb="4">
      <t>ナ</t>
    </rPh>
    <phoneticPr fontId="7"/>
  </si>
  <si>
    <t>※　この書類は、事業所名が書き切れない際に、参考様式としてご活用ください。</t>
    <rPh sb="4" eb="6">
      <t>ショルイ</t>
    </rPh>
    <rPh sb="8" eb="11">
      <t>ジギョウショ</t>
    </rPh>
    <rPh sb="11" eb="12">
      <t>メイ</t>
    </rPh>
    <rPh sb="13" eb="14">
      <t>カ</t>
    </rPh>
    <rPh sb="15" eb="16">
      <t>キ</t>
    </rPh>
    <rPh sb="19" eb="20">
      <t>サイ</t>
    </rPh>
    <rPh sb="22" eb="26">
      <t>サンコウヨウシキ</t>
    </rPh>
    <rPh sb="30" eb="32">
      <t>カツヨウ</t>
    </rPh>
    <phoneticPr fontId="7"/>
  </si>
  <si>
    <t>特定事業所集中減算　審査シート　別紙</t>
    <rPh sb="0" eb="2">
      <t>トクテイ</t>
    </rPh>
    <rPh sb="2" eb="5">
      <t>ジギョウショ</t>
    </rPh>
    <rPh sb="5" eb="7">
      <t>シュウチュウ</t>
    </rPh>
    <rPh sb="7" eb="9">
      <t>ゲンサン</t>
    </rPh>
    <rPh sb="10" eb="12">
      <t>シンサ</t>
    </rPh>
    <rPh sb="16" eb="18">
      <t>ベッシ</t>
    </rPh>
    <phoneticPr fontId="7"/>
  </si>
  <si>
    <t>令和</t>
    <rPh sb="0" eb="2">
      <t>レイワ</t>
    </rPh>
    <phoneticPr fontId="1"/>
  </si>
  <si>
    <t>年度</t>
    <rPh sb="0" eb="2">
      <t>ネンド</t>
    </rPh>
    <phoneticPr fontId="1"/>
  </si>
  <si>
    <t>前期</t>
    <rPh sb="0" eb="2">
      <t>ゼンキ</t>
    </rPh>
    <phoneticPr fontId="1"/>
  </si>
  <si>
    <t>後期</t>
    <rPh sb="0" eb="2">
      <t>コウキ</t>
    </rPh>
    <phoneticPr fontId="1"/>
  </si>
  <si>
    <t>年</t>
    <rPh sb="0" eb="1">
      <t>ネン</t>
    </rPh>
    <phoneticPr fontId="1"/>
  </si>
  <si>
    <t>月</t>
    <rPh sb="0" eb="1">
      <t>ツキ</t>
    </rPh>
    <phoneticPr fontId="1"/>
  </si>
  <si>
    <t>～</t>
    <phoneticPr fontId="1"/>
  </si>
  <si>
    <t>判定期間</t>
    <rPh sb="0" eb="2">
      <t>ハンテイ</t>
    </rPh>
    <rPh sb="2" eb="4">
      <t>キカン</t>
    </rPh>
    <phoneticPr fontId="7"/>
  </si>
  <si>
    <t>特定事業所集中減算　審査シート</t>
    <phoneticPr fontId="1"/>
  </si>
  <si>
    <t>（令和</t>
    <rPh sb="1" eb="3">
      <t>レイワ</t>
    </rPh>
    <phoneticPr fontId="1"/>
  </si>
  <si>
    <t>判定用）</t>
    <rPh sb="0" eb="3">
      <t>ハンテイヨウ</t>
    </rPh>
    <phoneticPr fontId="1"/>
  </si>
  <si>
    <t>→80％を超えるサービスがない場合、Excelファイル全体か、「3.審査シート」をＰＤＦに変換したうえで、電子メールにて提出してください。</t>
    <rPh sb="5" eb="6">
      <t>コ</t>
    </rPh>
    <rPh sb="15" eb="17">
      <t>バアイ</t>
    </rPh>
    <rPh sb="27" eb="29">
      <t>ゼンタイ</t>
    </rPh>
    <rPh sb="34" eb="36">
      <t>シンサ</t>
    </rPh>
    <rPh sb="45" eb="47">
      <t>ヘンカン</t>
    </rPh>
    <rPh sb="53" eb="55">
      <t>デンシ</t>
    </rPh>
    <rPh sb="60" eb="62">
      <t>テイシュツ</t>
    </rPh>
    <phoneticPr fontId="1"/>
  </si>
  <si>
    <t>→80％を超えるサービスがある場合は、4以降もご確認ください。</t>
    <rPh sb="5" eb="6">
      <t>コ</t>
    </rPh>
    <rPh sb="15" eb="17">
      <t>バアイ</t>
    </rPh>
    <rPh sb="20" eb="22">
      <t>イコウ</t>
    </rPh>
    <rPh sb="24" eb="26">
      <t>カクニン</t>
    </rPh>
    <phoneticPr fontId="1"/>
  </si>
  <si>
    <t>様式１～４に記載する代表者の職・氏名は、法人の代表者か。管理者でもよいか。</t>
    <rPh sb="0" eb="2">
      <t>ヨウシキ</t>
    </rPh>
    <rPh sb="6" eb="8">
      <t>キサイ</t>
    </rPh>
    <rPh sb="10" eb="13">
      <t>ダイヒョウシャ</t>
    </rPh>
    <rPh sb="14" eb="15">
      <t>ショク</t>
    </rPh>
    <rPh sb="16" eb="18">
      <t>シメイ</t>
    </rPh>
    <rPh sb="20" eb="22">
      <t>ホウジン</t>
    </rPh>
    <rPh sb="23" eb="26">
      <t>ダイヒョウシャ</t>
    </rPh>
    <rPh sb="28" eb="31">
      <t>カンリシャ</t>
    </rPh>
    <phoneticPr fontId="1"/>
  </si>
  <si>
    <t>様式１～４に記載する代表者の職・氏名は、法人の代表者となります。</t>
    <phoneticPr fontId="1"/>
  </si>
  <si>
    <r>
      <t>サービス種別ごとに、</t>
    </r>
    <r>
      <rPr>
        <u/>
        <sz val="10.5"/>
        <color rgb="FFFF0000"/>
        <rFont val="游ゴシック"/>
        <family val="3"/>
        <charset val="128"/>
        <scheme val="minor"/>
      </rPr>
      <t>分母及び分子の両方から</t>
    </r>
    <r>
      <rPr>
        <sz val="10.5"/>
        <color theme="1"/>
        <rFont val="游ゴシック"/>
        <family val="3"/>
        <charset val="128"/>
        <scheme val="minor"/>
      </rPr>
      <t>、該当となった利用者数分を引いてください。
引いた後の割合が80％を超えなくなる場合に「正当な理由」と認めます。</t>
    </r>
    <rPh sb="4" eb="6">
      <t>シュベツ</t>
    </rPh>
    <rPh sb="10" eb="12">
      <t>ブンボ</t>
    </rPh>
    <rPh sb="12" eb="13">
      <t>オヨ</t>
    </rPh>
    <rPh sb="14" eb="16">
      <t>ブンシ</t>
    </rPh>
    <rPh sb="17" eb="19">
      <t>リョウホウ</t>
    </rPh>
    <rPh sb="22" eb="24">
      <t>ガイトウ</t>
    </rPh>
    <rPh sb="28" eb="31">
      <t>リヨウシャ</t>
    </rPh>
    <rPh sb="31" eb="32">
      <t>スウ</t>
    </rPh>
    <rPh sb="32" eb="33">
      <t>ブン</t>
    </rPh>
    <rPh sb="34" eb="35">
      <t>ヒ</t>
    </rPh>
    <rPh sb="43" eb="44">
      <t>ヒ</t>
    </rPh>
    <rPh sb="46" eb="47">
      <t>アト</t>
    </rPh>
    <rPh sb="48" eb="50">
      <t>ワリアイ</t>
    </rPh>
    <rPh sb="55" eb="56">
      <t>コ</t>
    </rPh>
    <rPh sb="61" eb="63">
      <t>バアイ</t>
    </rPh>
    <rPh sb="65" eb="67">
      <t>セイトウ</t>
    </rPh>
    <rPh sb="68" eb="70">
      <t>リユウ</t>
    </rPh>
    <rPh sb="72" eb="73">
      <t>ミト</t>
    </rPh>
    <phoneticPr fontId="1"/>
  </si>
  <si>
    <t>手順1．シート「１.入力フォーム①」に「報告日」と「事業所を運営する法人の情報」、「事業所の情報」を入力します。</t>
    <rPh sb="0" eb="2">
      <t>テジュン</t>
    </rPh>
    <rPh sb="10" eb="12">
      <t>ニュウリョク</t>
    </rPh>
    <rPh sb="20" eb="23">
      <t>ホウコクビ</t>
    </rPh>
    <rPh sb="26" eb="29">
      <t>ジギョウショ</t>
    </rPh>
    <rPh sb="30" eb="32">
      <t>ウンエイ</t>
    </rPh>
    <rPh sb="34" eb="36">
      <t>ホウジン</t>
    </rPh>
    <rPh sb="37" eb="39">
      <t>ジョウホウ</t>
    </rPh>
    <rPh sb="42" eb="45">
      <t>ジギョウショ</t>
    </rPh>
    <rPh sb="46" eb="48">
      <t>ジョウホウ</t>
    </rPh>
    <rPh sb="50" eb="52">
      <t>ニュウリョク</t>
    </rPh>
    <phoneticPr fontId="1"/>
  </si>
  <si>
    <t>手順2.   80%を超えるサービスが存在し、「正当な理由」に該当する場合には、</t>
    <rPh sb="0" eb="2">
      <t>テジュン</t>
    </rPh>
    <rPh sb="11" eb="12">
      <t>コ</t>
    </rPh>
    <rPh sb="19" eb="21">
      <t>ソンザイ</t>
    </rPh>
    <rPh sb="24" eb="26">
      <t>セイトウ</t>
    </rPh>
    <rPh sb="27" eb="29">
      <t>リユウ</t>
    </rPh>
    <rPh sb="31" eb="33">
      <t>ガイトウ</t>
    </rPh>
    <rPh sb="35" eb="37">
      <t>バアイ</t>
    </rPh>
    <phoneticPr fontId="1"/>
  </si>
  <si>
    <t>「4.特定事業所集中減算に係る「正当な理由」（鏡）」を作成し、併せて提出してください。複数サービスがある場合は、</t>
    <rPh sb="43" eb="45">
      <t>フクスウ</t>
    </rPh>
    <rPh sb="52" eb="54">
      <t>バアイ</t>
    </rPh>
    <phoneticPr fontId="1"/>
  </si>
  <si>
    <t>「正当な理由（鏡）-2」以降をご使用ください。</t>
    <rPh sb="1" eb="3">
      <t>セイトウ</t>
    </rPh>
    <rPh sb="4" eb="6">
      <t>リユウ</t>
    </rPh>
    <rPh sb="7" eb="8">
      <t>カガミ</t>
    </rPh>
    <rPh sb="12" eb="14">
      <t>イコウ</t>
    </rPh>
    <rPh sb="16" eb="18">
      <t>シヨウ</t>
    </rPh>
    <phoneticPr fontId="1"/>
  </si>
  <si>
    <t>について、紹介率が80％を超えましたが、次のとおり正当な理由が</t>
    <rPh sb="5" eb="7">
      <t>ショウカイ</t>
    </rPh>
    <rPh sb="7" eb="8">
      <t>リツ</t>
    </rPh>
    <rPh sb="13" eb="14">
      <t>コ</t>
    </rPh>
    <rPh sb="20" eb="21">
      <t>ツギ</t>
    </rPh>
    <rPh sb="25" eb="27">
      <t>セイトウ</t>
    </rPh>
    <rPh sb="28" eb="30">
      <t>リユウ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</si>
</sst>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_ "/>
  </numFmts>
  <fonts count="47"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2"/>
      <charset val="128"/>
      <scheme val="minor"/>
    </font>
    <font>
      <b/>
      <sz val="12"/>
      <color rgb="FFFFFFFF"/>
      <name val="游ゴシック"/>
      <family val="3"/>
      <charset val="128"/>
      <scheme val="minor"/>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b/>
      <sz val="11"/>
      <name val="ＭＳ ゴシック"/>
      <family val="3"/>
      <charset val="128"/>
    </font>
    <font>
      <sz val="10"/>
      <name val="ＭＳ 明朝"/>
      <family val="1"/>
      <charset val="128"/>
    </font>
    <font>
      <sz val="9"/>
      <name val="ＭＳ 明朝"/>
      <family val="1"/>
      <charset val="128"/>
    </font>
    <font>
      <sz val="9"/>
      <name val="ＭＳ ゴシック"/>
      <family val="3"/>
      <charset val="128"/>
    </font>
    <font>
      <sz val="9"/>
      <name val="ＭＳ Ｐ明朝"/>
      <family val="1"/>
      <charset val="128"/>
    </font>
    <font>
      <sz val="10"/>
      <name val="ＭＳ Ｐ明朝"/>
      <family val="1"/>
      <charset val="128"/>
    </font>
    <font>
      <sz val="14"/>
      <color theme="1"/>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14"/>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sz val="14"/>
      <name val="Century"/>
      <family val="1"/>
    </font>
    <font>
      <b/>
      <sz val="11"/>
      <color rgb="FFFF0000"/>
      <name val="游ゴシック"/>
      <family val="3"/>
      <charset val="128"/>
      <scheme val="minor"/>
    </font>
    <font>
      <sz val="11"/>
      <color rgb="FFFF0000"/>
      <name val="游ゴシック"/>
      <family val="2"/>
      <charset val="128"/>
      <scheme val="minor"/>
    </font>
    <font>
      <b/>
      <sz val="11"/>
      <color rgb="FFFF0000"/>
      <name val="ＭＳ 明朝"/>
      <family val="1"/>
      <charset val="128"/>
    </font>
    <font>
      <b/>
      <sz val="14"/>
      <color theme="1"/>
      <name val="游ゴシック"/>
      <family val="3"/>
      <charset val="128"/>
      <scheme val="minor"/>
    </font>
    <font>
      <sz val="11"/>
      <name val="游ゴシック"/>
      <family val="2"/>
      <charset val="128"/>
      <scheme val="minor"/>
    </font>
    <font>
      <b/>
      <sz val="11"/>
      <color theme="1"/>
      <name val="游ゴシック"/>
      <family val="2"/>
      <charset val="128"/>
      <scheme val="minor"/>
    </font>
    <font>
      <sz val="10.5"/>
      <color theme="1"/>
      <name val="ＭＳ ゴシック"/>
      <family val="3"/>
      <charset val="128"/>
    </font>
    <font>
      <b/>
      <sz val="12"/>
      <color theme="1"/>
      <name val="ＭＳ ゴシック"/>
      <family val="3"/>
      <charset val="128"/>
    </font>
    <font>
      <b/>
      <sz val="10.5"/>
      <color theme="1"/>
      <name val="ＭＳ ゴシック"/>
      <family val="3"/>
      <charset val="128"/>
    </font>
    <font>
      <sz val="10.5"/>
      <color theme="1"/>
      <name val="游ゴシック"/>
      <family val="3"/>
      <charset val="128"/>
      <scheme val="minor"/>
    </font>
    <font>
      <b/>
      <sz val="12"/>
      <color theme="1"/>
      <name val="游ゴシック"/>
      <family val="2"/>
      <charset val="128"/>
      <scheme val="minor"/>
    </font>
    <font>
      <sz val="10.5"/>
      <name val="游ゴシック"/>
      <family val="3"/>
      <charset val="128"/>
      <scheme val="minor"/>
    </font>
    <font>
      <sz val="11"/>
      <name val="游ゴシック"/>
      <family val="3"/>
      <charset val="128"/>
      <scheme val="minor"/>
    </font>
    <font>
      <u/>
      <sz val="11"/>
      <color theme="1"/>
      <name val="游ゴシック"/>
      <family val="2"/>
      <charset val="128"/>
      <scheme val="minor"/>
    </font>
    <font>
      <u/>
      <sz val="11"/>
      <color theme="1"/>
      <name val="游ゴシック"/>
      <family val="3"/>
      <charset val="128"/>
      <scheme val="minor"/>
    </font>
    <font>
      <u/>
      <sz val="11"/>
      <color theme="10"/>
      <name val="游ゴシック"/>
      <family val="2"/>
      <charset val="128"/>
      <scheme val="minor"/>
    </font>
    <font>
      <b/>
      <sz val="14"/>
      <name val="游ゴシック"/>
      <family val="2"/>
      <charset val="128"/>
      <scheme val="minor"/>
    </font>
    <font>
      <b/>
      <sz val="14"/>
      <name val="游ゴシック"/>
      <family val="3"/>
      <charset val="128"/>
      <scheme val="minor"/>
    </font>
    <font>
      <sz val="12"/>
      <color rgb="FFFF0000"/>
      <name val="ＭＳ 明朝"/>
      <family val="1"/>
      <charset val="128"/>
    </font>
    <font>
      <b/>
      <sz val="14"/>
      <color rgb="FFFF0000"/>
      <name val="ＭＳ 明朝"/>
      <family val="1"/>
      <charset val="128"/>
    </font>
    <font>
      <u/>
      <sz val="10.5"/>
      <color rgb="FFFF0000"/>
      <name val="游ゴシック"/>
      <family val="3"/>
      <charset val="128"/>
      <scheme val="minor"/>
    </font>
    <font>
      <b/>
      <sz val="14"/>
      <color rgb="FFFF0000"/>
      <name val="游ゴシック"/>
      <family val="3"/>
      <charset val="128"/>
      <scheme val="minor"/>
    </font>
  </fonts>
  <fills count="11">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10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dotted">
        <color indexed="64"/>
      </left>
      <right/>
      <top style="medium">
        <color indexed="64"/>
      </top>
      <bottom/>
      <diagonal/>
    </border>
    <border>
      <left style="dotted">
        <color indexed="64"/>
      </left>
      <right/>
      <top/>
      <bottom style="medium">
        <color indexed="64"/>
      </bottom>
      <diagonal/>
    </border>
    <border>
      <left/>
      <right style="dotted">
        <color indexed="64"/>
      </right>
      <top style="medium">
        <color indexed="64"/>
      </top>
      <bottom/>
      <diagonal/>
    </border>
    <border>
      <left/>
      <right style="dotted">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hair">
        <color indexed="64"/>
      </left>
      <right/>
      <top style="medium">
        <color indexed="64"/>
      </top>
      <bottom/>
      <diagonal/>
    </border>
    <border>
      <left style="hair">
        <color indexed="64"/>
      </left>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bottom style="dotted">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hair">
        <color indexed="64"/>
      </right>
      <top style="medium">
        <color indexed="64"/>
      </top>
      <bottom/>
      <diagonal/>
    </border>
    <border>
      <left/>
      <right style="hair">
        <color indexed="64"/>
      </right>
      <top/>
      <bottom style="medium">
        <color indexed="64"/>
      </bottom>
      <diagonal/>
    </border>
    <border>
      <left style="thin">
        <color indexed="64"/>
      </left>
      <right style="thin">
        <color indexed="64"/>
      </right>
      <top/>
      <bottom style="medium">
        <color indexed="64"/>
      </bottom>
      <diagonal/>
    </border>
  </borders>
  <cellStyleXfs count="4">
    <xf numFmtId="0" fontId="0" fillId="0" borderId="0">
      <alignment vertical="center"/>
    </xf>
    <xf numFmtId="0" fontId="5" fillId="0" borderId="0">
      <alignment vertical="center"/>
    </xf>
    <xf numFmtId="9" fontId="5" fillId="0" borderId="0" applyFont="0" applyFill="0" applyBorder="0" applyAlignment="0" applyProtection="0">
      <alignment vertical="center"/>
    </xf>
    <xf numFmtId="0" fontId="40" fillId="0" borderId="0" applyNumberFormat="0" applyFill="0" applyBorder="0" applyAlignment="0" applyProtection="0">
      <alignment vertical="center"/>
    </xf>
  </cellStyleXfs>
  <cellXfs count="499">
    <xf numFmtId="0" fontId="0" fillId="0" borderId="0" xfId="0">
      <alignment vertical="center"/>
    </xf>
    <xf numFmtId="0" fontId="2" fillId="0" borderId="0" xfId="0" applyFont="1" applyAlignment="1">
      <alignment vertical="top"/>
    </xf>
    <xf numFmtId="0" fontId="3" fillId="0" borderId="0" xfId="0" applyFont="1" applyAlignment="1">
      <alignment vertical="center" wrapText="1"/>
    </xf>
    <xf numFmtId="0" fontId="4" fillId="0" borderId="0" xfId="0" applyFont="1" applyAlignment="1">
      <alignment horizontal="left" vertical="center"/>
    </xf>
    <xf numFmtId="0" fontId="8" fillId="0" borderId="0" xfId="1" applyFont="1" applyBorder="1" applyAlignment="1">
      <alignment horizontal="center" vertical="center"/>
    </xf>
    <xf numFmtId="0" fontId="8" fillId="0" borderId="0" xfId="1" applyFont="1" applyBorder="1">
      <alignment vertical="center"/>
    </xf>
    <xf numFmtId="0" fontId="13" fillId="0" borderId="0" xfId="1" applyFont="1">
      <alignment vertical="center"/>
    </xf>
    <xf numFmtId="0" fontId="14" fillId="0" borderId="0" xfId="1" applyFont="1">
      <alignment vertical="center"/>
    </xf>
    <xf numFmtId="0" fontId="13" fillId="0" borderId="0" xfId="1" applyFont="1" applyBorder="1">
      <alignment vertical="center"/>
    </xf>
    <xf numFmtId="0" fontId="22" fillId="0" borderId="0" xfId="0" applyFont="1" applyAlignment="1">
      <alignment horizontal="center" vertical="center"/>
    </xf>
    <xf numFmtId="0" fontId="0" fillId="0" borderId="0" xfId="0" applyAlignment="1">
      <alignment horizontal="left" vertical="center"/>
    </xf>
    <xf numFmtId="0" fontId="0" fillId="0" borderId="0" xfId="0" applyBorder="1">
      <alignment vertical="center"/>
    </xf>
    <xf numFmtId="0" fontId="21" fillId="0" borderId="0" xfId="0" applyFont="1">
      <alignment vertical="center"/>
    </xf>
    <xf numFmtId="0" fontId="0" fillId="0" borderId="44" xfId="0" applyBorder="1" applyAlignment="1">
      <alignment vertical="center"/>
    </xf>
    <xf numFmtId="0" fontId="0" fillId="0" borderId="40" xfId="0" applyBorder="1" applyAlignment="1">
      <alignment vertical="center"/>
    </xf>
    <xf numFmtId="0" fontId="25" fillId="0" borderId="0" xfId="0" applyFont="1">
      <alignment vertical="center"/>
    </xf>
    <xf numFmtId="0" fontId="22" fillId="0" borderId="0" xfId="0" applyFont="1" applyAlignment="1">
      <alignment horizontal="center" vertical="center"/>
    </xf>
    <xf numFmtId="0" fontId="8" fillId="0" borderId="0" xfId="1" applyFont="1" applyBorder="1" applyAlignment="1">
      <alignment horizontal="center" vertical="center"/>
    </xf>
    <xf numFmtId="0" fontId="26" fillId="0" borderId="0" xfId="0" applyFont="1">
      <alignment vertical="center"/>
    </xf>
    <xf numFmtId="0" fontId="27" fillId="0" borderId="0" xfId="1" applyFont="1" applyBorder="1" applyAlignment="1">
      <alignment vertical="center" wrapText="1"/>
    </xf>
    <xf numFmtId="0" fontId="0" fillId="0" borderId="0" xfId="0" applyFill="1" applyBorder="1" applyAlignment="1">
      <alignment vertical="center"/>
    </xf>
    <xf numFmtId="177" fontId="0" fillId="0" borderId="0" xfId="0" applyNumberFormat="1" applyFill="1" applyBorder="1" applyAlignment="1">
      <alignment vertical="center"/>
    </xf>
    <xf numFmtId="49" fontId="0" fillId="0" borderId="0" xfId="0" applyNumberFormat="1">
      <alignment vertical="center"/>
    </xf>
    <xf numFmtId="0" fontId="0" fillId="0" borderId="0" xfId="0" applyAlignment="1">
      <alignment vertical="center" shrinkToFit="1"/>
    </xf>
    <xf numFmtId="0" fontId="0" fillId="0" borderId="10" xfId="0" applyBorder="1">
      <alignment vertical="center"/>
    </xf>
    <xf numFmtId="0" fontId="0" fillId="0" borderId="68" xfId="0" applyBorder="1" applyAlignment="1">
      <alignment horizontal="center" vertical="center"/>
    </xf>
    <xf numFmtId="0" fontId="0" fillId="0" borderId="71" xfId="0" applyBorder="1">
      <alignment vertical="center"/>
    </xf>
    <xf numFmtId="0" fontId="0" fillId="0" borderId="0" xfId="0" applyAlignment="1">
      <alignment horizontal="center" vertical="center" shrinkToFit="1"/>
    </xf>
    <xf numFmtId="0" fontId="29" fillId="3" borderId="10" xfId="0" applyFont="1" applyFill="1" applyBorder="1" applyAlignment="1" applyProtection="1">
      <alignment horizontal="center" vertical="center"/>
      <protection locked="0"/>
    </xf>
    <xf numFmtId="0" fontId="29" fillId="3" borderId="73" xfId="0" applyFont="1" applyFill="1" applyBorder="1" applyAlignment="1" applyProtection="1">
      <alignment horizontal="center" vertical="center" wrapText="1"/>
      <protection locked="0"/>
    </xf>
    <xf numFmtId="0" fontId="0" fillId="3" borderId="73" xfId="0" applyFill="1" applyBorder="1" applyAlignment="1" applyProtection="1">
      <alignment horizontal="center" vertical="center"/>
      <protection locked="0"/>
    </xf>
    <xf numFmtId="0" fontId="0" fillId="0" borderId="68" xfId="0" applyBorder="1" applyAlignment="1">
      <alignment horizontal="center" vertical="center"/>
    </xf>
    <xf numFmtId="0" fontId="0" fillId="0" borderId="68" xfId="0" applyBorder="1" applyAlignment="1">
      <alignment horizontal="center" vertical="center"/>
    </xf>
    <xf numFmtId="0" fontId="31" fillId="0" borderId="0" xfId="0" applyFont="1" applyFill="1" applyAlignment="1">
      <alignment vertical="center" wrapText="1"/>
    </xf>
    <xf numFmtId="0" fontId="31" fillId="0" borderId="0" xfId="0" applyFont="1" applyFill="1" applyAlignment="1">
      <alignment horizontal="center" vertical="center" wrapText="1"/>
    </xf>
    <xf numFmtId="0" fontId="0" fillId="0" borderId="0" xfId="0" applyFill="1">
      <alignment vertical="center"/>
    </xf>
    <xf numFmtId="0" fontId="33" fillId="0" borderId="0" xfId="0" applyFont="1" applyFill="1" applyAlignment="1">
      <alignment horizontal="center" vertical="center" wrapText="1"/>
    </xf>
    <xf numFmtId="0" fontId="33" fillId="0" borderId="0" xfId="0" applyFont="1" applyFill="1" applyBorder="1" applyAlignment="1">
      <alignment horizontal="center" vertical="center" wrapText="1"/>
    </xf>
    <xf numFmtId="0" fontId="30" fillId="0" borderId="0" xfId="0" applyFont="1" applyFill="1">
      <alignment vertical="center"/>
    </xf>
    <xf numFmtId="0" fontId="0" fillId="6" borderId="80" xfId="0" applyFill="1" applyBorder="1" applyAlignment="1">
      <alignment horizontal="center" vertical="center"/>
    </xf>
    <xf numFmtId="0" fontId="18" fillId="0" borderId="0" xfId="0" applyFont="1" applyFill="1" applyBorder="1" applyAlignment="1">
      <alignment horizontal="left" vertical="center" wrapText="1"/>
    </xf>
    <xf numFmtId="0" fontId="0" fillId="0" borderId="84" xfId="0" applyFill="1" applyBorder="1" applyAlignment="1">
      <alignment horizontal="center" vertical="center"/>
    </xf>
    <xf numFmtId="0" fontId="34" fillId="0" borderId="0" xfId="0" applyFont="1" applyFill="1" applyBorder="1" applyAlignment="1">
      <alignment horizontal="left" vertical="center" wrapText="1"/>
    </xf>
    <xf numFmtId="0" fontId="0" fillId="0" borderId="13" xfId="0" applyFill="1" applyBorder="1" applyAlignment="1">
      <alignment horizontal="center" vertical="center"/>
    </xf>
    <xf numFmtId="0" fontId="34" fillId="0" borderId="0" xfId="0" applyFont="1" applyFill="1" applyBorder="1" applyAlignment="1">
      <alignment horizontal="left" vertical="top" wrapText="1"/>
    </xf>
    <xf numFmtId="0" fontId="32" fillId="0" borderId="0" xfId="0" applyFont="1" applyFill="1" applyAlignment="1">
      <alignment horizontal="center" vertical="center" wrapText="1"/>
    </xf>
    <xf numFmtId="0" fontId="32" fillId="0" borderId="0" xfId="0" applyFont="1" applyFill="1" applyBorder="1" applyAlignment="1">
      <alignment horizontal="center" vertical="center" wrapText="1"/>
    </xf>
    <xf numFmtId="0" fontId="35" fillId="0" borderId="0" xfId="0" applyFont="1" applyFill="1">
      <alignment vertical="center"/>
    </xf>
    <xf numFmtId="0" fontId="18" fillId="0" borderId="0" xfId="0" applyFont="1" applyFill="1" applyBorder="1" applyAlignment="1">
      <alignment horizontal="left" vertical="center"/>
    </xf>
    <xf numFmtId="0" fontId="0" fillId="0" borderId="84" xfId="0" applyFill="1" applyBorder="1" applyAlignment="1">
      <alignment horizontal="center" vertical="center" wrapText="1"/>
    </xf>
    <xf numFmtId="0" fontId="37" fillId="0" borderId="0" xfId="0" applyFont="1" applyFill="1" applyBorder="1" applyAlignment="1">
      <alignment horizontal="left" vertical="center" wrapText="1"/>
    </xf>
    <xf numFmtId="0" fontId="37" fillId="0" borderId="84" xfId="0" applyFont="1" applyFill="1" applyBorder="1" applyAlignment="1">
      <alignment horizontal="center" vertical="center"/>
    </xf>
    <xf numFmtId="0" fontId="36" fillId="0" borderId="0" xfId="0" applyFont="1" applyFill="1" applyBorder="1" applyAlignment="1">
      <alignment horizontal="left" vertical="center" wrapText="1"/>
    </xf>
    <xf numFmtId="0" fontId="0" fillId="0" borderId="0" xfId="0" applyFill="1" applyAlignment="1">
      <alignment horizontal="center" vertical="center"/>
    </xf>
    <xf numFmtId="0" fontId="0" fillId="7" borderId="80" xfId="0" applyFill="1" applyBorder="1" applyAlignment="1">
      <alignment horizontal="center" vertical="center"/>
    </xf>
    <xf numFmtId="0" fontId="0" fillId="0" borderId="2" xfId="0" applyFill="1" applyBorder="1" applyAlignment="1">
      <alignment horizontal="center" vertical="center" wrapText="1"/>
    </xf>
    <xf numFmtId="0" fontId="0" fillId="0" borderId="88" xfId="0" applyFill="1" applyBorder="1" applyAlignment="1">
      <alignment horizontal="center" vertical="center" wrapText="1"/>
    </xf>
    <xf numFmtId="0" fontId="29" fillId="6" borderId="80" xfId="0" applyFont="1" applyFill="1" applyBorder="1" applyAlignment="1">
      <alignment horizontal="center" vertical="center"/>
    </xf>
    <xf numFmtId="0" fontId="8" fillId="0" borderId="9" xfId="1" applyFont="1" applyBorder="1" applyAlignment="1" applyProtection="1">
      <alignment vertical="center" shrinkToFit="1"/>
    </xf>
    <xf numFmtId="0" fontId="8" fillId="0" borderId="18" xfId="1" applyFont="1" applyBorder="1" applyProtection="1">
      <alignment vertical="center"/>
    </xf>
    <xf numFmtId="0" fontId="8" fillId="0" borderId="19" xfId="1" applyFont="1" applyBorder="1" applyProtection="1">
      <alignment vertical="center"/>
    </xf>
    <xf numFmtId="0" fontId="8" fillId="0" borderId="20" xfId="1" applyFont="1" applyBorder="1" applyAlignment="1" applyProtection="1">
      <alignment vertical="center" shrinkToFit="1"/>
    </xf>
    <xf numFmtId="0" fontId="8" fillId="0" borderId="10" xfId="1" applyFont="1" applyBorder="1" applyAlignment="1" applyProtection="1">
      <alignment vertical="center" shrinkToFit="1"/>
    </xf>
    <xf numFmtId="0" fontId="8" fillId="0" borderId="1" xfId="1" applyFont="1" applyBorder="1" applyAlignment="1" applyProtection="1">
      <alignment vertical="center" shrinkToFit="1"/>
    </xf>
    <xf numFmtId="0" fontId="8" fillId="0" borderId="11" xfId="1" applyFont="1" applyBorder="1" applyAlignment="1" applyProtection="1">
      <alignment vertical="center" shrinkToFit="1"/>
    </xf>
    <xf numFmtId="0" fontId="8" fillId="0" borderId="4" xfId="1" applyFont="1" applyBorder="1" applyAlignment="1" applyProtection="1">
      <alignment vertical="center" shrinkToFit="1"/>
    </xf>
    <xf numFmtId="0" fontId="8" fillId="0" borderId="66" xfId="1" applyFont="1" applyBorder="1" applyAlignment="1" applyProtection="1">
      <alignment vertical="center" shrinkToFit="1"/>
    </xf>
    <xf numFmtId="0" fontId="8" fillId="0" borderId="0" xfId="1" applyFont="1" applyBorder="1" applyAlignment="1" applyProtection="1">
      <alignment horizontal="center" vertical="center"/>
    </xf>
    <xf numFmtId="0" fontId="8" fillId="0" borderId="0" xfId="1" applyFont="1" applyBorder="1" applyProtection="1">
      <alignment vertical="center"/>
    </xf>
    <xf numFmtId="0" fontId="8" fillId="0" borderId="16" xfId="1" applyFont="1" applyBorder="1" applyProtection="1">
      <alignment vertical="center"/>
    </xf>
    <xf numFmtId="0" fontId="8" fillId="2" borderId="22" xfId="1" applyFont="1" applyFill="1" applyBorder="1" applyProtection="1">
      <alignment vertical="center"/>
    </xf>
    <xf numFmtId="0" fontId="8" fillId="2" borderId="23" xfId="1" applyFont="1" applyFill="1" applyBorder="1" applyProtection="1">
      <alignment vertical="center"/>
    </xf>
    <xf numFmtId="0" fontId="11" fillId="0" borderId="0" xfId="1" applyFont="1" applyBorder="1" applyAlignment="1" applyProtection="1">
      <alignment horizontal="center" vertical="center"/>
    </xf>
    <xf numFmtId="0" fontId="8" fillId="0" borderId="41" xfId="1" applyFont="1" applyBorder="1" applyAlignment="1" applyProtection="1">
      <alignment vertical="top" wrapText="1"/>
    </xf>
    <xf numFmtId="0" fontId="5" fillId="0" borderId="41" xfId="1" applyBorder="1" applyAlignment="1" applyProtection="1">
      <alignment vertical="top"/>
    </xf>
    <xf numFmtId="0" fontId="8" fillId="0" borderId="0" xfId="1" applyFont="1" applyBorder="1" applyAlignment="1" applyProtection="1">
      <alignment vertical="top" wrapText="1"/>
    </xf>
    <xf numFmtId="0" fontId="5" fillId="0" borderId="0" xfId="1" applyBorder="1" applyAlignment="1" applyProtection="1">
      <alignment vertical="top"/>
    </xf>
    <xf numFmtId="178" fontId="8" fillId="0" borderId="20" xfId="2" applyNumberFormat="1" applyFont="1" applyBorder="1" applyAlignment="1" applyProtection="1">
      <alignment vertical="center" shrinkToFit="1"/>
    </xf>
    <xf numFmtId="0" fontId="38" fillId="0" borderId="0" xfId="0" applyFont="1">
      <alignment vertical="center"/>
    </xf>
    <xf numFmtId="0" fontId="39" fillId="0" borderId="0" xfId="0" applyFont="1">
      <alignment vertical="center"/>
    </xf>
    <xf numFmtId="0" fontId="0" fillId="8" borderId="0" xfId="0" applyFill="1">
      <alignment vertical="center"/>
    </xf>
    <xf numFmtId="0" fontId="29" fillId="9" borderId="0" xfId="0" applyFont="1" applyFill="1">
      <alignment vertical="center"/>
    </xf>
    <xf numFmtId="0" fontId="41" fillId="9" borderId="0" xfId="0" applyFont="1" applyFill="1">
      <alignment vertical="center"/>
    </xf>
    <xf numFmtId="0" fontId="42" fillId="9" borderId="0" xfId="0" applyFont="1" applyFill="1">
      <alignment vertical="center"/>
    </xf>
    <xf numFmtId="0" fontId="28" fillId="8" borderId="0" xfId="0" applyFont="1" applyFill="1">
      <alignment vertical="center"/>
    </xf>
    <xf numFmtId="0" fontId="5" fillId="0" borderId="0" xfId="1">
      <alignment vertical="center"/>
    </xf>
    <xf numFmtId="0" fontId="6" fillId="0" borderId="0" xfId="1" applyFont="1" applyBorder="1" applyAlignment="1">
      <alignment horizontal="center" vertical="center"/>
    </xf>
    <xf numFmtId="0" fontId="8" fillId="2" borderId="16" xfId="1" applyFont="1" applyFill="1" applyBorder="1">
      <alignment vertical="center"/>
    </xf>
    <xf numFmtId="0" fontId="8" fillId="2" borderId="23" xfId="1" applyFont="1" applyFill="1" applyBorder="1">
      <alignment vertical="center"/>
    </xf>
    <xf numFmtId="0" fontId="8" fillId="0" borderId="41" xfId="1" applyFont="1" applyBorder="1" applyAlignment="1">
      <alignment vertical="top" wrapText="1"/>
    </xf>
    <xf numFmtId="0" fontId="5" fillId="0" borderId="41" xfId="1" applyBorder="1" applyAlignment="1">
      <alignment vertical="top"/>
    </xf>
    <xf numFmtId="0" fontId="8" fillId="0" borderId="0" xfId="1" applyFont="1" applyBorder="1" applyAlignment="1">
      <alignment vertical="top" wrapText="1"/>
    </xf>
    <xf numFmtId="0" fontId="5" fillId="0" borderId="0" xfId="1" applyBorder="1" applyAlignment="1">
      <alignment vertical="top"/>
    </xf>
    <xf numFmtId="0" fontId="8" fillId="0" borderId="5" xfId="1" applyFont="1" applyBorder="1" applyAlignment="1" applyProtection="1">
      <alignment vertical="center"/>
    </xf>
    <xf numFmtId="0" fontId="8" fillId="0" borderId="6" xfId="1" applyFont="1" applyBorder="1" applyAlignment="1" applyProtection="1">
      <alignment vertical="center"/>
    </xf>
    <xf numFmtId="0" fontId="8" fillId="0" borderId="0" xfId="1" applyFont="1" applyBorder="1" applyAlignment="1" applyProtection="1">
      <alignment vertical="center"/>
    </xf>
    <xf numFmtId="0" fontId="6" fillId="0" borderId="0" xfId="1" applyFont="1" applyBorder="1" applyAlignment="1" applyProtection="1">
      <alignment vertical="center"/>
    </xf>
    <xf numFmtId="0" fontId="43" fillId="0" borderId="0" xfId="1" applyFont="1" applyBorder="1" applyAlignment="1" applyProtection="1">
      <alignment horizontal="center" vertical="center"/>
    </xf>
    <xf numFmtId="0" fontId="43" fillId="0" borderId="0" xfId="1" applyFont="1" applyBorder="1" applyAlignment="1" applyProtection="1">
      <alignment vertical="center"/>
    </xf>
    <xf numFmtId="0" fontId="44" fillId="0" borderId="0" xfId="1" applyFont="1" applyBorder="1" applyAlignment="1" applyProtection="1">
      <alignment horizontal="center" vertical="center"/>
    </xf>
    <xf numFmtId="0" fontId="8" fillId="0" borderId="56" xfId="1" applyFont="1" applyBorder="1" applyAlignment="1" applyProtection="1">
      <alignment vertical="center"/>
    </xf>
    <xf numFmtId="0" fontId="29" fillId="0" borderId="0" xfId="0" applyFont="1" applyFill="1">
      <alignment vertical="center"/>
    </xf>
    <xf numFmtId="0" fontId="0" fillId="10" borderId="0" xfId="0" applyFill="1">
      <alignment vertical="center"/>
    </xf>
    <xf numFmtId="0" fontId="28" fillId="10" borderId="0" xfId="0" applyFont="1" applyFill="1">
      <alignment vertical="center"/>
    </xf>
    <xf numFmtId="0" fontId="21" fillId="10" borderId="0" xfId="0" applyFont="1" applyFill="1">
      <alignment vertical="center"/>
    </xf>
    <xf numFmtId="0" fontId="19" fillId="10" borderId="0" xfId="0" applyFont="1" applyFill="1">
      <alignment vertical="center"/>
    </xf>
    <xf numFmtId="0" fontId="46" fillId="0" borderId="0" xfId="0" applyFont="1">
      <alignment vertical="center"/>
    </xf>
    <xf numFmtId="0" fontId="2" fillId="0" borderId="0" xfId="0" applyFont="1" applyAlignment="1">
      <alignment horizontal="left" vertical="top" shrinkToFit="1"/>
    </xf>
    <xf numFmtId="0" fontId="18" fillId="7" borderId="81" xfId="0" applyFont="1" applyFill="1" applyBorder="1" applyAlignment="1">
      <alignment horizontal="left" vertical="center"/>
    </xf>
    <xf numFmtId="0" fontId="18" fillId="7" borderId="82" xfId="0" applyFont="1" applyFill="1" applyBorder="1" applyAlignment="1">
      <alignment horizontal="left" vertical="center"/>
    </xf>
    <xf numFmtId="0" fontId="18" fillId="7" borderId="83" xfId="0" applyFont="1" applyFill="1" applyBorder="1" applyAlignment="1">
      <alignment horizontal="left" vertical="center"/>
    </xf>
    <xf numFmtId="0" fontId="32" fillId="0" borderId="0" xfId="0" applyFont="1" applyFill="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18" fillId="7" borderId="81" xfId="0" applyFont="1" applyFill="1" applyBorder="1" applyAlignment="1">
      <alignment horizontal="left" vertical="center" wrapText="1"/>
    </xf>
    <xf numFmtId="0" fontId="18" fillId="7" borderId="82" xfId="0" applyFont="1" applyFill="1" applyBorder="1" applyAlignment="1">
      <alignment horizontal="left" vertical="center" wrapText="1"/>
    </xf>
    <xf numFmtId="0" fontId="18" fillId="7" borderId="83" xfId="0" applyFont="1" applyFill="1" applyBorder="1" applyAlignment="1">
      <alignment horizontal="left" vertical="center" wrapText="1"/>
    </xf>
    <xf numFmtId="0" fontId="34" fillId="0" borderId="85" xfId="0" applyFont="1" applyFill="1" applyBorder="1" applyAlignment="1">
      <alignment horizontal="left" vertical="center" wrapText="1"/>
    </xf>
    <xf numFmtId="0" fontId="34" fillId="0" borderId="86" xfId="0" applyFont="1" applyFill="1" applyBorder="1" applyAlignment="1">
      <alignment horizontal="left" vertical="center" wrapText="1"/>
    </xf>
    <xf numFmtId="0" fontId="34" fillId="0" borderId="87" xfId="0" applyFont="1" applyFill="1" applyBorder="1" applyAlignment="1">
      <alignment horizontal="left" vertical="center" wrapText="1"/>
    </xf>
    <xf numFmtId="0" fontId="0" fillId="0" borderId="13" xfId="0" applyFill="1" applyBorder="1" applyAlignment="1">
      <alignment horizontal="center" vertical="center"/>
    </xf>
    <xf numFmtId="0" fontId="0" fillId="0" borderId="88" xfId="0" applyFill="1" applyBorder="1" applyAlignment="1">
      <alignment horizontal="center" vertical="center"/>
    </xf>
    <xf numFmtId="0" fontId="0" fillId="0" borderId="84" xfId="0" applyFill="1" applyBorder="1" applyAlignment="1">
      <alignment horizontal="center" vertical="center"/>
    </xf>
    <xf numFmtId="0" fontId="34" fillId="0" borderId="89" xfId="0" applyFont="1" applyFill="1" applyBorder="1" applyAlignment="1">
      <alignment horizontal="left" vertical="top" wrapText="1"/>
    </xf>
    <xf numFmtId="0" fontId="34" fillId="0" borderId="90" xfId="0" applyFont="1" applyFill="1" applyBorder="1" applyAlignment="1">
      <alignment horizontal="left" vertical="top" wrapText="1"/>
    </xf>
    <xf numFmtId="0" fontId="34" fillId="0" borderId="91" xfId="0" applyFont="1" applyFill="1" applyBorder="1" applyAlignment="1">
      <alignment horizontal="left" vertical="top" wrapText="1"/>
    </xf>
    <xf numFmtId="0" fontId="34" fillId="0" borderId="7" xfId="0" applyFont="1" applyFill="1" applyBorder="1" applyAlignment="1">
      <alignment horizontal="left" vertical="top" wrapText="1"/>
    </xf>
    <xf numFmtId="0" fontId="34" fillId="0" borderId="8" xfId="0" applyFont="1" applyFill="1" applyBorder="1" applyAlignment="1">
      <alignment horizontal="left" vertical="top" wrapText="1"/>
    </xf>
    <xf numFmtId="0" fontId="34" fillId="0" borderId="9" xfId="0" applyFont="1" applyFill="1" applyBorder="1" applyAlignment="1">
      <alignment horizontal="left" vertical="top" wrapText="1"/>
    </xf>
    <xf numFmtId="0" fontId="34" fillId="0" borderId="84" xfId="0" applyFont="1" applyFill="1" applyBorder="1" applyAlignment="1">
      <alignment horizontal="left" vertical="center" wrapText="1"/>
    </xf>
    <xf numFmtId="0" fontId="36" fillId="0" borderId="85" xfId="0" applyFont="1" applyFill="1" applyBorder="1" applyAlignment="1">
      <alignment horizontal="left" vertical="center" wrapText="1"/>
    </xf>
    <xf numFmtId="0" fontId="34" fillId="0" borderId="89" xfId="0" applyFont="1" applyFill="1" applyBorder="1" applyAlignment="1">
      <alignment horizontal="left" vertical="center" wrapText="1"/>
    </xf>
    <xf numFmtId="0" fontId="34" fillId="0" borderId="90" xfId="0" applyFont="1" applyFill="1" applyBorder="1" applyAlignment="1">
      <alignment horizontal="left" vertical="center" wrapText="1"/>
    </xf>
    <xf numFmtId="0" fontId="34" fillId="0" borderId="91" xfId="0" applyFont="1" applyFill="1" applyBorder="1" applyAlignment="1">
      <alignment horizontal="left" vertical="center" wrapText="1"/>
    </xf>
    <xf numFmtId="0" fontId="18" fillId="6" borderId="81" xfId="0" applyFont="1" applyFill="1" applyBorder="1" applyAlignment="1">
      <alignment horizontal="left" vertical="center" wrapText="1"/>
    </xf>
    <xf numFmtId="0" fontId="18" fillId="6" borderId="82" xfId="0" applyFont="1" applyFill="1" applyBorder="1" applyAlignment="1">
      <alignment horizontal="left" vertical="center" wrapText="1"/>
    </xf>
    <xf numFmtId="0" fontId="18" fillId="6" borderId="83" xfId="0" applyFont="1" applyFill="1" applyBorder="1" applyAlignment="1">
      <alignment horizontal="left" vertical="center" wrapText="1"/>
    </xf>
    <xf numFmtId="0" fontId="34" fillId="0" borderId="2" xfId="0" applyFont="1" applyFill="1" applyBorder="1" applyAlignment="1">
      <alignment horizontal="center" vertical="center" wrapText="1"/>
    </xf>
    <xf numFmtId="0" fontId="36" fillId="0" borderId="84" xfId="0" applyFont="1" applyFill="1" applyBorder="1" applyAlignment="1">
      <alignment horizontal="left" vertical="center" wrapText="1"/>
    </xf>
    <xf numFmtId="0" fontId="37" fillId="6" borderId="81" xfId="0" applyFont="1" applyFill="1" applyBorder="1" applyAlignment="1">
      <alignment horizontal="left" vertical="center" wrapText="1"/>
    </xf>
    <xf numFmtId="0" fontId="37" fillId="6" borderId="82" xfId="0" applyFont="1" applyFill="1" applyBorder="1" applyAlignment="1">
      <alignment horizontal="left" vertical="center" wrapText="1"/>
    </xf>
    <xf numFmtId="0" fontId="37" fillId="6" borderId="83" xfId="0" applyFont="1" applyFill="1" applyBorder="1" applyAlignment="1">
      <alignment horizontal="left" vertical="center" wrapText="1"/>
    </xf>
    <xf numFmtId="0" fontId="40" fillId="0" borderId="0" xfId="3" applyBorder="1" applyAlignment="1" applyProtection="1">
      <alignment vertical="center"/>
    </xf>
    <xf numFmtId="0" fontId="22" fillId="0" borderId="0" xfId="0" applyFont="1" applyAlignment="1">
      <alignment horizontal="center" vertical="center"/>
    </xf>
    <xf numFmtId="0" fontId="16" fillId="2" borderId="45" xfId="0" applyFont="1" applyFill="1" applyBorder="1" applyAlignment="1">
      <alignment horizontal="center" vertical="center"/>
    </xf>
    <xf numFmtId="0" fontId="17" fillId="2" borderId="41" xfId="0" applyFont="1" applyFill="1" applyBorder="1" applyAlignment="1">
      <alignment horizontal="center" vertical="center"/>
    </xf>
    <xf numFmtId="0" fontId="17" fillId="2" borderId="42" xfId="0" applyFont="1" applyFill="1" applyBorder="1" applyAlignment="1">
      <alignment horizontal="center" vertical="center"/>
    </xf>
    <xf numFmtId="0" fontId="17" fillId="2" borderId="43" xfId="0" applyFont="1" applyFill="1" applyBorder="1" applyAlignment="1">
      <alignment horizontal="center" vertical="center"/>
    </xf>
    <xf numFmtId="0" fontId="23" fillId="2" borderId="45" xfId="0" applyFont="1" applyFill="1" applyBorder="1" applyAlignment="1">
      <alignment horizontal="center" vertical="center"/>
    </xf>
    <xf numFmtId="0" fontId="23" fillId="2" borderId="41" xfId="0" applyFont="1" applyFill="1" applyBorder="1" applyAlignment="1">
      <alignment horizontal="center" vertical="center"/>
    </xf>
    <xf numFmtId="0" fontId="23" fillId="2" borderId="42" xfId="0" applyFont="1" applyFill="1" applyBorder="1" applyAlignment="1">
      <alignment horizontal="center" vertical="center"/>
    </xf>
    <xf numFmtId="0" fontId="23" fillId="2" borderId="43" xfId="0" applyFont="1" applyFill="1" applyBorder="1" applyAlignment="1">
      <alignment horizontal="center" vertical="center"/>
    </xf>
    <xf numFmtId="176" fontId="22" fillId="3" borderId="51" xfId="0" applyNumberFormat="1" applyFont="1" applyFill="1" applyBorder="1" applyAlignment="1" applyProtection="1">
      <alignment horizontal="left" vertical="center"/>
      <protection locked="0"/>
    </xf>
    <xf numFmtId="176" fontId="22" fillId="3" borderId="41" xfId="0" applyNumberFormat="1" applyFont="1" applyFill="1" applyBorder="1" applyAlignment="1" applyProtection="1">
      <alignment horizontal="left" vertical="center"/>
      <protection locked="0"/>
    </xf>
    <xf numFmtId="176" fontId="22" fillId="3" borderId="46" xfId="0" applyNumberFormat="1" applyFont="1" applyFill="1" applyBorder="1" applyAlignment="1" applyProtection="1">
      <alignment horizontal="left" vertical="center"/>
      <protection locked="0"/>
    </xf>
    <xf numFmtId="176" fontId="22" fillId="3" borderId="52" xfId="0" applyNumberFormat="1" applyFont="1" applyFill="1" applyBorder="1" applyAlignment="1" applyProtection="1">
      <alignment horizontal="left" vertical="center"/>
      <protection locked="0"/>
    </xf>
    <xf numFmtId="176" fontId="22" fillId="3" borderId="43" xfId="0" applyNumberFormat="1" applyFont="1" applyFill="1" applyBorder="1" applyAlignment="1" applyProtection="1">
      <alignment horizontal="left" vertical="center"/>
      <protection locked="0"/>
    </xf>
    <xf numFmtId="176" fontId="22" fillId="3" borderId="44" xfId="0" applyNumberFormat="1" applyFont="1" applyFill="1" applyBorder="1" applyAlignment="1" applyProtection="1">
      <alignment horizontal="left" vertical="center"/>
      <protection locked="0"/>
    </xf>
    <xf numFmtId="0" fontId="0" fillId="3" borderId="51" xfId="0" applyFill="1" applyBorder="1" applyAlignment="1" applyProtection="1">
      <alignment horizontal="left" vertical="center"/>
      <protection locked="0"/>
    </xf>
    <xf numFmtId="0" fontId="0" fillId="3" borderId="41" xfId="0" applyFill="1" applyBorder="1" applyAlignment="1" applyProtection="1">
      <alignment horizontal="left" vertical="center"/>
      <protection locked="0"/>
    </xf>
    <xf numFmtId="0" fontId="0" fillId="3" borderId="46" xfId="0" applyFill="1" applyBorder="1" applyAlignment="1" applyProtection="1">
      <alignment horizontal="left" vertical="center"/>
      <protection locked="0"/>
    </xf>
    <xf numFmtId="0" fontId="0" fillId="3" borderId="52" xfId="0" applyFill="1" applyBorder="1" applyAlignment="1" applyProtection="1">
      <alignment horizontal="left" vertical="center"/>
      <protection locked="0"/>
    </xf>
    <xf numFmtId="0" fontId="0" fillId="3" borderId="43" xfId="0" applyFill="1" applyBorder="1" applyAlignment="1" applyProtection="1">
      <alignment horizontal="left" vertical="center"/>
      <protection locked="0"/>
    </xf>
    <xf numFmtId="0" fontId="0" fillId="3" borderId="44" xfId="0" applyFill="1" applyBorder="1" applyAlignment="1" applyProtection="1">
      <alignment horizontal="left" vertical="center"/>
      <protection locked="0"/>
    </xf>
    <xf numFmtId="0" fontId="17" fillId="2" borderId="53" xfId="0" applyFont="1" applyFill="1" applyBorder="1" applyAlignment="1">
      <alignment horizontal="center" vertical="center"/>
    </xf>
    <xf numFmtId="0" fontId="17" fillId="2" borderId="54" xfId="0" applyFont="1" applyFill="1" applyBorder="1" applyAlignment="1">
      <alignment horizontal="center" vertical="center"/>
    </xf>
    <xf numFmtId="49" fontId="0" fillId="3" borderId="51" xfId="0" applyNumberFormat="1" applyFill="1" applyBorder="1" applyAlignment="1" applyProtection="1">
      <alignment horizontal="left" vertical="center"/>
      <protection locked="0"/>
    </xf>
    <xf numFmtId="49" fontId="0" fillId="3" borderId="41" xfId="0" applyNumberFormat="1" applyFill="1" applyBorder="1" applyAlignment="1" applyProtection="1">
      <alignment horizontal="left" vertical="center"/>
      <protection locked="0"/>
    </xf>
    <xf numFmtId="49" fontId="0" fillId="3" borderId="46" xfId="0" applyNumberFormat="1" applyFill="1" applyBorder="1" applyAlignment="1" applyProtection="1">
      <alignment horizontal="left" vertical="center"/>
      <protection locked="0"/>
    </xf>
    <xf numFmtId="49" fontId="0" fillId="3" borderId="52" xfId="0" applyNumberFormat="1" applyFill="1" applyBorder="1" applyAlignment="1" applyProtection="1">
      <alignment horizontal="left" vertical="center"/>
      <protection locked="0"/>
    </xf>
    <xf numFmtId="49" fontId="0" fillId="3" borderId="43" xfId="0" applyNumberFormat="1" applyFill="1" applyBorder="1" applyAlignment="1" applyProtection="1">
      <alignment horizontal="left" vertical="center"/>
      <protection locked="0"/>
    </xf>
    <xf numFmtId="49" fontId="0" fillId="3" borderId="44" xfId="0" applyNumberFormat="1" applyFill="1" applyBorder="1" applyAlignment="1" applyProtection="1">
      <alignment horizontal="left" vertical="center"/>
      <protection locked="0"/>
    </xf>
    <xf numFmtId="0" fontId="0" fillId="2" borderId="45" xfId="0" applyFill="1" applyBorder="1" applyAlignment="1">
      <alignment horizontal="center"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0" fillId="2" borderId="53" xfId="0" applyFill="1" applyBorder="1" applyAlignment="1">
      <alignment horizontal="center" vertical="center"/>
    </xf>
    <xf numFmtId="0" fontId="0" fillId="2" borderId="54" xfId="0" applyFill="1" applyBorder="1" applyAlignment="1">
      <alignment horizontal="center" vertical="center"/>
    </xf>
    <xf numFmtId="0" fontId="15" fillId="0" borderId="41" xfId="0" applyFont="1" applyBorder="1" applyAlignment="1">
      <alignment horizontal="center" vertical="center"/>
    </xf>
    <xf numFmtId="0" fontId="15" fillId="0" borderId="43" xfId="0" applyFont="1" applyBorder="1" applyAlignment="1">
      <alignment horizontal="center" vertical="center"/>
    </xf>
    <xf numFmtId="0" fontId="19" fillId="0" borderId="39" xfId="0" applyFont="1" applyBorder="1" applyAlignment="1">
      <alignment horizontal="center" vertical="center" shrinkToFit="1"/>
    </xf>
    <xf numFmtId="0" fontId="19" fillId="0" borderId="46" xfId="0" applyFont="1" applyBorder="1" applyAlignment="1">
      <alignment horizontal="center" vertical="center" shrinkToFit="1"/>
    </xf>
    <xf numFmtId="0" fontId="19" fillId="0" borderId="44" xfId="0" applyFont="1" applyBorder="1" applyAlignment="1">
      <alignment horizontal="center" vertical="center" shrinkToFit="1"/>
    </xf>
    <xf numFmtId="0" fontId="15" fillId="0" borderId="45" xfId="0" applyFont="1" applyBorder="1" applyAlignment="1">
      <alignment horizontal="center" vertical="center"/>
    </xf>
    <xf numFmtId="0" fontId="15" fillId="0" borderId="42" xfId="0" applyFont="1" applyBorder="1" applyAlignment="1">
      <alignment horizontal="center" vertical="center"/>
    </xf>
    <xf numFmtId="0" fontId="19" fillId="0" borderId="41" xfId="0" applyFont="1" applyBorder="1" applyAlignment="1">
      <alignment horizontal="center" vertical="center"/>
    </xf>
    <xf numFmtId="0" fontId="19" fillId="0" borderId="106" xfId="0" applyFont="1" applyBorder="1" applyAlignment="1">
      <alignment horizontal="center" vertical="center"/>
    </xf>
    <xf numFmtId="0" fontId="19" fillId="0" borderId="43" xfId="0" applyFont="1" applyBorder="1" applyAlignment="1">
      <alignment horizontal="center" vertical="center"/>
    </xf>
    <xf numFmtId="0" fontId="19" fillId="0" borderId="107" xfId="0" applyFont="1" applyBorder="1" applyAlignment="1">
      <alignment horizontal="center" vertical="center"/>
    </xf>
    <xf numFmtId="0" fontId="19" fillId="3" borderId="41" xfId="0" applyFont="1" applyFill="1" applyBorder="1" applyAlignment="1" applyProtection="1">
      <alignment horizontal="center" vertical="center"/>
      <protection locked="0"/>
    </xf>
    <xf numFmtId="0" fontId="19" fillId="3" borderId="43" xfId="0" applyFont="1" applyFill="1" applyBorder="1" applyAlignment="1" applyProtection="1">
      <alignment horizontal="center" vertical="center"/>
      <protection locked="0"/>
    </xf>
    <xf numFmtId="0" fontId="15" fillId="0" borderId="58" xfId="0" applyFont="1" applyBorder="1" applyAlignment="1">
      <alignment horizontal="center" vertical="center" shrinkToFit="1"/>
    </xf>
    <xf numFmtId="0" fontId="15" fillId="0" borderId="41" xfId="0" applyFont="1" applyBorder="1" applyAlignment="1">
      <alignment horizontal="center" vertical="center" shrinkToFit="1"/>
    </xf>
    <xf numFmtId="0" fontId="15" fillId="0" borderId="57" xfId="0" applyFont="1" applyBorder="1" applyAlignment="1">
      <alignment horizontal="center" vertical="center" shrinkToFit="1"/>
    </xf>
    <xf numFmtId="0" fontId="15" fillId="0" borderId="43" xfId="0" applyFont="1" applyBorder="1" applyAlignment="1">
      <alignment horizontal="center" vertical="center" shrinkToFit="1"/>
    </xf>
    <xf numFmtId="0" fontId="19" fillId="0" borderId="41" xfId="0" applyFont="1" applyBorder="1" applyAlignment="1">
      <alignment horizontal="center" vertical="center" shrinkToFit="1"/>
    </xf>
    <xf numFmtId="0" fontId="19" fillId="0" borderId="43" xfId="0" applyFont="1" applyBorder="1" applyAlignment="1">
      <alignment horizontal="center" vertical="center" shrinkToFit="1"/>
    </xf>
    <xf numFmtId="0" fontId="0" fillId="2" borderId="55" xfId="0" applyFill="1" applyBorder="1" applyAlignment="1">
      <alignment horizontal="center" vertical="center"/>
    </xf>
    <xf numFmtId="0" fontId="0" fillId="2" borderId="39" xfId="0" applyFill="1" applyBorder="1" applyAlignment="1">
      <alignment horizontal="center" vertical="center"/>
    </xf>
    <xf numFmtId="0" fontId="0" fillId="2" borderId="0" xfId="0" applyFill="1" applyBorder="1" applyAlignment="1">
      <alignment horizontal="center" vertical="center"/>
    </xf>
    <xf numFmtId="0" fontId="0" fillId="2" borderId="13" xfId="0" applyFill="1" applyBorder="1" applyAlignment="1">
      <alignment horizontal="center" vertical="center"/>
    </xf>
    <xf numFmtId="0" fontId="0" fillId="2" borderId="58"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23" fillId="0" borderId="45" xfId="0" applyFont="1" applyBorder="1" applyAlignment="1">
      <alignment horizontal="center" vertical="center"/>
    </xf>
    <xf numFmtId="0" fontId="23" fillId="0" borderId="41" xfId="0" applyFont="1" applyBorder="1" applyAlignment="1">
      <alignment horizontal="center" vertical="center"/>
    </xf>
    <xf numFmtId="0" fontId="23" fillId="0" borderId="46" xfId="0" applyFont="1" applyBorder="1" applyAlignment="1">
      <alignment horizontal="center" vertical="center"/>
    </xf>
    <xf numFmtId="0" fontId="23" fillId="0" borderId="42" xfId="0" applyFont="1" applyBorder="1" applyAlignment="1">
      <alignment horizontal="center" vertical="center"/>
    </xf>
    <xf numFmtId="0" fontId="23" fillId="0" borderId="43" xfId="0" applyFont="1" applyBorder="1" applyAlignment="1">
      <alignment horizontal="center" vertical="center"/>
    </xf>
    <xf numFmtId="0" fontId="23" fillId="0" borderId="44" xfId="0" applyFont="1" applyBorder="1" applyAlignment="1">
      <alignment horizontal="center" vertical="center"/>
    </xf>
    <xf numFmtId="177" fontId="0" fillId="2" borderId="0" xfId="0" applyNumberFormat="1" applyFill="1" applyBorder="1" applyAlignment="1">
      <alignment horizontal="center" vertical="center"/>
    </xf>
    <xf numFmtId="177" fontId="0" fillId="2" borderId="40" xfId="0" applyNumberFormat="1" applyFill="1" applyBorder="1" applyAlignment="1">
      <alignment horizontal="center" vertical="center"/>
    </xf>
    <xf numFmtId="0" fontId="0" fillId="2" borderId="49"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56" xfId="0" applyFill="1" applyBorder="1" applyAlignment="1">
      <alignment horizontal="center" vertical="center"/>
    </xf>
    <xf numFmtId="0" fontId="19" fillId="0" borderId="59" xfId="0" applyFont="1" applyBorder="1" applyAlignment="1" applyProtection="1">
      <alignment horizontal="center" vertical="center"/>
      <protection locked="0"/>
    </xf>
    <xf numFmtId="0" fontId="19" fillId="0" borderId="41" xfId="0" applyFont="1" applyBorder="1" applyAlignment="1" applyProtection="1">
      <alignment horizontal="center" vertical="center"/>
      <protection locked="0"/>
    </xf>
    <xf numFmtId="0" fontId="19" fillId="0" borderId="55" xfId="0" applyFont="1" applyBorder="1" applyAlignment="1" applyProtection="1">
      <alignment horizontal="center" vertical="center"/>
      <protection locked="0"/>
    </xf>
    <xf numFmtId="0" fontId="19" fillId="0" borderId="60" xfId="0" applyFont="1" applyBorder="1" applyAlignment="1" applyProtection="1">
      <alignment horizontal="center" vertical="center"/>
      <protection locked="0"/>
    </xf>
    <xf numFmtId="0" fontId="19" fillId="0" borderId="43" xfId="0" applyFont="1" applyBorder="1" applyAlignment="1" applyProtection="1">
      <alignment horizontal="center" vertical="center"/>
      <protection locked="0"/>
    </xf>
    <xf numFmtId="0" fontId="19" fillId="0" borderId="56" xfId="0" applyFont="1" applyBorder="1" applyAlignment="1" applyProtection="1">
      <alignment horizontal="center" vertical="center"/>
      <protection locked="0"/>
    </xf>
    <xf numFmtId="0" fontId="0" fillId="0" borderId="57" xfId="0" applyBorder="1" applyAlignment="1">
      <alignment horizontal="right" vertical="center"/>
    </xf>
    <xf numFmtId="0" fontId="0" fillId="0" borderId="56" xfId="0" applyBorder="1" applyAlignment="1">
      <alignment horizontal="right" vertical="center"/>
    </xf>
    <xf numFmtId="0" fontId="0" fillId="0" borderId="43" xfId="0" applyBorder="1" applyAlignment="1">
      <alignment horizontal="right" vertical="center"/>
    </xf>
    <xf numFmtId="0" fontId="0" fillId="0" borderId="44" xfId="0" applyBorder="1" applyAlignment="1">
      <alignment horizontal="right" vertical="center"/>
    </xf>
    <xf numFmtId="0" fontId="0" fillId="2" borderId="8" xfId="0" applyFill="1" applyBorder="1" applyAlignment="1">
      <alignment horizontal="center" vertical="center"/>
    </xf>
    <xf numFmtId="0" fontId="3" fillId="2" borderId="49"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0" fillId="2" borderId="42" xfId="0" applyFont="1" applyFill="1" applyBorder="1" applyAlignment="1">
      <alignment horizontal="center" vertical="center" wrapText="1"/>
    </xf>
    <xf numFmtId="0" fontId="20" fillId="2" borderId="43" xfId="0" applyFont="1" applyFill="1" applyBorder="1" applyAlignment="1">
      <alignment horizontal="center" vertical="center" wrapText="1"/>
    </xf>
    <xf numFmtId="0" fontId="0" fillId="0" borderId="57" xfId="0" applyFill="1" applyBorder="1" applyAlignment="1">
      <alignment horizontal="right" vertical="center"/>
    </xf>
    <xf numFmtId="0" fontId="0" fillId="0" borderId="43" xfId="0" applyFill="1" applyBorder="1" applyAlignment="1">
      <alignment horizontal="right" vertical="center"/>
    </xf>
    <xf numFmtId="0" fontId="0" fillId="0" borderId="56" xfId="0" applyFill="1" applyBorder="1" applyAlignment="1">
      <alignment horizontal="right" vertical="center"/>
    </xf>
    <xf numFmtId="0" fontId="0" fillId="2" borderId="62"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63" xfId="0" applyFont="1" applyFill="1" applyBorder="1" applyAlignment="1">
      <alignment horizontal="center" vertical="center"/>
    </xf>
    <xf numFmtId="0" fontId="18" fillId="2" borderId="62"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63" xfId="0" applyFont="1" applyFill="1" applyBorder="1" applyAlignment="1">
      <alignment horizontal="center" vertical="center"/>
    </xf>
    <xf numFmtId="0" fontId="0" fillId="3" borderId="4"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0"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49" xfId="0" applyFill="1" applyBorder="1" applyAlignment="1">
      <alignment horizontal="center" vertical="center" wrapText="1"/>
    </xf>
    <xf numFmtId="0" fontId="0" fillId="2" borderId="5" xfId="0" applyFill="1" applyBorder="1" applyAlignment="1">
      <alignment horizontal="center" vertical="center" wrapText="1"/>
    </xf>
    <xf numFmtId="0" fontId="0" fillId="2" borderId="39" xfId="0" applyFill="1" applyBorder="1" applyAlignment="1">
      <alignment horizontal="center" vertical="center" wrapText="1"/>
    </xf>
    <xf numFmtId="0" fontId="0" fillId="2" borderId="0" xfId="0" applyFill="1" applyBorder="1" applyAlignment="1">
      <alignment horizontal="center" vertical="center" wrapText="1"/>
    </xf>
    <xf numFmtId="0" fontId="0" fillId="2" borderId="42" xfId="0" applyFill="1" applyBorder="1" applyAlignment="1">
      <alignment horizontal="center" vertical="center" wrapText="1"/>
    </xf>
    <xf numFmtId="0" fontId="0" fillId="2" borderId="43" xfId="0" applyFill="1" applyBorder="1" applyAlignment="1">
      <alignment horizontal="center" vertical="center" wrapText="1"/>
    </xf>
    <xf numFmtId="0" fontId="0" fillId="2" borderId="63" xfId="0" applyFill="1" applyBorder="1" applyAlignment="1">
      <alignment horizontal="center" vertical="center"/>
    </xf>
    <xf numFmtId="0" fontId="0" fillId="2" borderId="62" xfId="0" applyFill="1" applyBorder="1" applyAlignment="1">
      <alignment horizontal="center" vertical="center"/>
    </xf>
    <xf numFmtId="0" fontId="0" fillId="2" borderId="61" xfId="0" applyFill="1" applyBorder="1" applyAlignment="1">
      <alignment horizontal="center" vertical="center"/>
    </xf>
    <xf numFmtId="0" fontId="0" fillId="2" borderId="46" xfId="0" applyFill="1" applyBorder="1" applyAlignment="1">
      <alignment horizontal="center" vertical="center"/>
    </xf>
    <xf numFmtId="0" fontId="0" fillId="2" borderId="48" xfId="0" applyFill="1" applyBorder="1" applyAlignment="1">
      <alignment horizontal="center" vertical="center"/>
    </xf>
    <xf numFmtId="0" fontId="0" fillId="0" borderId="44" xfId="0" applyFill="1" applyBorder="1" applyAlignment="1">
      <alignment horizontal="right" vertical="center"/>
    </xf>
    <xf numFmtId="0" fontId="0" fillId="0" borderId="42" xfId="0" applyFill="1" applyBorder="1" applyAlignment="1">
      <alignment horizontal="right" vertical="center"/>
    </xf>
    <xf numFmtId="0" fontId="0" fillId="2" borderId="40" xfId="0" applyFill="1" applyBorder="1" applyAlignment="1">
      <alignment horizontal="center" vertical="center"/>
    </xf>
    <xf numFmtId="0" fontId="0" fillId="3" borderId="49"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0" fillId="0" borderId="0" xfId="0" applyAlignment="1">
      <alignment horizontal="center" vertical="center"/>
    </xf>
    <xf numFmtId="0" fontId="0" fillId="0" borderId="45" xfId="0" applyBorder="1" applyAlignment="1">
      <alignment horizontal="left" vertical="center"/>
    </xf>
    <xf numFmtId="0" fontId="0" fillId="0" borderId="41" xfId="0" applyBorder="1" applyAlignment="1">
      <alignment horizontal="left" vertical="center"/>
    </xf>
    <xf numFmtId="0" fontId="0" fillId="0" borderId="46" xfId="0" applyBorder="1" applyAlignment="1">
      <alignment horizontal="left" vertical="center"/>
    </xf>
    <xf numFmtId="177" fontId="0" fillId="0" borderId="39" xfId="0" applyNumberFormat="1" applyBorder="1" applyAlignment="1">
      <alignment horizontal="center" vertical="center"/>
    </xf>
    <xf numFmtId="177" fontId="0" fillId="0" borderId="0" xfId="0" applyNumberFormat="1" applyBorder="1" applyAlignment="1">
      <alignment horizontal="center" vertical="center"/>
    </xf>
    <xf numFmtId="177" fontId="0" fillId="0" borderId="42" xfId="0" applyNumberFormat="1" applyBorder="1" applyAlignment="1">
      <alignment horizontal="center" vertical="center"/>
    </xf>
    <xf numFmtId="177" fontId="0" fillId="0" borderId="43" xfId="0" applyNumberFormat="1" applyBorder="1" applyAlignment="1">
      <alignment horizontal="center" vertical="center"/>
    </xf>
    <xf numFmtId="0" fontId="0" fillId="0" borderId="39" xfId="0" applyBorder="1" applyAlignment="1">
      <alignment horizontal="center" vertical="center"/>
    </xf>
    <xf numFmtId="0" fontId="0" fillId="0" borderId="0" xfId="0" applyBorder="1" applyAlignment="1">
      <alignment horizontal="center" vertical="center"/>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2" borderId="47" xfId="0" applyFill="1" applyBorder="1" applyAlignment="1">
      <alignment horizontal="center" vertical="center"/>
    </xf>
    <xf numFmtId="0" fontId="0" fillId="3" borderId="58" xfId="0" applyFill="1" applyBorder="1" applyAlignment="1" applyProtection="1">
      <alignment horizontal="left" vertical="center"/>
      <protection locked="0"/>
    </xf>
    <xf numFmtId="0" fontId="0" fillId="3" borderId="7" xfId="0" applyFill="1" applyBorder="1" applyAlignment="1" applyProtection="1">
      <alignment horizontal="left" vertical="center"/>
      <protection locked="0"/>
    </xf>
    <xf numFmtId="0" fontId="0" fillId="3" borderId="8" xfId="0" applyFill="1" applyBorder="1" applyAlignment="1" applyProtection="1">
      <alignment horizontal="left" vertical="center"/>
      <protection locked="0"/>
    </xf>
    <xf numFmtId="0" fontId="0" fillId="3" borderId="48" xfId="0" applyFill="1" applyBorder="1" applyAlignment="1" applyProtection="1">
      <alignment horizontal="left" vertical="center"/>
      <protection locked="0"/>
    </xf>
    <xf numFmtId="0" fontId="0" fillId="3" borderId="4" xfId="0" applyFill="1" applyBorder="1" applyAlignment="1" applyProtection="1">
      <alignment horizontal="left" vertical="center" wrapText="1"/>
      <protection locked="0"/>
    </xf>
    <xf numFmtId="0" fontId="0" fillId="3" borderId="5" xfId="0" applyFill="1" applyBorder="1" applyAlignment="1" applyProtection="1">
      <alignment horizontal="left" vertical="center"/>
      <protection locked="0"/>
    </xf>
    <xf numFmtId="0" fontId="0" fillId="3" borderId="50" xfId="0" applyFill="1" applyBorder="1" applyAlignment="1" applyProtection="1">
      <alignment horizontal="left" vertical="center"/>
      <protection locked="0"/>
    </xf>
    <xf numFmtId="0" fontId="0" fillId="3" borderId="12" xfId="0" applyFill="1" applyBorder="1" applyAlignment="1" applyProtection="1">
      <alignment horizontal="left" vertical="center"/>
      <protection locked="0"/>
    </xf>
    <xf numFmtId="0" fontId="0" fillId="3" borderId="0" xfId="0" applyFill="1" applyBorder="1" applyAlignment="1" applyProtection="1">
      <alignment horizontal="left" vertical="center"/>
      <protection locked="0"/>
    </xf>
    <xf numFmtId="0" fontId="0" fillId="3" borderId="40" xfId="0" applyFill="1" applyBorder="1" applyAlignment="1" applyProtection="1">
      <alignment horizontal="left" vertical="center"/>
      <protection locked="0"/>
    </xf>
    <xf numFmtId="0" fontId="0" fillId="3" borderId="4" xfId="0" applyFill="1" applyBorder="1" applyAlignment="1" applyProtection="1">
      <alignment horizontal="left" vertical="center"/>
      <protection locked="0"/>
    </xf>
    <xf numFmtId="0" fontId="0" fillId="3" borderId="12" xfId="0" applyFill="1" applyBorder="1" applyAlignment="1" applyProtection="1">
      <alignment horizontal="left" vertical="center" shrinkToFit="1"/>
      <protection locked="0"/>
    </xf>
    <xf numFmtId="0" fontId="0" fillId="3" borderId="0" xfId="0" applyFill="1" applyBorder="1" applyAlignment="1" applyProtection="1">
      <alignment horizontal="left" vertical="center" shrinkToFit="1"/>
      <protection locked="0"/>
    </xf>
    <xf numFmtId="0" fontId="0" fillId="3" borderId="40" xfId="0" applyFill="1" applyBorder="1" applyAlignment="1" applyProtection="1">
      <alignment horizontal="left" vertical="center" shrinkToFit="1"/>
      <protection locked="0"/>
    </xf>
    <xf numFmtId="0" fontId="0" fillId="2" borderId="76" xfId="0" applyFill="1" applyBorder="1" applyAlignment="1">
      <alignment horizontal="center" vertical="center"/>
    </xf>
    <xf numFmtId="0" fontId="0" fillId="2" borderId="77" xfId="0" applyFill="1" applyBorder="1" applyAlignment="1">
      <alignment horizontal="center" vertical="center"/>
    </xf>
    <xf numFmtId="0" fontId="0" fillId="2" borderId="75" xfId="0" applyFill="1" applyBorder="1" applyAlignment="1">
      <alignment horizontal="center" vertical="center"/>
    </xf>
    <xf numFmtId="0" fontId="0" fillId="3" borderId="78" xfId="0" applyFill="1" applyBorder="1" applyAlignment="1" applyProtection="1">
      <alignment horizontal="left" vertical="center" shrinkToFit="1"/>
      <protection locked="0"/>
    </xf>
    <xf numFmtId="0" fontId="0" fillId="3" borderId="77" xfId="0" applyFill="1" applyBorder="1" applyAlignment="1" applyProtection="1">
      <alignment horizontal="left" vertical="center" shrinkToFit="1"/>
      <protection locked="0"/>
    </xf>
    <xf numFmtId="0" fontId="0" fillId="3" borderId="79" xfId="0" applyFill="1" applyBorder="1" applyAlignment="1" applyProtection="1">
      <alignment horizontal="left" vertical="center" shrinkToFit="1"/>
      <protection locked="0"/>
    </xf>
    <xf numFmtId="0" fontId="0" fillId="2" borderId="24"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5" fillId="0" borderId="0" xfId="0" applyFont="1" applyAlignment="1">
      <alignment horizontal="left" vertical="center" wrapText="1"/>
    </xf>
    <xf numFmtId="0" fontId="21" fillId="3" borderId="45" xfId="0" applyFont="1" applyFill="1" applyBorder="1" applyAlignment="1" applyProtection="1">
      <alignment horizontal="center" vertical="center"/>
      <protection locked="0"/>
    </xf>
    <xf numFmtId="0" fontId="21" fillId="3" borderId="41" xfId="0" applyFont="1" applyFill="1" applyBorder="1" applyAlignment="1" applyProtection="1">
      <alignment horizontal="center" vertical="center"/>
      <protection locked="0"/>
    </xf>
    <xf numFmtId="0" fontId="21" fillId="3" borderId="46" xfId="0" applyFont="1" applyFill="1" applyBorder="1" applyAlignment="1" applyProtection="1">
      <alignment horizontal="center" vertical="center"/>
      <protection locked="0"/>
    </xf>
    <xf numFmtId="0" fontId="21" fillId="3" borderId="42" xfId="0" applyFont="1" applyFill="1" applyBorder="1" applyAlignment="1" applyProtection="1">
      <alignment horizontal="center" vertical="center"/>
      <protection locked="0"/>
    </xf>
    <xf numFmtId="0" fontId="21" fillId="3" borderId="43" xfId="0" applyFont="1" applyFill="1" applyBorder="1" applyAlignment="1" applyProtection="1">
      <alignment horizontal="center" vertical="center"/>
      <protection locked="0"/>
    </xf>
    <xf numFmtId="0" fontId="21" fillId="3" borderId="44" xfId="0" applyFont="1" applyFill="1" applyBorder="1" applyAlignment="1" applyProtection="1">
      <alignment horizontal="center" vertical="center"/>
      <protection locked="0"/>
    </xf>
    <xf numFmtId="0" fontId="6" fillId="0" borderId="0" xfId="1" applyFont="1" applyBorder="1" applyAlignment="1" applyProtection="1">
      <alignment horizontal="center" vertical="center"/>
    </xf>
    <xf numFmtId="0" fontId="8" fillId="0" borderId="11" xfId="1" applyFont="1" applyBorder="1" applyAlignment="1" applyProtection="1">
      <alignment horizontal="center" vertical="center"/>
    </xf>
    <xf numFmtId="0" fontId="8" fillId="0" borderId="108" xfId="1" applyFont="1" applyBorder="1" applyAlignment="1" applyProtection="1">
      <alignment horizontal="center" vertical="center"/>
    </xf>
    <xf numFmtId="176" fontId="8" fillId="0" borderId="0" xfId="1" applyNumberFormat="1" applyFont="1" applyBorder="1" applyAlignment="1" applyProtection="1">
      <alignment horizontal="right" vertical="center"/>
    </xf>
    <xf numFmtId="0" fontId="8" fillId="0" borderId="1" xfId="1" applyFont="1" applyBorder="1" applyProtection="1">
      <alignment vertical="center"/>
    </xf>
    <xf numFmtId="0" fontId="8" fillId="0" borderId="2" xfId="1" applyFont="1" applyBorder="1" applyProtection="1">
      <alignment vertical="center"/>
    </xf>
    <xf numFmtId="0" fontId="8" fillId="0" borderId="3" xfId="1" applyFont="1" applyBorder="1" applyProtection="1">
      <alignment vertical="center"/>
    </xf>
    <xf numFmtId="0" fontId="8" fillId="0" borderId="1" xfId="1" applyFont="1" applyBorder="1" applyAlignment="1" applyProtection="1">
      <alignment vertical="center" shrinkToFit="1"/>
    </xf>
    <xf numFmtId="0" fontId="8" fillId="0" borderId="2" xfId="1" applyFont="1" applyBorder="1" applyAlignment="1" applyProtection="1">
      <alignment vertical="center" shrinkToFit="1"/>
    </xf>
    <xf numFmtId="0" fontId="8" fillId="0" borderId="3" xfId="1" applyFont="1" applyBorder="1" applyAlignment="1" applyProtection="1">
      <alignment vertical="center" shrinkToFit="1"/>
    </xf>
    <xf numFmtId="0" fontId="8" fillId="0" borderId="1" xfId="1" applyFont="1" applyBorder="1" applyAlignment="1" applyProtection="1">
      <alignment horizontal="left" vertical="center" shrinkToFit="1"/>
    </xf>
    <xf numFmtId="0" fontId="8" fillId="0" borderId="2" xfId="1" applyFont="1" applyBorder="1" applyAlignment="1" applyProtection="1">
      <alignment horizontal="left" vertical="center" shrinkToFit="1"/>
    </xf>
    <xf numFmtId="0" fontId="8" fillId="0" borderId="2" xfId="1" applyFont="1" applyBorder="1" applyAlignment="1" applyProtection="1">
      <alignment horizontal="center" vertical="center" shrinkToFit="1"/>
    </xf>
    <xf numFmtId="0" fontId="8" fillId="0" borderId="3" xfId="1" applyFont="1" applyBorder="1" applyAlignment="1" applyProtection="1">
      <alignment horizontal="center" vertical="center" shrinkToFit="1"/>
    </xf>
    <xf numFmtId="0" fontId="43" fillId="0" borderId="0" xfId="1" applyFont="1" applyBorder="1" applyAlignment="1" applyProtection="1">
      <alignment horizontal="left" vertical="center"/>
    </xf>
    <xf numFmtId="0" fontId="8" fillId="0" borderId="4" xfId="1" applyFont="1" applyBorder="1" applyAlignment="1" applyProtection="1">
      <alignment horizontal="left" vertical="center"/>
    </xf>
    <xf numFmtId="0" fontId="8" fillId="0" borderId="5" xfId="1" applyFont="1" applyBorder="1" applyAlignment="1" applyProtection="1">
      <alignment horizontal="left" vertical="center"/>
    </xf>
    <xf numFmtId="0" fontId="8" fillId="0" borderId="6" xfId="1" applyFont="1" applyBorder="1" applyAlignment="1" applyProtection="1">
      <alignment horizontal="left" vertical="center"/>
    </xf>
    <xf numFmtId="0" fontId="8" fillId="0" borderId="7" xfId="1" applyFont="1" applyBorder="1" applyAlignment="1" applyProtection="1">
      <alignment horizontal="left" vertical="center"/>
    </xf>
    <xf numFmtId="0" fontId="8" fillId="0" borderId="8" xfId="1" applyFont="1" applyBorder="1" applyAlignment="1" applyProtection="1">
      <alignment horizontal="left" vertical="center"/>
    </xf>
    <xf numFmtId="0" fontId="8" fillId="0" borderId="9" xfId="1" applyFont="1" applyBorder="1" applyAlignment="1" applyProtection="1">
      <alignment horizontal="left" vertical="center"/>
    </xf>
    <xf numFmtId="0" fontId="8" fillId="0" borderId="3" xfId="1" applyFont="1" applyBorder="1" applyAlignment="1" applyProtection="1">
      <alignment horizontal="left" vertical="center" shrinkToFit="1"/>
    </xf>
    <xf numFmtId="0" fontId="8" fillId="0" borderId="7" xfId="1" applyFont="1" applyBorder="1" applyAlignment="1" applyProtection="1">
      <alignment horizontal="left" vertical="center" shrinkToFit="1"/>
    </xf>
    <xf numFmtId="0" fontId="8" fillId="0" borderId="8" xfId="1" applyFont="1" applyBorder="1" applyAlignment="1" applyProtection="1">
      <alignment horizontal="left" vertical="center" shrinkToFit="1"/>
    </xf>
    <xf numFmtId="0" fontId="24" fillId="0" borderId="1" xfId="1" applyFont="1" applyBorder="1" applyAlignment="1" applyProtection="1">
      <alignment horizontal="left" vertical="center" shrinkToFit="1"/>
    </xf>
    <xf numFmtId="0" fontId="24" fillId="0" borderId="2" xfId="1" applyFont="1" applyBorder="1" applyAlignment="1" applyProtection="1">
      <alignment horizontal="left" vertical="center" shrinkToFit="1"/>
    </xf>
    <xf numFmtId="0" fontId="24" fillId="0" borderId="3" xfId="1" applyFont="1" applyBorder="1" applyAlignment="1" applyProtection="1">
      <alignment horizontal="left" vertical="center" shrinkToFit="1"/>
    </xf>
    <xf numFmtId="0" fontId="8" fillId="0" borderId="28" xfId="1" applyFont="1" applyBorder="1" applyAlignment="1" applyProtection="1">
      <alignment horizontal="left" vertical="center" shrinkToFit="1"/>
    </xf>
    <xf numFmtId="0" fontId="8" fillId="0" borderId="65" xfId="1" applyFont="1" applyBorder="1" applyAlignment="1" applyProtection="1">
      <alignment horizontal="left" vertical="center" shrinkToFit="1"/>
    </xf>
    <xf numFmtId="0" fontId="8" fillId="0" borderId="14" xfId="1" applyFont="1" applyBorder="1" applyAlignment="1" applyProtection="1">
      <alignment horizontal="center" vertical="center"/>
    </xf>
    <xf numFmtId="0" fontId="8" fillId="0" borderId="15" xfId="1" applyFont="1" applyBorder="1" applyProtection="1">
      <alignment vertical="center"/>
    </xf>
    <xf numFmtId="0" fontId="8" fillId="0" borderId="16" xfId="1" applyFont="1" applyBorder="1" applyProtection="1">
      <alignment vertical="center"/>
    </xf>
    <xf numFmtId="0" fontId="8" fillId="0" borderId="17" xfId="1" applyFont="1" applyBorder="1" applyProtection="1">
      <alignment vertical="center"/>
    </xf>
    <xf numFmtId="0" fontId="9" fillId="2" borderId="21" xfId="1" applyFont="1" applyFill="1" applyBorder="1" applyAlignment="1" applyProtection="1">
      <alignment vertical="center" shrinkToFit="1"/>
    </xf>
    <xf numFmtId="0" fontId="9" fillId="2" borderId="22" xfId="1" applyFont="1" applyFill="1" applyBorder="1" applyAlignment="1" applyProtection="1">
      <alignment vertical="center" shrinkToFit="1"/>
    </xf>
    <xf numFmtId="0" fontId="10" fillId="0" borderId="24" xfId="1" applyFont="1" applyBorder="1" applyAlignment="1" applyProtection="1">
      <alignment vertical="center" shrinkToFit="1"/>
    </xf>
    <xf numFmtId="0" fontId="10" fillId="0" borderId="2" xfId="1" applyFont="1" applyBorder="1" applyAlignment="1" applyProtection="1">
      <alignment vertical="center" shrinkToFit="1"/>
    </xf>
    <xf numFmtId="0" fontId="5" fillId="0" borderId="3" xfId="1" applyBorder="1" applyAlignment="1" applyProtection="1">
      <alignment vertical="center" shrinkToFit="1"/>
    </xf>
    <xf numFmtId="0" fontId="10" fillId="0" borderId="24" xfId="1" applyFont="1" applyBorder="1" applyAlignment="1" applyProtection="1">
      <alignment vertical="center"/>
    </xf>
    <xf numFmtId="0" fontId="5" fillId="0" borderId="2" xfId="1" applyBorder="1" applyAlignment="1" applyProtection="1">
      <alignment vertical="center"/>
    </xf>
    <xf numFmtId="0" fontId="5" fillId="0" borderId="3" xfId="1" applyBorder="1" applyAlignment="1" applyProtection="1">
      <alignment vertical="center"/>
    </xf>
    <xf numFmtId="0" fontId="10" fillId="0" borderId="25" xfId="1" applyFont="1" applyBorder="1" applyAlignment="1" applyProtection="1">
      <alignment horizontal="left" vertical="center"/>
    </xf>
    <xf numFmtId="0" fontId="10" fillId="0" borderId="26" xfId="1" applyFont="1" applyBorder="1" applyAlignment="1" applyProtection="1">
      <alignment horizontal="left" vertical="center"/>
    </xf>
    <xf numFmtId="0" fontId="10" fillId="0" borderId="27" xfId="1" applyFont="1" applyBorder="1" applyAlignment="1" applyProtection="1">
      <alignment horizontal="left" vertical="center"/>
    </xf>
    <xf numFmtId="0" fontId="8" fillId="0" borderId="64" xfId="1" applyFont="1" applyBorder="1" applyAlignment="1" applyProtection="1">
      <alignment horizontal="left" vertical="center" shrinkToFit="1"/>
    </xf>
    <xf numFmtId="0" fontId="8" fillId="0" borderId="4" xfId="1" applyFont="1" applyBorder="1" applyAlignment="1" applyProtection="1">
      <alignment horizontal="center" vertical="center"/>
    </xf>
    <xf numFmtId="0" fontId="8" fillId="0" borderId="5" xfId="1" applyFont="1" applyBorder="1" applyAlignment="1" applyProtection="1">
      <alignment horizontal="center" vertical="center"/>
    </xf>
    <xf numFmtId="0" fontId="8" fillId="0" borderId="57" xfId="1" applyFont="1" applyBorder="1" applyAlignment="1" applyProtection="1">
      <alignment horizontal="center" vertical="center"/>
    </xf>
    <xf numFmtId="0" fontId="8" fillId="0" borderId="43" xfId="1" applyFont="1" applyBorder="1" applyAlignment="1" applyProtection="1">
      <alignment horizontal="center" vertical="center"/>
    </xf>
    <xf numFmtId="0" fontId="10" fillId="0" borderId="29" xfId="1" applyFont="1" applyBorder="1" applyAlignment="1" applyProtection="1">
      <alignment horizontal="center" vertical="center"/>
    </xf>
    <xf numFmtId="0" fontId="10" fillId="0" borderId="30" xfId="1" applyFont="1" applyBorder="1" applyAlignment="1" applyProtection="1">
      <alignment horizontal="center" vertical="center"/>
    </xf>
    <xf numFmtId="0" fontId="10" fillId="0" borderId="31" xfId="1" applyFont="1" applyBorder="1" applyAlignment="1" applyProtection="1">
      <alignment horizontal="center" vertical="center"/>
    </xf>
    <xf numFmtId="0" fontId="8" fillId="0" borderId="32" xfId="1" applyFont="1" applyBorder="1" applyAlignment="1" applyProtection="1">
      <alignment horizontal="left" vertical="center"/>
    </xf>
    <xf numFmtId="0" fontId="8" fillId="0" borderId="30" xfId="1" applyFont="1" applyBorder="1" applyAlignment="1" applyProtection="1">
      <alignment horizontal="left" vertical="center"/>
    </xf>
    <xf numFmtId="0" fontId="5" fillId="0" borderId="33" xfId="1" applyBorder="1" applyAlignment="1" applyProtection="1">
      <alignment vertical="center"/>
    </xf>
    <xf numFmtId="0" fontId="10" fillId="0" borderId="34" xfId="1" applyFont="1" applyBorder="1" applyAlignment="1" applyProtection="1">
      <alignment horizontal="center" vertical="center"/>
    </xf>
    <xf numFmtId="0" fontId="10" fillId="0" borderId="35" xfId="1" applyFont="1" applyBorder="1" applyAlignment="1" applyProtection="1">
      <alignment horizontal="center" vertical="center"/>
    </xf>
    <xf numFmtId="0" fontId="8" fillId="0" borderId="36" xfId="1" applyFont="1" applyBorder="1" applyAlignment="1" applyProtection="1">
      <alignment horizontal="left" vertical="center"/>
    </xf>
    <xf numFmtId="0" fontId="8" fillId="0" borderId="35" xfId="1" applyFont="1" applyBorder="1" applyAlignment="1" applyProtection="1">
      <alignment horizontal="left" vertical="center"/>
    </xf>
    <xf numFmtId="0" fontId="5" fillId="0" borderId="37" xfId="1" applyBorder="1" applyAlignment="1" applyProtection="1">
      <alignment vertical="center"/>
    </xf>
    <xf numFmtId="0" fontId="8" fillId="0" borderId="24" xfId="1" applyFont="1" applyBorder="1" applyProtection="1">
      <alignment vertical="center"/>
    </xf>
    <xf numFmtId="0" fontId="8" fillId="0" borderId="2" xfId="1" applyFont="1" applyBorder="1" applyAlignment="1" applyProtection="1">
      <alignment horizontal="right" vertical="center"/>
    </xf>
    <xf numFmtId="0" fontId="8" fillId="0" borderId="38" xfId="1" applyFont="1" applyBorder="1" applyAlignment="1" applyProtection="1">
      <alignment horizontal="right" vertical="center"/>
    </xf>
    <xf numFmtId="0" fontId="8" fillId="0" borderId="39" xfId="1" applyFont="1" applyBorder="1" applyAlignment="1" applyProtection="1">
      <alignment vertical="top" wrapText="1"/>
    </xf>
    <xf numFmtId="0" fontId="8" fillId="0" borderId="0" xfId="1" applyFont="1" applyBorder="1" applyAlignment="1" applyProtection="1">
      <alignment vertical="top" wrapText="1"/>
    </xf>
    <xf numFmtId="0" fontId="5" fillId="0" borderId="40" xfId="1" applyBorder="1" applyAlignment="1" applyProtection="1">
      <alignment vertical="top"/>
    </xf>
    <xf numFmtId="0" fontId="8" fillId="0" borderId="42" xfId="1" applyFont="1" applyBorder="1" applyAlignment="1" applyProtection="1">
      <alignment vertical="top" wrapText="1"/>
    </xf>
    <xf numFmtId="0" fontId="8" fillId="0" borderId="43" xfId="1" applyFont="1" applyBorder="1" applyAlignment="1" applyProtection="1">
      <alignment vertical="top" wrapText="1"/>
    </xf>
    <xf numFmtId="0" fontId="5" fillId="0" borderId="44" xfId="1" applyBorder="1" applyAlignment="1" applyProtection="1">
      <alignment vertical="top"/>
    </xf>
    <xf numFmtId="0" fontId="8" fillId="0" borderId="0" xfId="1" applyFont="1" applyBorder="1" applyAlignment="1">
      <alignment horizontal="right" vertical="center"/>
    </xf>
    <xf numFmtId="0" fontId="12" fillId="0" borderId="0" xfId="1" applyFont="1" applyBorder="1" applyProtection="1">
      <alignment vertical="center"/>
    </xf>
    <xf numFmtId="0" fontId="12" fillId="0" borderId="0" xfId="1" applyFont="1" applyProtection="1">
      <alignment vertical="center"/>
    </xf>
    <xf numFmtId="0" fontId="27" fillId="4" borderId="0" xfId="1" applyFont="1" applyFill="1" applyBorder="1" applyAlignment="1">
      <alignment horizontal="center" vertical="center" wrapText="1"/>
    </xf>
    <xf numFmtId="0" fontId="6" fillId="0" borderId="0" xfId="1" applyFont="1" applyBorder="1" applyAlignment="1">
      <alignment horizontal="center" vertical="center"/>
    </xf>
    <xf numFmtId="0" fontId="9" fillId="2" borderId="15" xfId="1" applyFont="1" applyFill="1" applyBorder="1" applyAlignment="1">
      <alignment vertical="center" shrinkToFit="1"/>
    </xf>
    <xf numFmtId="0" fontId="9" fillId="2" borderId="16" xfId="1" applyFont="1" applyFill="1" applyBorder="1" applyAlignment="1">
      <alignment vertical="center" shrinkToFit="1"/>
    </xf>
    <xf numFmtId="0" fontId="10" fillId="0" borderId="25" xfId="1" applyFont="1" applyBorder="1" applyAlignment="1">
      <alignment horizontal="center" vertical="center" shrinkToFit="1"/>
    </xf>
    <xf numFmtId="0" fontId="10" fillId="0" borderId="26" xfId="1" applyFont="1" applyBorder="1" applyAlignment="1">
      <alignment horizontal="center" vertical="center" shrinkToFit="1"/>
    </xf>
    <xf numFmtId="0" fontId="10" fillId="0" borderId="27" xfId="1" applyFont="1" applyBorder="1" applyAlignment="1">
      <alignment horizontal="center" vertical="center" shrinkToFit="1"/>
    </xf>
    <xf numFmtId="0" fontId="10" fillId="0" borderId="34" xfId="1" applyFont="1" applyBorder="1" applyAlignment="1">
      <alignment horizontal="center" vertical="center"/>
    </xf>
    <xf numFmtId="0" fontId="10" fillId="0" borderId="35" xfId="1" applyFont="1" applyBorder="1" applyAlignment="1">
      <alignment horizontal="center" vertical="center"/>
    </xf>
    <xf numFmtId="0" fontId="10" fillId="0" borderId="93" xfId="1" applyFont="1" applyBorder="1" applyAlignment="1">
      <alignment horizontal="center" vertical="center"/>
    </xf>
    <xf numFmtId="0" fontId="8" fillId="0" borderId="96" xfId="1" applyFont="1" applyBorder="1" applyAlignment="1" applyProtection="1">
      <alignment horizontal="left" vertical="center"/>
    </xf>
    <xf numFmtId="0" fontId="8" fillId="0" borderId="97" xfId="1" applyFont="1" applyBorder="1" applyAlignment="1" applyProtection="1">
      <alignment horizontal="left" vertical="center"/>
    </xf>
    <xf numFmtId="0" fontId="8" fillId="0" borderId="37" xfId="1" applyFont="1" applyBorder="1" applyAlignment="1" applyProtection="1">
      <alignment horizontal="left"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64" xfId="1" applyFont="1" applyBorder="1" applyAlignment="1" applyProtection="1">
      <alignment horizontal="center" vertical="center"/>
      <protection locked="0"/>
    </xf>
    <xf numFmtId="0" fontId="10" fillId="0" borderId="28" xfId="1" applyFont="1" applyBorder="1" applyAlignment="1" applyProtection="1">
      <alignment horizontal="center" vertical="center"/>
      <protection locked="0"/>
    </xf>
    <xf numFmtId="0" fontId="10" fillId="0" borderId="65" xfId="1" applyFont="1" applyBorder="1" applyAlignment="1" applyProtection="1">
      <alignment horizontal="center" vertical="center"/>
      <protection locked="0"/>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32" xfId="1" applyFont="1" applyBorder="1" applyAlignment="1" applyProtection="1">
      <alignment horizontal="center" vertical="center"/>
      <protection locked="0"/>
    </xf>
    <xf numFmtId="0" fontId="10" fillId="0" borderId="30" xfId="1" applyFont="1" applyBorder="1" applyAlignment="1" applyProtection="1">
      <alignment horizontal="center" vertical="center"/>
      <protection locked="0"/>
    </xf>
    <xf numFmtId="0" fontId="10" fillId="0" borderId="33" xfId="1" applyFont="1" applyBorder="1" applyAlignment="1" applyProtection="1">
      <alignment horizontal="center" vertical="center"/>
      <protection locked="0"/>
    </xf>
    <xf numFmtId="0" fontId="10" fillId="0" borderId="39" xfId="1" applyFont="1" applyBorder="1" applyAlignment="1">
      <alignment horizontal="center" vertical="center"/>
    </xf>
    <xf numFmtId="0" fontId="10" fillId="0" borderId="0" xfId="1" applyFont="1" applyBorder="1" applyAlignment="1">
      <alignment horizontal="center" vertical="center"/>
    </xf>
    <xf numFmtId="0" fontId="10" fillId="0" borderId="96" xfId="1" applyFont="1" applyBorder="1" applyAlignment="1" applyProtection="1">
      <alignment horizontal="center" vertical="center"/>
      <protection locked="0"/>
    </xf>
    <xf numFmtId="0" fontId="10" fillId="0" borderId="97" xfId="1" applyFont="1" applyBorder="1" applyAlignment="1" applyProtection="1">
      <alignment horizontal="center" vertical="center"/>
      <protection locked="0"/>
    </xf>
    <xf numFmtId="0" fontId="10" fillId="0" borderId="37" xfId="1" applyFont="1" applyBorder="1" applyAlignment="1" applyProtection="1">
      <alignment horizontal="center" vertical="center"/>
      <protection locked="0"/>
    </xf>
    <xf numFmtId="0" fontId="10" fillId="0" borderId="98" xfId="1" applyFont="1" applyBorder="1" applyAlignment="1">
      <alignment horizontal="center" vertical="center"/>
    </xf>
    <xf numFmtId="0" fontId="10" fillId="0" borderId="99" xfId="1" applyFont="1" applyBorder="1" applyAlignment="1">
      <alignment horizontal="center" vertical="center"/>
    </xf>
    <xf numFmtId="0" fontId="10" fillId="0" borderId="100" xfId="1" applyFont="1" applyBorder="1" applyAlignment="1">
      <alignment horizontal="center" vertical="center"/>
    </xf>
    <xf numFmtId="0" fontId="10" fillId="0" borderId="101" xfId="1" applyFont="1" applyBorder="1" applyAlignment="1" applyProtection="1">
      <alignment horizontal="center" vertical="center"/>
      <protection locked="0"/>
    </xf>
    <xf numFmtId="0" fontId="10" fillId="0" borderId="99" xfId="1" applyFont="1" applyBorder="1" applyAlignment="1" applyProtection="1">
      <alignment horizontal="center" vertical="center"/>
      <protection locked="0"/>
    </xf>
    <xf numFmtId="0" fontId="10" fillId="0" borderId="102" xfId="1" applyFont="1" applyBorder="1" applyAlignment="1" applyProtection="1">
      <alignment horizontal="center" vertical="center"/>
      <protection locked="0"/>
    </xf>
    <xf numFmtId="0" fontId="8" fillId="0" borderId="94" xfId="1" applyFont="1" applyBorder="1" applyAlignment="1" applyProtection="1">
      <alignment horizontal="left" vertical="center"/>
    </xf>
    <xf numFmtId="0" fontId="10" fillId="0" borderId="95" xfId="1" applyFont="1" applyBorder="1" applyAlignment="1" applyProtection="1">
      <alignment horizontal="center" vertical="center"/>
      <protection locked="0"/>
    </xf>
    <xf numFmtId="0" fontId="10" fillId="0" borderId="26" xfId="1" applyFont="1" applyBorder="1" applyAlignment="1" applyProtection="1">
      <alignment horizontal="center" vertical="center"/>
      <protection locked="0"/>
    </xf>
    <xf numFmtId="0" fontId="10" fillId="0" borderId="92" xfId="1" applyFont="1" applyBorder="1" applyAlignment="1" applyProtection="1">
      <alignment horizontal="center" vertical="center"/>
      <protection locked="0"/>
    </xf>
    <xf numFmtId="0" fontId="8" fillId="0" borderId="105" xfId="1" applyFont="1" applyBorder="1" applyAlignment="1" applyProtection="1">
      <alignment horizontal="left" vertical="center" shrinkToFit="1"/>
    </xf>
    <xf numFmtId="0" fontId="8" fillId="0" borderId="103" xfId="1" applyFont="1" applyBorder="1" applyAlignment="1" applyProtection="1">
      <alignment horizontal="left" vertical="center" shrinkToFit="1"/>
    </xf>
    <xf numFmtId="0" fontId="5" fillId="0" borderId="103" xfId="1" applyBorder="1" applyAlignment="1">
      <alignment horizontal="left" vertical="center"/>
    </xf>
    <xf numFmtId="0" fontId="5" fillId="0" borderId="104" xfId="1" applyBorder="1" applyAlignment="1">
      <alignment horizontal="left" vertical="center"/>
    </xf>
    <xf numFmtId="0" fontId="12" fillId="0" borderId="0" xfId="1" applyFont="1">
      <alignment vertical="center"/>
    </xf>
    <xf numFmtId="0" fontId="12" fillId="0" borderId="0" xfId="1" applyFont="1" applyBorder="1">
      <alignment vertical="center"/>
    </xf>
    <xf numFmtId="0" fontId="23" fillId="0" borderId="45" xfId="0" applyFont="1" applyBorder="1" applyAlignment="1" applyProtection="1">
      <alignment horizontal="center" vertical="center"/>
    </xf>
    <xf numFmtId="0" fontId="23" fillId="0" borderId="41" xfId="0" applyFont="1" applyBorder="1" applyAlignment="1" applyProtection="1">
      <alignment horizontal="center" vertical="center"/>
    </xf>
    <xf numFmtId="0" fontId="23" fillId="0" borderId="46" xfId="0" applyFont="1" applyBorder="1" applyAlignment="1" applyProtection="1">
      <alignment horizontal="center" vertical="center"/>
    </xf>
    <xf numFmtId="0" fontId="23" fillId="0" borderId="42" xfId="0" applyFont="1" applyBorder="1" applyAlignment="1" applyProtection="1">
      <alignment horizontal="center" vertical="center"/>
    </xf>
    <xf numFmtId="0" fontId="23" fillId="0" borderId="43" xfId="0" applyFont="1" applyBorder="1" applyAlignment="1" applyProtection="1">
      <alignment horizontal="center" vertical="center"/>
    </xf>
    <xf numFmtId="0" fontId="23" fillId="0" borderId="44"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41" xfId="0" applyFont="1" applyBorder="1" applyAlignment="1" applyProtection="1">
      <alignment horizontal="center" vertical="center"/>
    </xf>
    <xf numFmtId="0" fontId="19" fillId="0" borderId="55" xfId="0" applyFont="1" applyBorder="1" applyAlignment="1" applyProtection="1">
      <alignment horizontal="center" vertical="center"/>
    </xf>
    <xf numFmtId="0" fontId="19" fillId="0" borderId="60" xfId="0" applyFont="1" applyBorder="1" applyAlignment="1" applyProtection="1">
      <alignment horizontal="center" vertical="center"/>
    </xf>
    <xf numFmtId="0" fontId="19" fillId="0" borderId="43" xfId="0" applyFont="1" applyBorder="1" applyAlignment="1" applyProtection="1">
      <alignment horizontal="center" vertical="center"/>
    </xf>
    <xf numFmtId="0" fontId="19" fillId="0" borderId="56" xfId="0" applyFont="1" applyBorder="1" applyAlignment="1" applyProtection="1">
      <alignment horizontal="center" vertical="center"/>
    </xf>
    <xf numFmtId="0" fontId="0" fillId="5" borderId="0" xfId="0" applyFill="1" applyBorder="1" applyAlignment="1">
      <alignment horizontal="center" vertical="center"/>
    </xf>
    <xf numFmtId="0" fontId="0" fillId="5" borderId="13" xfId="0" applyFill="1" applyBorder="1" applyAlignment="1">
      <alignment horizontal="center" vertical="center"/>
    </xf>
    <xf numFmtId="0" fontId="0" fillId="5" borderId="49" xfId="0" applyFill="1" applyBorder="1" applyAlignment="1" applyProtection="1">
      <alignment horizontal="center" vertical="center"/>
    </xf>
    <xf numFmtId="0" fontId="0" fillId="5" borderId="5" xfId="0" applyFill="1" applyBorder="1" applyAlignment="1" applyProtection="1">
      <alignment horizontal="center" vertical="center"/>
    </xf>
    <xf numFmtId="0" fontId="0" fillId="5" borderId="6" xfId="0" applyFill="1" applyBorder="1" applyAlignment="1" applyProtection="1">
      <alignment horizontal="center" vertical="center"/>
    </xf>
    <xf numFmtId="0" fontId="0" fillId="5" borderId="39" xfId="0" applyFill="1" applyBorder="1" applyAlignment="1" applyProtection="1">
      <alignment horizontal="center" vertical="center"/>
    </xf>
    <xf numFmtId="0" fontId="0" fillId="5" borderId="0" xfId="0" applyFill="1" applyBorder="1" applyAlignment="1" applyProtection="1">
      <alignment horizontal="center" vertical="center"/>
    </xf>
    <xf numFmtId="0" fontId="0" fillId="5" borderId="13" xfId="0" applyFill="1" applyBorder="1" applyAlignment="1" applyProtection="1">
      <alignment horizontal="center" vertical="center"/>
    </xf>
    <xf numFmtId="0" fontId="0" fillId="5" borderId="4" xfId="0" applyFill="1" applyBorder="1" applyAlignment="1" applyProtection="1">
      <alignment horizontal="center" vertical="center"/>
    </xf>
    <xf numFmtId="0" fontId="0" fillId="5" borderId="12" xfId="0" applyFill="1" applyBorder="1" applyAlignment="1" applyProtection="1">
      <alignment horizontal="center" vertical="center"/>
    </xf>
    <xf numFmtId="0" fontId="0" fillId="2" borderId="4" xfId="0" applyFill="1" applyBorder="1" applyAlignment="1">
      <alignment horizontal="center" vertical="center"/>
    </xf>
    <xf numFmtId="0" fontId="0" fillId="2" borderId="50" xfId="0" applyFill="1" applyBorder="1" applyAlignment="1">
      <alignment horizontal="center" vertical="center"/>
    </xf>
    <xf numFmtId="0" fontId="0" fillId="2" borderId="12" xfId="0" applyFill="1" applyBorder="1" applyAlignment="1">
      <alignment horizontal="center" vertical="center"/>
    </xf>
    <xf numFmtId="0" fontId="0" fillId="5" borderId="49" xfId="0" applyFill="1"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0" fillId="5" borderId="39" xfId="0" applyFill="1" applyBorder="1" applyAlignment="1">
      <alignment horizontal="center" vertical="center"/>
    </xf>
    <xf numFmtId="0" fontId="0" fillId="5" borderId="4" xfId="0" applyFill="1" applyBorder="1" applyAlignment="1">
      <alignment horizontal="center" vertical="center"/>
    </xf>
    <xf numFmtId="0" fontId="0" fillId="5" borderId="12" xfId="0" applyFill="1" applyBorder="1" applyAlignment="1">
      <alignment horizontal="center" vertical="center"/>
    </xf>
    <xf numFmtId="0" fontId="0" fillId="3" borderId="50" xfId="0" applyFill="1" applyBorder="1" applyAlignment="1" applyProtection="1">
      <alignment horizontal="center" vertical="center"/>
      <protection locked="0"/>
    </xf>
    <xf numFmtId="0" fontId="0" fillId="3" borderId="40" xfId="0" applyFill="1" applyBorder="1" applyAlignment="1" applyProtection="1">
      <alignment horizontal="center" vertical="center"/>
      <protection locked="0"/>
    </xf>
    <xf numFmtId="0" fontId="18" fillId="2" borderId="61" xfId="0" applyFont="1" applyFill="1" applyBorder="1" applyAlignment="1">
      <alignment horizontal="center" vertical="center"/>
    </xf>
    <xf numFmtId="0" fontId="19" fillId="0" borderId="41" xfId="0" applyFont="1" applyBorder="1" applyAlignment="1" applyProtection="1">
      <alignment horizontal="center" vertical="center" shrinkToFit="1"/>
    </xf>
    <xf numFmtId="0" fontId="19" fillId="0" borderId="43" xfId="0" applyFont="1" applyBorder="1" applyAlignment="1" applyProtection="1">
      <alignment horizontal="center" vertical="center" shrinkToFit="1"/>
    </xf>
    <xf numFmtId="0" fontId="15" fillId="0" borderId="41" xfId="0" applyFont="1" applyBorder="1" applyAlignment="1" applyProtection="1">
      <alignment horizontal="center" vertical="center"/>
    </xf>
    <xf numFmtId="0" fontId="15" fillId="0" borderId="43" xfId="0" applyFont="1" applyBorder="1" applyAlignment="1" applyProtection="1">
      <alignment horizontal="center" vertical="center"/>
    </xf>
    <xf numFmtId="0" fontId="19" fillId="0" borderId="46" xfId="0" applyFont="1" applyBorder="1" applyAlignment="1" applyProtection="1">
      <alignment horizontal="center" vertical="center" shrinkToFit="1"/>
    </xf>
    <xf numFmtId="0" fontId="19" fillId="0" borderId="44" xfId="0" applyFont="1" applyBorder="1" applyAlignment="1" applyProtection="1">
      <alignment horizontal="center" vertical="center" shrinkToFit="1"/>
    </xf>
    <xf numFmtId="0" fontId="15" fillId="0" borderId="45" xfId="0" applyFont="1" applyBorder="1" applyAlignment="1" applyProtection="1">
      <alignment horizontal="center" vertical="center"/>
    </xf>
    <xf numFmtId="0" fontId="15" fillId="0" borderId="42" xfId="0" applyFont="1" applyBorder="1" applyAlignment="1" applyProtection="1">
      <alignment horizontal="center" vertical="center"/>
    </xf>
    <xf numFmtId="0" fontId="19" fillId="3" borderId="41" xfId="0" applyFont="1" applyFill="1" applyBorder="1" applyAlignment="1" applyProtection="1">
      <alignment horizontal="center" vertical="center"/>
    </xf>
    <xf numFmtId="0" fontId="19" fillId="3" borderId="43" xfId="0" applyFont="1" applyFill="1" applyBorder="1" applyAlignment="1" applyProtection="1">
      <alignment horizontal="center" vertical="center"/>
    </xf>
    <xf numFmtId="0" fontId="19" fillId="0" borderId="106" xfId="0" applyFont="1" applyBorder="1" applyAlignment="1" applyProtection="1">
      <alignment horizontal="center" vertical="center"/>
    </xf>
    <xf numFmtId="0" fontId="19" fillId="0" borderId="107" xfId="0" applyFont="1" applyBorder="1" applyAlignment="1" applyProtection="1">
      <alignment horizontal="center" vertical="center"/>
    </xf>
    <xf numFmtId="0" fontId="15" fillId="0" borderId="58" xfId="0" applyFont="1" applyBorder="1" applyAlignment="1" applyProtection="1">
      <alignment horizontal="center" vertical="center" shrinkToFit="1"/>
    </xf>
    <xf numFmtId="0" fontId="15" fillId="0" borderId="41" xfId="0" applyFont="1" applyBorder="1" applyAlignment="1" applyProtection="1">
      <alignment horizontal="center" vertical="center" shrinkToFit="1"/>
    </xf>
    <xf numFmtId="0" fontId="15" fillId="0" borderId="57" xfId="0" applyFont="1" applyBorder="1" applyAlignment="1" applyProtection="1">
      <alignment horizontal="center" vertical="center" shrinkToFit="1"/>
    </xf>
    <xf numFmtId="0" fontId="15" fillId="0" borderId="43" xfId="0" applyFont="1" applyBorder="1" applyAlignment="1" applyProtection="1">
      <alignment horizontal="center" vertical="center" shrinkToFit="1"/>
    </xf>
    <xf numFmtId="0" fontId="8" fillId="0" borderId="0" xfId="1" applyFont="1" applyBorder="1" applyAlignment="1" applyProtection="1">
      <alignment horizontal="center" vertical="center"/>
    </xf>
    <xf numFmtId="0" fontId="28" fillId="0" borderId="0" xfId="0" applyFont="1" applyAlignment="1">
      <alignment horizontal="center" vertical="center"/>
    </xf>
    <xf numFmtId="176" fontId="0" fillId="0" borderId="0" xfId="0" applyNumberFormat="1" applyAlignment="1">
      <alignment horizontal="right" vertical="center"/>
    </xf>
    <xf numFmtId="0" fontId="0" fillId="0" borderId="67" xfId="0" applyBorder="1" applyAlignment="1">
      <alignment horizontal="center" vertical="center"/>
    </xf>
    <xf numFmtId="0" fontId="0" fillId="0" borderId="63"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0" xfId="0" applyAlignment="1">
      <alignment horizontal="center" vertical="center" shrinkToFit="1"/>
    </xf>
    <xf numFmtId="9" fontId="0" fillId="0" borderId="0" xfId="0" applyNumberFormat="1" applyAlignment="1">
      <alignment horizontal="center" vertical="center" shrinkToFit="1"/>
    </xf>
    <xf numFmtId="0" fontId="0" fillId="0" borderId="72" xfId="0" applyBorder="1" applyAlignment="1">
      <alignment horizontal="left" vertical="center" wrapText="1"/>
    </xf>
    <xf numFmtId="0" fontId="0" fillId="0" borderId="75" xfId="0" applyBorder="1" applyAlignment="1">
      <alignment horizontal="left" vertical="center" wrapText="1"/>
    </xf>
    <xf numFmtId="0" fontId="0" fillId="0" borderId="73" xfId="0" applyBorder="1" applyAlignment="1">
      <alignment horizontal="left" vertical="center" wrapText="1"/>
    </xf>
    <xf numFmtId="0" fontId="0" fillId="0" borderId="74" xfId="0" applyBorder="1" applyAlignment="1">
      <alignment horizontal="left" vertical="center" wrapText="1"/>
    </xf>
    <xf numFmtId="0" fontId="0" fillId="3" borderId="0" xfId="0" applyFill="1" applyAlignment="1" applyProtection="1">
      <alignment horizontal="center" vertical="center" shrinkToFit="1"/>
      <protection locked="0"/>
    </xf>
    <xf numFmtId="0" fontId="0" fillId="0" borderId="10" xfId="0" applyBorder="1" applyAlignment="1">
      <alignment horizontal="left" vertical="center" wrapText="1"/>
    </xf>
    <xf numFmtId="0" fontId="0" fillId="0" borderId="71" xfId="0" applyBorder="1" applyAlignment="1">
      <alignment horizontal="left" vertical="center" wrapText="1"/>
    </xf>
    <xf numFmtId="0" fontId="0" fillId="0" borderId="70" xfId="0" applyBorder="1" applyAlignment="1">
      <alignment horizontal="left" vertical="center" wrapText="1"/>
    </xf>
    <xf numFmtId="0" fontId="0" fillId="0" borderId="3" xfId="0" applyBorder="1" applyAlignment="1">
      <alignment horizontal="left" vertical="center" wrapText="1"/>
    </xf>
    <xf numFmtId="0" fontId="0" fillId="0" borderId="10" xfId="0" applyBorder="1" applyAlignment="1">
      <alignment horizontal="left" vertical="center"/>
    </xf>
    <xf numFmtId="0" fontId="0" fillId="0" borderId="71" xfId="0" applyBorder="1" applyAlignment="1">
      <alignment horizontal="left" vertical="center"/>
    </xf>
    <xf numFmtId="0" fontId="0" fillId="0" borderId="74" xfId="0" applyBorder="1" applyAlignment="1">
      <alignment horizontal="left" vertical="center"/>
    </xf>
  </cellXfs>
  <cellStyles count="4">
    <cellStyle name="パーセント 2" xfId="2" xr:uid="{00000000-0005-0000-0000-000000000000}"/>
    <cellStyle name="ハイパーリンク" xfId="3" builtinId="8"/>
    <cellStyle name="標準" xfId="0" builtinId="0"/>
    <cellStyle name="標準 2" xfId="1" xr:uid="{00000000-0005-0000-0000-000003000000}"/>
  </cellStyles>
  <dxfs count="2">
    <dxf>
      <font>
        <color theme="1"/>
      </font>
      <fill>
        <patternFill>
          <bgColor theme="0" tint="-0.24994659260841701"/>
        </patternFill>
      </fill>
    </dxf>
    <dxf>
      <font>
        <color theme="1"/>
      </font>
      <fill>
        <patternFill>
          <bgColor theme="0" tint="-0.34998626667073579"/>
        </patternFill>
      </fill>
    </dxf>
  </dxfs>
  <tableStyles count="0" defaultTableStyle="TableStyleMedium2" defaultPivotStyle="PivotStyleLight16"/>
  <colors>
    <mruColors>
      <color rgb="FFCCEC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xdr:col>
      <xdr:colOff>19050</xdr:colOff>
      <xdr:row>7</xdr:row>
      <xdr:rowOff>230280</xdr:rowOff>
    </xdr:from>
    <xdr:to>
      <xdr:col>3</xdr:col>
      <xdr:colOff>38100</xdr:colOff>
      <xdr:row>10</xdr:row>
      <xdr:rowOff>90207</xdr:rowOff>
    </xdr:to>
    <xdr:sp macro="" textlink="">
      <xdr:nvSpPr>
        <xdr:cNvPr id="6" name="下矢印 5">
          <a:extLst>
            <a:ext uri="{FF2B5EF4-FFF2-40B4-BE49-F238E27FC236}">
              <a16:creationId xmlns:a16="http://schemas.microsoft.com/office/drawing/2014/main" id="{00000000-0008-0000-0000-000006000000}"/>
            </a:ext>
          </a:extLst>
        </xdr:cNvPr>
        <xdr:cNvSpPr/>
      </xdr:nvSpPr>
      <xdr:spPr>
        <a:xfrm>
          <a:off x="1386168" y="1877545"/>
          <a:ext cx="702608" cy="56589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0</xdr:row>
      <xdr:rowOff>112059</xdr:rowOff>
    </xdr:from>
    <xdr:to>
      <xdr:col>6</xdr:col>
      <xdr:colOff>638175</xdr:colOff>
      <xdr:row>7</xdr:row>
      <xdr:rowOff>156881</xdr:rowOff>
    </xdr:to>
    <xdr:sp macro="" textlink="">
      <xdr:nvSpPr>
        <xdr:cNvPr id="7" name="フローチャート: 処理 6">
          <a:extLst>
            <a:ext uri="{FF2B5EF4-FFF2-40B4-BE49-F238E27FC236}">
              <a16:creationId xmlns:a16="http://schemas.microsoft.com/office/drawing/2014/main" id="{00000000-0008-0000-0000-000007000000}"/>
            </a:ext>
          </a:extLst>
        </xdr:cNvPr>
        <xdr:cNvSpPr/>
      </xdr:nvSpPr>
      <xdr:spPr>
        <a:xfrm>
          <a:off x="693084" y="2700618"/>
          <a:ext cx="4046444" cy="1692087"/>
        </a:xfrm>
        <a:prstGeom prst="flowChart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nchorCtr="0"/>
        <a:lstStyle/>
        <a:p>
          <a:pPr algn="l"/>
          <a:r>
            <a:rPr kumimoji="1" lang="ja-JP" altLang="en-US" sz="1200" b="1" u="sng"/>
            <a:t>「</a:t>
          </a:r>
          <a:r>
            <a:rPr kumimoji="1" lang="en-US" altLang="ja-JP" sz="1200" b="1" u="sng"/>
            <a:t>1.</a:t>
          </a:r>
          <a:r>
            <a:rPr kumimoji="1" lang="ja-JP" altLang="en-US" sz="1200" b="1" u="sng"/>
            <a:t>入力フォーム①」</a:t>
          </a:r>
          <a:endParaRPr kumimoji="1" lang="en-US" altLang="ja-JP" sz="1200" b="1" u="sng"/>
        </a:p>
        <a:p>
          <a:pPr algn="l"/>
          <a:r>
            <a:rPr kumimoji="1" lang="ja-JP" altLang="en-US" sz="1200" b="1" u="sng"/>
            <a:t>「</a:t>
          </a:r>
          <a:r>
            <a:rPr kumimoji="1" lang="en-US" altLang="ja-JP" sz="1200" b="1" u="sng"/>
            <a:t>2.</a:t>
          </a:r>
          <a:r>
            <a:rPr kumimoji="1" lang="ja-JP" altLang="en-US" sz="1200" b="1" u="sng"/>
            <a:t>入力フォーム②」</a:t>
          </a:r>
          <a:endParaRPr kumimoji="1" lang="en-US" altLang="ja-JP" sz="1200" b="1" u="sng"/>
        </a:p>
        <a:p>
          <a:pPr algn="l"/>
          <a:r>
            <a:rPr kumimoji="1" lang="ja-JP" altLang="en-US" sz="1200" b="1"/>
            <a:t>それぞれに必要事項を入力し、</a:t>
          </a:r>
          <a:r>
            <a:rPr kumimoji="1" lang="ja-JP" altLang="en-US" sz="1200" b="1" i="0" u="sng"/>
            <a:t>「</a:t>
          </a:r>
          <a:r>
            <a:rPr kumimoji="1" lang="en-US" altLang="ja-JP" sz="1200" b="1" i="0" u="sng"/>
            <a:t>3.</a:t>
          </a:r>
          <a:r>
            <a:rPr kumimoji="1" lang="ja-JP" altLang="en-US" sz="1200" b="1" i="0" u="sng"/>
            <a:t>審査シート」</a:t>
          </a:r>
          <a:r>
            <a:rPr kumimoji="1" lang="ja-JP" altLang="en-US" sz="1200" b="1" i="0"/>
            <a:t>を作成してください。</a:t>
          </a:r>
          <a:endParaRPr kumimoji="1" lang="en-US" altLang="ja-JP" sz="1200" b="1" i="0"/>
        </a:p>
        <a:p>
          <a:pPr algn="l"/>
          <a:r>
            <a:rPr kumimoji="1" lang="en-US" altLang="ja-JP" sz="1200" b="1" i="1"/>
            <a:t>※</a:t>
          </a:r>
          <a:r>
            <a:rPr kumimoji="1" lang="ja-JP" altLang="en-US" sz="1200" b="1" i="1"/>
            <a:t>入力する際は、「各シートの入力方法」「</a:t>
          </a:r>
          <a:r>
            <a:rPr kumimoji="1" lang="en-US" altLang="ja-JP" sz="1200" b="1" i="1"/>
            <a:t>Q</a:t>
          </a:r>
          <a:r>
            <a:rPr kumimoji="1" lang="ja-JP" altLang="en-US" sz="1200" b="1" i="1"/>
            <a:t>＆</a:t>
          </a:r>
          <a:r>
            <a:rPr kumimoji="1" lang="en-US" altLang="ja-JP" sz="1200" b="1" i="1"/>
            <a:t>A</a:t>
          </a:r>
          <a:r>
            <a:rPr kumimoji="1" lang="ja-JP" altLang="en-US" sz="1200" b="1" i="1"/>
            <a:t>」も必ずご確認ください。</a:t>
          </a:r>
        </a:p>
      </xdr:txBody>
    </xdr:sp>
    <xdr:clientData/>
  </xdr:twoCellAnchor>
  <xdr:twoCellAnchor>
    <xdr:from>
      <xdr:col>1</xdr:col>
      <xdr:colOff>0</xdr:colOff>
      <xdr:row>10</xdr:row>
      <xdr:rowOff>201706</xdr:rowOff>
    </xdr:from>
    <xdr:to>
      <xdr:col>6</xdr:col>
      <xdr:colOff>628650</xdr:colOff>
      <xdr:row>17</xdr:row>
      <xdr:rowOff>109258</xdr:rowOff>
    </xdr:to>
    <xdr:sp macro="" textlink="">
      <xdr:nvSpPr>
        <xdr:cNvPr id="8" name="フローチャート: 処理 7">
          <a:extLst>
            <a:ext uri="{FF2B5EF4-FFF2-40B4-BE49-F238E27FC236}">
              <a16:creationId xmlns:a16="http://schemas.microsoft.com/office/drawing/2014/main" id="{00000000-0008-0000-0000-000008000000}"/>
            </a:ext>
          </a:extLst>
        </xdr:cNvPr>
        <xdr:cNvSpPr/>
      </xdr:nvSpPr>
      <xdr:spPr>
        <a:xfrm>
          <a:off x="683559" y="2554941"/>
          <a:ext cx="4046444" cy="1554817"/>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200" b="1"/>
            <a:t>80</a:t>
          </a:r>
          <a:r>
            <a:rPr kumimoji="1" lang="ja-JP" altLang="en-US" sz="1200" b="1"/>
            <a:t>％を超えているサービスはありますか？</a:t>
          </a:r>
          <a:endParaRPr kumimoji="1" lang="en-US" altLang="ja-JP" sz="1200" b="1"/>
        </a:p>
        <a:p>
          <a:pPr algn="l"/>
          <a:endParaRPr kumimoji="1" lang="en-US" altLang="ja-JP" sz="1200" b="1"/>
        </a:p>
        <a:p>
          <a:pPr algn="l"/>
          <a:r>
            <a:rPr kumimoji="1" lang="ja-JP" altLang="en-US" sz="1200" b="1"/>
            <a:t>はい／いいえ</a:t>
          </a:r>
        </a:p>
      </xdr:txBody>
    </xdr:sp>
    <xdr:clientData/>
  </xdr:twoCellAnchor>
  <xdr:twoCellAnchor>
    <xdr:from>
      <xdr:col>7</xdr:col>
      <xdr:colOff>267261</xdr:colOff>
      <xdr:row>12</xdr:row>
      <xdr:rowOff>67795</xdr:rowOff>
    </xdr:from>
    <xdr:to>
      <xdr:col>8</xdr:col>
      <xdr:colOff>572061</xdr:colOff>
      <xdr:row>15</xdr:row>
      <xdr:rowOff>188819</xdr:rowOff>
    </xdr:to>
    <xdr:sp macro="" textlink="">
      <xdr:nvSpPr>
        <xdr:cNvPr id="9" name="右矢印 8">
          <a:extLst>
            <a:ext uri="{FF2B5EF4-FFF2-40B4-BE49-F238E27FC236}">
              <a16:creationId xmlns:a16="http://schemas.microsoft.com/office/drawing/2014/main" id="{00000000-0008-0000-0000-000009000000}"/>
            </a:ext>
          </a:extLst>
        </xdr:cNvPr>
        <xdr:cNvSpPr/>
      </xdr:nvSpPr>
      <xdr:spPr>
        <a:xfrm>
          <a:off x="5052173" y="2891677"/>
          <a:ext cx="988359" cy="8269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いいえ</a:t>
          </a:r>
        </a:p>
      </xdr:txBody>
    </xdr:sp>
    <xdr:clientData/>
  </xdr:twoCellAnchor>
  <xdr:twoCellAnchor>
    <xdr:from>
      <xdr:col>9</xdr:col>
      <xdr:colOff>9525</xdr:colOff>
      <xdr:row>10</xdr:row>
      <xdr:rowOff>155201</xdr:rowOff>
    </xdr:from>
    <xdr:to>
      <xdr:col>15</xdr:col>
      <xdr:colOff>200025</xdr:colOff>
      <xdr:row>17</xdr:row>
      <xdr:rowOff>193301</xdr:rowOff>
    </xdr:to>
    <xdr:sp macro="" textlink="">
      <xdr:nvSpPr>
        <xdr:cNvPr id="10" name="フローチャート: 処理 9">
          <a:extLst>
            <a:ext uri="{FF2B5EF4-FFF2-40B4-BE49-F238E27FC236}">
              <a16:creationId xmlns:a16="http://schemas.microsoft.com/office/drawing/2014/main" id="{00000000-0008-0000-0000-00000A000000}"/>
            </a:ext>
          </a:extLst>
        </xdr:cNvPr>
        <xdr:cNvSpPr/>
      </xdr:nvSpPr>
      <xdr:spPr>
        <a:xfrm>
          <a:off x="6161554" y="2508436"/>
          <a:ext cx="4291853" cy="1685365"/>
        </a:xfrm>
        <a:prstGeom prst="flowChart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nchorCtr="0"/>
        <a:lstStyle/>
        <a:p>
          <a:pPr algn="l"/>
          <a:r>
            <a:rPr kumimoji="1" lang="ja-JP" altLang="en-US" sz="1100" b="1"/>
            <a:t>作業は終了です。</a:t>
          </a:r>
          <a:endParaRPr kumimoji="1" lang="en-US" altLang="ja-JP" sz="1100" b="1"/>
        </a:p>
        <a:p>
          <a:pPr algn="l"/>
          <a:r>
            <a:rPr kumimoji="1" lang="ja-JP" altLang="en-US" sz="1100" b="1"/>
            <a:t>「３</a:t>
          </a:r>
          <a:r>
            <a:rPr kumimoji="1" lang="en-US" altLang="ja-JP" sz="1100" b="1"/>
            <a:t>.</a:t>
          </a:r>
          <a:r>
            <a:rPr kumimoji="1" lang="ja-JP" altLang="en-US" sz="1100" b="1"/>
            <a:t>審査シート」を電子メールにて提出してください。</a:t>
          </a:r>
          <a:endParaRPr kumimoji="1" lang="en-US" altLang="ja-JP" sz="1100" b="1"/>
        </a:p>
        <a:p>
          <a:pPr algn="l"/>
          <a:r>
            <a:rPr kumimoji="1" lang="ja-JP" altLang="en-US" sz="1100" b="1"/>
            <a:t>作成した「審査シート」は事業所で２年間保管してください。</a:t>
          </a:r>
          <a:endParaRPr kumimoji="1" lang="en-US" altLang="ja-JP" sz="1100" b="1"/>
        </a:p>
        <a:p>
          <a:pPr algn="l"/>
          <a:r>
            <a:rPr kumimoji="1" lang="ja-JP" altLang="en-US" sz="1100" b="1"/>
            <a:t>なお、後日審査結果通知を送付いたしますので、併せて保管してください。</a:t>
          </a:r>
        </a:p>
      </xdr:txBody>
    </xdr:sp>
    <xdr:clientData/>
  </xdr:twoCellAnchor>
  <xdr:twoCellAnchor>
    <xdr:from>
      <xdr:col>1</xdr:col>
      <xdr:colOff>509307</xdr:colOff>
      <xdr:row>18</xdr:row>
      <xdr:rowOff>41461</xdr:rowOff>
    </xdr:from>
    <xdr:to>
      <xdr:col>3</xdr:col>
      <xdr:colOff>204507</xdr:colOff>
      <xdr:row>20</xdr:row>
      <xdr:rowOff>136711</xdr:rowOff>
    </xdr:to>
    <xdr:sp macro="" textlink="">
      <xdr:nvSpPr>
        <xdr:cNvPr id="11" name="下矢印 10">
          <a:extLst>
            <a:ext uri="{FF2B5EF4-FFF2-40B4-BE49-F238E27FC236}">
              <a16:creationId xmlns:a16="http://schemas.microsoft.com/office/drawing/2014/main" id="{00000000-0008-0000-0000-00000B000000}"/>
            </a:ext>
          </a:extLst>
        </xdr:cNvPr>
        <xdr:cNvSpPr/>
      </xdr:nvSpPr>
      <xdr:spPr>
        <a:xfrm>
          <a:off x="1192866" y="4277285"/>
          <a:ext cx="1062317" cy="56589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はい</a:t>
          </a:r>
        </a:p>
      </xdr:txBody>
    </xdr:sp>
    <xdr:clientData/>
  </xdr:twoCellAnchor>
  <xdr:twoCellAnchor>
    <xdr:from>
      <xdr:col>1</xdr:col>
      <xdr:colOff>11205</xdr:colOff>
      <xdr:row>21</xdr:row>
      <xdr:rowOff>11206</xdr:rowOff>
    </xdr:from>
    <xdr:to>
      <xdr:col>6</xdr:col>
      <xdr:colOff>639855</xdr:colOff>
      <xdr:row>27</xdr:row>
      <xdr:rowOff>154081</xdr:rowOff>
    </xdr:to>
    <xdr:sp macro="" textlink="">
      <xdr:nvSpPr>
        <xdr:cNvPr id="12" name="フローチャート: 処理 11">
          <a:extLst>
            <a:ext uri="{FF2B5EF4-FFF2-40B4-BE49-F238E27FC236}">
              <a16:creationId xmlns:a16="http://schemas.microsoft.com/office/drawing/2014/main" id="{00000000-0008-0000-0000-00000C000000}"/>
            </a:ext>
          </a:extLst>
        </xdr:cNvPr>
        <xdr:cNvSpPr/>
      </xdr:nvSpPr>
      <xdr:spPr>
        <a:xfrm>
          <a:off x="694764" y="4953000"/>
          <a:ext cx="4046444" cy="1554816"/>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200" b="1"/>
            <a:t>80</a:t>
          </a:r>
          <a:r>
            <a:rPr kumimoji="1" lang="ja-JP" altLang="en-US" sz="1200" b="1"/>
            <a:t>％を超えたサービスについて、「正当な理由」に該当しますか。</a:t>
          </a:r>
          <a:endParaRPr kumimoji="1" lang="en-US" altLang="ja-JP" sz="1200" b="1"/>
        </a:p>
        <a:p>
          <a:pPr algn="l"/>
          <a:endParaRPr kumimoji="1" lang="en-US" altLang="ja-JP" sz="12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lt1"/>
              </a:solidFill>
              <a:effectLst/>
              <a:latin typeface="+mn-lt"/>
              <a:ea typeface="+mn-ea"/>
              <a:cs typeface="+mn-cs"/>
            </a:rPr>
            <a:t>はい／いいえ</a:t>
          </a:r>
          <a:endParaRPr lang="ja-JP" altLang="ja-JP" sz="1200">
            <a:effectLst/>
          </a:endParaRPr>
        </a:p>
        <a:p>
          <a:pPr algn="l"/>
          <a:endParaRPr kumimoji="1" lang="ja-JP" altLang="en-US" sz="1200" b="1"/>
        </a:p>
      </xdr:txBody>
    </xdr:sp>
    <xdr:clientData/>
  </xdr:twoCellAnchor>
  <xdr:twoCellAnchor>
    <xdr:from>
      <xdr:col>1</xdr:col>
      <xdr:colOff>9526</xdr:colOff>
      <xdr:row>31</xdr:row>
      <xdr:rowOff>0</xdr:rowOff>
    </xdr:from>
    <xdr:to>
      <xdr:col>13</xdr:col>
      <xdr:colOff>224118</xdr:colOff>
      <xdr:row>36</xdr:row>
      <xdr:rowOff>123264</xdr:rowOff>
    </xdr:to>
    <xdr:sp macro="" textlink="">
      <xdr:nvSpPr>
        <xdr:cNvPr id="14" name="フローチャート: 処理 13">
          <a:extLst>
            <a:ext uri="{FF2B5EF4-FFF2-40B4-BE49-F238E27FC236}">
              <a16:creationId xmlns:a16="http://schemas.microsoft.com/office/drawing/2014/main" id="{00000000-0008-0000-0000-00000E000000}"/>
            </a:ext>
          </a:extLst>
        </xdr:cNvPr>
        <xdr:cNvSpPr/>
      </xdr:nvSpPr>
      <xdr:spPr>
        <a:xfrm>
          <a:off x="693085" y="7295029"/>
          <a:ext cx="8417298" cy="1311088"/>
        </a:xfrm>
        <a:prstGeom prst="flowChart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nchorCtr="0"/>
        <a:lstStyle/>
        <a:p>
          <a:pPr algn="l"/>
          <a:r>
            <a:rPr kumimoji="1" lang="ja-JP" altLang="en-US" sz="1200" b="1" u="sng"/>
            <a:t>「</a:t>
          </a:r>
          <a:r>
            <a:rPr kumimoji="1" lang="en-US" altLang="ja-JP" sz="1200" b="1" u="sng"/>
            <a:t>4.</a:t>
          </a:r>
          <a:r>
            <a:rPr kumimoji="1" lang="ja-JP" altLang="en-US" sz="1200" b="1" u="sng"/>
            <a:t>特定事業所集中減算に係る「正当な理由について（鏡）」</a:t>
          </a:r>
          <a:r>
            <a:rPr kumimoji="1" lang="ja-JP" altLang="en-US" sz="1200" b="1"/>
            <a:t>を作成してください。</a:t>
          </a:r>
          <a:endParaRPr kumimoji="1" lang="en-US" altLang="ja-JP" sz="1200" b="1"/>
        </a:p>
        <a:p>
          <a:pPr algn="l"/>
          <a:r>
            <a:rPr kumimoji="1" lang="ja-JP" altLang="en-US" sz="1200" b="1"/>
            <a:t>「正当な理由」が、①～⑤のどれに該当するかにより、作業や添付書類が異なりますので、ご確認ください。</a:t>
          </a:r>
          <a:endParaRPr kumimoji="1" lang="en-US" altLang="ja-JP" sz="1200" b="1"/>
        </a:p>
      </xdr:txBody>
    </xdr:sp>
    <xdr:clientData/>
  </xdr:twoCellAnchor>
  <xdr:twoCellAnchor>
    <xdr:from>
      <xdr:col>7</xdr:col>
      <xdr:colOff>241487</xdr:colOff>
      <xdr:row>22</xdr:row>
      <xdr:rowOff>52667</xdr:rowOff>
    </xdr:from>
    <xdr:to>
      <xdr:col>8</xdr:col>
      <xdr:colOff>546287</xdr:colOff>
      <xdr:row>25</xdr:row>
      <xdr:rowOff>176493</xdr:rowOff>
    </xdr:to>
    <xdr:sp macro="" textlink="">
      <xdr:nvSpPr>
        <xdr:cNvPr id="23" name="右矢印 22">
          <a:extLst>
            <a:ext uri="{FF2B5EF4-FFF2-40B4-BE49-F238E27FC236}">
              <a16:creationId xmlns:a16="http://schemas.microsoft.com/office/drawing/2014/main" id="{00000000-0008-0000-0000-000017000000}"/>
            </a:ext>
          </a:extLst>
        </xdr:cNvPr>
        <xdr:cNvSpPr/>
      </xdr:nvSpPr>
      <xdr:spPr>
        <a:xfrm>
          <a:off x="5026399" y="5229785"/>
          <a:ext cx="988359" cy="82979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いいえ</a:t>
          </a:r>
        </a:p>
      </xdr:txBody>
    </xdr:sp>
    <xdr:clientData/>
  </xdr:twoCellAnchor>
  <xdr:twoCellAnchor>
    <xdr:from>
      <xdr:col>9</xdr:col>
      <xdr:colOff>9524</xdr:colOff>
      <xdr:row>21</xdr:row>
      <xdr:rowOff>11207</xdr:rowOff>
    </xdr:from>
    <xdr:to>
      <xdr:col>15</xdr:col>
      <xdr:colOff>209549</xdr:colOff>
      <xdr:row>27</xdr:row>
      <xdr:rowOff>163606</xdr:rowOff>
    </xdr:to>
    <xdr:sp macro="" textlink="">
      <xdr:nvSpPr>
        <xdr:cNvPr id="24" name="フローチャート: 処理 23">
          <a:extLst>
            <a:ext uri="{FF2B5EF4-FFF2-40B4-BE49-F238E27FC236}">
              <a16:creationId xmlns:a16="http://schemas.microsoft.com/office/drawing/2014/main" id="{00000000-0008-0000-0000-000018000000}"/>
            </a:ext>
          </a:extLst>
        </xdr:cNvPr>
        <xdr:cNvSpPr/>
      </xdr:nvSpPr>
      <xdr:spPr>
        <a:xfrm>
          <a:off x="6161553" y="4953001"/>
          <a:ext cx="4301378" cy="1564340"/>
        </a:xfrm>
        <a:prstGeom prst="flowChart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作業は終了です。</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３</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審査シート」を電子メールにて提出してください。</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集中減算が適用になりますので、後日郵送する審査結果通知を確認いただき、該当月の</a:t>
          </a:r>
          <a:r>
            <a:rPr kumimoji="1" lang="ja-JP" altLang="ja-JP" sz="1100" b="1">
              <a:solidFill>
                <a:schemeClr val="lt1"/>
              </a:solidFill>
              <a:effectLst/>
              <a:latin typeface="+mn-lt"/>
              <a:ea typeface="+mn-ea"/>
              <a:cs typeface="+mn-cs"/>
            </a:rPr>
            <a:t>サービス提供分の報酬について</a:t>
          </a:r>
          <a:r>
            <a:rPr kumimoji="1" lang="ja-JP" altLang="en-US"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減算請求</a:t>
          </a:r>
          <a:r>
            <a:rPr kumimoji="1" lang="ja-JP" altLang="en-US" sz="1100" b="1">
              <a:solidFill>
                <a:schemeClr val="lt1"/>
              </a:solidFill>
              <a:effectLst/>
              <a:latin typeface="+mn-lt"/>
              <a:ea typeface="+mn-ea"/>
              <a:cs typeface="+mn-cs"/>
            </a:rPr>
            <a:t>を行ってください。</a:t>
          </a:r>
          <a:endParaRPr lang="ja-JP" altLang="ja-JP" sz="1100">
            <a:effectLst/>
          </a:endParaRPr>
        </a:p>
      </xdr:txBody>
    </xdr:sp>
    <xdr:clientData/>
  </xdr:twoCellAnchor>
  <xdr:twoCellAnchor>
    <xdr:from>
      <xdr:col>1</xdr:col>
      <xdr:colOff>542925</xdr:colOff>
      <xdr:row>28</xdr:row>
      <xdr:rowOff>4481</xdr:rowOff>
    </xdr:from>
    <xdr:to>
      <xdr:col>3</xdr:col>
      <xdr:colOff>238125</xdr:colOff>
      <xdr:row>30</xdr:row>
      <xdr:rowOff>168087</xdr:rowOff>
    </xdr:to>
    <xdr:sp macro="" textlink="">
      <xdr:nvSpPr>
        <xdr:cNvPr id="25" name="下矢印 24">
          <a:extLst>
            <a:ext uri="{FF2B5EF4-FFF2-40B4-BE49-F238E27FC236}">
              <a16:creationId xmlns:a16="http://schemas.microsoft.com/office/drawing/2014/main" id="{00000000-0008-0000-0000-000019000000}"/>
            </a:ext>
          </a:extLst>
        </xdr:cNvPr>
        <xdr:cNvSpPr/>
      </xdr:nvSpPr>
      <xdr:spPr>
        <a:xfrm>
          <a:off x="1226484" y="6593540"/>
          <a:ext cx="1062317" cy="63425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はい</a:t>
          </a:r>
        </a:p>
      </xdr:txBody>
    </xdr:sp>
    <xdr:clientData/>
  </xdr:twoCellAnchor>
  <xdr:twoCellAnchor>
    <xdr:from>
      <xdr:col>1</xdr:col>
      <xdr:colOff>381003</xdr:colOff>
      <xdr:row>40</xdr:row>
      <xdr:rowOff>218796</xdr:rowOff>
    </xdr:from>
    <xdr:to>
      <xdr:col>4</xdr:col>
      <xdr:colOff>2</xdr:colOff>
      <xdr:row>43</xdr:row>
      <xdr:rowOff>223559</xdr:rowOff>
    </xdr:to>
    <xdr:sp macro="" textlink="">
      <xdr:nvSpPr>
        <xdr:cNvPr id="36" name="下矢印 35">
          <a:extLst>
            <a:ext uri="{FF2B5EF4-FFF2-40B4-BE49-F238E27FC236}">
              <a16:creationId xmlns:a16="http://schemas.microsoft.com/office/drawing/2014/main" id="{00000000-0008-0000-0000-000024000000}"/>
            </a:ext>
          </a:extLst>
        </xdr:cNvPr>
        <xdr:cNvSpPr/>
      </xdr:nvSpPr>
      <xdr:spPr>
        <a:xfrm rot="16200000">
          <a:off x="1544033" y="11752031"/>
          <a:ext cx="710733" cy="1669675"/>
        </a:xfrm>
        <a:prstGeom prst="down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vert="vert" rtlCol="0" anchor="ctr"/>
        <a:lstStyle/>
        <a:p>
          <a:pPr algn="l"/>
          <a:r>
            <a:rPr kumimoji="1" lang="ja-JP" altLang="en-US" sz="1400" b="1"/>
            <a:t>　　　①</a:t>
          </a:r>
        </a:p>
      </xdr:txBody>
    </xdr:sp>
    <xdr:clientData/>
  </xdr:twoCellAnchor>
  <xdr:twoCellAnchor>
    <xdr:from>
      <xdr:col>1</xdr:col>
      <xdr:colOff>381001</xdr:colOff>
      <xdr:row>44</xdr:row>
      <xdr:rowOff>150160</xdr:rowOff>
    </xdr:from>
    <xdr:to>
      <xdr:col>3</xdr:col>
      <xdr:colOff>661151</xdr:colOff>
      <xdr:row>47</xdr:row>
      <xdr:rowOff>154921</xdr:rowOff>
    </xdr:to>
    <xdr:sp macro="" textlink="">
      <xdr:nvSpPr>
        <xdr:cNvPr id="37" name="下矢印 36">
          <a:extLst>
            <a:ext uri="{FF2B5EF4-FFF2-40B4-BE49-F238E27FC236}">
              <a16:creationId xmlns:a16="http://schemas.microsoft.com/office/drawing/2014/main" id="{00000000-0008-0000-0000-000025000000}"/>
            </a:ext>
          </a:extLst>
        </xdr:cNvPr>
        <xdr:cNvSpPr/>
      </xdr:nvSpPr>
      <xdr:spPr>
        <a:xfrm rot="16200000">
          <a:off x="1532828" y="12635892"/>
          <a:ext cx="710732" cy="1647267"/>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vert="vert" rtlCol="0" anchor="ctr"/>
        <a:lstStyle/>
        <a:p>
          <a:pPr algn="l"/>
          <a:r>
            <a:rPr kumimoji="1" lang="ja-JP" altLang="en-US" sz="1400"/>
            <a:t>　　　②</a:t>
          </a:r>
        </a:p>
      </xdr:txBody>
    </xdr:sp>
    <xdr:clientData/>
  </xdr:twoCellAnchor>
  <xdr:twoCellAnchor>
    <xdr:from>
      <xdr:col>1</xdr:col>
      <xdr:colOff>369799</xdr:colOff>
      <xdr:row>48</xdr:row>
      <xdr:rowOff>50989</xdr:rowOff>
    </xdr:from>
    <xdr:to>
      <xdr:col>3</xdr:col>
      <xdr:colOff>661151</xdr:colOff>
      <xdr:row>51</xdr:row>
      <xdr:rowOff>55750</xdr:rowOff>
    </xdr:to>
    <xdr:sp macro="" textlink="">
      <xdr:nvSpPr>
        <xdr:cNvPr id="38" name="下矢印 37">
          <a:extLst>
            <a:ext uri="{FF2B5EF4-FFF2-40B4-BE49-F238E27FC236}">
              <a16:creationId xmlns:a16="http://schemas.microsoft.com/office/drawing/2014/main" id="{00000000-0008-0000-0000-000026000000}"/>
            </a:ext>
          </a:extLst>
        </xdr:cNvPr>
        <xdr:cNvSpPr/>
      </xdr:nvSpPr>
      <xdr:spPr>
        <a:xfrm rot="16200000">
          <a:off x="1527227" y="13472414"/>
          <a:ext cx="710732" cy="1658469"/>
        </a:xfrm>
        <a:prstGeom prst="down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 rtlCol="0" anchor="ctr"/>
        <a:lstStyle/>
        <a:p>
          <a:pPr algn="l"/>
          <a:r>
            <a:rPr kumimoji="1" lang="ja-JP" altLang="en-US" sz="1400"/>
            <a:t>　　　③</a:t>
          </a:r>
        </a:p>
      </xdr:txBody>
    </xdr:sp>
    <xdr:clientData/>
  </xdr:twoCellAnchor>
  <xdr:twoCellAnchor>
    <xdr:from>
      <xdr:col>0</xdr:col>
      <xdr:colOff>65561</xdr:colOff>
      <xdr:row>57</xdr:row>
      <xdr:rowOff>105337</xdr:rowOff>
    </xdr:from>
    <xdr:to>
      <xdr:col>1</xdr:col>
      <xdr:colOff>48752</xdr:colOff>
      <xdr:row>60</xdr:row>
      <xdr:rowOff>110099</xdr:rowOff>
    </xdr:to>
    <xdr:sp macro="" textlink="">
      <xdr:nvSpPr>
        <xdr:cNvPr id="39" name="下矢印 38">
          <a:extLst>
            <a:ext uri="{FF2B5EF4-FFF2-40B4-BE49-F238E27FC236}">
              <a16:creationId xmlns:a16="http://schemas.microsoft.com/office/drawing/2014/main" id="{00000000-0008-0000-0000-000027000000}"/>
            </a:ext>
          </a:extLst>
        </xdr:cNvPr>
        <xdr:cNvSpPr/>
      </xdr:nvSpPr>
      <xdr:spPr>
        <a:xfrm rot="16200000">
          <a:off x="43569" y="13551976"/>
          <a:ext cx="710733" cy="666750"/>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vert="vert" rtlCol="0" anchor="ctr"/>
        <a:lstStyle/>
        <a:p>
          <a:pPr algn="ctr"/>
          <a:r>
            <a:rPr kumimoji="1" lang="ja-JP" altLang="en-US" sz="1400"/>
            <a:t>④</a:t>
          </a:r>
        </a:p>
      </xdr:txBody>
    </xdr:sp>
    <xdr:clientData/>
  </xdr:twoCellAnchor>
  <xdr:twoCellAnchor>
    <xdr:from>
      <xdr:col>0</xdr:col>
      <xdr:colOff>65562</xdr:colOff>
      <xdr:row>75</xdr:row>
      <xdr:rowOff>124389</xdr:rowOff>
    </xdr:from>
    <xdr:to>
      <xdr:col>1</xdr:col>
      <xdr:colOff>29703</xdr:colOff>
      <xdr:row>78</xdr:row>
      <xdr:rowOff>129151</xdr:rowOff>
    </xdr:to>
    <xdr:sp macro="" textlink="">
      <xdr:nvSpPr>
        <xdr:cNvPr id="40" name="下矢印 39">
          <a:extLst>
            <a:ext uri="{FF2B5EF4-FFF2-40B4-BE49-F238E27FC236}">
              <a16:creationId xmlns:a16="http://schemas.microsoft.com/office/drawing/2014/main" id="{00000000-0008-0000-0000-000028000000}"/>
            </a:ext>
          </a:extLst>
        </xdr:cNvPr>
        <xdr:cNvSpPr/>
      </xdr:nvSpPr>
      <xdr:spPr>
        <a:xfrm rot="16200000">
          <a:off x="34046" y="17816376"/>
          <a:ext cx="710732" cy="6477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kumimoji="1" lang="ja-JP" altLang="en-US" sz="1400"/>
            <a:t>⑤</a:t>
          </a:r>
        </a:p>
      </xdr:txBody>
    </xdr:sp>
    <xdr:clientData/>
  </xdr:twoCellAnchor>
  <xdr:twoCellAnchor>
    <xdr:from>
      <xdr:col>12</xdr:col>
      <xdr:colOff>41461</xdr:colOff>
      <xdr:row>44</xdr:row>
      <xdr:rowOff>112059</xdr:rowOff>
    </xdr:from>
    <xdr:to>
      <xdr:col>15</xdr:col>
      <xdr:colOff>184336</xdr:colOff>
      <xdr:row>83</xdr:row>
      <xdr:rowOff>67235</xdr:rowOff>
    </xdr:to>
    <xdr:sp macro="" textlink="">
      <xdr:nvSpPr>
        <xdr:cNvPr id="44" name="フローチャート: 処理 43">
          <a:extLst>
            <a:ext uri="{FF2B5EF4-FFF2-40B4-BE49-F238E27FC236}">
              <a16:creationId xmlns:a16="http://schemas.microsoft.com/office/drawing/2014/main" id="{00000000-0008-0000-0000-00002C000000}"/>
            </a:ext>
          </a:extLst>
        </xdr:cNvPr>
        <xdr:cNvSpPr/>
      </xdr:nvSpPr>
      <xdr:spPr>
        <a:xfrm>
          <a:off x="8244167" y="10477500"/>
          <a:ext cx="2193551" cy="9132794"/>
        </a:xfrm>
        <a:prstGeom prst="flowChart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nchorCtr="0"/>
        <a:lstStyle/>
        <a:p>
          <a:pPr algn="l"/>
          <a:r>
            <a:rPr kumimoji="1" lang="ja-JP" altLang="en-US" sz="1400" b="1"/>
            <a:t>作業は完了です。</a:t>
          </a:r>
          <a:endParaRPr kumimoji="1" lang="en-US" altLang="ja-JP" sz="1400" b="1"/>
        </a:p>
        <a:p>
          <a:pPr algn="l"/>
          <a:r>
            <a:rPr kumimoji="1" lang="ja-JP" altLang="en-US" sz="1400" b="1"/>
            <a:t>後日、全ての事業所に対して、審査結果の通知を送付します。</a:t>
          </a:r>
          <a:endParaRPr kumimoji="1" lang="en-US" altLang="ja-JP" sz="14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t>集中減算の対象となった事業所は、</a:t>
          </a:r>
          <a:r>
            <a:rPr kumimoji="1" lang="ja-JP" altLang="ja-JP" sz="1400" b="1">
              <a:solidFill>
                <a:schemeClr val="lt1"/>
              </a:solidFill>
              <a:effectLst/>
              <a:latin typeface="+mn-lt"/>
              <a:ea typeface="+mn-ea"/>
              <a:cs typeface="+mn-cs"/>
            </a:rPr>
            <a:t>該当月のサービス提供分の報酬について減算請求を行ってください。</a:t>
          </a:r>
          <a:endParaRPr lang="ja-JP" altLang="ja-JP" sz="1400">
            <a:effectLst/>
          </a:endParaRPr>
        </a:p>
        <a:p>
          <a:pPr algn="l"/>
          <a:endParaRPr kumimoji="1" lang="en-US" altLang="ja-JP" sz="1200" b="1"/>
        </a:p>
      </xdr:txBody>
    </xdr:sp>
    <xdr:clientData/>
  </xdr:twoCellAnchor>
  <xdr:twoCellAnchor>
    <xdr:from>
      <xdr:col>4</xdr:col>
      <xdr:colOff>44823</xdr:colOff>
      <xdr:row>41</xdr:row>
      <xdr:rowOff>134469</xdr:rowOff>
    </xdr:from>
    <xdr:to>
      <xdr:col>10</xdr:col>
      <xdr:colOff>627530</xdr:colOff>
      <xdr:row>51</xdr:row>
      <xdr:rowOff>44823</xdr:rowOff>
    </xdr:to>
    <xdr:sp macro="" textlink="">
      <xdr:nvSpPr>
        <xdr:cNvPr id="45" name="フローチャート: 処理 44">
          <a:extLst>
            <a:ext uri="{FF2B5EF4-FFF2-40B4-BE49-F238E27FC236}">
              <a16:creationId xmlns:a16="http://schemas.microsoft.com/office/drawing/2014/main" id="{00000000-0008-0000-0000-00002D000000}"/>
            </a:ext>
          </a:extLst>
        </xdr:cNvPr>
        <xdr:cNvSpPr/>
      </xdr:nvSpPr>
      <xdr:spPr>
        <a:xfrm>
          <a:off x="2779058" y="9793940"/>
          <a:ext cx="4684060" cy="2263589"/>
        </a:xfrm>
        <a:prstGeom prst="flowChartProcess">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nchorCtr="0"/>
        <a:lstStyle/>
        <a:p>
          <a:r>
            <a:rPr kumimoji="1" lang="ja-JP" altLang="en-US" sz="1200" b="1">
              <a:solidFill>
                <a:schemeClr val="lt1"/>
              </a:solidFill>
              <a:effectLst/>
              <a:latin typeface="+mn-lt"/>
              <a:ea typeface="+mn-ea"/>
              <a:cs typeface="+mn-cs"/>
            </a:rPr>
            <a:t>本</a:t>
          </a:r>
          <a:r>
            <a:rPr kumimoji="1" lang="en-US" altLang="ja-JP" sz="1200" b="1">
              <a:solidFill>
                <a:schemeClr val="lt1"/>
              </a:solidFill>
              <a:effectLst/>
              <a:latin typeface="+mn-lt"/>
              <a:ea typeface="+mn-ea"/>
              <a:cs typeface="+mn-cs"/>
            </a:rPr>
            <a:t>Excel</a:t>
          </a:r>
          <a:r>
            <a:rPr kumimoji="1" lang="ja-JP" altLang="en-US" sz="1200" b="1">
              <a:solidFill>
                <a:schemeClr val="lt1"/>
              </a:solidFill>
              <a:effectLst/>
              <a:latin typeface="+mn-lt"/>
              <a:ea typeface="+mn-ea"/>
              <a:cs typeface="+mn-cs"/>
            </a:rPr>
            <a:t>のシート「</a:t>
          </a:r>
          <a:r>
            <a:rPr kumimoji="1" lang="en-US" altLang="ja-JP" sz="1200" b="1">
              <a:solidFill>
                <a:schemeClr val="lt1"/>
              </a:solidFill>
              <a:effectLst/>
              <a:latin typeface="+mn-lt"/>
              <a:ea typeface="+mn-ea"/>
              <a:cs typeface="+mn-cs"/>
            </a:rPr>
            <a:t>4.</a:t>
          </a:r>
          <a:r>
            <a:rPr kumimoji="1" lang="ja-JP" altLang="ja-JP" sz="1200" b="1">
              <a:solidFill>
                <a:schemeClr val="lt1"/>
              </a:solidFill>
              <a:effectLst/>
              <a:latin typeface="+mn-lt"/>
              <a:ea typeface="+mn-ea"/>
              <a:cs typeface="+mn-cs"/>
            </a:rPr>
            <a:t>特定事業所集中減算に係る「正当な理由」</a:t>
          </a:r>
          <a:r>
            <a:rPr kumimoji="1" lang="en-US" altLang="ja-JP" sz="1200" b="1">
              <a:solidFill>
                <a:schemeClr val="lt1"/>
              </a:solidFill>
              <a:effectLst/>
              <a:latin typeface="+mn-lt"/>
              <a:ea typeface="+mn-ea"/>
              <a:cs typeface="+mn-cs"/>
            </a:rPr>
            <a:t> </a:t>
          </a:r>
          <a:r>
            <a:rPr kumimoji="1" lang="ja-JP" altLang="ja-JP" sz="1200" b="1">
              <a:solidFill>
                <a:schemeClr val="lt1"/>
              </a:solidFill>
              <a:effectLst/>
              <a:latin typeface="+mn-lt"/>
              <a:ea typeface="+mn-ea"/>
              <a:cs typeface="+mn-cs"/>
            </a:rPr>
            <a:t>について（鏡）」</a:t>
          </a:r>
          <a:r>
            <a:rPr kumimoji="1" lang="ja-JP" altLang="en-US" sz="1200" b="1">
              <a:solidFill>
                <a:schemeClr val="lt1"/>
              </a:solidFill>
              <a:effectLst/>
              <a:latin typeface="+mn-lt"/>
              <a:ea typeface="+mn-ea"/>
              <a:cs typeface="+mn-cs"/>
            </a:rPr>
            <a:t>を作成し、「</a:t>
          </a:r>
          <a:r>
            <a:rPr kumimoji="1" lang="en-US" altLang="ja-JP" sz="1200" b="1">
              <a:solidFill>
                <a:schemeClr val="lt1"/>
              </a:solidFill>
              <a:effectLst/>
              <a:latin typeface="+mn-lt"/>
              <a:ea typeface="+mn-ea"/>
              <a:cs typeface="+mn-cs"/>
            </a:rPr>
            <a:t>3.</a:t>
          </a:r>
          <a:r>
            <a:rPr kumimoji="1" lang="ja-JP" altLang="en-US" sz="1200" b="1">
              <a:solidFill>
                <a:schemeClr val="lt1"/>
              </a:solidFill>
              <a:effectLst/>
              <a:latin typeface="+mn-lt"/>
              <a:ea typeface="+mn-ea"/>
              <a:cs typeface="+mn-cs"/>
            </a:rPr>
            <a:t>審査シート」と併せて、</a:t>
          </a:r>
          <a:r>
            <a:rPr kumimoji="1" lang="ja-JP" altLang="ja-JP" sz="1200" b="1" u="sng">
              <a:solidFill>
                <a:schemeClr val="lt1"/>
              </a:solidFill>
              <a:effectLst/>
              <a:latin typeface="+mn-lt"/>
              <a:ea typeface="+mn-ea"/>
              <a:cs typeface="+mn-cs"/>
            </a:rPr>
            <a:t>電子メール</a:t>
          </a:r>
          <a:r>
            <a:rPr kumimoji="1" lang="ja-JP" altLang="ja-JP" sz="1200" b="1">
              <a:solidFill>
                <a:schemeClr val="lt1"/>
              </a:solidFill>
              <a:effectLst/>
              <a:latin typeface="+mn-lt"/>
              <a:ea typeface="+mn-ea"/>
              <a:cs typeface="+mn-cs"/>
            </a:rPr>
            <a:t>にて提出してください。</a:t>
          </a:r>
          <a:br>
            <a:rPr kumimoji="1" lang="en-US" altLang="ja-JP" sz="1200" b="1">
              <a:solidFill>
                <a:schemeClr val="lt1"/>
              </a:solidFill>
              <a:effectLst/>
              <a:latin typeface="+mn-lt"/>
              <a:ea typeface="+mn-ea"/>
              <a:cs typeface="+mn-cs"/>
            </a:rPr>
          </a:br>
          <a:endParaRPr kumimoji="1" lang="en-US" altLang="ja-JP" sz="1200" b="1">
            <a:solidFill>
              <a:schemeClr val="lt1"/>
            </a:solidFill>
            <a:effectLst/>
            <a:latin typeface="+mn-lt"/>
            <a:ea typeface="+mn-ea"/>
            <a:cs typeface="+mn-cs"/>
          </a:endParaRPr>
        </a:p>
        <a:p>
          <a:r>
            <a:rPr kumimoji="1" lang="ja-JP" altLang="en-US" sz="1200" b="1">
              <a:solidFill>
                <a:schemeClr val="lt1"/>
              </a:solidFill>
              <a:effectLst/>
              <a:latin typeface="+mn-lt"/>
              <a:ea typeface="+mn-ea"/>
              <a:cs typeface="+mn-cs"/>
            </a:rPr>
            <a:t>提出の際は、</a:t>
          </a:r>
          <a:r>
            <a:rPr kumimoji="1" lang="ja-JP" altLang="ja-JP" sz="1200" b="1">
              <a:solidFill>
                <a:schemeClr val="lt1"/>
              </a:solidFill>
              <a:effectLst/>
              <a:latin typeface="+mn-lt"/>
              <a:ea typeface="+mn-ea"/>
              <a:cs typeface="+mn-cs"/>
            </a:rPr>
            <a:t>こちらの</a:t>
          </a:r>
          <a:r>
            <a:rPr kumimoji="1" lang="en-US" altLang="ja-JP" sz="1200" b="1">
              <a:solidFill>
                <a:schemeClr val="lt1"/>
              </a:solidFill>
              <a:effectLst/>
              <a:latin typeface="+mn-lt"/>
              <a:ea typeface="+mn-ea"/>
              <a:cs typeface="+mn-cs"/>
            </a:rPr>
            <a:t>Excel</a:t>
          </a:r>
          <a:r>
            <a:rPr kumimoji="1" lang="ja-JP" altLang="ja-JP" sz="1200" b="1">
              <a:solidFill>
                <a:schemeClr val="lt1"/>
              </a:solidFill>
              <a:effectLst/>
              <a:latin typeface="+mn-lt"/>
              <a:ea typeface="+mn-ea"/>
              <a:cs typeface="+mn-cs"/>
            </a:rPr>
            <a:t>ファイルをそのまま添付して</a:t>
          </a:r>
          <a:r>
            <a:rPr kumimoji="1" lang="ja-JP" altLang="en-US" sz="1200" b="1">
              <a:solidFill>
                <a:schemeClr val="lt1"/>
              </a:solidFill>
              <a:effectLst/>
              <a:latin typeface="+mn-lt"/>
              <a:ea typeface="+mn-ea"/>
              <a:cs typeface="+mn-cs"/>
            </a:rPr>
            <a:t>提出いただくか、必要なシートを</a:t>
          </a:r>
          <a:r>
            <a:rPr kumimoji="1" lang="en-US" altLang="ja-JP" sz="1200" b="1">
              <a:solidFill>
                <a:schemeClr val="lt1"/>
              </a:solidFill>
              <a:effectLst/>
              <a:latin typeface="+mn-lt"/>
              <a:ea typeface="+mn-ea"/>
              <a:cs typeface="+mn-cs"/>
            </a:rPr>
            <a:t>PDF</a:t>
          </a:r>
          <a:r>
            <a:rPr kumimoji="1" lang="ja-JP" altLang="en-US" sz="1200" b="1">
              <a:solidFill>
                <a:schemeClr val="lt1"/>
              </a:solidFill>
              <a:effectLst/>
              <a:latin typeface="+mn-lt"/>
              <a:ea typeface="+mn-ea"/>
              <a:cs typeface="+mn-cs"/>
            </a:rPr>
            <a:t>等に変換した上で提出してください。</a:t>
          </a:r>
          <a:endParaRPr kumimoji="1" lang="en-US" altLang="ja-JP" sz="1200" b="1">
            <a:solidFill>
              <a:schemeClr val="lt1"/>
            </a:solidFill>
            <a:effectLst/>
            <a:latin typeface="+mn-lt"/>
            <a:ea typeface="+mn-ea"/>
            <a:cs typeface="+mn-cs"/>
          </a:endParaRPr>
        </a:p>
      </xdr:txBody>
    </xdr:sp>
    <xdr:clientData/>
  </xdr:twoCellAnchor>
  <xdr:twoCellAnchor>
    <xdr:from>
      <xdr:col>1</xdr:col>
      <xdr:colOff>112059</xdr:colOff>
      <xdr:row>54</xdr:row>
      <xdr:rowOff>89649</xdr:rowOff>
    </xdr:from>
    <xdr:to>
      <xdr:col>6</xdr:col>
      <xdr:colOff>246530</xdr:colOff>
      <xdr:row>66</xdr:row>
      <xdr:rowOff>11206</xdr:rowOff>
    </xdr:to>
    <xdr:sp macro="" textlink="">
      <xdr:nvSpPr>
        <xdr:cNvPr id="47" name="フローチャート: 処理 46">
          <a:extLst>
            <a:ext uri="{FF2B5EF4-FFF2-40B4-BE49-F238E27FC236}">
              <a16:creationId xmlns:a16="http://schemas.microsoft.com/office/drawing/2014/main" id="{00000000-0008-0000-0000-00002F000000}"/>
            </a:ext>
          </a:extLst>
        </xdr:cNvPr>
        <xdr:cNvSpPr/>
      </xdr:nvSpPr>
      <xdr:spPr>
        <a:xfrm>
          <a:off x="795618" y="12808325"/>
          <a:ext cx="3552265" cy="2745440"/>
        </a:xfrm>
        <a:prstGeom prst="flowChartProcess">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l"/>
          <a:r>
            <a:rPr kumimoji="1" lang="ja-JP" altLang="en-US" sz="1100" b="1"/>
            <a:t>利用者が、</a:t>
          </a:r>
          <a:endParaRPr kumimoji="1" lang="en-US" altLang="ja-JP" sz="1100" b="1"/>
        </a:p>
        <a:p>
          <a:pPr algn="l"/>
          <a:r>
            <a:rPr kumimoji="1" lang="ja-JP" altLang="en-US" sz="1100" b="1"/>
            <a:t>「紹介率最高法人が運営するサービス事業所」</a:t>
          </a:r>
          <a:endParaRPr kumimoji="1" lang="en-US" altLang="ja-JP" sz="1100" b="1"/>
        </a:p>
        <a:p>
          <a:pPr algn="l"/>
          <a:r>
            <a:rPr kumimoji="1" lang="ja-JP" altLang="en-US" sz="1100" b="1"/>
            <a:t>「自社の居宅介護支援事業所」</a:t>
          </a:r>
          <a:endParaRPr kumimoji="1" lang="en-US" altLang="ja-JP" sz="1100" b="1"/>
        </a:p>
        <a:p>
          <a:pPr algn="l"/>
          <a:r>
            <a:rPr kumimoji="1" lang="ja-JP" altLang="en-US" sz="1100" b="1"/>
            <a:t>を選んだことについて、確認書（様式</a:t>
          </a:r>
          <a:r>
            <a:rPr kumimoji="1" lang="en-US" altLang="ja-JP" sz="1100" b="1"/>
            <a:t>2</a:t>
          </a:r>
          <a:r>
            <a:rPr kumimoji="1" lang="ja-JP" altLang="en-US" sz="1100" b="1"/>
            <a:t>・様式</a:t>
          </a:r>
          <a:r>
            <a:rPr kumimoji="1" lang="en-US" altLang="ja-JP" sz="1100" b="1"/>
            <a:t>3</a:t>
          </a:r>
          <a:r>
            <a:rPr kumimoji="1" lang="ja-JP" altLang="en-US" sz="1100" b="1"/>
            <a:t>）により確認できた数を差し引いて、再度計算を行います。</a:t>
          </a:r>
          <a:endParaRPr kumimoji="1" lang="en-US" altLang="ja-JP" sz="1100" b="1"/>
        </a:p>
        <a:p>
          <a:pPr algn="l"/>
          <a:r>
            <a:rPr kumimoji="1" lang="ja-JP" altLang="en-US" sz="1100" b="1" u="sng"/>
            <a:t>「</a:t>
          </a:r>
          <a:r>
            <a:rPr kumimoji="1" lang="en-US" altLang="ja-JP" sz="1100" b="1" u="sng"/>
            <a:t>5.</a:t>
          </a:r>
          <a:r>
            <a:rPr kumimoji="1" lang="ja-JP" altLang="en-US" sz="1100" b="1" u="sng"/>
            <a:t>入力フォーム（再計算）」</a:t>
          </a:r>
          <a:r>
            <a:rPr kumimoji="1" lang="ja-JP" altLang="en-US" sz="1100" b="1"/>
            <a:t>に入力し、</a:t>
          </a:r>
          <a:endParaRPr kumimoji="1" lang="en-US" altLang="ja-JP" sz="1100" b="1"/>
        </a:p>
        <a:p>
          <a:pPr algn="l"/>
          <a:r>
            <a:rPr kumimoji="1" lang="ja-JP" altLang="en-US" sz="1100" b="1" u="sng"/>
            <a:t>「</a:t>
          </a:r>
          <a:r>
            <a:rPr kumimoji="1" lang="en-US" altLang="ja-JP" sz="1100" b="1" u="sng"/>
            <a:t>6.</a:t>
          </a:r>
          <a:r>
            <a:rPr kumimoji="1" lang="ja-JP" altLang="en-US" sz="1100" b="1" u="sng"/>
            <a:t>審査シート（再計算」</a:t>
          </a:r>
          <a:r>
            <a:rPr kumimoji="1" lang="ja-JP" altLang="en-US" sz="1100" b="1"/>
            <a:t>を作成してください。</a:t>
          </a:r>
          <a:endParaRPr kumimoji="1" lang="en-US" altLang="ja-JP" sz="1100" b="1"/>
        </a:p>
        <a:p>
          <a:pPr algn="l"/>
          <a:r>
            <a:rPr kumimoji="1" lang="en-US" altLang="ja-JP" sz="1100" b="1"/>
            <a:t>※</a:t>
          </a:r>
          <a:r>
            <a:rPr kumimoji="1" lang="ja-JP" altLang="en-US" sz="1100" b="1"/>
            <a:t>この際、再度計算しても</a:t>
          </a:r>
          <a:r>
            <a:rPr kumimoji="1" lang="en-US" altLang="ja-JP" sz="1100" b="1"/>
            <a:t>80</a:t>
          </a:r>
          <a:r>
            <a:rPr kumimoji="1" lang="ja-JP" altLang="en-US" sz="1100" b="1"/>
            <a:t>％を超える場合は、正当な理由には該当しませんので、ご注意ください。</a:t>
          </a:r>
          <a:endParaRPr kumimoji="1" lang="en-US" altLang="ja-JP" sz="1100" b="1"/>
        </a:p>
      </xdr:txBody>
    </xdr:sp>
    <xdr:clientData/>
  </xdr:twoCellAnchor>
  <xdr:twoCellAnchor>
    <xdr:from>
      <xdr:col>1</xdr:col>
      <xdr:colOff>100853</xdr:colOff>
      <xdr:row>72</xdr:row>
      <xdr:rowOff>56031</xdr:rowOff>
    </xdr:from>
    <xdr:to>
      <xdr:col>6</xdr:col>
      <xdr:colOff>291353</xdr:colOff>
      <xdr:row>82</xdr:row>
      <xdr:rowOff>44824</xdr:rowOff>
    </xdr:to>
    <xdr:sp macro="" textlink="">
      <xdr:nvSpPr>
        <xdr:cNvPr id="48" name="フローチャート: 処理 47">
          <a:extLst>
            <a:ext uri="{FF2B5EF4-FFF2-40B4-BE49-F238E27FC236}">
              <a16:creationId xmlns:a16="http://schemas.microsoft.com/office/drawing/2014/main" id="{00000000-0008-0000-0000-000030000000}"/>
            </a:ext>
          </a:extLst>
        </xdr:cNvPr>
        <xdr:cNvSpPr/>
      </xdr:nvSpPr>
      <xdr:spPr>
        <a:xfrm>
          <a:off x="784412" y="17010531"/>
          <a:ext cx="3608294" cy="2342028"/>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r>
            <a:rPr kumimoji="1" lang="ja-JP" altLang="ja-JP" sz="1100" b="1">
              <a:solidFill>
                <a:schemeClr val="lt1"/>
              </a:solidFill>
              <a:effectLst/>
              <a:latin typeface="+mn-lt"/>
              <a:ea typeface="+mn-ea"/>
              <a:cs typeface="+mn-cs"/>
            </a:rPr>
            <a:t>利用者が</a:t>
          </a:r>
          <a:r>
            <a:rPr kumimoji="1" lang="ja-JP" altLang="en-US" sz="1100" b="1">
              <a:solidFill>
                <a:schemeClr val="lt1"/>
              </a:solidFill>
              <a:effectLst/>
              <a:latin typeface="+mn-lt"/>
              <a:ea typeface="+mn-ea"/>
              <a:cs typeface="+mn-cs"/>
            </a:rPr>
            <a:t>、</a:t>
          </a:r>
          <a:endParaRPr kumimoji="1" lang="en-US" altLang="ja-JP" sz="1100" b="1">
            <a:solidFill>
              <a:schemeClr val="lt1"/>
            </a:solidFill>
            <a:effectLst/>
            <a:latin typeface="+mn-lt"/>
            <a:ea typeface="+mn-ea"/>
            <a:cs typeface="+mn-cs"/>
          </a:endParaRPr>
        </a:p>
        <a:p>
          <a:r>
            <a:rPr kumimoji="1" lang="ja-JP" altLang="ja-JP" sz="1100" b="1">
              <a:solidFill>
                <a:schemeClr val="lt1"/>
              </a:solidFill>
              <a:effectLst/>
              <a:latin typeface="+mn-lt"/>
              <a:ea typeface="+mn-ea"/>
              <a:cs typeface="+mn-cs"/>
            </a:rPr>
            <a:t>「紹介率最高法人が運営するサービス事業所」</a:t>
          </a:r>
          <a:endParaRPr kumimoji="1" lang="en-US" altLang="ja-JP" sz="1100" b="1">
            <a:solidFill>
              <a:schemeClr val="lt1"/>
            </a:solidFill>
            <a:effectLst/>
            <a:latin typeface="+mn-lt"/>
            <a:ea typeface="+mn-ea"/>
            <a:cs typeface="+mn-cs"/>
          </a:endParaRPr>
        </a:p>
        <a:p>
          <a:r>
            <a:rPr kumimoji="1" lang="ja-JP" altLang="ja-JP" sz="1100" b="1">
              <a:solidFill>
                <a:schemeClr val="lt1"/>
              </a:solidFill>
              <a:effectLst/>
              <a:latin typeface="+mn-lt"/>
              <a:ea typeface="+mn-ea"/>
              <a:cs typeface="+mn-cs"/>
            </a:rPr>
            <a:t>を選んだことについて、確認書（様式</a:t>
          </a:r>
          <a:r>
            <a:rPr kumimoji="1" lang="en-US" altLang="ja-JP" sz="1100" b="1">
              <a:solidFill>
                <a:schemeClr val="lt1"/>
              </a:solidFill>
              <a:effectLst/>
              <a:latin typeface="+mn-lt"/>
              <a:ea typeface="+mn-ea"/>
              <a:cs typeface="+mn-cs"/>
            </a:rPr>
            <a:t>2</a:t>
          </a:r>
          <a:r>
            <a:rPr kumimoji="1" lang="ja-JP" altLang="ja-JP" sz="1100" b="1">
              <a:solidFill>
                <a:schemeClr val="lt1"/>
              </a:solidFill>
              <a:effectLst/>
              <a:latin typeface="+mn-lt"/>
              <a:ea typeface="+mn-ea"/>
              <a:cs typeface="+mn-cs"/>
            </a:rPr>
            <a:t>、様式</a:t>
          </a:r>
          <a:r>
            <a:rPr kumimoji="1" lang="en-US" altLang="ja-JP" sz="1100" b="1">
              <a:solidFill>
                <a:schemeClr val="lt1"/>
              </a:solidFill>
              <a:effectLst/>
              <a:latin typeface="+mn-lt"/>
              <a:ea typeface="+mn-ea"/>
              <a:cs typeface="+mn-cs"/>
            </a:rPr>
            <a:t>3</a:t>
          </a:r>
          <a:r>
            <a:rPr kumimoji="1" lang="ja-JP" altLang="ja-JP" sz="1100" b="1">
              <a:solidFill>
                <a:schemeClr val="lt1"/>
              </a:solidFill>
              <a:effectLst/>
              <a:latin typeface="+mn-lt"/>
              <a:ea typeface="+mn-ea"/>
              <a:cs typeface="+mn-cs"/>
            </a:rPr>
            <a:t>）により確認できた数を差し引いて、</a:t>
          </a:r>
          <a:r>
            <a:rPr kumimoji="1" lang="ja-JP" altLang="en-US" sz="1100" b="1">
              <a:solidFill>
                <a:schemeClr val="lt1"/>
              </a:solidFill>
              <a:effectLst/>
              <a:latin typeface="+mn-lt"/>
              <a:ea typeface="+mn-ea"/>
              <a:cs typeface="+mn-cs"/>
            </a:rPr>
            <a:t>再度計算を行います。</a:t>
          </a:r>
          <a:endParaRPr kumimoji="1" lang="en-US" altLang="ja-JP" sz="1100" b="1">
            <a:solidFill>
              <a:schemeClr val="lt1"/>
            </a:solidFill>
            <a:effectLst/>
            <a:latin typeface="+mn-lt"/>
            <a:ea typeface="+mn-ea"/>
            <a:cs typeface="+mn-cs"/>
          </a:endParaRPr>
        </a:p>
        <a:p>
          <a:r>
            <a:rPr kumimoji="1" lang="ja-JP" altLang="ja-JP" sz="1100" b="1" u="sng">
              <a:solidFill>
                <a:schemeClr val="lt1"/>
              </a:solidFill>
              <a:effectLst/>
              <a:latin typeface="+mn-lt"/>
              <a:ea typeface="+mn-ea"/>
              <a:cs typeface="+mn-cs"/>
            </a:rPr>
            <a:t>「</a:t>
          </a:r>
          <a:r>
            <a:rPr kumimoji="1" lang="en-US" altLang="ja-JP" sz="1100" b="1" u="sng">
              <a:solidFill>
                <a:schemeClr val="lt1"/>
              </a:solidFill>
              <a:effectLst/>
              <a:latin typeface="+mn-lt"/>
              <a:ea typeface="+mn-ea"/>
              <a:cs typeface="+mn-cs"/>
            </a:rPr>
            <a:t>5.</a:t>
          </a:r>
          <a:r>
            <a:rPr kumimoji="1" lang="ja-JP" altLang="ja-JP" sz="1100" b="1" u="sng">
              <a:solidFill>
                <a:schemeClr val="lt1"/>
              </a:solidFill>
              <a:effectLst/>
              <a:latin typeface="+mn-lt"/>
              <a:ea typeface="+mn-ea"/>
              <a:cs typeface="+mn-cs"/>
            </a:rPr>
            <a:t>入力フォーム（再計算）」</a:t>
          </a:r>
          <a:r>
            <a:rPr kumimoji="1" lang="ja-JP" altLang="ja-JP" sz="1100" b="1">
              <a:solidFill>
                <a:schemeClr val="lt1"/>
              </a:solidFill>
              <a:effectLst/>
              <a:latin typeface="+mn-lt"/>
              <a:ea typeface="+mn-ea"/>
              <a:cs typeface="+mn-cs"/>
            </a:rPr>
            <a:t>に入力し、</a:t>
          </a:r>
          <a:endParaRPr lang="ja-JP" altLang="ja-JP">
            <a:effectLst/>
          </a:endParaRPr>
        </a:p>
        <a:p>
          <a:r>
            <a:rPr kumimoji="1" lang="ja-JP" altLang="ja-JP" sz="1100" b="1" u="sng">
              <a:solidFill>
                <a:schemeClr val="lt1"/>
              </a:solidFill>
              <a:effectLst/>
              <a:latin typeface="+mn-lt"/>
              <a:ea typeface="+mn-ea"/>
              <a:cs typeface="+mn-cs"/>
            </a:rPr>
            <a:t>「</a:t>
          </a:r>
          <a:r>
            <a:rPr kumimoji="1" lang="en-US" altLang="ja-JP" sz="1100" b="1" u="sng">
              <a:solidFill>
                <a:schemeClr val="lt1"/>
              </a:solidFill>
              <a:effectLst/>
              <a:latin typeface="+mn-lt"/>
              <a:ea typeface="+mn-ea"/>
              <a:cs typeface="+mn-cs"/>
            </a:rPr>
            <a:t>6.</a:t>
          </a:r>
          <a:r>
            <a:rPr kumimoji="1" lang="ja-JP" altLang="ja-JP" sz="1100" b="1" u="sng">
              <a:solidFill>
                <a:schemeClr val="lt1"/>
              </a:solidFill>
              <a:effectLst/>
              <a:latin typeface="+mn-lt"/>
              <a:ea typeface="+mn-ea"/>
              <a:cs typeface="+mn-cs"/>
            </a:rPr>
            <a:t>審査シート（再計算」</a:t>
          </a:r>
          <a:r>
            <a:rPr kumimoji="1" lang="ja-JP" altLang="ja-JP" sz="1100" b="1">
              <a:solidFill>
                <a:schemeClr val="lt1"/>
              </a:solidFill>
              <a:effectLst/>
              <a:latin typeface="+mn-lt"/>
              <a:ea typeface="+mn-ea"/>
              <a:cs typeface="+mn-cs"/>
            </a:rPr>
            <a:t>を作成してください。</a:t>
          </a:r>
          <a:endParaRPr lang="ja-JP" altLang="ja-JP">
            <a:effectLst/>
          </a:endParaRPr>
        </a:p>
        <a:p>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この際、再度計算しても</a:t>
          </a:r>
          <a:r>
            <a:rPr kumimoji="1" lang="en-US" altLang="ja-JP" sz="1100" b="1">
              <a:solidFill>
                <a:schemeClr val="lt1"/>
              </a:solidFill>
              <a:effectLst/>
              <a:latin typeface="+mn-lt"/>
              <a:ea typeface="+mn-ea"/>
              <a:cs typeface="+mn-cs"/>
            </a:rPr>
            <a:t>80</a:t>
          </a:r>
          <a:r>
            <a:rPr kumimoji="1" lang="ja-JP" altLang="ja-JP" sz="1100" b="1">
              <a:solidFill>
                <a:schemeClr val="lt1"/>
              </a:solidFill>
              <a:effectLst/>
              <a:latin typeface="+mn-lt"/>
              <a:ea typeface="+mn-ea"/>
              <a:cs typeface="+mn-cs"/>
            </a:rPr>
            <a:t>％を超える場合は、正当な理由には該当しませんので、ご注意ください。</a:t>
          </a:r>
          <a:endParaRPr lang="ja-JP" altLang="ja-JP">
            <a:effectLst/>
          </a:endParaRPr>
        </a:p>
      </xdr:txBody>
    </xdr:sp>
    <xdr:clientData/>
  </xdr:twoCellAnchor>
  <xdr:twoCellAnchor>
    <xdr:from>
      <xdr:col>11</xdr:col>
      <xdr:colOff>33621</xdr:colOff>
      <xdr:row>44</xdr:row>
      <xdr:rowOff>147919</xdr:rowOff>
    </xdr:from>
    <xdr:to>
      <xdr:col>11</xdr:col>
      <xdr:colOff>616334</xdr:colOff>
      <xdr:row>47</xdr:row>
      <xdr:rowOff>152680</xdr:rowOff>
    </xdr:to>
    <xdr:sp macro="" textlink="">
      <xdr:nvSpPr>
        <xdr:cNvPr id="49" name="下矢印 48">
          <a:extLst>
            <a:ext uri="{FF2B5EF4-FFF2-40B4-BE49-F238E27FC236}">
              <a16:creationId xmlns:a16="http://schemas.microsoft.com/office/drawing/2014/main" id="{00000000-0008-0000-0000-000031000000}"/>
            </a:ext>
          </a:extLst>
        </xdr:cNvPr>
        <xdr:cNvSpPr/>
      </xdr:nvSpPr>
      <xdr:spPr>
        <a:xfrm rot="16200000">
          <a:off x="7488759" y="10577369"/>
          <a:ext cx="710732" cy="582713"/>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vert="vert" rtlCol="0" anchor="t"/>
        <a:lstStyle/>
        <a:p>
          <a:pPr algn="l"/>
          <a:endParaRPr kumimoji="1" lang="ja-JP" altLang="en-US" sz="1100"/>
        </a:p>
      </xdr:txBody>
    </xdr:sp>
    <xdr:clientData/>
  </xdr:twoCellAnchor>
  <xdr:twoCellAnchor>
    <xdr:from>
      <xdr:col>6</xdr:col>
      <xdr:colOff>303124</xdr:colOff>
      <xdr:row>57</xdr:row>
      <xdr:rowOff>114860</xdr:rowOff>
    </xdr:from>
    <xdr:to>
      <xdr:col>7</xdr:col>
      <xdr:colOff>45951</xdr:colOff>
      <xdr:row>60</xdr:row>
      <xdr:rowOff>119622</xdr:rowOff>
    </xdr:to>
    <xdr:sp macro="" textlink="">
      <xdr:nvSpPr>
        <xdr:cNvPr id="51" name="下矢印 50">
          <a:extLst>
            <a:ext uri="{FF2B5EF4-FFF2-40B4-BE49-F238E27FC236}">
              <a16:creationId xmlns:a16="http://schemas.microsoft.com/office/drawing/2014/main" id="{00000000-0008-0000-0000-000033000000}"/>
            </a:ext>
          </a:extLst>
        </xdr:cNvPr>
        <xdr:cNvSpPr/>
      </xdr:nvSpPr>
      <xdr:spPr>
        <a:xfrm rot="16200000">
          <a:off x="4262303" y="13681681"/>
          <a:ext cx="710733" cy="426386"/>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vert="vert" rtlCol="0" anchor="t"/>
        <a:lstStyle/>
        <a:p>
          <a:pPr algn="l"/>
          <a:endParaRPr kumimoji="1" lang="ja-JP" altLang="en-US" sz="1100"/>
        </a:p>
      </xdr:txBody>
    </xdr:sp>
    <xdr:clientData/>
  </xdr:twoCellAnchor>
  <xdr:twoCellAnchor>
    <xdr:from>
      <xdr:col>7</xdr:col>
      <xdr:colOff>124946</xdr:colOff>
      <xdr:row>52</xdr:row>
      <xdr:rowOff>1</xdr:rowOff>
    </xdr:from>
    <xdr:to>
      <xdr:col>11</xdr:col>
      <xdr:colOff>134471</xdr:colOff>
      <xdr:row>68</xdr:row>
      <xdr:rowOff>156882</xdr:rowOff>
    </xdr:to>
    <xdr:sp macro="" textlink="">
      <xdr:nvSpPr>
        <xdr:cNvPr id="52" name="フローチャート: 処理 51">
          <a:extLst>
            <a:ext uri="{FF2B5EF4-FFF2-40B4-BE49-F238E27FC236}">
              <a16:creationId xmlns:a16="http://schemas.microsoft.com/office/drawing/2014/main" id="{00000000-0008-0000-0000-000034000000}"/>
            </a:ext>
          </a:extLst>
        </xdr:cNvPr>
        <xdr:cNvSpPr/>
      </xdr:nvSpPr>
      <xdr:spPr>
        <a:xfrm>
          <a:off x="4925546" y="12392026"/>
          <a:ext cx="2752725" cy="3966881"/>
        </a:xfrm>
        <a:prstGeom prst="flowChartProcess">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l"/>
          <a:r>
            <a:rPr kumimoji="1" lang="ja-JP" altLang="en-US" sz="1100" b="1"/>
            <a:t>「</a:t>
          </a:r>
          <a:r>
            <a:rPr kumimoji="1" lang="en-US" altLang="ja-JP" sz="1100" b="1"/>
            <a:t>3.</a:t>
          </a:r>
          <a:r>
            <a:rPr kumimoji="1" lang="ja-JP" altLang="en-US" sz="1100" b="1"/>
            <a:t>審査シート」</a:t>
          </a:r>
          <a:endParaRPr kumimoji="1" lang="en-US" altLang="ja-JP" sz="1100" b="1"/>
        </a:p>
        <a:p>
          <a:r>
            <a:rPr kumimoji="1" lang="ja-JP" altLang="ja-JP" sz="1100" b="1">
              <a:solidFill>
                <a:schemeClr val="lt1"/>
              </a:solidFill>
              <a:effectLst/>
              <a:latin typeface="+mn-lt"/>
              <a:ea typeface="+mn-ea"/>
              <a:cs typeface="+mn-cs"/>
            </a:rPr>
            <a:t>「</a:t>
          </a:r>
          <a:r>
            <a:rPr kumimoji="1" lang="en-US" altLang="ja-JP" sz="1100" b="1">
              <a:solidFill>
                <a:schemeClr val="lt1"/>
              </a:solidFill>
              <a:effectLst/>
              <a:latin typeface="+mn-lt"/>
              <a:ea typeface="+mn-ea"/>
              <a:cs typeface="+mn-cs"/>
            </a:rPr>
            <a:t>4.</a:t>
          </a:r>
          <a:r>
            <a:rPr kumimoji="1" lang="ja-JP" altLang="ja-JP" sz="1100" b="1">
              <a:solidFill>
                <a:schemeClr val="lt1"/>
              </a:solidFill>
              <a:effectLst/>
              <a:latin typeface="+mn-lt"/>
              <a:ea typeface="+mn-ea"/>
              <a:cs typeface="+mn-cs"/>
            </a:rPr>
            <a:t>特定事業所集中減算に係る「正当な</a:t>
          </a:r>
          <a:endParaRPr lang="ja-JP" altLang="ja-JP">
            <a:effectLst/>
          </a:endParaRPr>
        </a:p>
        <a:p>
          <a:r>
            <a:rPr kumimoji="1" lang="ja-JP" altLang="ja-JP" sz="1100" b="1">
              <a:solidFill>
                <a:schemeClr val="lt1"/>
              </a:solidFill>
              <a:effectLst/>
              <a:latin typeface="+mn-lt"/>
              <a:ea typeface="+mn-ea"/>
              <a:cs typeface="+mn-cs"/>
            </a:rPr>
            <a:t>　　理由について（鏡）」</a:t>
          </a:r>
          <a:endParaRPr kumimoji="1" lang="en-US" altLang="ja-JP" sz="1100" b="1"/>
        </a:p>
        <a:p>
          <a:pPr algn="l"/>
          <a:r>
            <a:rPr kumimoji="1" lang="ja-JP" altLang="en-US" sz="1100" b="1"/>
            <a:t>「</a:t>
          </a:r>
          <a:r>
            <a:rPr kumimoji="1" lang="en-US" altLang="ja-JP" sz="1100" b="1"/>
            <a:t>6.</a:t>
          </a:r>
          <a:r>
            <a:rPr kumimoji="1" lang="ja-JP" altLang="en-US" sz="1100" b="1"/>
            <a:t>審査シート（再計算後）」</a:t>
          </a:r>
          <a:endParaRPr kumimoji="1" lang="en-US" altLang="ja-JP" sz="1100" b="1"/>
        </a:p>
        <a:p>
          <a:pPr algn="l"/>
          <a:r>
            <a:rPr kumimoji="1" lang="ja-JP" altLang="en-US" sz="1100" b="1"/>
            <a:t>「居宅サービス事業所の選択に関する</a:t>
          </a:r>
          <a:endParaRPr kumimoji="1" lang="en-US" altLang="ja-JP" sz="1100" b="1"/>
        </a:p>
        <a:p>
          <a:pPr algn="l"/>
          <a:r>
            <a:rPr kumimoji="1" lang="ja-JP" altLang="en-US" sz="1100" b="1"/>
            <a:t>　確認書（様式</a:t>
          </a:r>
          <a:r>
            <a:rPr kumimoji="1" lang="en-US" altLang="ja-JP" sz="1100" b="1"/>
            <a:t>2</a:t>
          </a:r>
          <a:r>
            <a:rPr kumimoji="1" lang="ja-JP" altLang="en-US" sz="1100" b="1"/>
            <a:t>）」</a:t>
          </a:r>
          <a:endParaRPr kumimoji="1" lang="en-US" altLang="ja-JP" sz="1100" b="1"/>
        </a:p>
        <a:p>
          <a:pPr algn="l"/>
          <a:r>
            <a:rPr kumimoji="1" lang="ja-JP" altLang="en-US" sz="1100" b="1"/>
            <a:t>「居宅介護支援事業所の選択に関する</a:t>
          </a:r>
          <a:endParaRPr kumimoji="1" lang="en-US" altLang="ja-JP" sz="1100" b="1"/>
        </a:p>
        <a:p>
          <a:pPr algn="l"/>
          <a:r>
            <a:rPr kumimoji="1" lang="ja-JP" altLang="en-US" sz="1100" b="1"/>
            <a:t>　確認書（様式</a:t>
          </a:r>
          <a:r>
            <a:rPr kumimoji="1" lang="en-US" altLang="ja-JP" sz="1100" b="1"/>
            <a:t>3</a:t>
          </a:r>
          <a:r>
            <a:rPr kumimoji="1" lang="ja-JP" altLang="en-US" sz="1100" b="1"/>
            <a:t>」</a:t>
          </a:r>
          <a:endParaRPr kumimoji="1" lang="en-US" altLang="ja-JP" sz="1100" b="1"/>
        </a:p>
        <a:p>
          <a:pPr algn="l"/>
          <a:r>
            <a:rPr kumimoji="1" lang="ja-JP" altLang="en-US" sz="1100" b="1"/>
            <a:t>「照会した事業所を運営する法人との</a:t>
          </a:r>
          <a:endParaRPr kumimoji="1" lang="en-US" altLang="ja-JP" sz="1100" b="1"/>
        </a:p>
        <a:p>
          <a:pPr algn="l"/>
          <a:r>
            <a:rPr kumimoji="1" lang="ja-JP" altLang="en-US" sz="1100" b="1"/>
            <a:t>　関係についての誓約書（様式</a:t>
          </a:r>
          <a:r>
            <a:rPr kumimoji="1" lang="en-US" altLang="ja-JP" sz="1100" b="1"/>
            <a:t>4</a:t>
          </a:r>
          <a:r>
            <a:rPr kumimoji="1" lang="ja-JP" altLang="en-US" sz="1100" b="1"/>
            <a:t>）」</a:t>
          </a:r>
          <a:endParaRPr kumimoji="1" lang="en-US" altLang="ja-JP" sz="1100" b="1"/>
        </a:p>
        <a:p>
          <a:pPr algn="l"/>
          <a:endParaRPr kumimoji="1" lang="en-US" altLang="ja-JP" sz="1100" b="1"/>
        </a:p>
        <a:p>
          <a:pPr algn="l"/>
          <a:r>
            <a:rPr kumimoji="1" lang="ja-JP" altLang="en-US" sz="1100" b="1"/>
            <a:t>以上の書類を、原則、</a:t>
          </a:r>
          <a:r>
            <a:rPr kumimoji="1" lang="ja-JP" altLang="en-US" sz="1100" b="1" u="sng"/>
            <a:t>郵送または持参</a:t>
          </a:r>
          <a:r>
            <a:rPr kumimoji="1" lang="ja-JP" altLang="en-US" sz="1100" b="1"/>
            <a:t>にて提出してください。</a:t>
          </a:r>
          <a:endParaRPr kumimoji="1" lang="en-US" altLang="ja-JP" sz="1100" b="1"/>
        </a:p>
        <a:p>
          <a:pPr algn="l"/>
          <a:r>
            <a:rPr kumimoji="1" lang="en-US" altLang="ja-JP" sz="1100" b="1"/>
            <a:t>※</a:t>
          </a:r>
          <a:r>
            <a:rPr kumimoji="1" lang="ja-JP" altLang="en-US" sz="1100" b="1"/>
            <a:t>様式</a:t>
          </a:r>
          <a:r>
            <a:rPr kumimoji="1" lang="en-US" altLang="ja-JP" sz="1100" b="1"/>
            <a:t>2</a:t>
          </a:r>
          <a:r>
            <a:rPr kumimoji="1" lang="ja-JP" altLang="en-US" sz="1100" b="1"/>
            <a:t>及び</a:t>
          </a:r>
          <a:r>
            <a:rPr kumimoji="1" lang="en-US" altLang="ja-JP" sz="1100" b="1"/>
            <a:t>3</a:t>
          </a:r>
          <a:r>
            <a:rPr kumimoji="1" lang="ja-JP" altLang="en-US" sz="1100" b="1"/>
            <a:t>については、差し込いた利用者全員分を提出してください。</a:t>
          </a:r>
          <a:endParaRPr kumimoji="1" lang="en-US" altLang="ja-JP" sz="1100" b="1"/>
        </a:p>
      </xdr:txBody>
    </xdr:sp>
    <xdr:clientData/>
  </xdr:twoCellAnchor>
  <xdr:twoCellAnchor>
    <xdr:from>
      <xdr:col>11</xdr:col>
      <xdr:colOff>215717</xdr:colOff>
      <xdr:row>57</xdr:row>
      <xdr:rowOff>121025</xdr:rowOff>
    </xdr:from>
    <xdr:to>
      <xdr:col>11</xdr:col>
      <xdr:colOff>644344</xdr:colOff>
      <xdr:row>60</xdr:row>
      <xdr:rowOff>125787</xdr:rowOff>
    </xdr:to>
    <xdr:sp macro="" textlink="">
      <xdr:nvSpPr>
        <xdr:cNvPr id="53" name="下矢印 52">
          <a:extLst>
            <a:ext uri="{FF2B5EF4-FFF2-40B4-BE49-F238E27FC236}">
              <a16:creationId xmlns:a16="http://schemas.microsoft.com/office/drawing/2014/main" id="{00000000-0008-0000-0000-000035000000}"/>
            </a:ext>
          </a:extLst>
        </xdr:cNvPr>
        <xdr:cNvSpPr/>
      </xdr:nvSpPr>
      <xdr:spPr>
        <a:xfrm rot="16200000">
          <a:off x="7593812" y="16275283"/>
          <a:ext cx="710732" cy="428627"/>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vert="vert" rtlCol="0" anchor="t"/>
        <a:lstStyle/>
        <a:p>
          <a:pPr algn="l"/>
          <a:endParaRPr kumimoji="1" lang="ja-JP" altLang="en-US" sz="1100"/>
        </a:p>
      </xdr:txBody>
    </xdr:sp>
    <xdr:clientData/>
  </xdr:twoCellAnchor>
  <xdr:twoCellAnchor>
    <xdr:from>
      <xdr:col>7</xdr:col>
      <xdr:colOff>128307</xdr:colOff>
      <xdr:row>69</xdr:row>
      <xdr:rowOff>190500</xdr:rowOff>
    </xdr:from>
    <xdr:to>
      <xdr:col>11</xdr:col>
      <xdr:colOff>137832</xdr:colOff>
      <xdr:row>84</xdr:row>
      <xdr:rowOff>78441</xdr:rowOff>
    </xdr:to>
    <xdr:sp macro="" textlink="">
      <xdr:nvSpPr>
        <xdr:cNvPr id="55" name="フローチャート: 処理 54">
          <a:extLst>
            <a:ext uri="{FF2B5EF4-FFF2-40B4-BE49-F238E27FC236}">
              <a16:creationId xmlns:a16="http://schemas.microsoft.com/office/drawing/2014/main" id="{00000000-0008-0000-0000-000037000000}"/>
            </a:ext>
          </a:extLst>
        </xdr:cNvPr>
        <xdr:cNvSpPr/>
      </xdr:nvSpPr>
      <xdr:spPr>
        <a:xfrm>
          <a:off x="4913219" y="16439029"/>
          <a:ext cx="2743760" cy="3417794"/>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r>
            <a:rPr kumimoji="1" lang="ja-JP" altLang="ja-JP" sz="1100" b="1">
              <a:solidFill>
                <a:schemeClr val="lt1"/>
              </a:solidFill>
              <a:effectLst/>
              <a:latin typeface="+mn-lt"/>
              <a:ea typeface="+mn-ea"/>
              <a:cs typeface="+mn-cs"/>
            </a:rPr>
            <a:t>「</a:t>
          </a:r>
          <a:r>
            <a:rPr kumimoji="1" lang="en-US" altLang="ja-JP" sz="1100" b="1">
              <a:solidFill>
                <a:schemeClr val="lt1"/>
              </a:solidFill>
              <a:effectLst/>
              <a:latin typeface="+mn-lt"/>
              <a:ea typeface="+mn-ea"/>
              <a:cs typeface="+mn-cs"/>
            </a:rPr>
            <a:t>3.</a:t>
          </a:r>
          <a:r>
            <a:rPr kumimoji="1" lang="ja-JP" altLang="ja-JP" sz="1100" b="1">
              <a:solidFill>
                <a:schemeClr val="lt1"/>
              </a:solidFill>
              <a:effectLst/>
              <a:latin typeface="+mn-lt"/>
              <a:ea typeface="+mn-ea"/>
              <a:cs typeface="+mn-cs"/>
            </a:rPr>
            <a:t>審査シート」</a:t>
          </a:r>
          <a:endParaRPr kumimoji="1" lang="en-US" altLang="ja-JP" sz="1100" b="1">
            <a:solidFill>
              <a:schemeClr val="lt1"/>
            </a:solidFill>
            <a:effectLst/>
            <a:latin typeface="+mn-lt"/>
            <a:ea typeface="+mn-ea"/>
            <a:cs typeface="+mn-cs"/>
          </a:endParaRPr>
        </a:p>
        <a:p>
          <a:r>
            <a:rPr kumimoji="1" lang="ja-JP" altLang="ja-JP" sz="1100" b="1">
              <a:solidFill>
                <a:schemeClr val="lt1"/>
              </a:solidFill>
              <a:effectLst/>
              <a:latin typeface="+mn-lt"/>
              <a:ea typeface="+mn-ea"/>
              <a:cs typeface="+mn-cs"/>
            </a:rPr>
            <a:t>「</a:t>
          </a:r>
          <a:r>
            <a:rPr kumimoji="1" lang="en-US" altLang="ja-JP" sz="1100" b="1">
              <a:solidFill>
                <a:schemeClr val="lt1"/>
              </a:solidFill>
              <a:effectLst/>
              <a:latin typeface="+mn-lt"/>
              <a:ea typeface="+mn-ea"/>
              <a:cs typeface="+mn-cs"/>
            </a:rPr>
            <a:t>4.</a:t>
          </a:r>
          <a:r>
            <a:rPr kumimoji="1" lang="ja-JP" altLang="ja-JP" sz="1100" b="1">
              <a:solidFill>
                <a:schemeClr val="lt1"/>
              </a:solidFill>
              <a:effectLst/>
              <a:latin typeface="+mn-lt"/>
              <a:ea typeface="+mn-ea"/>
              <a:cs typeface="+mn-cs"/>
            </a:rPr>
            <a:t>特定事業所集中減算に係る「正当な</a:t>
          </a:r>
          <a:endParaRPr lang="ja-JP" altLang="ja-JP" sz="1200">
            <a:effectLst/>
          </a:endParaRPr>
        </a:p>
        <a:p>
          <a:r>
            <a:rPr kumimoji="1" lang="ja-JP" altLang="ja-JP" sz="1100" b="1">
              <a:solidFill>
                <a:schemeClr val="lt1"/>
              </a:solidFill>
              <a:effectLst/>
              <a:latin typeface="+mn-lt"/>
              <a:ea typeface="+mn-ea"/>
              <a:cs typeface="+mn-cs"/>
            </a:rPr>
            <a:t>　　理由について（鏡）」</a:t>
          </a:r>
          <a:endParaRPr lang="ja-JP" altLang="ja-JP" sz="1200">
            <a:effectLst/>
          </a:endParaRPr>
        </a:p>
        <a:p>
          <a:r>
            <a:rPr kumimoji="1" lang="ja-JP" altLang="ja-JP" sz="1100" b="1">
              <a:solidFill>
                <a:schemeClr val="lt1"/>
              </a:solidFill>
              <a:effectLst/>
              <a:latin typeface="+mn-lt"/>
              <a:ea typeface="+mn-ea"/>
              <a:cs typeface="+mn-cs"/>
            </a:rPr>
            <a:t>「</a:t>
          </a:r>
          <a:r>
            <a:rPr kumimoji="1" lang="en-US" altLang="ja-JP" sz="1100" b="1">
              <a:solidFill>
                <a:schemeClr val="lt1"/>
              </a:solidFill>
              <a:effectLst/>
              <a:latin typeface="+mn-lt"/>
              <a:ea typeface="+mn-ea"/>
              <a:cs typeface="+mn-cs"/>
            </a:rPr>
            <a:t>6.</a:t>
          </a:r>
          <a:r>
            <a:rPr kumimoji="1" lang="ja-JP" altLang="ja-JP" sz="1100" b="1">
              <a:solidFill>
                <a:schemeClr val="lt1"/>
              </a:solidFill>
              <a:effectLst/>
              <a:latin typeface="+mn-lt"/>
              <a:ea typeface="+mn-ea"/>
              <a:cs typeface="+mn-cs"/>
            </a:rPr>
            <a:t>審査シート（再計算後）」</a:t>
          </a:r>
          <a:endParaRPr lang="ja-JP" altLang="ja-JP" sz="1200">
            <a:effectLst/>
          </a:endParaRPr>
        </a:p>
        <a:p>
          <a:r>
            <a:rPr kumimoji="1" lang="ja-JP" altLang="ja-JP" sz="1100" b="1">
              <a:solidFill>
                <a:schemeClr val="lt1"/>
              </a:solidFill>
              <a:effectLst/>
              <a:latin typeface="+mn-lt"/>
              <a:ea typeface="+mn-ea"/>
              <a:cs typeface="+mn-cs"/>
            </a:rPr>
            <a:t>「居宅サービス事業所の選択に関する</a:t>
          </a:r>
          <a:endParaRPr lang="ja-JP" altLang="ja-JP" sz="1200">
            <a:effectLst/>
          </a:endParaRPr>
        </a:p>
        <a:p>
          <a:r>
            <a:rPr kumimoji="1" lang="ja-JP" altLang="ja-JP" sz="1100" b="1">
              <a:solidFill>
                <a:schemeClr val="lt1"/>
              </a:solidFill>
              <a:effectLst/>
              <a:latin typeface="+mn-lt"/>
              <a:ea typeface="+mn-ea"/>
              <a:cs typeface="+mn-cs"/>
            </a:rPr>
            <a:t>　確認書（様式</a:t>
          </a:r>
          <a:r>
            <a:rPr kumimoji="1" lang="en-US" altLang="ja-JP" sz="1100" b="1">
              <a:solidFill>
                <a:schemeClr val="lt1"/>
              </a:solidFill>
              <a:effectLst/>
              <a:latin typeface="+mn-lt"/>
              <a:ea typeface="+mn-ea"/>
              <a:cs typeface="+mn-cs"/>
            </a:rPr>
            <a:t>2</a:t>
          </a:r>
          <a:r>
            <a:rPr kumimoji="1" lang="ja-JP" altLang="ja-JP" sz="1100" b="1">
              <a:solidFill>
                <a:schemeClr val="lt1"/>
              </a:solidFill>
              <a:effectLst/>
              <a:latin typeface="+mn-lt"/>
              <a:ea typeface="+mn-ea"/>
              <a:cs typeface="+mn-cs"/>
            </a:rPr>
            <a:t>）」</a:t>
          </a:r>
          <a:endParaRPr lang="ja-JP" altLang="ja-JP" sz="1200">
            <a:effectLst/>
          </a:endParaRPr>
        </a:p>
        <a:p>
          <a:r>
            <a:rPr kumimoji="1" lang="ja-JP" altLang="ja-JP" sz="1100" b="1">
              <a:solidFill>
                <a:schemeClr val="lt1"/>
              </a:solidFill>
              <a:effectLst/>
              <a:latin typeface="+mn-lt"/>
              <a:ea typeface="+mn-ea"/>
              <a:cs typeface="+mn-cs"/>
            </a:rPr>
            <a:t>「照会した事業所を運営する法人との</a:t>
          </a:r>
          <a:endParaRPr lang="ja-JP" altLang="ja-JP" sz="1200">
            <a:effectLst/>
          </a:endParaRPr>
        </a:p>
        <a:p>
          <a:r>
            <a:rPr kumimoji="1" lang="ja-JP" altLang="ja-JP" sz="1100" b="1">
              <a:solidFill>
                <a:schemeClr val="lt1"/>
              </a:solidFill>
              <a:effectLst/>
              <a:latin typeface="+mn-lt"/>
              <a:ea typeface="+mn-ea"/>
              <a:cs typeface="+mn-cs"/>
            </a:rPr>
            <a:t>　関係についての誓約書（様式</a:t>
          </a:r>
          <a:r>
            <a:rPr kumimoji="1" lang="en-US" altLang="ja-JP" sz="1100" b="1">
              <a:solidFill>
                <a:schemeClr val="lt1"/>
              </a:solidFill>
              <a:effectLst/>
              <a:latin typeface="+mn-lt"/>
              <a:ea typeface="+mn-ea"/>
              <a:cs typeface="+mn-cs"/>
            </a:rPr>
            <a:t>4</a:t>
          </a:r>
          <a:r>
            <a:rPr kumimoji="1" lang="ja-JP" altLang="ja-JP" sz="1100" b="1">
              <a:solidFill>
                <a:schemeClr val="lt1"/>
              </a:solidFill>
              <a:effectLst/>
              <a:latin typeface="+mn-lt"/>
              <a:ea typeface="+mn-ea"/>
              <a:cs typeface="+mn-cs"/>
            </a:rPr>
            <a:t>）」</a:t>
          </a:r>
          <a:endParaRPr kumimoji="1" lang="en-US" altLang="ja-JP" sz="1100" b="1">
            <a:solidFill>
              <a:schemeClr val="lt1"/>
            </a:solidFill>
            <a:effectLst/>
            <a:latin typeface="+mn-lt"/>
            <a:ea typeface="+mn-ea"/>
            <a:cs typeface="+mn-cs"/>
          </a:endParaRPr>
        </a:p>
        <a:p>
          <a:endParaRPr lang="ja-JP" altLang="ja-JP" sz="1200">
            <a:effectLst/>
          </a:endParaRPr>
        </a:p>
        <a:p>
          <a:r>
            <a:rPr kumimoji="1" lang="ja-JP" altLang="ja-JP" sz="1100" b="1">
              <a:solidFill>
                <a:schemeClr val="lt1"/>
              </a:solidFill>
              <a:effectLst/>
              <a:latin typeface="+mn-lt"/>
              <a:ea typeface="+mn-ea"/>
              <a:cs typeface="+mn-cs"/>
            </a:rPr>
            <a:t>以上の書類を、</a:t>
          </a:r>
          <a:r>
            <a:rPr kumimoji="1" lang="ja-JP" altLang="en-US" sz="1100" b="1">
              <a:solidFill>
                <a:schemeClr val="lt1"/>
              </a:solidFill>
              <a:effectLst/>
              <a:latin typeface="+mn-lt"/>
              <a:ea typeface="+mn-ea"/>
              <a:cs typeface="+mn-cs"/>
            </a:rPr>
            <a:t>原則、</a:t>
          </a:r>
          <a:r>
            <a:rPr kumimoji="1" lang="ja-JP" altLang="ja-JP" sz="1100" b="1" u="sng">
              <a:solidFill>
                <a:schemeClr val="lt1"/>
              </a:solidFill>
              <a:effectLst/>
              <a:latin typeface="+mn-lt"/>
              <a:ea typeface="+mn-ea"/>
              <a:cs typeface="+mn-cs"/>
            </a:rPr>
            <a:t>郵送または持参</a:t>
          </a:r>
          <a:r>
            <a:rPr kumimoji="1" lang="ja-JP" altLang="ja-JP" sz="1100" b="1">
              <a:solidFill>
                <a:schemeClr val="lt1"/>
              </a:solidFill>
              <a:effectLst/>
              <a:latin typeface="+mn-lt"/>
              <a:ea typeface="+mn-ea"/>
              <a:cs typeface="+mn-cs"/>
            </a:rPr>
            <a:t>にて提出してください。</a:t>
          </a:r>
          <a:endParaRPr lang="ja-JP" altLang="ja-JP" sz="1200">
            <a:effectLst/>
          </a:endParaRPr>
        </a:p>
        <a:p>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様式</a:t>
          </a:r>
          <a:r>
            <a:rPr kumimoji="1" lang="en-US" altLang="ja-JP" sz="1100" b="1">
              <a:solidFill>
                <a:schemeClr val="lt1"/>
              </a:solidFill>
              <a:effectLst/>
              <a:latin typeface="+mn-lt"/>
              <a:ea typeface="+mn-ea"/>
              <a:cs typeface="+mn-cs"/>
            </a:rPr>
            <a:t>2</a:t>
          </a:r>
          <a:r>
            <a:rPr kumimoji="1" lang="ja-JP" altLang="ja-JP" sz="1100" b="1">
              <a:solidFill>
                <a:schemeClr val="lt1"/>
              </a:solidFill>
              <a:effectLst/>
              <a:latin typeface="+mn-lt"/>
              <a:ea typeface="+mn-ea"/>
              <a:cs typeface="+mn-cs"/>
            </a:rPr>
            <a:t>については、差し込いた利用者全員分を提出してください。</a:t>
          </a:r>
          <a:endParaRPr lang="ja-JP" altLang="ja-JP" sz="1200">
            <a:effectLst/>
          </a:endParaRPr>
        </a:p>
        <a:p>
          <a:pPr algn="l"/>
          <a:endParaRPr kumimoji="1" lang="en-US" altLang="ja-JP" sz="1200" b="1"/>
        </a:p>
      </xdr:txBody>
    </xdr:sp>
    <xdr:clientData/>
  </xdr:twoCellAnchor>
  <xdr:twoCellAnchor>
    <xdr:from>
      <xdr:col>6</xdr:col>
      <xdr:colOff>330578</xdr:colOff>
      <xdr:row>75</xdr:row>
      <xdr:rowOff>101973</xdr:rowOff>
    </xdr:from>
    <xdr:to>
      <xdr:col>7</xdr:col>
      <xdr:colOff>92451</xdr:colOff>
      <xdr:row>78</xdr:row>
      <xdr:rowOff>106735</xdr:rowOff>
    </xdr:to>
    <xdr:sp macro="" textlink="">
      <xdr:nvSpPr>
        <xdr:cNvPr id="56" name="下矢印 55">
          <a:extLst>
            <a:ext uri="{FF2B5EF4-FFF2-40B4-BE49-F238E27FC236}">
              <a16:creationId xmlns:a16="http://schemas.microsoft.com/office/drawing/2014/main" id="{00000000-0008-0000-0000-000038000000}"/>
            </a:ext>
          </a:extLst>
        </xdr:cNvPr>
        <xdr:cNvSpPr/>
      </xdr:nvSpPr>
      <xdr:spPr>
        <a:xfrm rot="16200000">
          <a:off x="4299281" y="17895094"/>
          <a:ext cx="710732" cy="445432"/>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lstStyle/>
        <a:p>
          <a:pPr algn="l"/>
          <a:endParaRPr kumimoji="1" lang="ja-JP" altLang="en-US" sz="1100"/>
        </a:p>
      </xdr:txBody>
    </xdr:sp>
    <xdr:clientData/>
  </xdr:twoCellAnchor>
  <xdr:twoCellAnchor>
    <xdr:from>
      <xdr:col>11</xdr:col>
      <xdr:colOff>247650</xdr:colOff>
      <xdr:row>74</xdr:row>
      <xdr:rowOff>75078</xdr:rowOff>
    </xdr:from>
    <xdr:to>
      <xdr:col>11</xdr:col>
      <xdr:colOff>638173</xdr:colOff>
      <xdr:row>77</xdr:row>
      <xdr:rowOff>79841</xdr:rowOff>
    </xdr:to>
    <xdr:sp macro="" textlink="">
      <xdr:nvSpPr>
        <xdr:cNvPr id="57" name="下矢印 56">
          <a:extLst>
            <a:ext uri="{FF2B5EF4-FFF2-40B4-BE49-F238E27FC236}">
              <a16:creationId xmlns:a16="http://schemas.microsoft.com/office/drawing/2014/main" id="{00000000-0008-0000-0000-000039000000}"/>
            </a:ext>
          </a:extLst>
        </xdr:cNvPr>
        <xdr:cNvSpPr/>
      </xdr:nvSpPr>
      <xdr:spPr>
        <a:xfrm rot="16200000">
          <a:off x="7606692" y="20248889"/>
          <a:ext cx="710733" cy="39052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lstStyle/>
        <a:p>
          <a:pPr algn="l"/>
          <a:endParaRPr kumimoji="1" lang="ja-JP" altLang="en-US" sz="1100"/>
        </a:p>
      </xdr:txBody>
    </xdr:sp>
    <xdr:clientData/>
  </xdr:twoCellAnchor>
  <xdr:twoCellAnchor>
    <xdr:from>
      <xdr:col>1</xdr:col>
      <xdr:colOff>560294</xdr:colOff>
      <xdr:row>37</xdr:row>
      <xdr:rowOff>0</xdr:rowOff>
    </xdr:from>
    <xdr:to>
      <xdr:col>3</xdr:col>
      <xdr:colOff>255494</xdr:colOff>
      <xdr:row>39</xdr:row>
      <xdr:rowOff>163605</xdr:rowOff>
    </xdr:to>
    <xdr:sp macro="" textlink="">
      <xdr:nvSpPr>
        <xdr:cNvPr id="41" name="下矢印 40">
          <a:extLst>
            <a:ext uri="{FF2B5EF4-FFF2-40B4-BE49-F238E27FC236}">
              <a16:creationId xmlns:a16="http://schemas.microsoft.com/office/drawing/2014/main" id="{00000000-0008-0000-0000-000029000000}"/>
            </a:ext>
          </a:extLst>
        </xdr:cNvPr>
        <xdr:cNvSpPr/>
      </xdr:nvSpPr>
      <xdr:spPr>
        <a:xfrm>
          <a:off x="1243853" y="8718176"/>
          <a:ext cx="1062317" cy="63425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419100</xdr:colOff>
      <xdr:row>71</xdr:row>
      <xdr:rowOff>228600</xdr:rowOff>
    </xdr:from>
    <xdr:to>
      <xdr:col>17</xdr:col>
      <xdr:colOff>323849</xdr:colOff>
      <xdr:row>87</xdr:row>
      <xdr:rowOff>209550</xdr:rowOff>
    </xdr:to>
    <xdr:sp macro="" textlink="">
      <xdr:nvSpPr>
        <xdr:cNvPr id="30" name="フローチャート: 処理 29">
          <a:extLst>
            <a:ext uri="{FF2B5EF4-FFF2-40B4-BE49-F238E27FC236}">
              <a16:creationId xmlns:a16="http://schemas.microsoft.com/office/drawing/2014/main" id="{00000000-0008-0000-0000-00001E000000}"/>
            </a:ext>
          </a:extLst>
        </xdr:cNvPr>
        <xdr:cNvSpPr/>
      </xdr:nvSpPr>
      <xdr:spPr>
        <a:xfrm>
          <a:off x="8648700" y="17145000"/>
          <a:ext cx="2952749" cy="3790950"/>
        </a:xfrm>
        <a:prstGeom prst="flowChartProcess">
          <a:avLst/>
        </a:prstGeom>
        <a:solidFill>
          <a:schemeClr val="bg1"/>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nchorCtr="0"/>
        <a:lstStyle/>
        <a:p>
          <a:pPr algn="l"/>
          <a:r>
            <a:rPr kumimoji="1" lang="ja-JP" altLang="en-US" sz="1200" b="1">
              <a:solidFill>
                <a:schemeClr val="tx1"/>
              </a:solidFill>
            </a:rPr>
            <a:t>正当な理由</a:t>
          </a:r>
          <a:r>
            <a:rPr kumimoji="1" lang="en-US" altLang="ja-JP" sz="1200" b="1">
              <a:solidFill>
                <a:schemeClr val="tx1"/>
              </a:solidFill>
            </a:rPr>
            <a:t>4</a:t>
          </a:r>
          <a:r>
            <a:rPr kumimoji="1" lang="ja-JP" altLang="en-US" sz="1200" b="1">
              <a:solidFill>
                <a:schemeClr val="tx1"/>
              </a:solidFill>
            </a:rPr>
            <a:t>・</a:t>
          </a:r>
          <a:r>
            <a:rPr kumimoji="1" lang="en-US" altLang="ja-JP" sz="1200" b="1">
              <a:solidFill>
                <a:schemeClr val="tx1"/>
              </a:solidFill>
            </a:rPr>
            <a:t>5</a:t>
          </a:r>
          <a:r>
            <a:rPr kumimoji="1" lang="ja-JP" altLang="en-US" sz="1200" b="1">
              <a:solidFill>
                <a:schemeClr val="tx1"/>
              </a:solidFill>
            </a:rPr>
            <a:t>に該当する場合で、</a:t>
          </a:r>
          <a:endParaRPr kumimoji="1" lang="en-US" altLang="ja-JP" sz="1200" b="1">
            <a:solidFill>
              <a:schemeClr val="tx1"/>
            </a:solidFill>
          </a:endParaRPr>
        </a:p>
        <a:p>
          <a:pPr algn="l"/>
          <a:r>
            <a:rPr kumimoji="1" lang="ja-JP" altLang="en-US" sz="1200" b="1">
              <a:solidFill>
                <a:schemeClr val="tx1"/>
              </a:solidFill>
            </a:rPr>
            <a:t>電子メールで送付される場合は、以下の点にご注意ください。</a:t>
          </a:r>
          <a:br>
            <a:rPr kumimoji="1" lang="en-US" altLang="ja-JP" sz="1200" b="1">
              <a:solidFill>
                <a:schemeClr val="tx1"/>
              </a:solidFill>
            </a:rPr>
          </a:br>
          <a:br>
            <a:rPr kumimoji="1" lang="en-US" altLang="ja-JP" sz="1200" b="1">
              <a:solidFill>
                <a:schemeClr val="tx1"/>
              </a:solidFill>
            </a:rPr>
          </a:br>
          <a:r>
            <a:rPr kumimoji="1" lang="ja-JP" altLang="en-US" sz="1200" b="1">
              <a:solidFill>
                <a:schemeClr val="tx1"/>
              </a:solidFill>
            </a:rPr>
            <a:t>札幌市の電子メールで受け付けられる容量が</a:t>
          </a:r>
          <a:r>
            <a:rPr kumimoji="1" lang="en-US" altLang="ja-JP" sz="1200" b="1">
              <a:solidFill>
                <a:srgbClr val="FF0000"/>
              </a:solidFill>
            </a:rPr>
            <a:t>4</a:t>
          </a:r>
          <a:r>
            <a:rPr kumimoji="1" lang="ja-JP" altLang="en-US" sz="1200" b="1">
              <a:solidFill>
                <a:srgbClr val="FF0000"/>
              </a:solidFill>
            </a:rPr>
            <a:t>ＭＢ</a:t>
          </a:r>
          <a:r>
            <a:rPr kumimoji="1" lang="ja-JP" altLang="en-US" sz="1200" b="1">
              <a:solidFill>
                <a:schemeClr val="tx1"/>
              </a:solidFill>
            </a:rPr>
            <a:t>までとなっております。</a:t>
          </a:r>
          <a:br>
            <a:rPr kumimoji="1" lang="en-US" altLang="ja-JP" sz="1200" b="1">
              <a:solidFill>
                <a:schemeClr val="tx1"/>
              </a:solidFill>
            </a:rPr>
          </a:br>
          <a:r>
            <a:rPr kumimoji="1" lang="ja-JP" altLang="en-US" sz="1200" b="1">
              <a:solidFill>
                <a:schemeClr val="tx1"/>
              </a:solidFill>
            </a:rPr>
            <a:t>そのため、</a:t>
          </a:r>
          <a:r>
            <a:rPr kumimoji="1" lang="ja-JP" altLang="en-US" sz="1200" b="1" u="sng">
              <a:solidFill>
                <a:schemeClr val="tx1"/>
              </a:solidFill>
            </a:rPr>
            <a:t>添付資料を含め、</a:t>
          </a:r>
          <a:r>
            <a:rPr kumimoji="1" lang="en-US" altLang="ja-JP" sz="1200" b="1" u="sng">
              <a:solidFill>
                <a:schemeClr val="tx1"/>
              </a:solidFill>
            </a:rPr>
            <a:t>4</a:t>
          </a:r>
          <a:r>
            <a:rPr kumimoji="1" lang="ja-JP" altLang="en-US" sz="1200" b="1" u="sng">
              <a:solidFill>
                <a:schemeClr val="tx1"/>
              </a:solidFill>
            </a:rPr>
            <a:t>ＭＢを超えないようにご注意ください。</a:t>
          </a:r>
          <a:endParaRPr kumimoji="1" lang="en-US" altLang="ja-JP" sz="1200" b="1" u="sng">
            <a:solidFill>
              <a:schemeClr val="tx1"/>
            </a:solidFill>
          </a:endParaRPr>
        </a:p>
        <a:p>
          <a:pPr algn="l"/>
          <a:r>
            <a:rPr kumimoji="1" lang="ja-JP" altLang="en-US" sz="1200" b="1">
              <a:solidFill>
                <a:schemeClr val="tx1"/>
              </a:solidFill>
            </a:rPr>
            <a:t>なお、</a:t>
          </a:r>
          <a:r>
            <a:rPr kumimoji="1" lang="en-US" altLang="ja-JP" sz="1200" b="1" u="sng">
              <a:solidFill>
                <a:srgbClr val="FF0000"/>
              </a:solidFill>
            </a:rPr>
            <a:t>4</a:t>
          </a:r>
          <a:r>
            <a:rPr kumimoji="1" lang="ja-JP" altLang="en-US" sz="1200" b="1" u="sng">
              <a:solidFill>
                <a:srgbClr val="FF0000"/>
              </a:solidFill>
            </a:rPr>
            <a:t>ＭＢを超えて送付した等の理由で、当課にて電子メールを受理できなかった場合であっても、期日を過ぎた場合は、正当な理由を適用できません。</a:t>
          </a:r>
          <a:endParaRPr kumimoji="1" lang="en-US" altLang="ja-JP" sz="1200" b="1" u="sng">
            <a:solidFill>
              <a:srgbClr val="FF0000"/>
            </a:solidFill>
          </a:endParaRPr>
        </a:p>
        <a:p>
          <a:pPr algn="l"/>
          <a:r>
            <a:rPr kumimoji="1" lang="ja-JP" altLang="en-US" sz="1200" b="1">
              <a:solidFill>
                <a:schemeClr val="tx1"/>
              </a:solidFill>
            </a:rPr>
            <a:t>ご提出の際は、十分ご注意ください。</a:t>
          </a:r>
          <a:endParaRPr kumimoji="1" lang="en-US" altLang="ja-JP" sz="12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447675</xdr:colOff>
      <xdr:row>11</xdr:row>
      <xdr:rowOff>733425</xdr:rowOff>
    </xdr:from>
    <xdr:to>
      <xdr:col>9</xdr:col>
      <xdr:colOff>152401</xdr:colOff>
      <xdr:row>11</xdr:row>
      <xdr:rowOff>2005828</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25" y="8277225"/>
          <a:ext cx="4619626" cy="1272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232834</xdr:colOff>
      <xdr:row>109</xdr:row>
      <xdr:rowOff>31750</xdr:rowOff>
    </xdr:from>
    <xdr:to>
      <xdr:col>45</xdr:col>
      <xdr:colOff>151342</xdr:colOff>
      <xdr:row>167</xdr:row>
      <xdr:rowOff>136526</xdr:rowOff>
    </xdr:to>
    <xdr:pic>
      <xdr:nvPicPr>
        <xdr:cNvPr id="22" name="図 21">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834" y="26521833"/>
          <a:ext cx="10872258" cy="14222942"/>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304799</xdr:colOff>
      <xdr:row>7</xdr:row>
      <xdr:rowOff>38100</xdr:rowOff>
    </xdr:from>
    <xdr:to>
      <xdr:col>20</xdr:col>
      <xdr:colOff>419100</xdr:colOff>
      <xdr:row>16</xdr:row>
      <xdr:rowOff>114300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7591424" y="1495425"/>
          <a:ext cx="4914901" cy="204787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注</a:t>
          </a:r>
          <a:r>
            <a:rPr kumimoji="1" lang="en-US" altLang="ja-JP" sz="1100">
              <a:solidFill>
                <a:srgbClr val="FF0000"/>
              </a:solidFill>
            </a:rPr>
            <a:t>1】</a:t>
          </a:r>
        </a:p>
        <a:p>
          <a:r>
            <a:rPr kumimoji="1" lang="ja-JP" altLang="en-US" sz="1100">
              <a:solidFill>
                <a:srgbClr val="FF0000"/>
              </a:solidFill>
            </a:rPr>
            <a:t>該当する理由について、「適合有無」欄に「○」を記載してください。</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複数該当する場合は、該当する全ての理由に「○」を記載してください。</a:t>
          </a:r>
          <a:endParaRPr kumimoji="1" lang="en-US" altLang="ja-JP" sz="1100">
            <a:solidFill>
              <a:srgbClr val="FF0000"/>
            </a:solidFill>
          </a:endParaRPr>
        </a:p>
        <a:p>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注</a:t>
          </a:r>
          <a:r>
            <a:rPr kumimoji="1" lang="en-US" altLang="ja-JP" sz="1100">
              <a:solidFill>
                <a:srgbClr val="FF0000"/>
              </a:solidFill>
            </a:rPr>
            <a:t>2】</a:t>
          </a:r>
        </a:p>
        <a:p>
          <a:r>
            <a:rPr kumimoji="1" lang="ja-JP" altLang="en-US" sz="1100" u="sng">
              <a:solidFill>
                <a:srgbClr val="FF0000"/>
              </a:solidFill>
            </a:rPr>
            <a:t>紹介率が</a:t>
          </a:r>
          <a:r>
            <a:rPr kumimoji="1" lang="en-US" altLang="ja-JP" sz="1100" u="sng">
              <a:solidFill>
                <a:srgbClr val="FF0000"/>
              </a:solidFill>
            </a:rPr>
            <a:t>80</a:t>
          </a:r>
          <a:r>
            <a:rPr kumimoji="1" lang="ja-JP" altLang="en-US" sz="1100" u="sng">
              <a:solidFill>
                <a:srgbClr val="FF0000"/>
              </a:solidFill>
            </a:rPr>
            <a:t>％を超えたサービスごと</a:t>
          </a:r>
          <a:r>
            <a:rPr kumimoji="1" lang="ja-JP" altLang="en-US" sz="1100">
              <a:solidFill>
                <a:srgbClr val="FF0000"/>
              </a:solidFill>
            </a:rPr>
            <a:t>に、作成して提出してください。</a:t>
          </a:r>
          <a:endParaRPr kumimoji="1" lang="en-US" altLang="ja-JP" sz="1100">
            <a:solidFill>
              <a:srgbClr val="FF0000"/>
            </a:solidFill>
          </a:endParaRPr>
        </a:p>
        <a:p>
          <a:r>
            <a:rPr kumimoji="1" lang="ja-JP" altLang="en-US" sz="1100">
              <a:solidFill>
                <a:srgbClr val="FF0000"/>
              </a:solidFill>
            </a:rPr>
            <a:t>　</a:t>
          </a:r>
          <a:r>
            <a:rPr kumimoji="1" lang="en-US" altLang="ja-JP" sz="1100">
              <a:solidFill>
                <a:srgbClr val="FF0000"/>
              </a:solidFill>
            </a:rPr>
            <a:t>※</a:t>
          </a:r>
          <a:r>
            <a:rPr kumimoji="1" lang="ja-JP" altLang="en-US" sz="1100">
              <a:solidFill>
                <a:srgbClr val="FF0000"/>
              </a:solidFill>
            </a:rPr>
            <a:t>作成の際は、この</a:t>
          </a:r>
          <a:r>
            <a:rPr kumimoji="1" lang="en-US" altLang="ja-JP" sz="1100">
              <a:solidFill>
                <a:srgbClr val="FF0000"/>
              </a:solidFill>
            </a:rPr>
            <a:t>Excel</a:t>
          </a:r>
          <a:r>
            <a:rPr kumimoji="1" lang="ja-JP" altLang="en-US" sz="1100">
              <a:solidFill>
                <a:srgbClr val="FF0000"/>
              </a:solidFill>
            </a:rPr>
            <a:t>ファイルの下記シートタブの右側にある、</a:t>
          </a:r>
          <a:endParaRPr kumimoji="1" lang="en-US" altLang="ja-JP" sz="1100">
            <a:solidFill>
              <a:srgbClr val="FF0000"/>
            </a:solidFill>
          </a:endParaRPr>
        </a:p>
        <a:p>
          <a:r>
            <a:rPr kumimoji="1" lang="ja-JP" altLang="en-US" sz="1100">
              <a:solidFill>
                <a:srgbClr val="FF0000"/>
              </a:solidFill>
            </a:rPr>
            <a:t>　　「</a:t>
          </a:r>
          <a:r>
            <a:rPr kumimoji="1" lang="en-US" altLang="ja-JP" sz="1100">
              <a:solidFill>
                <a:srgbClr val="FF0000"/>
              </a:solidFill>
            </a:rPr>
            <a:t>4.</a:t>
          </a:r>
          <a:r>
            <a:rPr kumimoji="1" lang="ja-JP" altLang="en-US" sz="1100">
              <a:solidFill>
                <a:srgbClr val="FF0000"/>
              </a:solidFill>
            </a:rPr>
            <a:t>正当な理由（鏡）</a:t>
          </a:r>
          <a:r>
            <a:rPr kumimoji="1" lang="en-US" altLang="ja-JP" sz="1100">
              <a:solidFill>
                <a:srgbClr val="FF0000"/>
              </a:solidFill>
            </a:rPr>
            <a:t>-</a:t>
          </a:r>
          <a:r>
            <a:rPr kumimoji="1" lang="ja-JP" altLang="en-US" sz="1100">
              <a:solidFill>
                <a:srgbClr val="FF0000"/>
              </a:solidFill>
            </a:rPr>
            <a:t>○」を活用してください」</a:t>
          </a:r>
          <a:endParaRPr kumimoji="1" lang="en-US" altLang="ja-JP"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304799</xdr:colOff>
      <xdr:row>7</xdr:row>
      <xdr:rowOff>38100</xdr:rowOff>
    </xdr:from>
    <xdr:to>
      <xdr:col>20</xdr:col>
      <xdr:colOff>419100</xdr:colOff>
      <xdr:row>13</xdr:row>
      <xdr:rowOff>219075</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7591424" y="1495425"/>
          <a:ext cx="4914901" cy="160972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注</a:t>
          </a:r>
          <a:r>
            <a:rPr kumimoji="1" lang="en-US" altLang="ja-JP" sz="1100">
              <a:solidFill>
                <a:srgbClr val="FF0000"/>
              </a:solidFill>
            </a:rPr>
            <a:t>1】</a:t>
          </a:r>
        </a:p>
        <a:p>
          <a:r>
            <a:rPr kumimoji="1" lang="ja-JP" altLang="en-US" sz="1100">
              <a:solidFill>
                <a:srgbClr val="FF0000"/>
              </a:solidFill>
            </a:rPr>
            <a:t>該当する理由について、「適合有無」欄に「○」を記載してください。</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複数該当する場合は、該当する全ての理由に「○」を記載してください。</a:t>
          </a:r>
          <a:endParaRPr kumimoji="1" lang="en-US" altLang="ja-JP" sz="1100">
            <a:solidFill>
              <a:srgbClr val="FF0000"/>
            </a:solidFill>
          </a:endParaRPr>
        </a:p>
        <a:p>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注</a:t>
          </a:r>
          <a:r>
            <a:rPr kumimoji="1" lang="en-US" altLang="ja-JP" sz="1100">
              <a:solidFill>
                <a:srgbClr val="FF0000"/>
              </a:solidFill>
            </a:rPr>
            <a:t>2】</a:t>
          </a:r>
        </a:p>
        <a:p>
          <a:r>
            <a:rPr kumimoji="1" lang="ja-JP" altLang="en-US" sz="1100">
              <a:solidFill>
                <a:srgbClr val="FF0000"/>
              </a:solidFill>
            </a:rPr>
            <a:t>紹介率が</a:t>
          </a:r>
          <a:r>
            <a:rPr kumimoji="1" lang="en-US" altLang="ja-JP" sz="1100">
              <a:solidFill>
                <a:srgbClr val="FF0000"/>
              </a:solidFill>
            </a:rPr>
            <a:t>80</a:t>
          </a:r>
          <a:r>
            <a:rPr kumimoji="1" lang="ja-JP" altLang="en-US" sz="1100">
              <a:solidFill>
                <a:srgbClr val="FF0000"/>
              </a:solidFill>
            </a:rPr>
            <a:t>％を超えたサービスごとに、作成して提出してください。</a:t>
          </a:r>
          <a:endParaRPr kumimoji="1" lang="en-US" altLang="ja-JP" sz="11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304799</xdr:colOff>
      <xdr:row>7</xdr:row>
      <xdr:rowOff>38100</xdr:rowOff>
    </xdr:from>
    <xdr:to>
      <xdr:col>20</xdr:col>
      <xdr:colOff>419100</xdr:colOff>
      <xdr:row>13</xdr:row>
      <xdr:rowOff>190500</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7591424" y="1495425"/>
          <a:ext cx="4914901" cy="15811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注</a:t>
          </a:r>
          <a:r>
            <a:rPr kumimoji="1" lang="en-US" altLang="ja-JP" sz="1100">
              <a:solidFill>
                <a:srgbClr val="FF0000"/>
              </a:solidFill>
            </a:rPr>
            <a:t>1】</a:t>
          </a:r>
        </a:p>
        <a:p>
          <a:r>
            <a:rPr kumimoji="1" lang="ja-JP" altLang="en-US" sz="1100">
              <a:solidFill>
                <a:srgbClr val="FF0000"/>
              </a:solidFill>
            </a:rPr>
            <a:t>該当する理由について、「適合有無」欄に「○」を記載してください。</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複数該当する場合は、該当する全ての理由に「○」を記載してください。</a:t>
          </a:r>
          <a:endParaRPr kumimoji="1" lang="en-US" altLang="ja-JP" sz="1100">
            <a:solidFill>
              <a:srgbClr val="FF0000"/>
            </a:solidFill>
          </a:endParaRPr>
        </a:p>
        <a:p>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注</a:t>
          </a:r>
          <a:r>
            <a:rPr kumimoji="1" lang="en-US" altLang="ja-JP" sz="1100">
              <a:solidFill>
                <a:srgbClr val="FF0000"/>
              </a:solidFill>
            </a:rPr>
            <a:t>2】</a:t>
          </a:r>
        </a:p>
        <a:p>
          <a:r>
            <a:rPr kumimoji="1" lang="ja-JP" altLang="en-US" sz="1100">
              <a:solidFill>
                <a:srgbClr val="FF0000"/>
              </a:solidFill>
            </a:rPr>
            <a:t>紹介率が</a:t>
          </a:r>
          <a:r>
            <a:rPr kumimoji="1" lang="en-US" altLang="ja-JP" sz="1100">
              <a:solidFill>
                <a:srgbClr val="FF0000"/>
              </a:solidFill>
            </a:rPr>
            <a:t>80</a:t>
          </a:r>
          <a:r>
            <a:rPr kumimoji="1" lang="ja-JP" altLang="en-US" sz="1100">
              <a:solidFill>
                <a:srgbClr val="FF0000"/>
              </a:solidFill>
            </a:rPr>
            <a:t>％を超えたサービスごとに、作成して提出してください。</a:t>
          </a:r>
          <a:endParaRPr kumimoji="1" lang="en-US" altLang="ja-JP" sz="1100">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304799</xdr:colOff>
      <xdr:row>7</xdr:row>
      <xdr:rowOff>38100</xdr:rowOff>
    </xdr:from>
    <xdr:to>
      <xdr:col>20</xdr:col>
      <xdr:colOff>419100</xdr:colOff>
      <xdr:row>14</xdr:row>
      <xdr:rowOff>38100</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7591424" y="1495425"/>
          <a:ext cx="4914901" cy="166687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注</a:t>
          </a:r>
          <a:r>
            <a:rPr kumimoji="1" lang="en-US" altLang="ja-JP" sz="1100">
              <a:solidFill>
                <a:srgbClr val="FF0000"/>
              </a:solidFill>
            </a:rPr>
            <a:t>1】</a:t>
          </a:r>
        </a:p>
        <a:p>
          <a:r>
            <a:rPr kumimoji="1" lang="ja-JP" altLang="en-US" sz="1100">
              <a:solidFill>
                <a:srgbClr val="FF0000"/>
              </a:solidFill>
            </a:rPr>
            <a:t>該当する理由について、「適合有無」欄に「○」を記載してください。</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複数該当する場合は、該当する全ての理由に「○」を記載してください。</a:t>
          </a:r>
          <a:endParaRPr kumimoji="1" lang="en-US" altLang="ja-JP" sz="1100">
            <a:solidFill>
              <a:srgbClr val="FF0000"/>
            </a:solidFill>
          </a:endParaRPr>
        </a:p>
        <a:p>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注</a:t>
          </a:r>
          <a:r>
            <a:rPr kumimoji="1" lang="en-US" altLang="ja-JP" sz="1100">
              <a:solidFill>
                <a:srgbClr val="FF0000"/>
              </a:solidFill>
            </a:rPr>
            <a:t>2】</a:t>
          </a:r>
        </a:p>
        <a:p>
          <a:r>
            <a:rPr kumimoji="1" lang="ja-JP" altLang="en-US" sz="1100">
              <a:solidFill>
                <a:srgbClr val="FF0000"/>
              </a:solidFill>
            </a:rPr>
            <a:t>紹介率が</a:t>
          </a:r>
          <a:r>
            <a:rPr kumimoji="1" lang="en-US" altLang="ja-JP" sz="1100">
              <a:solidFill>
                <a:srgbClr val="FF0000"/>
              </a:solidFill>
            </a:rPr>
            <a:t>80</a:t>
          </a:r>
          <a:r>
            <a:rPr kumimoji="1" lang="ja-JP" altLang="en-US" sz="1100">
              <a:solidFill>
                <a:srgbClr val="FF0000"/>
              </a:solidFill>
            </a:rPr>
            <a:t>％を超えたサービスごとに、作成して提出してください。</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79998168889431442"/>
    <pageSetUpPr fitToPage="1"/>
  </sheetPr>
  <dimension ref="B9:O34"/>
  <sheetViews>
    <sheetView topLeftCell="A16" workbookViewId="0">
      <selection activeCell="C3" sqref="C3:J3"/>
    </sheetView>
  </sheetViews>
  <sheetFormatPr defaultRowHeight="18.75" x14ac:dyDescent="0.4"/>
  <cols>
    <col min="16" max="16" width="4" customWidth="1"/>
  </cols>
  <sheetData>
    <row r="9" spans="2:2" x14ac:dyDescent="0.4">
      <c r="B9" s="1"/>
    </row>
    <row r="30" spans="5:15" ht="18.75" customHeight="1" x14ac:dyDescent="0.4">
      <c r="I30" s="107"/>
      <c r="J30" s="107"/>
      <c r="K30" s="107"/>
      <c r="L30" s="107"/>
      <c r="M30" s="107"/>
      <c r="N30" s="107"/>
      <c r="O30" s="107"/>
    </row>
    <row r="31" spans="5:15" ht="18.75" customHeight="1" x14ac:dyDescent="0.4">
      <c r="I31" s="107"/>
      <c r="J31" s="107"/>
      <c r="K31" s="107"/>
      <c r="L31" s="107"/>
      <c r="M31" s="107"/>
      <c r="N31" s="107"/>
      <c r="O31" s="107"/>
    </row>
    <row r="32" spans="5:15" ht="18.75" customHeight="1" x14ac:dyDescent="0.4">
      <c r="E32" s="3" t="s">
        <v>0</v>
      </c>
      <c r="I32" s="2"/>
      <c r="J32" s="2"/>
      <c r="K32" s="2"/>
      <c r="L32" s="2"/>
      <c r="M32" s="2"/>
      <c r="N32" s="2"/>
      <c r="O32" s="2"/>
    </row>
    <row r="33" spans="4:15" ht="19.5" x14ac:dyDescent="0.4">
      <c r="D33" s="3" t="s">
        <v>0</v>
      </c>
      <c r="I33" s="2"/>
      <c r="J33" s="2"/>
      <c r="K33" s="2"/>
      <c r="L33" s="2"/>
      <c r="M33" s="2"/>
      <c r="N33" s="2"/>
      <c r="O33" s="2"/>
    </row>
    <row r="34" spans="4:15" x14ac:dyDescent="0.4">
      <c r="I34" s="2"/>
      <c r="J34" s="2"/>
      <c r="K34" s="2"/>
      <c r="L34" s="2"/>
      <c r="M34" s="2"/>
      <c r="N34" s="2"/>
      <c r="O34" s="2"/>
    </row>
  </sheetData>
  <sheetProtection algorithmName="SHA-512" hashValue="MlupXW9zoly21BU12IsNeQ3Q0W0gbwbvBLl+83vP41ygYIWqWbvAZdBYtKWwwIWajvaPr+MVl/RFF3cAD0E8NA==" saltValue="5B+gYoBlgwBrwDuPURmGDA==" spinCount="100000" sheet="1" objects="1" scenarios="1"/>
  <mergeCells count="2">
    <mergeCell ref="I30:O30"/>
    <mergeCell ref="I31:O31"/>
  </mergeCells>
  <phoneticPr fontId="1"/>
  <pageMargins left="0.25" right="0.25" top="0.75" bottom="0.75" header="0.3" footer="0.3"/>
  <pageSetup paperSize="9" scale="65" fitToHeight="0" orientation="portrait" r:id="rId1"/>
  <rowBreaks count="1" manualBreakCount="1">
    <brk id="40" max="1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1:L24"/>
  <sheetViews>
    <sheetView zoomScaleNormal="100" workbookViewId="0">
      <selection activeCell="R15" sqref="R15:AB16"/>
    </sheetView>
  </sheetViews>
  <sheetFormatPr defaultRowHeight="18.75" x14ac:dyDescent="0.4"/>
  <cols>
    <col min="1" max="1" width="1.125" customWidth="1"/>
    <col min="2" max="2" width="1.875" customWidth="1"/>
    <col min="3" max="3" width="2.875" customWidth="1"/>
    <col min="4" max="5" width="10.625" customWidth="1"/>
    <col min="6" max="6" width="2.875" customWidth="1"/>
    <col min="7" max="12" width="10.625" customWidth="1"/>
    <col min="13" max="13" width="1.875" customWidth="1"/>
  </cols>
  <sheetData>
    <row r="1" spans="3:12" ht="4.5" customHeight="1" x14ac:dyDescent="0.4"/>
    <row r="2" spans="3:12" ht="12" customHeight="1" x14ac:dyDescent="0.4"/>
    <row r="3" spans="3:12" ht="30" customHeight="1" x14ac:dyDescent="0.4">
      <c r="E3" s="479" t="s">
        <v>107</v>
      </c>
      <c r="F3" s="479"/>
      <c r="G3" s="479"/>
      <c r="H3" s="479"/>
      <c r="I3" s="479"/>
      <c r="J3" s="479"/>
      <c r="K3" s="479"/>
    </row>
    <row r="4" spans="3:12" ht="12" customHeight="1" x14ac:dyDescent="0.4"/>
    <row r="5" spans="3:12" x14ac:dyDescent="0.4">
      <c r="C5" t="s">
        <v>106</v>
      </c>
      <c r="J5" s="480" t="str">
        <f>IF('1.入力フォーム①'!H5="","令和　年　　月　　日",'1.入力フォーム①'!H5)</f>
        <v>令和　年　　月　　日</v>
      </c>
      <c r="K5" s="480"/>
      <c r="L5" s="480"/>
    </row>
    <row r="6" spans="3:12" x14ac:dyDescent="0.4">
      <c r="H6" t="s">
        <v>108</v>
      </c>
      <c r="I6" s="23" t="s">
        <v>109</v>
      </c>
      <c r="J6" s="267" t="str">
        <f>IF('1.入力フォーム①'!H11="","",'1.入力フォーム①'!H11)</f>
        <v/>
      </c>
      <c r="K6" s="267"/>
      <c r="L6" s="267"/>
    </row>
    <row r="7" spans="3:12" x14ac:dyDescent="0.4">
      <c r="I7" s="23" t="s">
        <v>110</v>
      </c>
      <c r="J7" s="485" t="str">
        <f>IF('1.入力フォーム①'!H9="","",'1.入力フォーム①'!H9)</f>
        <v/>
      </c>
      <c r="K7" s="485"/>
      <c r="L7" s="485"/>
    </row>
    <row r="8" spans="3:12" x14ac:dyDescent="0.4">
      <c r="I8" s="23" t="s">
        <v>131</v>
      </c>
      <c r="J8" s="485" t="str">
        <f>IF('1.入力フォーム①'!R15="","",'1.入力フォーム①'!F15&amp;" "&amp;'1.入力フォーム①'!R15)</f>
        <v/>
      </c>
      <c r="K8" s="485"/>
      <c r="L8" s="485"/>
    </row>
    <row r="9" spans="3:12" x14ac:dyDescent="0.4">
      <c r="H9" t="s">
        <v>111</v>
      </c>
      <c r="I9" s="23" t="s">
        <v>109</v>
      </c>
      <c r="J9" s="485" t="str">
        <f>IF('1.入力フォーム①'!H23="","",'1.入力フォーム①'!H23)</f>
        <v/>
      </c>
      <c r="K9" s="485"/>
      <c r="L9" s="485"/>
    </row>
    <row r="10" spans="3:12" x14ac:dyDescent="0.4">
      <c r="I10" s="23" t="s">
        <v>110</v>
      </c>
      <c r="J10" s="486" t="str">
        <f>IF('1.入力フォーム①'!H21="","",'1.入力フォーム①'!H21)</f>
        <v/>
      </c>
      <c r="K10" s="486"/>
      <c r="L10" s="486"/>
    </row>
    <row r="11" spans="3:12" x14ac:dyDescent="0.4">
      <c r="I11" s="23" t="s">
        <v>112</v>
      </c>
      <c r="J11" s="485" t="str">
        <f>IF('1.入力フォーム①'!R25="","",'1.入力フォーム①'!R25)</f>
        <v/>
      </c>
      <c r="K11" s="485"/>
      <c r="L11" s="485"/>
    </row>
    <row r="13" spans="3:12" x14ac:dyDescent="0.4">
      <c r="C13" s="23" t="s">
        <v>129</v>
      </c>
      <c r="D13" s="491"/>
      <c r="E13" s="491"/>
      <c r="F13" s="27" t="s">
        <v>128</v>
      </c>
      <c r="G13" t="s">
        <v>287</v>
      </c>
    </row>
    <row r="14" spans="3:12" x14ac:dyDescent="0.4">
      <c r="C14" t="s">
        <v>113</v>
      </c>
    </row>
    <row r="15" spans="3:12" ht="5.25" customHeight="1" thickBot="1" x14ac:dyDescent="0.45"/>
    <row r="16" spans="3:12" x14ac:dyDescent="0.4">
      <c r="C16" s="481" t="s">
        <v>114</v>
      </c>
      <c r="D16" s="482"/>
      <c r="E16" s="483"/>
      <c r="F16" s="483"/>
      <c r="G16" s="483"/>
      <c r="H16" s="483"/>
      <c r="I16" s="483"/>
      <c r="J16" s="25" t="s">
        <v>115</v>
      </c>
      <c r="K16" s="483" t="s">
        <v>116</v>
      </c>
      <c r="L16" s="484"/>
    </row>
    <row r="17" spans="3:12" ht="75" customHeight="1" x14ac:dyDescent="0.4">
      <c r="C17" s="494" t="s">
        <v>122</v>
      </c>
      <c r="D17" s="495"/>
      <c r="E17" s="492"/>
      <c r="F17" s="492"/>
      <c r="G17" s="492"/>
      <c r="H17" s="492"/>
      <c r="I17" s="492"/>
      <c r="J17" s="28"/>
      <c r="K17" s="492" t="s">
        <v>117</v>
      </c>
      <c r="L17" s="493"/>
    </row>
    <row r="18" spans="3:12" ht="57" customHeight="1" x14ac:dyDescent="0.4">
      <c r="C18" s="494" t="s">
        <v>118</v>
      </c>
      <c r="D18" s="495"/>
      <c r="E18" s="492"/>
      <c r="F18" s="492"/>
      <c r="G18" s="492"/>
      <c r="H18" s="492"/>
      <c r="I18" s="492"/>
      <c r="J18" s="28"/>
      <c r="K18" s="24" t="s">
        <v>119</v>
      </c>
      <c r="L18" s="26"/>
    </row>
    <row r="19" spans="3:12" ht="70.5" customHeight="1" x14ac:dyDescent="0.4">
      <c r="C19" s="494" t="s">
        <v>120</v>
      </c>
      <c r="D19" s="495"/>
      <c r="E19" s="492"/>
      <c r="F19" s="492"/>
      <c r="G19" s="492"/>
      <c r="H19" s="492"/>
      <c r="I19" s="492"/>
      <c r="J19" s="28"/>
      <c r="K19" s="496" t="s">
        <v>119</v>
      </c>
      <c r="L19" s="497"/>
    </row>
    <row r="20" spans="3:12" ht="299.25" customHeight="1" thickBot="1" x14ac:dyDescent="0.45">
      <c r="C20" s="487" t="s">
        <v>121</v>
      </c>
      <c r="D20" s="488"/>
      <c r="E20" s="489"/>
      <c r="F20" s="489"/>
      <c r="G20" s="489"/>
      <c r="H20" s="489"/>
      <c r="I20" s="489"/>
      <c r="J20" s="29"/>
      <c r="K20" s="489" t="s">
        <v>132</v>
      </c>
      <c r="L20" s="498"/>
    </row>
    <row r="21" spans="3:12" ht="6" customHeight="1" x14ac:dyDescent="0.4"/>
    <row r="22" spans="3:12" ht="6" customHeight="1" thickBot="1" x14ac:dyDescent="0.45"/>
    <row r="23" spans="3:12" x14ac:dyDescent="0.4">
      <c r="C23" s="481" t="s">
        <v>114</v>
      </c>
      <c r="D23" s="482"/>
      <c r="E23" s="483"/>
      <c r="F23" s="483"/>
      <c r="G23" s="483"/>
      <c r="H23" s="483"/>
      <c r="I23" s="483"/>
      <c r="J23" s="25" t="s">
        <v>115</v>
      </c>
      <c r="K23" s="483" t="s">
        <v>116</v>
      </c>
      <c r="L23" s="484"/>
    </row>
    <row r="24" spans="3:12" ht="247.5" customHeight="1" thickBot="1" x14ac:dyDescent="0.45">
      <c r="C24" s="487" t="s">
        <v>123</v>
      </c>
      <c r="D24" s="488"/>
      <c r="E24" s="489"/>
      <c r="F24" s="489"/>
      <c r="G24" s="489"/>
      <c r="H24" s="489"/>
      <c r="I24" s="489"/>
      <c r="J24" s="30"/>
      <c r="K24" s="489" t="s">
        <v>133</v>
      </c>
      <c r="L24" s="490"/>
    </row>
  </sheetData>
  <mergeCells count="22">
    <mergeCell ref="C23:I23"/>
    <mergeCell ref="K23:L23"/>
    <mergeCell ref="C24:I24"/>
    <mergeCell ref="K24:L24"/>
    <mergeCell ref="D13:E13"/>
    <mergeCell ref="K17:L17"/>
    <mergeCell ref="C17:I17"/>
    <mergeCell ref="C18:I18"/>
    <mergeCell ref="C19:I19"/>
    <mergeCell ref="K19:L19"/>
    <mergeCell ref="C20:I20"/>
    <mergeCell ref="K20:L20"/>
    <mergeCell ref="E3:K3"/>
    <mergeCell ref="J5:L5"/>
    <mergeCell ref="C16:I16"/>
    <mergeCell ref="K16:L16"/>
    <mergeCell ref="J11:L11"/>
    <mergeCell ref="J6:L6"/>
    <mergeCell ref="J7:L7"/>
    <mergeCell ref="J8:L8"/>
    <mergeCell ref="J9:L9"/>
    <mergeCell ref="J10:L10"/>
  </mergeCells>
  <phoneticPr fontId="1"/>
  <pageMargins left="0.23622047244094491" right="0.23622047244094491" top="0.55118110236220474" bottom="0.55118110236220474" header="0.31496062992125984" footer="0.31496062992125984"/>
  <pageSetup paperSize="9" scale="96" orientation="portrait" r:id="rId1"/>
  <rowBreaks count="1" manualBreakCount="1">
    <brk id="21" min="1" max="12"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プルダウン・数式用!$B$8:$B$12</xm:f>
          </x14:formula1>
          <xm:sqref>D13</xm:sqref>
        </x14:dataValidation>
        <x14:dataValidation type="list" allowBlank="1" showInputMessage="1" showErrorMessage="1" xr:uid="{00000000-0002-0000-0700-000001000000}">
          <x14:formula1>
            <xm:f>プルダウン・数式用!$B$13</xm:f>
          </x14:formula1>
          <xm:sqref>J17:J20 J24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C1:L24"/>
  <sheetViews>
    <sheetView workbookViewId="0">
      <selection activeCell="R15" sqref="R15:AB16"/>
    </sheetView>
  </sheetViews>
  <sheetFormatPr defaultRowHeight="18.75" x14ac:dyDescent="0.4"/>
  <cols>
    <col min="1" max="1" width="1.125" customWidth="1"/>
    <col min="2" max="2" width="1.875" customWidth="1"/>
    <col min="3" max="3" width="2.875" customWidth="1"/>
    <col min="4" max="5" width="10.625" customWidth="1"/>
    <col min="6" max="6" width="2.875" customWidth="1"/>
    <col min="7" max="12" width="10.625" customWidth="1"/>
    <col min="13" max="13" width="1.875" customWidth="1"/>
  </cols>
  <sheetData>
    <row r="1" spans="3:12" ht="4.5" customHeight="1" x14ac:dyDescent="0.4"/>
    <row r="2" spans="3:12" ht="12" customHeight="1" x14ac:dyDescent="0.4"/>
    <row r="3" spans="3:12" ht="30" customHeight="1" x14ac:dyDescent="0.4">
      <c r="E3" s="479" t="s">
        <v>107</v>
      </c>
      <c r="F3" s="479"/>
      <c r="G3" s="479"/>
      <c r="H3" s="479"/>
      <c r="I3" s="479"/>
      <c r="J3" s="479"/>
      <c r="K3" s="479"/>
    </row>
    <row r="4" spans="3:12" ht="12" customHeight="1" x14ac:dyDescent="0.4"/>
    <row r="5" spans="3:12" x14ac:dyDescent="0.4">
      <c r="C5" t="s">
        <v>106</v>
      </c>
      <c r="J5" s="480" t="str">
        <f>IF('1.入力フォーム①'!H5="","令和　年　　月　　日",'1.入力フォーム①'!H5)</f>
        <v>令和　年　　月　　日</v>
      </c>
      <c r="K5" s="480"/>
      <c r="L5" s="480"/>
    </row>
    <row r="6" spans="3:12" x14ac:dyDescent="0.4">
      <c r="H6" t="s">
        <v>108</v>
      </c>
      <c r="I6" s="23" t="s">
        <v>109</v>
      </c>
      <c r="J6" s="267" t="str">
        <f>IF('1.入力フォーム①'!H11="","",'1.入力フォーム①'!H11)</f>
        <v/>
      </c>
      <c r="K6" s="267"/>
      <c r="L6" s="267"/>
    </row>
    <row r="7" spans="3:12" x14ac:dyDescent="0.4">
      <c r="I7" s="23" t="s">
        <v>110</v>
      </c>
      <c r="J7" s="267" t="str">
        <f>IF('1.入力フォーム①'!H9="","",'1.入力フォーム①'!H9)</f>
        <v/>
      </c>
      <c r="K7" s="267"/>
      <c r="L7" s="267"/>
    </row>
    <row r="8" spans="3:12" x14ac:dyDescent="0.4">
      <c r="I8" s="23" t="s">
        <v>45</v>
      </c>
      <c r="J8" s="485" t="str">
        <f>IF('1.入力フォーム①'!R15="","",'1.入力フォーム①'!F15&amp;" "&amp;'1.入力フォーム①'!R15)</f>
        <v/>
      </c>
      <c r="K8" s="485"/>
      <c r="L8" s="485"/>
    </row>
    <row r="9" spans="3:12" x14ac:dyDescent="0.4">
      <c r="H9" t="s">
        <v>111</v>
      </c>
      <c r="I9" s="23" t="s">
        <v>109</v>
      </c>
      <c r="J9" s="267" t="str">
        <f>IF('1.入力フォーム①'!H23="","",'1.入力フォーム①'!H23)</f>
        <v/>
      </c>
      <c r="K9" s="267"/>
      <c r="L9" s="267"/>
    </row>
    <row r="10" spans="3:12" x14ac:dyDescent="0.4">
      <c r="I10" s="23" t="s">
        <v>110</v>
      </c>
      <c r="J10" s="267" t="str">
        <f>IF('1.入力フォーム①'!H21="","",'1.入力フォーム①'!H21)</f>
        <v/>
      </c>
      <c r="K10" s="267"/>
      <c r="L10" s="267"/>
    </row>
    <row r="11" spans="3:12" x14ac:dyDescent="0.4">
      <c r="I11" s="23" t="s">
        <v>112</v>
      </c>
      <c r="J11" s="267" t="str">
        <f>IF('1.入力フォーム①'!R25="","",'1.入力フォーム①'!R25)</f>
        <v/>
      </c>
      <c r="K11" s="267"/>
      <c r="L11" s="267"/>
    </row>
    <row r="13" spans="3:12" x14ac:dyDescent="0.4">
      <c r="C13" s="23" t="s">
        <v>129</v>
      </c>
      <c r="D13" s="491"/>
      <c r="E13" s="491"/>
      <c r="F13" s="27" t="s">
        <v>128</v>
      </c>
      <c r="G13" t="s">
        <v>287</v>
      </c>
    </row>
    <row r="14" spans="3:12" x14ac:dyDescent="0.4">
      <c r="C14" t="s">
        <v>113</v>
      </c>
    </row>
    <row r="15" spans="3:12" ht="5.25" customHeight="1" thickBot="1" x14ac:dyDescent="0.45"/>
    <row r="16" spans="3:12" x14ac:dyDescent="0.4">
      <c r="C16" s="481" t="s">
        <v>114</v>
      </c>
      <c r="D16" s="482"/>
      <c r="E16" s="483"/>
      <c r="F16" s="483"/>
      <c r="G16" s="483"/>
      <c r="H16" s="483"/>
      <c r="I16" s="483"/>
      <c r="J16" s="31" t="s">
        <v>115</v>
      </c>
      <c r="K16" s="483" t="s">
        <v>116</v>
      </c>
      <c r="L16" s="484"/>
    </row>
    <row r="17" spans="3:12" ht="75" customHeight="1" x14ac:dyDescent="0.4">
      <c r="C17" s="494" t="s">
        <v>122</v>
      </c>
      <c r="D17" s="495"/>
      <c r="E17" s="492"/>
      <c r="F17" s="492"/>
      <c r="G17" s="492"/>
      <c r="H17" s="492"/>
      <c r="I17" s="492"/>
      <c r="J17" s="28"/>
      <c r="K17" s="492" t="s">
        <v>117</v>
      </c>
      <c r="L17" s="493"/>
    </row>
    <row r="18" spans="3:12" ht="57" customHeight="1" x14ac:dyDescent="0.4">
      <c r="C18" s="494" t="s">
        <v>118</v>
      </c>
      <c r="D18" s="495"/>
      <c r="E18" s="492"/>
      <c r="F18" s="492"/>
      <c r="G18" s="492"/>
      <c r="H18" s="492"/>
      <c r="I18" s="492"/>
      <c r="J18" s="28"/>
      <c r="K18" s="24" t="s">
        <v>119</v>
      </c>
      <c r="L18" s="26"/>
    </row>
    <row r="19" spans="3:12" ht="70.5" customHeight="1" x14ac:dyDescent="0.4">
      <c r="C19" s="494" t="s">
        <v>120</v>
      </c>
      <c r="D19" s="495"/>
      <c r="E19" s="492"/>
      <c r="F19" s="492"/>
      <c r="G19" s="492"/>
      <c r="H19" s="492"/>
      <c r="I19" s="492"/>
      <c r="J19" s="28"/>
      <c r="K19" s="496" t="s">
        <v>119</v>
      </c>
      <c r="L19" s="497"/>
    </row>
    <row r="20" spans="3:12" ht="299.25" customHeight="1" thickBot="1" x14ac:dyDescent="0.45">
      <c r="C20" s="487" t="s">
        <v>121</v>
      </c>
      <c r="D20" s="488"/>
      <c r="E20" s="489"/>
      <c r="F20" s="489"/>
      <c r="G20" s="489"/>
      <c r="H20" s="489"/>
      <c r="I20" s="489"/>
      <c r="J20" s="29"/>
      <c r="K20" s="489" t="s">
        <v>132</v>
      </c>
      <c r="L20" s="498"/>
    </row>
    <row r="21" spans="3:12" ht="6" customHeight="1" x14ac:dyDescent="0.4"/>
    <row r="22" spans="3:12" ht="6" customHeight="1" thickBot="1" x14ac:dyDescent="0.45"/>
    <row r="23" spans="3:12" x14ac:dyDescent="0.4">
      <c r="C23" s="481" t="s">
        <v>114</v>
      </c>
      <c r="D23" s="482"/>
      <c r="E23" s="483"/>
      <c r="F23" s="483"/>
      <c r="G23" s="483"/>
      <c r="H23" s="483"/>
      <c r="I23" s="483"/>
      <c r="J23" s="31" t="s">
        <v>115</v>
      </c>
      <c r="K23" s="483" t="s">
        <v>116</v>
      </c>
      <c r="L23" s="484"/>
    </row>
    <row r="24" spans="3:12" ht="247.5" customHeight="1" thickBot="1" x14ac:dyDescent="0.45">
      <c r="C24" s="487" t="s">
        <v>123</v>
      </c>
      <c r="D24" s="488"/>
      <c r="E24" s="489"/>
      <c r="F24" s="489"/>
      <c r="G24" s="489"/>
      <c r="H24" s="489"/>
      <c r="I24" s="489"/>
      <c r="J24" s="30"/>
      <c r="K24" s="489" t="s">
        <v>133</v>
      </c>
      <c r="L24" s="490"/>
    </row>
  </sheetData>
  <mergeCells count="22">
    <mergeCell ref="C17:I17"/>
    <mergeCell ref="K17:L17"/>
    <mergeCell ref="E3:K3"/>
    <mergeCell ref="J5:L5"/>
    <mergeCell ref="J6:L6"/>
    <mergeCell ref="J7:L7"/>
    <mergeCell ref="J8:L8"/>
    <mergeCell ref="J9:L9"/>
    <mergeCell ref="J10:L10"/>
    <mergeCell ref="J11:L11"/>
    <mergeCell ref="D13:E13"/>
    <mergeCell ref="C16:I16"/>
    <mergeCell ref="K16:L16"/>
    <mergeCell ref="C24:I24"/>
    <mergeCell ref="K24:L24"/>
    <mergeCell ref="C18:I18"/>
    <mergeCell ref="C19:I19"/>
    <mergeCell ref="K19:L19"/>
    <mergeCell ref="C20:I20"/>
    <mergeCell ref="K20:L20"/>
    <mergeCell ref="C23:I23"/>
    <mergeCell ref="K23:L23"/>
  </mergeCells>
  <phoneticPr fontId="1"/>
  <pageMargins left="0.23622047244094491" right="0.23622047244094491" top="0.55118110236220474" bottom="0.55118110236220474" header="0.31496062992125984" footer="0.31496062992125984"/>
  <pageSetup paperSize="9" scale="96" orientation="portrait" r:id="rId1"/>
  <rowBreaks count="1" manualBreakCount="1">
    <brk id="21" min="1" max="12"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0000000}">
          <x14:formula1>
            <xm:f>プルダウン・数式用!$B$13</xm:f>
          </x14:formula1>
          <xm:sqref>J24 J17:J20</xm:sqref>
        </x14:dataValidation>
        <x14:dataValidation type="list" allowBlank="1" showInputMessage="1" showErrorMessage="1" xr:uid="{00000000-0002-0000-0A00-000001000000}">
          <x14:formula1>
            <xm:f>プルダウン・数式用!$B$8:$B$12</xm:f>
          </x14:formula1>
          <xm:sqref>D13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C1:L24"/>
  <sheetViews>
    <sheetView workbookViewId="0">
      <selection activeCell="R15" sqref="R15:AB16"/>
    </sheetView>
  </sheetViews>
  <sheetFormatPr defaultRowHeight="18.75" x14ac:dyDescent="0.4"/>
  <cols>
    <col min="1" max="1" width="1.125" customWidth="1"/>
    <col min="2" max="2" width="1.875" customWidth="1"/>
    <col min="3" max="3" width="2.875" customWidth="1"/>
    <col min="4" max="5" width="10.625" customWidth="1"/>
    <col min="6" max="6" width="2.875" customWidth="1"/>
    <col min="7" max="12" width="10.625" customWidth="1"/>
    <col min="13" max="13" width="1.875" customWidth="1"/>
  </cols>
  <sheetData>
    <row r="1" spans="3:12" ht="4.5" customHeight="1" x14ac:dyDescent="0.4"/>
    <row r="2" spans="3:12" ht="12" customHeight="1" x14ac:dyDescent="0.4"/>
    <row r="3" spans="3:12" ht="30" customHeight="1" x14ac:dyDescent="0.4">
      <c r="E3" s="479" t="s">
        <v>107</v>
      </c>
      <c r="F3" s="479"/>
      <c r="G3" s="479"/>
      <c r="H3" s="479"/>
      <c r="I3" s="479"/>
      <c r="J3" s="479"/>
      <c r="K3" s="479"/>
    </row>
    <row r="4" spans="3:12" ht="12" customHeight="1" x14ac:dyDescent="0.4"/>
    <row r="5" spans="3:12" x14ac:dyDescent="0.4">
      <c r="C5" t="s">
        <v>106</v>
      </c>
      <c r="J5" s="480" t="str">
        <f>IF('1.入力フォーム①'!H5="","令和　年　　月　　日",'1.入力フォーム①'!H5)</f>
        <v>令和　年　　月　　日</v>
      </c>
      <c r="K5" s="480"/>
      <c r="L5" s="480"/>
    </row>
    <row r="6" spans="3:12" x14ac:dyDescent="0.4">
      <c r="H6" t="s">
        <v>108</v>
      </c>
      <c r="I6" s="23" t="s">
        <v>109</v>
      </c>
      <c r="J6" s="267" t="str">
        <f>IF('1.入力フォーム①'!H11="","",'1.入力フォーム①'!H11)</f>
        <v/>
      </c>
      <c r="K6" s="267"/>
      <c r="L6" s="267"/>
    </row>
    <row r="7" spans="3:12" x14ac:dyDescent="0.4">
      <c r="I7" s="23" t="s">
        <v>110</v>
      </c>
      <c r="J7" s="267" t="str">
        <f>IF('1.入力フォーム①'!H9="","",'1.入力フォーム①'!H9)</f>
        <v/>
      </c>
      <c r="K7" s="267"/>
      <c r="L7" s="267"/>
    </row>
    <row r="8" spans="3:12" x14ac:dyDescent="0.4">
      <c r="I8" s="23" t="s">
        <v>45</v>
      </c>
      <c r="J8" s="485" t="str">
        <f>IF('1.入力フォーム①'!R15="","",'1.入力フォーム①'!F15&amp;" "&amp;'1.入力フォーム①'!R15)</f>
        <v/>
      </c>
      <c r="K8" s="485"/>
      <c r="L8" s="485"/>
    </row>
    <row r="9" spans="3:12" x14ac:dyDescent="0.4">
      <c r="H9" t="s">
        <v>111</v>
      </c>
      <c r="I9" s="23" t="s">
        <v>109</v>
      </c>
      <c r="J9" s="267" t="str">
        <f>IF('1.入力フォーム①'!H23="","",'1.入力フォーム①'!H23)</f>
        <v/>
      </c>
      <c r="K9" s="267"/>
      <c r="L9" s="267"/>
    </row>
    <row r="10" spans="3:12" x14ac:dyDescent="0.4">
      <c r="I10" s="23" t="s">
        <v>110</v>
      </c>
      <c r="J10" s="267" t="str">
        <f>IF('1.入力フォーム①'!H21="","",'1.入力フォーム①'!H21)</f>
        <v/>
      </c>
      <c r="K10" s="267"/>
      <c r="L10" s="267"/>
    </row>
    <row r="11" spans="3:12" x14ac:dyDescent="0.4">
      <c r="I11" s="23" t="s">
        <v>112</v>
      </c>
      <c r="J11" s="267" t="str">
        <f>IF('1.入力フォーム①'!R25="","",'1.入力フォーム①'!R25)</f>
        <v/>
      </c>
      <c r="K11" s="267"/>
      <c r="L11" s="267"/>
    </row>
    <row r="13" spans="3:12" x14ac:dyDescent="0.4">
      <c r="C13" s="23" t="s">
        <v>129</v>
      </c>
      <c r="D13" s="491"/>
      <c r="E13" s="491"/>
      <c r="F13" s="27" t="s">
        <v>128</v>
      </c>
      <c r="G13" t="s">
        <v>287</v>
      </c>
    </row>
    <row r="14" spans="3:12" x14ac:dyDescent="0.4">
      <c r="C14" t="s">
        <v>113</v>
      </c>
    </row>
    <row r="15" spans="3:12" ht="5.25" customHeight="1" thickBot="1" x14ac:dyDescent="0.45"/>
    <row r="16" spans="3:12" x14ac:dyDescent="0.4">
      <c r="C16" s="481" t="s">
        <v>114</v>
      </c>
      <c r="D16" s="482"/>
      <c r="E16" s="483"/>
      <c r="F16" s="483"/>
      <c r="G16" s="483"/>
      <c r="H16" s="483"/>
      <c r="I16" s="483"/>
      <c r="J16" s="32" t="s">
        <v>115</v>
      </c>
      <c r="K16" s="483" t="s">
        <v>116</v>
      </c>
      <c r="L16" s="484"/>
    </row>
    <row r="17" spans="3:12" ht="75" customHeight="1" x14ac:dyDescent="0.4">
      <c r="C17" s="494" t="s">
        <v>122</v>
      </c>
      <c r="D17" s="495"/>
      <c r="E17" s="492"/>
      <c r="F17" s="492"/>
      <c r="G17" s="492"/>
      <c r="H17" s="492"/>
      <c r="I17" s="492"/>
      <c r="J17" s="28"/>
      <c r="K17" s="492" t="s">
        <v>117</v>
      </c>
      <c r="L17" s="493"/>
    </row>
    <row r="18" spans="3:12" ht="57" customHeight="1" x14ac:dyDescent="0.4">
      <c r="C18" s="494" t="s">
        <v>118</v>
      </c>
      <c r="D18" s="495"/>
      <c r="E18" s="492"/>
      <c r="F18" s="492"/>
      <c r="G18" s="492"/>
      <c r="H18" s="492"/>
      <c r="I18" s="492"/>
      <c r="J18" s="28"/>
      <c r="K18" s="24" t="s">
        <v>119</v>
      </c>
      <c r="L18" s="26"/>
    </row>
    <row r="19" spans="3:12" ht="70.5" customHeight="1" x14ac:dyDescent="0.4">
      <c r="C19" s="494" t="s">
        <v>120</v>
      </c>
      <c r="D19" s="495"/>
      <c r="E19" s="492"/>
      <c r="F19" s="492"/>
      <c r="G19" s="492"/>
      <c r="H19" s="492"/>
      <c r="I19" s="492"/>
      <c r="J19" s="28"/>
      <c r="K19" s="496" t="s">
        <v>119</v>
      </c>
      <c r="L19" s="497"/>
    </row>
    <row r="20" spans="3:12" ht="299.25" customHeight="1" thickBot="1" x14ac:dyDescent="0.45">
      <c r="C20" s="487" t="s">
        <v>121</v>
      </c>
      <c r="D20" s="488"/>
      <c r="E20" s="489"/>
      <c r="F20" s="489"/>
      <c r="G20" s="489"/>
      <c r="H20" s="489"/>
      <c r="I20" s="489"/>
      <c r="J20" s="29"/>
      <c r="K20" s="489" t="s">
        <v>132</v>
      </c>
      <c r="L20" s="498"/>
    </row>
    <row r="21" spans="3:12" ht="6" customHeight="1" x14ac:dyDescent="0.4"/>
    <row r="22" spans="3:12" ht="6" customHeight="1" thickBot="1" x14ac:dyDescent="0.45"/>
    <row r="23" spans="3:12" x14ac:dyDescent="0.4">
      <c r="C23" s="481" t="s">
        <v>114</v>
      </c>
      <c r="D23" s="482"/>
      <c r="E23" s="483"/>
      <c r="F23" s="483"/>
      <c r="G23" s="483"/>
      <c r="H23" s="483"/>
      <c r="I23" s="483"/>
      <c r="J23" s="32" t="s">
        <v>115</v>
      </c>
      <c r="K23" s="483" t="s">
        <v>116</v>
      </c>
      <c r="L23" s="484"/>
    </row>
    <row r="24" spans="3:12" ht="247.5" customHeight="1" thickBot="1" x14ac:dyDescent="0.45">
      <c r="C24" s="487" t="s">
        <v>123</v>
      </c>
      <c r="D24" s="488"/>
      <c r="E24" s="489"/>
      <c r="F24" s="489"/>
      <c r="G24" s="489"/>
      <c r="H24" s="489"/>
      <c r="I24" s="489"/>
      <c r="J24" s="30"/>
      <c r="K24" s="489" t="s">
        <v>133</v>
      </c>
      <c r="L24" s="490"/>
    </row>
  </sheetData>
  <mergeCells count="22">
    <mergeCell ref="C24:I24"/>
    <mergeCell ref="K24:L24"/>
    <mergeCell ref="C18:I18"/>
    <mergeCell ref="C19:I19"/>
    <mergeCell ref="K19:L19"/>
    <mergeCell ref="C20:I20"/>
    <mergeCell ref="K20:L20"/>
    <mergeCell ref="C23:I23"/>
    <mergeCell ref="K23:L23"/>
    <mergeCell ref="C17:I17"/>
    <mergeCell ref="K17:L17"/>
    <mergeCell ref="E3:K3"/>
    <mergeCell ref="J5:L5"/>
    <mergeCell ref="J6:L6"/>
    <mergeCell ref="J7:L7"/>
    <mergeCell ref="J8:L8"/>
    <mergeCell ref="J9:L9"/>
    <mergeCell ref="J10:L10"/>
    <mergeCell ref="J11:L11"/>
    <mergeCell ref="D13:E13"/>
    <mergeCell ref="C16:I16"/>
    <mergeCell ref="K16:L16"/>
  </mergeCells>
  <phoneticPr fontId="1"/>
  <pageMargins left="0.23622047244094491" right="0.23622047244094491" top="0.55118110236220474" bottom="0.55118110236220474" header="0.31496062992125984" footer="0.31496062992125984"/>
  <pageSetup paperSize="9" scale="96" orientation="portrait" r:id="rId1"/>
  <rowBreaks count="1" manualBreakCount="1">
    <brk id="21" min="1" max="12"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0000000}">
          <x14:formula1>
            <xm:f>プルダウン・数式用!$B$8:$B$12</xm:f>
          </x14:formula1>
          <xm:sqref>D13</xm:sqref>
        </x14:dataValidation>
        <x14:dataValidation type="list" allowBlank="1" showInputMessage="1" showErrorMessage="1" xr:uid="{00000000-0002-0000-0B00-000001000000}">
          <x14:formula1>
            <xm:f>プルダウン・数式用!$B$13</xm:f>
          </x14:formula1>
          <xm:sqref>J24 J17:J20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C1:L24"/>
  <sheetViews>
    <sheetView topLeftCell="A13" workbookViewId="0">
      <selection activeCell="R15" sqref="R15:AB16"/>
    </sheetView>
  </sheetViews>
  <sheetFormatPr defaultRowHeight="18.75" x14ac:dyDescent="0.4"/>
  <cols>
    <col min="1" max="1" width="1.125" customWidth="1"/>
    <col min="2" max="2" width="1.875" customWidth="1"/>
    <col min="3" max="3" width="2.875" customWidth="1"/>
    <col min="4" max="5" width="10.625" customWidth="1"/>
    <col min="6" max="6" width="2.875" customWidth="1"/>
    <col min="7" max="12" width="10.625" customWidth="1"/>
    <col min="13" max="13" width="1.875" customWidth="1"/>
  </cols>
  <sheetData>
    <row r="1" spans="3:12" ht="4.5" customHeight="1" x14ac:dyDescent="0.4"/>
    <row r="2" spans="3:12" ht="12" customHeight="1" x14ac:dyDescent="0.4"/>
    <row r="3" spans="3:12" ht="30" customHeight="1" x14ac:dyDescent="0.4">
      <c r="E3" s="479" t="s">
        <v>107</v>
      </c>
      <c r="F3" s="479"/>
      <c r="G3" s="479"/>
      <c r="H3" s="479"/>
      <c r="I3" s="479"/>
      <c r="J3" s="479"/>
      <c r="K3" s="479"/>
    </row>
    <row r="4" spans="3:12" ht="12" customHeight="1" x14ac:dyDescent="0.4"/>
    <row r="5" spans="3:12" x14ac:dyDescent="0.4">
      <c r="C5" t="s">
        <v>106</v>
      </c>
      <c r="J5" s="480" t="str">
        <f>IF('1.入力フォーム①'!H5="","令和　年　　月　　日",'1.入力フォーム①'!H5)</f>
        <v>令和　年　　月　　日</v>
      </c>
      <c r="K5" s="480"/>
      <c r="L5" s="480"/>
    </row>
    <row r="6" spans="3:12" x14ac:dyDescent="0.4">
      <c r="H6" t="s">
        <v>108</v>
      </c>
      <c r="I6" s="23" t="s">
        <v>109</v>
      </c>
      <c r="J6" s="267" t="str">
        <f>IF('1.入力フォーム①'!H11="","",'1.入力フォーム①'!H11)</f>
        <v/>
      </c>
      <c r="K6" s="267"/>
      <c r="L6" s="267"/>
    </row>
    <row r="7" spans="3:12" x14ac:dyDescent="0.4">
      <c r="I7" s="23" t="s">
        <v>110</v>
      </c>
      <c r="J7" s="267" t="str">
        <f>IF('1.入力フォーム①'!H9="","",'1.入力フォーム①'!H9)</f>
        <v/>
      </c>
      <c r="K7" s="267"/>
      <c r="L7" s="267"/>
    </row>
    <row r="8" spans="3:12" x14ac:dyDescent="0.4">
      <c r="I8" s="23" t="s">
        <v>45</v>
      </c>
      <c r="J8" s="485" t="str">
        <f>IF('1.入力フォーム①'!R15="","",'1.入力フォーム①'!F15&amp;" "&amp;'1.入力フォーム①'!R15)</f>
        <v/>
      </c>
      <c r="K8" s="485"/>
      <c r="L8" s="485"/>
    </row>
    <row r="9" spans="3:12" x14ac:dyDescent="0.4">
      <c r="H9" t="s">
        <v>111</v>
      </c>
      <c r="I9" s="23" t="s">
        <v>109</v>
      </c>
      <c r="J9" s="267" t="str">
        <f>IF('1.入力フォーム①'!H23="","",'1.入力フォーム①'!H23)</f>
        <v/>
      </c>
      <c r="K9" s="267"/>
      <c r="L9" s="267"/>
    </row>
    <row r="10" spans="3:12" x14ac:dyDescent="0.4">
      <c r="I10" s="23" t="s">
        <v>110</v>
      </c>
      <c r="J10" s="267" t="str">
        <f>IF('1.入力フォーム①'!H21="","",'1.入力フォーム①'!H21)</f>
        <v/>
      </c>
      <c r="K10" s="267"/>
      <c r="L10" s="267"/>
    </row>
    <row r="11" spans="3:12" x14ac:dyDescent="0.4">
      <c r="I11" s="23" t="s">
        <v>112</v>
      </c>
      <c r="J11" s="267" t="str">
        <f>IF('1.入力フォーム①'!R25="","",'1.入力フォーム①'!R25)</f>
        <v/>
      </c>
      <c r="K11" s="267"/>
      <c r="L11" s="267"/>
    </row>
    <row r="13" spans="3:12" x14ac:dyDescent="0.4">
      <c r="C13" s="23" t="s">
        <v>129</v>
      </c>
      <c r="D13" s="491"/>
      <c r="E13" s="491"/>
      <c r="F13" s="27" t="s">
        <v>128</v>
      </c>
      <c r="G13" t="s">
        <v>287</v>
      </c>
    </row>
    <row r="14" spans="3:12" x14ac:dyDescent="0.4">
      <c r="C14" t="s">
        <v>113</v>
      </c>
    </row>
    <row r="15" spans="3:12" ht="5.25" customHeight="1" thickBot="1" x14ac:dyDescent="0.45"/>
    <row r="16" spans="3:12" x14ac:dyDescent="0.4">
      <c r="C16" s="481" t="s">
        <v>114</v>
      </c>
      <c r="D16" s="482"/>
      <c r="E16" s="483"/>
      <c r="F16" s="483"/>
      <c r="G16" s="483"/>
      <c r="H16" s="483"/>
      <c r="I16" s="483"/>
      <c r="J16" s="32" t="s">
        <v>115</v>
      </c>
      <c r="K16" s="483" t="s">
        <v>116</v>
      </c>
      <c r="L16" s="484"/>
    </row>
    <row r="17" spans="3:12" ht="75" customHeight="1" x14ac:dyDescent="0.4">
      <c r="C17" s="494" t="s">
        <v>122</v>
      </c>
      <c r="D17" s="495"/>
      <c r="E17" s="492"/>
      <c r="F17" s="492"/>
      <c r="G17" s="492"/>
      <c r="H17" s="492"/>
      <c r="I17" s="492"/>
      <c r="J17" s="28"/>
      <c r="K17" s="492" t="s">
        <v>117</v>
      </c>
      <c r="L17" s="493"/>
    </row>
    <row r="18" spans="3:12" ht="57" customHeight="1" x14ac:dyDescent="0.4">
      <c r="C18" s="494" t="s">
        <v>118</v>
      </c>
      <c r="D18" s="495"/>
      <c r="E18" s="492"/>
      <c r="F18" s="492"/>
      <c r="G18" s="492"/>
      <c r="H18" s="492"/>
      <c r="I18" s="492"/>
      <c r="J18" s="28"/>
      <c r="K18" s="24" t="s">
        <v>119</v>
      </c>
      <c r="L18" s="26"/>
    </row>
    <row r="19" spans="3:12" ht="70.5" customHeight="1" x14ac:dyDescent="0.4">
      <c r="C19" s="494" t="s">
        <v>120</v>
      </c>
      <c r="D19" s="495"/>
      <c r="E19" s="492"/>
      <c r="F19" s="492"/>
      <c r="G19" s="492"/>
      <c r="H19" s="492"/>
      <c r="I19" s="492"/>
      <c r="J19" s="28"/>
      <c r="K19" s="496" t="s">
        <v>119</v>
      </c>
      <c r="L19" s="497"/>
    </row>
    <row r="20" spans="3:12" ht="299.25" customHeight="1" thickBot="1" x14ac:dyDescent="0.45">
      <c r="C20" s="487" t="s">
        <v>121</v>
      </c>
      <c r="D20" s="488"/>
      <c r="E20" s="489"/>
      <c r="F20" s="489"/>
      <c r="G20" s="489"/>
      <c r="H20" s="489"/>
      <c r="I20" s="489"/>
      <c r="J20" s="29"/>
      <c r="K20" s="489" t="s">
        <v>132</v>
      </c>
      <c r="L20" s="498"/>
    </row>
    <row r="21" spans="3:12" ht="6" customHeight="1" x14ac:dyDescent="0.4"/>
    <row r="22" spans="3:12" ht="6" customHeight="1" thickBot="1" x14ac:dyDescent="0.45"/>
    <row r="23" spans="3:12" x14ac:dyDescent="0.4">
      <c r="C23" s="481" t="s">
        <v>114</v>
      </c>
      <c r="D23" s="482"/>
      <c r="E23" s="483"/>
      <c r="F23" s="483"/>
      <c r="G23" s="483"/>
      <c r="H23" s="483"/>
      <c r="I23" s="483"/>
      <c r="J23" s="32" t="s">
        <v>115</v>
      </c>
      <c r="K23" s="483" t="s">
        <v>116</v>
      </c>
      <c r="L23" s="484"/>
    </row>
    <row r="24" spans="3:12" ht="247.5" customHeight="1" thickBot="1" x14ac:dyDescent="0.45">
      <c r="C24" s="487" t="s">
        <v>123</v>
      </c>
      <c r="D24" s="488"/>
      <c r="E24" s="489"/>
      <c r="F24" s="489"/>
      <c r="G24" s="489"/>
      <c r="H24" s="489"/>
      <c r="I24" s="489"/>
      <c r="J24" s="30"/>
      <c r="K24" s="489" t="s">
        <v>133</v>
      </c>
      <c r="L24" s="490"/>
    </row>
  </sheetData>
  <mergeCells count="22">
    <mergeCell ref="C24:I24"/>
    <mergeCell ref="K24:L24"/>
    <mergeCell ref="C18:I18"/>
    <mergeCell ref="C19:I19"/>
    <mergeCell ref="K19:L19"/>
    <mergeCell ref="C20:I20"/>
    <mergeCell ref="K20:L20"/>
    <mergeCell ref="C23:I23"/>
    <mergeCell ref="K23:L23"/>
    <mergeCell ref="C17:I17"/>
    <mergeCell ref="K17:L17"/>
    <mergeCell ref="E3:K3"/>
    <mergeCell ref="J5:L5"/>
    <mergeCell ref="J6:L6"/>
    <mergeCell ref="J7:L7"/>
    <mergeCell ref="J8:L8"/>
    <mergeCell ref="J9:L9"/>
    <mergeCell ref="J10:L10"/>
    <mergeCell ref="J11:L11"/>
    <mergeCell ref="D13:E13"/>
    <mergeCell ref="C16:I16"/>
    <mergeCell ref="K16:L16"/>
  </mergeCells>
  <phoneticPr fontId="1"/>
  <pageMargins left="0.23622047244094491" right="0.23622047244094491" top="0.55118110236220474" bottom="0.55118110236220474" header="0.31496062992125984" footer="0.31496062992125984"/>
  <pageSetup paperSize="9" scale="96" orientation="portrait" r:id="rId1"/>
  <rowBreaks count="1" manualBreakCount="1">
    <brk id="21" min="1" max="12"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プルダウン・数式用!$B$13</xm:f>
          </x14:formula1>
          <xm:sqref>J24 J17:J20</xm:sqref>
        </x14:dataValidation>
        <x14:dataValidation type="list" allowBlank="1" showInputMessage="1" showErrorMessage="1" xr:uid="{00000000-0002-0000-0C00-000001000000}">
          <x14:formula1>
            <xm:f>プルダウン・数式用!$B$8:$B$12</xm:f>
          </x14:formula1>
          <xm:sqref>D13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B2:B18"/>
  <sheetViews>
    <sheetView workbookViewId="0">
      <selection activeCell="B17" sqref="B17"/>
    </sheetView>
  </sheetViews>
  <sheetFormatPr defaultRowHeight="18.75" x14ac:dyDescent="0.4"/>
  <sheetData>
    <row r="2" spans="2:2" x14ac:dyDescent="0.4">
      <c r="B2" s="18" t="s">
        <v>88</v>
      </c>
    </row>
    <row r="3" spans="2:2" x14ac:dyDescent="0.4">
      <c r="B3" s="18" t="s">
        <v>144</v>
      </c>
    </row>
    <row r="5" spans="2:2" x14ac:dyDescent="0.4">
      <c r="B5" t="s">
        <v>91</v>
      </c>
    </row>
    <row r="6" spans="2:2" x14ac:dyDescent="0.4">
      <c r="B6" t="s">
        <v>92</v>
      </c>
    </row>
    <row r="8" spans="2:2" x14ac:dyDescent="0.4">
      <c r="B8" t="s">
        <v>124</v>
      </c>
    </row>
    <row r="9" spans="2:2" x14ac:dyDescent="0.4">
      <c r="B9" t="s">
        <v>125</v>
      </c>
    </row>
    <row r="10" spans="2:2" x14ac:dyDescent="0.4">
      <c r="B10" t="s">
        <v>126</v>
      </c>
    </row>
    <row r="11" spans="2:2" x14ac:dyDescent="0.4">
      <c r="B11" t="s">
        <v>127</v>
      </c>
    </row>
    <row r="13" spans="2:2" x14ac:dyDescent="0.4">
      <c r="B13" t="s">
        <v>130</v>
      </c>
    </row>
    <row r="15" spans="2:2" x14ac:dyDescent="0.4">
      <c r="B15" s="18" t="s">
        <v>246</v>
      </c>
    </row>
    <row r="17" spans="2:2" x14ac:dyDescent="0.4">
      <c r="B17" t="s">
        <v>269</v>
      </c>
    </row>
    <row r="18" spans="2:2" x14ac:dyDescent="0.4">
      <c r="B18" t="s">
        <v>270</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CECFF"/>
  </sheetPr>
  <dimension ref="A3:K58"/>
  <sheetViews>
    <sheetView workbookViewId="0">
      <selection activeCell="C3" sqref="C3:J3"/>
    </sheetView>
  </sheetViews>
  <sheetFormatPr defaultRowHeight="18.75" x14ac:dyDescent="0.4"/>
  <cols>
    <col min="1" max="2" width="2" style="35" customWidth="1"/>
    <col min="3" max="3" width="5.75" style="53" customWidth="1"/>
    <col min="4" max="9" width="10.75" style="35" customWidth="1"/>
    <col min="10" max="10" width="15.875" style="35" customWidth="1"/>
    <col min="11" max="11" width="2.375" style="35" customWidth="1"/>
    <col min="12" max="16384" width="9" style="35"/>
  </cols>
  <sheetData>
    <row r="3" spans="1:11" ht="30" customHeight="1" x14ac:dyDescent="0.4">
      <c r="A3" s="33"/>
      <c r="B3" s="33"/>
      <c r="C3" s="111" t="s">
        <v>145</v>
      </c>
      <c r="D3" s="111"/>
      <c r="E3" s="111"/>
      <c r="F3" s="111"/>
      <c r="G3" s="111"/>
      <c r="H3" s="111"/>
      <c r="I3" s="111"/>
      <c r="J3" s="111"/>
      <c r="K3" s="34"/>
    </row>
    <row r="4" spans="1:11" ht="13.5" customHeight="1" x14ac:dyDescent="0.4">
      <c r="A4" s="34"/>
      <c r="B4" s="34"/>
      <c r="C4" s="34"/>
      <c r="D4" s="34"/>
      <c r="E4" s="34"/>
      <c r="F4" s="34"/>
      <c r="G4" s="34"/>
      <c r="H4" s="34"/>
      <c r="I4" s="34"/>
      <c r="J4" s="34"/>
      <c r="K4" s="34"/>
    </row>
    <row r="5" spans="1:11" s="38" customFormat="1" ht="24" customHeight="1" x14ac:dyDescent="0.4">
      <c r="A5" s="36"/>
      <c r="B5" s="36"/>
      <c r="C5" s="112" t="s">
        <v>146</v>
      </c>
      <c r="D5" s="113"/>
      <c r="E5" s="113"/>
      <c r="F5" s="113"/>
      <c r="G5" s="113"/>
      <c r="H5" s="113"/>
      <c r="I5" s="113"/>
      <c r="J5" s="114"/>
      <c r="K5" s="37"/>
    </row>
    <row r="6" spans="1:11" ht="60" customHeight="1" x14ac:dyDescent="0.4">
      <c r="C6" s="54" t="s">
        <v>147</v>
      </c>
      <c r="D6" s="115" t="s">
        <v>148</v>
      </c>
      <c r="E6" s="116"/>
      <c r="F6" s="116"/>
      <c r="G6" s="116"/>
      <c r="H6" s="116"/>
      <c r="I6" s="116"/>
      <c r="J6" s="117"/>
      <c r="K6" s="40"/>
    </row>
    <row r="7" spans="1:11" ht="78" customHeight="1" x14ac:dyDescent="0.4">
      <c r="C7" s="41" t="s">
        <v>149</v>
      </c>
      <c r="D7" s="118" t="s">
        <v>150</v>
      </c>
      <c r="E7" s="119"/>
      <c r="F7" s="119"/>
      <c r="G7" s="119"/>
      <c r="H7" s="119"/>
      <c r="I7" s="119"/>
      <c r="J7" s="120"/>
      <c r="K7" s="42"/>
    </row>
    <row r="8" spans="1:11" ht="60" customHeight="1" x14ac:dyDescent="0.4">
      <c r="C8" s="54" t="s">
        <v>151</v>
      </c>
      <c r="D8" s="115" t="s">
        <v>152</v>
      </c>
      <c r="E8" s="116"/>
      <c r="F8" s="116"/>
      <c r="G8" s="116"/>
      <c r="H8" s="116"/>
      <c r="I8" s="116"/>
      <c r="J8" s="117"/>
      <c r="K8" s="40"/>
    </row>
    <row r="9" spans="1:11" ht="102.75" customHeight="1" x14ac:dyDescent="0.4">
      <c r="C9" s="41" t="s">
        <v>153</v>
      </c>
      <c r="D9" s="118" t="s">
        <v>154</v>
      </c>
      <c r="E9" s="119"/>
      <c r="F9" s="119"/>
      <c r="G9" s="119"/>
      <c r="H9" s="119"/>
      <c r="I9" s="119"/>
      <c r="J9" s="120"/>
      <c r="K9" s="42"/>
    </row>
    <row r="10" spans="1:11" ht="60" customHeight="1" x14ac:dyDescent="0.4">
      <c r="C10" s="54" t="s">
        <v>155</v>
      </c>
      <c r="D10" s="115" t="s">
        <v>156</v>
      </c>
      <c r="E10" s="116"/>
      <c r="F10" s="116"/>
      <c r="G10" s="116"/>
      <c r="H10" s="116"/>
      <c r="I10" s="116"/>
      <c r="J10" s="117"/>
      <c r="K10" s="40"/>
    </row>
    <row r="11" spans="1:11" ht="154.5" customHeight="1" x14ac:dyDescent="0.4">
      <c r="A11" s="121"/>
      <c r="B11" s="43"/>
      <c r="C11" s="122" t="s">
        <v>157</v>
      </c>
      <c r="D11" s="124" t="s">
        <v>242</v>
      </c>
      <c r="E11" s="125"/>
      <c r="F11" s="125"/>
      <c r="G11" s="125"/>
      <c r="H11" s="125"/>
      <c r="I11" s="125"/>
      <c r="J11" s="126"/>
      <c r="K11" s="44"/>
    </row>
    <row r="12" spans="1:11" ht="228" customHeight="1" x14ac:dyDescent="0.4">
      <c r="A12" s="121"/>
      <c r="B12" s="43"/>
      <c r="C12" s="123"/>
      <c r="D12" s="127"/>
      <c r="E12" s="128"/>
      <c r="F12" s="128"/>
      <c r="G12" s="128"/>
      <c r="H12" s="128"/>
      <c r="I12" s="128"/>
      <c r="J12" s="129"/>
      <c r="K12" s="44"/>
    </row>
    <row r="13" spans="1:11" ht="60" customHeight="1" x14ac:dyDescent="0.4">
      <c r="C13" s="54" t="s">
        <v>158</v>
      </c>
      <c r="D13" s="108" t="s">
        <v>159</v>
      </c>
      <c r="E13" s="109"/>
      <c r="F13" s="109"/>
      <c r="G13" s="109"/>
      <c r="H13" s="109"/>
      <c r="I13" s="109"/>
      <c r="J13" s="110"/>
      <c r="K13" s="48"/>
    </row>
    <row r="14" spans="1:11" ht="70.5" customHeight="1" x14ac:dyDescent="0.4">
      <c r="C14" s="49" t="s">
        <v>160</v>
      </c>
      <c r="D14" s="131" t="s">
        <v>161</v>
      </c>
      <c r="E14" s="119"/>
      <c r="F14" s="119"/>
      <c r="G14" s="119"/>
      <c r="H14" s="119"/>
      <c r="I14" s="119"/>
      <c r="J14" s="120"/>
      <c r="K14" s="42"/>
    </row>
    <row r="15" spans="1:11" ht="60" customHeight="1" x14ac:dyDescent="0.4">
      <c r="C15" s="54" t="s">
        <v>162</v>
      </c>
      <c r="D15" s="108" t="s">
        <v>163</v>
      </c>
      <c r="E15" s="109"/>
      <c r="F15" s="109"/>
      <c r="G15" s="109"/>
      <c r="H15" s="109"/>
      <c r="I15" s="109"/>
      <c r="J15" s="110"/>
      <c r="K15" s="48"/>
    </row>
    <row r="16" spans="1:11" ht="60" customHeight="1" x14ac:dyDescent="0.4">
      <c r="C16" s="56" t="s">
        <v>164</v>
      </c>
      <c r="D16" s="132" t="s">
        <v>165</v>
      </c>
      <c r="E16" s="133"/>
      <c r="F16" s="133"/>
      <c r="G16" s="133"/>
      <c r="H16" s="133"/>
      <c r="I16" s="133"/>
      <c r="J16" s="134"/>
      <c r="K16" s="42"/>
    </row>
    <row r="17" spans="1:11" ht="21" customHeight="1" x14ac:dyDescent="0.4">
      <c r="C17" s="55"/>
      <c r="D17" s="138"/>
      <c r="E17" s="138"/>
      <c r="F17" s="138"/>
      <c r="G17" s="138"/>
      <c r="H17" s="138"/>
      <c r="I17" s="138"/>
      <c r="J17" s="138"/>
      <c r="K17" s="42"/>
    </row>
    <row r="18" spans="1:11" ht="60" customHeight="1" x14ac:dyDescent="0.4">
      <c r="C18" s="54" t="s">
        <v>166</v>
      </c>
      <c r="D18" s="115" t="s">
        <v>167</v>
      </c>
      <c r="E18" s="116"/>
      <c r="F18" s="116"/>
      <c r="G18" s="116"/>
      <c r="H18" s="116"/>
      <c r="I18" s="116"/>
      <c r="J18" s="117"/>
      <c r="K18" s="40"/>
    </row>
    <row r="19" spans="1:11" ht="60" customHeight="1" x14ac:dyDescent="0.4">
      <c r="C19" s="49" t="s">
        <v>168</v>
      </c>
      <c r="D19" s="130" t="s">
        <v>169</v>
      </c>
      <c r="E19" s="130"/>
      <c r="F19" s="130"/>
      <c r="G19" s="130"/>
      <c r="H19" s="130"/>
      <c r="I19" s="130"/>
      <c r="J19" s="130"/>
      <c r="K19" s="42"/>
    </row>
    <row r="20" spans="1:11" ht="60" customHeight="1" x14ac:dyDescent="0.4">
      <c r="C20" s="54" t="s">
        <v>170</v>
      </c>
      <c r="D20" s="115" t="s">
        <v>171</v>
      </c>
      <c r="E20" s="116"/>
      <c r="F20" s="116"/>
      <c r="G20" s="116"/>
      <c r="H20" s="116"/>
      <c r="I20" s="116"/>
      <c r="J20" s="117"/>
      <c r="K20" s="40"/>
    </row>
    <row r="21" spans="1:11" ht="60" customHeight="1" x14ac:dyDescent="0.4">
      <c r="C21" s="49" t="s">
        <v>172</v>
      </c>
      <c r="D21" s="130" t="s">
        <v>173</v>
      </c>
      <c r="E21" s="130"/>
      <c r="F21" s="130"/>
      <c r="G21" s="130"/>
      <c r="H21" s="130"/>
      <c r="I21" s="130"/>
      <c r="J21" s="130"/>
      <c r="K21" s="42"/>
    </row>
    <row r="22" spans="1:11" ht="60" customHeight="1" x14ac:dyDescent="0.4">
      <c r="C22" s="54" t="s">
        <v>174</v>
      </c>
      <c r="D22" s="115" t="s">
        <v>175</v>
      </c>
      <c r="E22" s="116"/>
      <c r="F22" s="116"/>
      <c r="G22" s="116"/>
      <c r="H22" s="116"/>
      <c r="I22" s="116"/>
      <c r="J22" s="117"/>
      <c r="K22" s="40"/>
    </row>
    <row r="23" spans="1:11" ht="95.25" customHeight="1" x14ac:dyDescent="0.4">
      <c r="C23" s="49" t="s">
        <v>176</v>
      </c>
      <c r="D23" s="130" t="s">
        <v>177</v>
      </c>
      <c r="E23" s="130"/>
      <c r="F23" s="130"/>
      <c r="G23" s="130"/>
      <c r="H23" s="130"/>
      <c r="I23" s="130"/>
      <c r="J23" s="130"/>
      <c r="K23" s="42"/>
    </row>
    <row r="24" spans="1:11" s="47" customFormat="1" ht="24" customHeight="1" x14ac:dyDescent="0.4">
      <c r="A24" s="45"/>
      <c r="B24" s="45"/>
      <c r="C24" s="112" t="s">
        <v>178</v>
      </c>
      <c r="D24" s="113"/>
      <c r="E24" s="113"/>
      <c r="F24" s="113"/>
      <c r="G24" s="113"/>
      <c r="H24" s="113"/>
      <c r="I24" s="113"/>
      <c r="J24" s="114"/>
      <c r="K24" s="46"/>
    </row>
    <row r="25" spans="1:11" ht="60" customHeight="1" x14ac:dyDescent="0.4">
      <c r="C25" s="39" t="s">
        <v>179</v>
      </c>
      <c r="D25" s="135" t="s">
        <v>180</v>
      </c>
      <c r="E25" s="136"/>
      <c r="F25" s="136"/>
      <c r="G25" s="136"/>
      <c r="H25" s="136"/>
      <c r="I25" s="136"/>
      <c r="J25" s="137"/>
      <c r="K25" s="40"/>
    </row>
    <row r="26" spans="1:11" ht="60" customHeight="1" x14ac:dyDescent="0.4">
      <c r="C26" s="41" t="s">
        <v>181</v>
      </c>
      <c r="D26" s="130" t="s">
        <v>182</v>
      </c>
      <c r="E26" s="130"/>
      <c r="F26" s="130"/>
      <c r="G26" s="130"/>
      <c r="H26" s="130"/>
      <c r="I26" s="130"/>
      <c r="J26" s="130"/>
      <c r="K26" s="42"/>
    </row>
    <row r="27" spans="1:11" ht="60" customHeight="1" x14ac:dyDescent="0.4">
      <c r="C27" s="39" t="s">
        <v>183</v>
      </c>
      <c r="D27" s="135" t="s">
        <v>184</v>
      </c>
      <c r="E27" s="136"/>
      <c r="F27" s="136"/>
      <c r="G27" s="136"/>
      <c r="H27" s="136"/>
      <c r="I27" s="136"/>
      <c r="J27" s="137"/>
      <c r="K27" s="40"/>
    </row>
    <row r="28" spans="1:11" ht="51" customHeight="1" x14ac:dyDescent="0.4">
      <c r="C28" s="41" t="s">
        <v>185</v>
      </c>
      <c r="D28" s="130" t="s">
        <v>282</v>
      </c>
      <c r="E28" s="130"/>
      <c r="F28" s="130"/>
      <c r="G28" s="130"/>
      <c r="H28" s="130"/>
      <c r="I28" s="130"/>
      <c r="J28" s="130"/>
      <c r="K28" s="42"/>
    </row>
    <row r="29" spans="1:11" ht="60" customHeight="1" x14ac:dyDescent="0.4">
      <c r="C29" s="39" t="s">
        <v>186</v>
      </c>
      <c r="D29" s="135" t="s">
        <v>187</v>
      </c>
      <c r="E29" s="136"/>
      <c r="F29" s="136"/>
      <c r="G29" s="136"/>
      <c r="H29" s="136"/>
      <c r="I29" s="136"/>
      <c r="J29" s="137"/>
      <c r="K29" s="40"/>
    </row>
    <row r="30" spans="1:11" ht="90" customHeight="1" x14ac:dyDescent="0.4">
      <c r="C30" s="41" t="s">
        <v>188</v>
      </c>
      <c r="D30" s="130" t="s">
        <v>189</v>
      </c>
      <c r="E30" s="130"/>
      <c r="F30" s="130"/>
      <c r="G30" s="130"/>
      <c r="H30" s="130"/>
      <c r="I30" s="130"/>
      <c r="J30" s="130"/>
      <c r="K30" s="42"/>
    </row>
    <row r="31" spans="1:11" ht="60" customHeight="1" x14ac:dyDescent="0.4">
      <c r="C31" s="39" t="s">
        <v>190</v>
      </c>
      <c r="D31" s="135" t="s">
        <v>191</v>
      </c>
      <c r="E31" s="136"/>
      <c r="F31" s="136"/>
      <c r="G31" s="136"/>
      <c r="H31" s="136"/>
      <c r="I31" s="136"/>
      <c r="J31" s="137"/>
      <c r="K31" s="40"/>
    </row>
    <row r="32" spans="1:11" ht="60" customHeight="1" x14ac:dyDescent="0.4">
      <c r="C32" s="41" t="s">
        <v>192</v>
      </c>
      <c r="D32" s="130" t="s">
        <v>193</v>
      </c>
      <c r="E32" s="130"/>
      <c r="F32" s="130"/>
      <c r="G32" s="130"/>
      <c r="H32" s="130"/>
      <c r="I32" s="130"/>
      <c r="J32" s="130"/>
      <c r="K32" s="42"/>
    </row>
    <row r="33" spans="3:11" ht="60" customHeight="1" x14ac:dyDescent="0.4">
      <c r="C33" s="39" t="s">
        <v>194</v>
      </c>
      <c r="D33" s="135" t="s">
        <v>195</v>
      </c>
      <c r="E33" s="136"/>
      <c r="F33" s="136"/>
      <c r="G33" s="136"/>
      <c r="H33" s="136"/>
      <c r="I33" s="136"/>
      <c r="J33" s="137"/>
      <c r="K33" s="40"/>
    </row>
    <row r="34" spans="3:11" ht="60" customHeight="1" x14ac:dyDescent="0.4">
      <c r="C34" s="41" t="s">
        <v>196</v>
      </c>
      <c r="D34" s="130" t="s">
        <v>197</v>
      </c>
      <c r="E34" s="130"/>
      <c r="F34" s="130"/>
      <c r="G34" s="130"/>
      <c r="H34" s="130"/>
      <c r="I34" s="130"/>
      <c r="J34" s="130"/>
      <c r="K34" s="42"/>
    </row>
    <row r="35" spans="3:11" ht="60" customHeight="1" x14ac:dyDescent="0.4">
      <c r="C35" s="39" t="s">
        <v>198</v>
      </c>
      <c r="D35" s="135" t="s">
        <v>199</v>
      </c>
      <c r="E35" s="136"/>
      <c r="F35" s="136"/>
      <c r="G35" s="136"/>
      <c r="H35" s="136"/>
      <c r="I35" s="136"/>
      <c r="J35" s="137"/>
      <c r="K35" s="40"/>
    </row>
    <row r="36" spans="3:11" ht="60" customHeight="1" x14ac:dyDescent="0.4">
      <c r="C36" s="41" t="s">
        <v>200</v>
      </c>
      <c r="D36" s="130" t="s">
        <v>201</v>
      </c>
      <c r="E36" s="130"/>
      <c r="F36" s="130"/>
      <c r="G36" s="130"/>
      <c r="H36" s="130"/>
      <c r="I36" s="130"/>
      <c r="J36" s="130"/>
      <c r="K36" s="42"/>
    </row>
    <row r="37" spans="3:11" ht="60" customHeight="1" x14ac:dyDescent="0.4">
      <c r="C37" s="57" t="s">
        <v>202</v>
      </c>
      <c r="D37" s="140" t="s">
        <v>203</v>
      </c>
      <c r="E37" s="141"/>
      <c r="F37" s="141"/>
      <c r="G37" s="141"/>
      <c r="H37" s="141"/>
      <c r="I37" s="141"/>
      <c r="J37" s="142"/>
      <c r="K37" s="50"/>
    </row>
    <row r="38" spans="3:11" ht="60" customHeight="1" x14ac:dyDescent="0.4">
      <c r="C38" s="51" t="s">
        <v>204</v>
      </c>
      <c r="D38" s="139" t="s">
        <v>205</v>
      </c>
      <c r="E38" s="139"/>
      <c r="F38" s="139"/>
      <c r="G38" s="139"/>
      <c r="H38" s="139"/>
      <c r="I38" s="139"/>
      <c r="J38" s="139"/>
      <c r="K38" s="52"/>
    </row>
    <row r="39" spans="3:11" ht="60" customHeight="1" x14ac:dyDescent="0.4">
      <c r="C39" s="57" t="s">
        <v>206</v>
      </c>
      <c r="D39" s="140" t="s">
        <v>207</v>
      </c>
      <c r="E39" s="141"/>
      <c r="F39" s="141"/>
      <c r="G39" s="141"/>
      <c r="H39" s="141"/>
      <c r="I39" s="141"/>
      <c r="J39" s="142"/>
      <c r="K39" s="50"/>
    </row>
    <row r="40" spans="3:11" ht="83.25" customHeight="1" x14ac:dyDescent="0.4">
      <c r="C40" s="51" t="s">
        <v>208</v>
      </c>
      <c r="D40" s="139" t="s">
        <v>209</v>
      </c>
      <c r="E40" s="139"/>
      <c r="F40" s="139"/>
      <c r="G40" s="139"/>
      <c r="H40" s="139"/>
      <c r="I40" s="139"/>
      <c r="J40" s="139"/>
      <c r="K40" s="52"/>
    </row>
    <row r="41" spans="3:11" ht="60" customHeight="1" x14ac:dyDescent="0.4">
      <c r="C41" s="39" t="s">
        <v>210</v>
      </c>
      <c r="D41" s="135" t="s">
        <v>211</v>
      </c>
      <c r="E41" s="136"/>
      <c r="F41" s="136"/>
      <c r="G41" s="136"/>
      <c r="H41" s="136"/>
      <c r="I41" s="136"/>
      <c r="J41" s="137"/>
      <c r="K41" s="40"/>
    </row>
    <row r="42" spans="3:11" ht="60" customHeight="1" x14ac:dyDescent="0.4">
      <c r="C42" s="41" t="s">
        <v>212</v>
      </c>
      <c r="D42" s="130" t="s">
        <v>213</v>
      </c>
      <c r="E42" s="130"/>
      <c r="F42" s="130"/>
      <c r="G42" s="130"/>
      <c r="H42" s="130"/>
      <c r="I42" s="130"/>
      <c r="J42" s="130"/>
      <c r="K42" s="42"/>
    </row>
    <row r="43" spans="3:11" ht="60" customHeight="1" x14ac:dyDescent="0.4">
      <c r="C43" s="39" t="s">
        <v>214</v>
      </c>
      <c r="D43" s="135" t="s">
        <v>215</v>
      </c>
      <c r="E43" s="136"/>
      <c r="F43" s="136"/>
      <c r="G43" s="136"/>
      <c r="H43" s="136"/>
      <c r="I43" s="136"/>
      <c r="J43" s="137"/>
      <c r="K43" s="40"/>
    </row>
    <row r="44" spans="3:11" ht="60" customHeight="1" x14ac:dyDescent="0.4">
      <c r="C44" s="41" t="s">
        <v>216</v>
      </c>
      <c r="D44" s="130" t="s">
        <v>217</v>
      </c>
      <c r="E44" s="130"/>
      <c r="F44" s="130"/>
      <c r="G44" s="130"/>
      <c r="H44" s="130"/>
      <c r="I44" s="130"/>
      <c r="J44" s="130"/>
      <c r="K44" s="42"/>
    </row>
    <row r="45" spans="3:11" ht="60" customHeight="1" x14ac:dyDescent="0.4">
      <c r="C45" s="39" t="s">
        <v>218</v>
      </c>
      <c r="D45" s="135" t="s">
        <v>219</v>
      </c>
      <c r="E45" s="136"/>
      <c r="F45" s="136"/>
      <c r="G45" s="136"/>
      <c r="H45" s="136"/>
      <c r="I45" s="136"/>
      <c r="J45" s="137"/>
      <c r="K45" s="40"/>
    </row>
    <row r="46" spans="3:11" ht="60" customHeight="1" x14ac:dyDescent="0.4">
      <c r="C46" s="41" t="s">
        <v>220</v>
      </c>
      <c r="D46" s="130" t="s">
        <v>221</v>
      </c>
      <c r="E46" s="130"/>
      <c r="F46" s="130"/>
      <c r="G46" s="130"/>
      <c r="H46" s="130"/>
      <c r="I46" s="130"/>
      <c r="J46" s="130"/>
      <c r="K46" s="42"/>
    </row>
    <row r="47" spans="3:11" ht="60" customHeight="1" x14ac:dyDescent="0.4">
      <c r="C47" s="39" t="s">
        <v>222</v>
      </c>
      <c r="D47" s="135" t="s">
        <v>223</v>
      </c>
      <c r="E47" s="136"/>
      <c r="F47" s="136"/>
      <c r="G47" s="136"/>
      <c r="H47" s="136"/>
      <c r="I47" s="136"/>
      <c r="J47" s="137"/>
      <c r="K47" s="40"/>
    </row>
    <row r="48" spans="3:11" ht="60" customHeight="1" x14ac:dyDescent="0.4">
      <c r="C48" s="41" t="s">
        <v>224</v>
      </c>
      <c r="D48" s="130" t="s">
        <v>225</v>
      </c>
      <c r="E48" s="130"/>
      <c r="F48" s="130"/>
      <c r="G48" s="130"/>
      <c r="H48" s="130"/>
      <c r="I48" s="130"/>
      <c r="J48" s="130"/>
      <c r="K48" s="42"/>
    </row>
    <row r="49" spans="1:11" s="47" customFormat="1" ht="24" customHeight="1" x14ac:dyDescent="0.4">
      <c r="A49" s="45"/>
      <c r="B49" s="45"/>
      <c r="C49" s="112" t="s">
        <v>226</v>
      </c>
      <c r="D49" s="113"/>
      <c r="E49" s="113"/>
      <c r="F49" s="113"/>
      <c r="G49" s="113"/>
      <c r="H49" s="113"/>
      <c r="I49" s="113"/>
      <c r="J49" s="114"/>
      <c r="K49" s="46"/>
    </row>
    <row r="50" spans="1:11" ht="60" customHeight="1" x14ac:dyDescent="0.4">
      <c r="C50" s="54" t="s">
        <v>227</v>
      </c>
      <c r="D50" s="115" t="s">
        <v>228</v>
      </c>
      <c r="E50" s="116"/>
      <c r="F50" s="116"/>
      <c r="G50" s="116"/>
      <c r="H50" s="116"/>
      <c r="I50" s="116"/>
      <c r="J50" s="117"/>
      <c r="K50" s="40"/>
    </row>
    <row r="51" spans="1:11" ht="60" customHeight="1" x14ac:dyDescent="0.4">
      <c r="C51" s="41" t="s">
        <v>229</v>
      </c>
      <c r="D51" s="130" t="s">
        <v>230</v>
      </c>
      <c r="E51" s="130"/>
      <c r="F51" s="130"/>
      <c r="G51" s="130"/>
      <c r="H51" s="130"/>
      <c r="I51" s="130"/>
      <c r="J51" s="130"/>
      <c r="K51" s="42"/>
    </row>
    <row r="52" spans="1:11" ht="60" customHeight="1" x14ac:dyDescent="0.4">
      <c r="C52" s="54" t="s">
        <v>231</v>
      </c>
      <c r="D52" s="115" t="s">
        <v>232</v>
      </c>
      <c r="E52" s="116"/>
      <c r="F52" s="116"/>
      <c r="G52" s="116"/>
      <c r="H52" s="116"/>
      <c r="I52" s="116"/>
      <c r="J52" s="117"/>
      <c r="K52" s="40"/>
    </row>
    <row r="53" spans="1:11" ht="60" customHeight="1" x14ac:dyDescent="0.4">
      <c r="C53" s="41" t="s">
        <v>233</v>
      </c>
      <c r="D53" s="130" t="s">
        <v>234</v>
      </c>
      <c r="E53" s="130"/>
      <c r="F53" s="130"/>
      <c r="G53" s="130"/>
      <c r="H53" s="130"/>
      <c r="I53" s="130"/>
      <c r="J53" s="130"/>
      <c r="K53" s="42"/>
    </row>
    <row r="54" spans="1:11" ht="60" customHeight="1" x14ac:dyDescent="0.4">
      <c r="C54" s="54" t="s">
        <v>235</v>
      </c>
      <c r="D54" s="115" t="s">
        <v>280</v>
      </c>
      <c r="E54" s="116"/>
      <c r="F54" s="116"/>
      <c r="G54" s="116"/>
      <c r="H54" s="116"/>
      <c r="I54" s="116"/>
      <c r="J54" s="117"/>
      <c r="K54" s="40"/>
    </row>
    <row r="55" spans="1:11" ht="60" customHeight="1" x14ac:dyDescent="0.4">
      <c r="C55" s="41" t="s">
        <v>236</v>
      </c>
      <c r="D55" s="130" t="s">
        <v>281</v>
      </c>
      <c r="E55" s="130"/>
      <c r="F55" s="130"/>
      <c r="G55" s="130"/>
      <c r="H55" s="130"/>
      <c r="I55" s="130"/>
      <c r="J55" s="130"/>
      <c r="K55" s="42"/>
    </row>
    <row r="56" spans="1:11" s="47" customFormat="1" ht="24" customHeight="1" x14ac:dyDescent="0.4">
      <c r="A56" s="45"/>
      <c r="B56" s="45"/>
      <c r="C56" s="112" t="s">
        <v>237</v>
      </c>
      <c r="D56" s="113"/>
      <c r="E56" s="113"/>
      <c r="F56" s="113"/>
      <c r="G56" s="113"/>
      <c r="H56" s="113"/>
      <c r="I56" s="113"/>
      <c r="J56" s="114"/>
      <c r="K56" s="46"/>
    </row>
    <row r="57" spans="1:11" ht="60" customHeight="1" x14ac:dyDescent="0.4">
      <c r="C57" s="39" t="s">
        <v>238</v>
      </c>
      <c r="D57" s="135" t="s">
        <v>239</v>
      </c>
      <c r="E57" s="136"/>
      <c r="F57" s="136"/>
      <c r="G57" s="136"/>
      <c r="H57" s="136"/>
      <c r="I57" s="136"/>
      <c r="J57" s="137"/>
      <c r="K57" s="40"/>
    </row>
    <row r="58" spans="1:11" ht="60" customHeight="1" x14ac:dyDescent="0.4">
      <c r="C58" s="41" t="s">
        <v>240</v>
      </c>
      <c r="D58" s="130" t="s">
        <v>241</v>
      </c>
      <c r="E58" s="130"/>
      <c r="F58" s="130"/>
      <c r="G58" s="130"/>
      <c r="H58" s="130"/>
      <c r="I58" s="130"/>
      <c r="J58" s="130"/>
      <c r="K58" s="42"/>
    </row>
  </sheetData>
  <sheetProtection algorithmName="SHA-512" hashValue="cJAl0HWRCZOkrLmmJx8PbcDgDt3HBahoImjCCqSwjf+9f8KUUrvfjrpr/fMZJY7yPTj0ZyjsQoF6KXVI9nXOfQ==" saltValue="E+afWmZ1wbAa8VST0/7mjw==" spinCount="100000" sheet="1" objects="1" scenarios="1"/>
  <mergeCells count="56">
    <mergeCell ref="D57:J57"/>
    <mergeCell ref="D58:J58"/>
    <mergeCell ref="D51:J51"/>
    <mergeCell ref="D52:J52"/>
    <mergeCell ref="D53:J53"/>
    <mergeCell ref="D54:J54"/>
    <mergeCell ref="D55:J55"/>
    <mergeCell ref="C56:J56"/>
    <mergeCell ref="D50:J50"/>
    <mergeCell ref="D39:J39"/>
    <mergeCell ref="D40:J40"/>
    <mergeCell ref="D41:J41"/>
    <mergeCell ref="D42:J42"/>
    <mergeCell ref="D43:J43"/>
    <mergeCell ref="D44:J44"/>
    <mergeCell ref="D45:J45"/>
    <mergeCell ref="D46:J46"/>
    <mergeCell ref="D47:J47"/>
    <mergeCell ref="D48:J48"/>
    <mergeCell ref="C49:J49"/>
    <mergeCell ref="D38:J38"/>
    <mergeCell ref="D27:J27"/>
    <mergeCell ref="D28:J28"/>
    <mergeCell ref="D29:J29"/>
    <mergeCell ref="D30:J30"/>
    <mergeCell ref="D31:J31"/>
    <mergeCell ref="D32:J32"/>
    <mergeCell ref="D33:J33"/>
    <mergeCell ref="D34:J34"/>
    <mergeCell ref="D35:J35"/>
    <mergeCell ref="D36:J36"/>
    <mergeCell ref="D37:J37"/>
    <mergeCell ref="A11:A12"/>
    <mergeCell ref="C11:C12"/>
    <mergeCell ref="D11:J12"/>
    <mergeCell ref="D26:J26"/>
    <mergeCell ref="D14:J14"/>
    <mergeCell ref="D15:J15"/>
    <mergeCell ref="D16:J16"/>
    <mergeCell ref="D18:J18"/>
    <mergeCell ref="D19:J19"/>
    <mergeCell ref="D20:J20"/>
    <mergeCell ref="D21:J21"/>
    <mergeCell ref="D22:J22"/>
    <mergeCell ref="D23:J23"/>
    <mergeCell ref="C24:J24"/>
    <mergeCell ref="D25:J25"/>
    <mergeCell ref="D17:J17"/>
    <mergeCell ref="D13:J13"/>
    <mergeCell ref="C3:J3"/>
    <mergeCell ref="C5:J5"/>
    <mergeCell ref="D6:J6"/>
    <mergeCell ref="D7:J7"/>
    <mergeCell ref="D8:J8"/>
    <mergeCell ref="D9:J9"/>
    <mergeCell ref="D10:J10"/>
  </mergeCells>
  <phoneticPr fontId="1"/>
  <pageMargins left="0.23622047244094491" right="0.23622047244094491" top="0.74803149606299213" bottom="0.74803149606299213" header="0.31496062992125984" footer="0.31496062992125984"/>
  <pageSetup paperSize="9" scale="95" orientation="portrait" r:id="rId1"/>
  <rowBreaks count="4" manualBreakCount="4">
    <brk id="9" min="1" max="10" man="1"/>
    <brk id="16" min="1" max="10" man="1"/>
    <brk id="23" max="16383" man="1"/>
    <brk id="4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39997558519241921"/>
  </sheetPr>
  <dimension ref="A2:AV220"/>
  <sheetViews>
    <sheetView tabSelected="1" zoomScale="70" zoomScaleNormal="70" workbookViewId="0">
      <selection activeCell="BI115" sqref="BI115"/>
    </sheetView>
  </sheetViews>
  <sheetFormatPr defaultRowHeight="18.75" x14ac:dyDescent="0.4"/>
  <cols>
    <col min="1" max="48" width="3.125" customWidth="1"/>
    <col min="49" max="78" width="3.125" style="35" customWidth="1"/>
    <col min="79" max="16384" width="9" style="35"/>
  </cols>
  <sheetData>
    <row r="2" spans="1:48" ht="24" x14ac:dyDescent="0.4">
      <c r="B2" s="106" t="s">
        <v>243</v>
      </c>
    </row>
    <row r="3" spans="1:48" ht="24" x14ac:dyDescent="0.4">
      <c r="B3" s="106" t="s">
        <v>244</v>
      </c>
    </row>
    <row r="4" spans="1:48" hidden="1" x14ac:dyDescent="0.4">
      <c r="B4" s="15"/>
      <c r="W4" s="11"/>
      <c r="X4" s="11"/>
      <c r="Y4" s="11"/>
    </row>
    <row r="5" spans="1:48" hidden="1" x14ac:dyDescent="0.4">
      <c r="A5" s="11"/>
      <c r="B5" s="11"/>
      <c r="C5" s="143" t="s">
        <v>250</v>
      </c>
      <c r="D5" s="143"/>
      <c r="E5" s="143"/>
      <c r="F5" s="143"/>
      <c r="G5" s="143"/>
      <c r="H5" s="143"/>
      <c r="I5" s="143"/>
      <c r="J5" s="143"/>
      <c r="K5" s="143"/>
      <c r="L5" s="143"/>
      <c r="M5" s="143"/>
      <c r="N5" s="143"/>
      <c r="O5" s="143"/>
      <c r="P5" s="143"/>
      <c r="Q5" s="143"/>
      <c r="R5" s="143"/>
      <c r="S5" s="143"/>
      <c r="T5" s="143"/>
      <c r="U5" s="143"/>
      <c r="V5" s="143"/>
      <c r="W5" s="11"/>
      <c r="X5" s="11"/>
      <c r="Y5" s="11"/>
    </row>
    <row r="6" spans="1:48" hidden="1" x14ac:dyDescent="0.4">
      <c r="A6" s="11"/>
      <c r="B6" s="11"/>
      <c r="C6" s="143" t="s">
        <v>249</v>
      </c>
      <c r="D6" s="143"/>
      <c r="E6" s="143"/>
      <c r="F6" s="143"/>
      <c r="G6" s="143"/>
      <c r="H6" s="143"/>
      <c r="I6" s="143"/>
      <c r="J6" s="143"/>
      <c r="K6" s="143"/>
      <c r="L6" s="143"/>
      <c r="M6" s="143"/>
      <c r="N6" s="143"/>
      <c r="O6" s="143"/>
      <c r="P6" s="143"/>
      <c r="Q6" s="143"/>
      <c r="R6" s="143"/>
      <c r="S6" s="143"/>
      <c r="T6" s="143"/>
      <c r="U6" s="143"/>
      <c r="V6" s="143"/>
      <c r="W6" s="11"/>
      <c r="X6" s="11"/>
      <c r="Y6" s="11"/>
    </row>
    <row r="7" spans="1:48" hidden="1" x14ac:dyDescent="0.4">
      <c r="A7" s="11"/>
      <c r="B7" s="11"/>
      <c r="C7" s="143" t="s">
        <v>251</v>
      </c>
      <c r="D7" s="143"/>
      <c r="E7" s="143"/>
      <c r="F7" s="143"/>
      <c r="G7" s="143"/>
      <c r="H7" s="143"/>
      <c r="I7" s="143"/>
      <c r="J7" s="143"/>
      <c r="K7" s="143"/>
      <c r="L7" s="143"/>
      <c r="M7" s="143"/>
      <c r="N7" s="143"/>
      <c r="O7" s="143"/>
      <c r="P7" s="143"/>
      <c r="Q7" s="143"/>
      <c r="R7" s="143"/>
      <c r="S7" s="143"/>
      <c r="T7" s="143"/>
      <c r="U7" s="143"/>
      <c r="V7" s="143"/>
      <c r="W7" s="11"/>
      <c r="X7" s="11"/>
      <c r="Y7" s="11"/>
    </row>
    <row r="8" spans="1:48" hidden="1" x14ac:dyDescent="0.4">
      <c r="A8" s="11"/>
      <c r="B8" s="11"/>
      <c r="C8" s="143" t="s">
        <v>252</v>
      </c>
      <c r="D8" s="143"/>
      <c r="E8" s="143"/>
      <c r="F8" s="143"/>
      <c r="G8" s="143"/>
      <c r="H8" s="143"/>
      <c r="I8" s="143"/>
      <c r="J8" s="143"/>
      <c r="K8" s="143"/>
      <c r="L8" s="143"/>
      <c r="M8" s="143"/>
      <c r="N8" s="143"/>
      <c r="O8" s="143"/>
      <c r="P8" s="143"/>
      <c r="Q8" s="143"/>
      <c r="R8" s="143"/>
      <c r="S8" s="143"/>
      <c r="T8" s="143"/>
      <c r="U8" s="143"/>
      <c r="V8" s="143"/>
      <c r="W8" s="11"/>
      <c r="X8" s="11"/>
      <c r="Y8" s="11"/>
    </row>
    <row r="9" spans="1:48" hidden="1" x14ac:dyDescent="0.4">
      <c r="A9" s="11"/>
      <c r="B9" s="11"/>
      <c r="C9" s="143" t="s">
        <v>253</v>
      </c>
      <c r="D9" s="143"/>
      <c r="E9" s="143"/>
      <c r="F9" s="143"/>
      <c r="G9" s="143"/>
      <c r="H9" s="143"/>
      <c r="I9" s="143"/>
      <c r="J9" s="143"/>
      <c r="K9" s="143"/>
      <c r="L9" s="143"/>
      <c r="M9" s="143"/>
      <c r="N9" s="143"/>
      <c r="O9" s="143"/>
      <c r="P9" s="143"/>
      <c r="Q9" s="143"/>
      <c r="R9" s="143"/>
      <c r="S9" s="143"/>
      <c r="T9" s="143"/>
      <c r="U9" s="143"/>
      <c r="V9" s="143"/>
      <c r="W9" s="11"/>
      <c r="X9" s="11"/>
      <c r="Y9" s="11"/>
    </row>
    <row r="10" spans="1:48" hidden="1" x14ac:dyDescent="0.4">
      <c r="A10" s="11"/>
      <c r="B10" s="11"/>
      <c r="C10" s="143" t="s">
        <v>254</v>
      </c>
      <c r="D10" s="143"/>
      <c r="E10" s="143"/>
      <c r="F10" s="143"/>
      <c r="G10" s="143"/>
      <c r="H10" s="143"/>
      <c r="I10" s="143"/>
      <c r="J10" s="143"/>
      <c r="K10" s="143"/>
      <c r="L10" s="143"/>
      <c r="M10" s="143"/>
      <c r="N10" s="143"/>
      <c r="O10" s="143"/>
      <c r="P10" s="143"/>
      <c r="Q10" s="143"/>
      <c r="R10" s="143"/>
      <c r="S10" s="143"/>
      <c r="T10" s="143"/>
      <c r="U10" s="143"/>
      <c r="V10" s="143"/>
      <c r="W10" s="11"/>
      <c r="X10" s="11"/>
      <c r="Y10" s="11"/>
    </row>
    <row r="11" spans="1:48" hidden="1" x14ac:dyDescent="0.4">
      <c r="B11" s="11"/>
    </row>
    <row r="13" spans="1:48" ht="24" x14ac:dyDescent="0.4">
      <c r="A13" s="102"/>
      <c r="B13" s="103" t="s">
        <v>283</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row>
    <row r="14" spans="1:48" hidden="1" x14ac:dyDescent="0.4">
      <c r="A14" s="102"/>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row>
    <row r="15" spans="1:48" hidden="1" x14ac:dyDescent="0.4">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row>
    <row r="16" spans="1:48" hidden="1" x14ac:dyDescent="0.4">
      <c r="A16" s="102"/>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row>
    <row r="17" spans="1:48" hidden="1" x14ac:dyDescent="0.4">
      <c r="A17" s="102"/>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row>
    <row r="18" spans="1:48" hidden="1" x14ac:dyDescent="0.4">
      <c r="A18" s="102"/>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row>
    <row r="19" spans="1:48" hidden="1" x14ac:dyDescent="0.4">
      <c r="A19" s="102"/>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row>
    <row r="20" spans="1:48" hidden="1" x14ac:dyDescent="0.4">
      <c r="A20" s="102"/>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row>
    <row r="21" spans="1:48" hidden="1" x14ac:dyDescent="0.4">
      <c r="A21" s="102"/>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row>
    <row r="22" spans="1:48" hidden="1" x14ac:dyDescent="0.4">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row>
    <row r="23" spans="1:48" hidden="1" x14ac:dyDescent="0.4">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row>
    <row r="24" spans="1:48" hidden="1" x14ac:dyDescent="0.4">
      <c r="A24" s="102"/>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row>
    <row r="25" spans="1:48" hidden="1" x14ac:dyDescent="0.4">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row>
    <row r="26" spans="1:48" hidden="1" x14ac:dyDescent="0.4">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row>
    <row r="27" spans="1:48" hidden="1" x14ac:dyDescent="0.4">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row>
    <row r="28" spans="1:48" hidden="1" x14ac:dyDescent="0.4">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row>
    <row r="29" spans="1:48" hidden="1" x14ac:dyDescent="0.4">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row>
    <row r="30" spans="1:48" hidden="1" x14ac:dyDescent="0.4">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row>
    <row r="31" spans="1:48" hidden="1" x14ac:dyDescent="0.4">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row>
    <row r="32" spans="1:48" hidden="1" x14ac:dyDescent="0.4">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row>
    <row r="33" spans="1:48" hidden="1" x14ac:dyDescent="0.4">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row>
    <row r="34" spans="1:48" hidden="1" x14ac:dyDescent="0.4">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row>
    <row r="35" spans="1:48" hidden="1" x14ac:dyDescent="0.4">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row>
    <row r="36" spans="1:48" hidden="1" x14ac:dyDescent="0.4">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row>
    <row r="37" spans="1:48" hidden="1" x14ac:dyDescent="0.4">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row>
    <row r="38" spans="1:48" hidden="1" x14ac:dyDescent="0.4">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row>
    <row r="39" spans="1:48" hidden="1" x14ac:dyDescent="0.4">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row>
    <row r="40" spans="1:48" hidden="1" x14ac:dyDescent="0.4">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row>
    <row r="41" spans="1:48" hidden="1" x14ac:dyDescent="0.4">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row>
    <row r="42" spans="1:48" hidden="1" x14ac:dyDescent="0.4">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row>
    <row r="43" spans="1:48" hidden="1" x14ac:dyDescent="0.4">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row>
    <row r="44" spans="1:48" hidden="1" x14ac:dyDescent="0.4">
      <c r="A44" s="102"/>
      <c r="B44" s="104" t="s">
        <v>247</v>
      </c>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row>
    <row r="45" spans="1:48" hidden="1" x14ac:dyDescent="0.4">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row>
    <row r="46" spans="1:48" hidden="1" x14ac:dyDescent="0.4">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row>
    <row r="47" spans="1:48" hidden="1" x14ac:dyDescent="0.4">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row>
    <row r="48" spans="1:48" hidden="1" x14ac:dyDescent="0.4">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row>
    <row r="49" spans="1:48" hidden="1" x14ac:dyDescent="0.4">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row>
    <row r="50" spans="1:48" hidden="1" x14ac:dyDescent="0.4">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row>
    <row r="51" spans="1:48" hidden="1" x14ac:dyDescent="0.4">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row>
    <row r="52" spans="1:48" hidden="1" x14ac:dyDescent="0.4">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row>
    <row r="53" spans="1:48" hidden="1" x14ac:dyDescent="0.4">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row>
    <row r="54" spans="1:48" hidden="1" x14ac:dyDescent="0.4">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row>
    <row r="55" spans="1:48" hidden="1" x14ac:dyDescent="0.4">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row>
    <row r="56" spans="1:48" hidden="1" x14ac:dyDescent="0.4">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row>
    <row r="57" spans="1:48" hidden="1" x14ac:dyDescent="0.4">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row>
    <row r="58" spans="1:48" hidden="1" x14ac:dyDescent="0.4">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row>
    <row r="59" spans="1:48" hidden="1" x14ac:dyDescent="0.4">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row>
    <row r="60" spans="1:48" hidden="1" x14ac:dyDescent="0.4">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row>
    <row r="61" spans="1:48" hidden="1" x14ac:dyDescent="0.4">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row>
    <row r="62" spans="1:48" hidden="1" x14ac:dyDescent="0.4">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row>
    <row r="63" spans="1:48" hidden="1" x14ac:dyDescent="0.4">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row>
    <row r="64" spans="1:48" hidden="1" x14ac:dyDescent="0.4">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row>
    <row r="65" spans="1:48" hidden="1" x14ac:dyDescent="0.4">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row>
    <row r="66" spans="1:48" hidden="1" x14ac:dyDescent="0.4">
      <c r="A66" s="102"/>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row>
    <row r="67" spans="1:48" hidden="1" x14ac:dyDescent="0.4">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row>
    <row r="68" spans="1:48" hidden="1" x14ac:dyDescent="0.4">
      <c r="A68" s="102"/>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row>
    <row r="69" spans="1:48" hidden="1" x14ac:dyDescent="0.4">
      <c r="A69" s="102"/>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row>
    <row r="70" spans="1:48" hidden="1" x14ac:dyDescent="0.4">
      <c r="A70" s="102"/>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row>
    <row r="71" spans="1:48" hidden="1" x14ac:dyDescent="0.4">
      <c r="A71" s="102"/>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row>
    <row r="72" spans="1:48" hidden="1" x14ac:dyDescent="0.4">
      <c r="A72" s="102"/>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row>
    <row r="73" spans="1:48" hidden="1" x14ac:dyDescent="0.4">
      <c r="A73" s="102"/>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row>
    <row r="74" spans="1:48" ht="18.75" hidden="1" customHeight="1" x14ac:dyDescent="0.4">
      <c r="A74" s="102"/>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row>
    <row r="75" spans="1:48" ht="18.75" hidden="1" customHeight="1" x14ac:dyDescent="0.4">
      <c r="A75" s="102"/>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row>
    <row r="76" spans="1:48" hidden="1" x14ac:dyDescent="0.4">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row>
    <row r="77" spans="1:48" ht="18.75" hidden="1" customHeight="1" x14ac:dyDescent="0.4">
      <c r="A77" s="102"/>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row>
    <row r="78" spans="1:48" ht="19.5" hidden="1" customHeight="1" x14ac:dyDescent="0.4">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row>
    <row r="79" spans="1:48" hidden="1" x14ac:dyDescent="0.4">
      <c r="A79" s="102"/>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row>
    <row r="80" spans="1:48" hidden="1" x14ac:dyDescent="0.4">
      <c r="A80" s="1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row>
    <row r="81" spans="1:48" hidden="1" x14ac:dyDescent="0.4">
      <c r="A81" s="102"/>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row>
    <row r="82" spans="1:48" hidden="1" x14ac:dyDescent="0.4">
      <c r="A82" s="102"/>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row>
    <row r="83" spans="1:48" hidden="1" x14ac:dyDescent="0.4">
      <c r="A83" s="102"/>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row>
    <row r="84" spans="1:48" hidden="1" x14ac:dyDescent="0.4">
      <c r="A84" s="102"/>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row>
    <row r="85" spans="1:48" hidden="1" x14ac:dyDescent="0.4">
      <c r="A85" s="102"/>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row>
    <row r="86" spans="1:48" hidden="1" x14ac:dyDescent="0.4">
      <c r="A86" s="102"/>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row>
    <row r="87" spans="1:48" hidden="1" x14ac:dyDescent="0.4">
      <c r="A87" s="102"/>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row>
    <row r="88" spans="1:48" hidden="1" x14ac:dyDescent="0.4">
      <c r="A88" s="102"/>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row>
    <row r="89" spans="1:48" hidden="1" x14ac:dyDescent="0.4">
      <c r="A89" s="102"/>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row>
    <row r="90" spans="1:48" hidden="1" x14ac:dyDescent="0.4">
      <c r="A90" s="102"/>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row>
    <row r="91" spans="1:48" hidden="1" x14ac:dyDescent="0.4">
      <c r="A91" s="102"/>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row>
    <row r="92" spans="1:48" hidden="1" x14ac:dyDescent="0.4">
      <c r="A92" s="102"/>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row>
    <row r="93" spans="1:48" hidden="1" x14ac:dyDescent="0.4">
      <c r="A93" s="102"/>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row>
    <row r="94" spans="1:48" hidden="1" x14ac:dyDescent="0.4">
      <c r="A94" s="102"/>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row>
    <row r="95" spans="1:48" hidden="1" x14ac:dyDescent="0.4">
      <c r="A95" s="102"/>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row>
    <row r="96" spans="1:48" hidden="1" x14ac:dyDescent="0.4">
      <c r="A96" s="102"/>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row>
    <row r="97" spans="1:48" hidden="1" x14ac:dyDescent="0.4">
      <c r="A97" s="102"/>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row>
    <row r="98" spans="1:48" ht="18.75" hidden="1" customHeight="1" x14ac:dyDescent="0.4">
      <c r="A98" s="102"/>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row>
    <row r="99" spans="1:48" hidden="1" x14ac:dyDescent="0.4">
      <c r="A99" s="102"/>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row>
    <row r="100" spans="1:48" ht="24" hidden="1" x14ac:dyDescent="0.4">
      <c r="A100" s="102"/>
      <c r="B100" s="103" t="s">
        <v>248</v>
      </c>
      <c r="C100" s="105"/>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row>
    <row r="101" spans="1:48" ht="24" hidden="1" x14ac:dyDescent="0.4">
      <c r="A101" s="102"/>
      <c r="B101" s="105"/>
      <c r="C101" s="103" t="s">
        <v>278</v>
      </c>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row>
    <row r="102" spans="1:48" ht="24" hidden="1" x14ac:dyDescent="0.4">
      <c r="A102" s="102"/>
      <c r="B102" s="105"/>
      <c r="C102" s="103" t="s">
        <v>279</v>
      </c>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row>
    <row r="103" spans="1:48" ht="24" hidden="1" x14ac:dyDescent="0.4">
      <c r="A103" s="102"/>
      <c r="B103" s="105"/>
      <c r="C103" s="103"/>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row>
    <row r="104" spans="1:48" hidden="1" x14ac:dyDescent="0.4">
      <c r="A104" s="102"/>
      <c r="B104" s="102"/>
      <c r="C104" s="104"/>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row>
    <row r="105" spans="1:48" x14ac:dyDescent="0.4">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row>
    <row r="106" spans="1:48" ht="24" x14ac:dyDescent="0.4">
      <c r="A106" s="102"/>
      <c r="B106" s="103" t="s">
        <v>284</v>
      </c>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row>
    <row r="107" spans="1:48" ht="24" x14ac:dyDescent="0.4">
      <c r="A107" s="102"/>
      <c r="B107" s="103"/>
      <c r="C107" s="102"/>
      <c r="D107" s="103" t="s">
        <v>285</v>
      </c>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row>
    <row r="108" spans="1:48" ht="24" x14ac:dyDescent="0.4">
      <c r="A108" s="102"/>
      <c r="B108" s="103"/>
      <c r="C108" s="102"/>
      <c r="D108" s="103" t="s">
        <v>286</v>
      </c>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row>
    <row r="109" spans="1:48" ht="24" x14ac:dyDescent="0.4">
      <c r="A109" s="102"/>
      <c r="B109" s="103"/>
      <c r="C109" s="104"/>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row>
    <row r="110" spans="1:48" x14ac:dyDescent="0.4">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row>
    <row r="111" spans="1:48" x14ac:dyDescent="0.4">
      <c r="A111" s="102"/>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row>
    <row r="112" spans="1:48" x14ac:dyDescent="0.4">
      <c r="A112" s="102"/>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2"/>
      <c r="AV112" s="102"/>
    </row>
    <row r="113" spans="1:48" ht="18.75" customHeight="1" x14ac:dyDescent="0.4">
      <c r="A113" s="102"/>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02"/>
    </row>
    <row r="114" spans="1:48" x14ac:dyDescent="0.4">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02"/>
    </row>
    <row r="115" spans="1:48" x14ac:dyDescent="0.4">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row>
    <row r="116" spans="1:48" x14ac:dyDescent="0.4">
      <c r="A116" s="102"/>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c r="AQ116" s="102"/>
      <c r="AR116" s="102"/>
      <c r="AS116" s="102"/>
      <c r="AT116" s="102"/>
      <c r="AU116" s="102"/>
      <c r="AV116" s="102"/>
    </row>
    <row r="117" spans="1:48" x14ac:dyDescent="0.4">
      <c r="A117" s="102"/>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c r="AQ117" s="102"/>
      <c r="AR117" s="102"/>
      <c r="AS117" s="102"/>
      <c r="AT117" s="102"/>
      <c r="AU117" s="102"/>
      <c r="AV117" s="102"/>
    </row>
    <row r="118" spans="1:48" x14ac:dyDescent="0.4">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R118" s="102"/>
      <c r="AS118" s="102"/>
      <c r="AT118" s="102"/>
      <c r="AU118" s="102"/>
      <c r="AV118" s="102"/>
    </row>
    <row r="119" spans="1:48" x14ac:dyDescent="0.4">
      <c r="A119" s="102"/>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c r="AQ119" s="102"/>
      <c r="AR119" s="102"/>
      <c r="AS119" s="102"/>
      <c r="AT119" s="102"/>
      <c r="AU119" s="102"/>
      <c r="AV119" s="102"/>
    </row>
    <row r="120" spans="1:48" x14ac:dyDescent="0.4">
      <c r="A120" s="102"/>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102"/>
      <c r="AU120" s="102"/>
      <c r="AV120" s="102"/>
    </row>
    <row r="121" spans="1:48" x14ac:dyDescent="0.4">
      <c r="A121" s="102"/>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102"/>
    </row>
    <row r="122" spans="1:48" x14ac:dyDescent="0.4">
      <c r="A122" s="10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02"/>
    </row>
    <row r="123" spans="1:48" x14ac:dyDescent="0.4">
      <c r="A123" s="102"/>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02"/>
    </row>
    <row r="124" spans="1:48" x14ac:dyDescent="0.4">
      <c r="A124" s="102"/>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c r="AQ124" s="102"/>
      <c r="AR124" s="102"/>
      <c r="AS124" s="102"/>
      <c r="AT124" s="102"/>
      <c r="AU124" s="102"/>
      <c r="AV124" s="102"/>
    </row>
    <row r="125" spans="1:48" ht="18.75" customHeight="1" x14ac:dyDescent="0.4">
      <c r="A125" s="102"/>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c r="AQ125" s="102"/>
      <c r="AR125" s="102"/>
      <c r="AS125" s="102"/>
      <c r="AT125" s="102"/>
      <c r="AU125" s="102"/>
      <c r="AV125" s="102"/>
    </row>
    <row r="126" spans="1:48" ht="18.75" customHeight="1" x14ac:dyDescent="0.4">
      <c r="A126" s="102"/>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c r="AQ126" s="102"/>
      <c r="AR126" s="102"/>
      <c r="AS126" s="102"/>
      <c r="AT126" s="102"/>
      <c r="AU126" s="102"/>
      <c r="AV126" s="102"/>
    </row>
    <row r="127" spans="1:48" ht="18.75" customHeight="1" x14ac:dyDescent="0.4">
      <c r="A127" s="102"/>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c r="AQ127" s="102"/>
      <c r="AR127" s="102"/>
      <c r="AS127" s="102"/>
      <c r="AT127" s="102"/>
      <c r="AU127" s="102"/>
      <c r="AV127" s="102"/>
    </row>
    <row r="128" spans="1:48" ht="19.5" customHeight="1" x14ac:dyDescent="0.4">
      <c r="A128" s="102"/>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c r="AQ128" s="102"/>
      <c r="AR128" s="102"/>
      <c r="AS128" s="102"/>
      <c r="AT128" s="102"/>
      <c r="AU128" s="102"/>
      <c r="AV128" s="102"/>
    </row>
    <row r="129" spans="1:48" x14ac:dyDescent="0.4">
      <c r="A129" s="102"/>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R129" s="102"/>
      <c r="AS129" s="102"/>
      <c r="AT129" s="102"/>
      <c r="AU129" s="102"/>
      <c r="AV129" s="102"/>
    </row>
    <row r="130" spans="1:48" x14ac:dyDescent="0.4">
      <c r="A130" s="102"/>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102"/>
      <c r="AQ130" s="102"/>
      <c r="AR130" s="102"/>
      <c r="AS130" s="102"/>
      <c r="AT130" s="102"/>
      <c r="AU130" s="102"/>
      <c r="AV130" s="102"/>
    </row>
    <row r="131" spans="1:48" x14ac:dyDescent="0.4">
      <c r="A131" s="102"/>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row>
    <row r="132" spans="1:48" ht="19.5" customHeight="1" x14ac:dyDescent="0.4">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row>
    <row r="133" spans="1:48" x14ac:dyDescent="0.4">
      <c r="A133" s="102"/>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c r="AL133" s="102"/>
      <c r="AM133" s="102"/>
      <c r="AN133" s="102"/>
      <c r="AO133" s="102"/>
      <c r="AP133" s="102"/>
      <c r="AQ133" s="102"/>
      <c r="AR133" s="102"/>
      <c r="AS133" s="102"/>
      <c r="AT133" s="102"/>
      <c r="AU133" s="102"/>
      <c r="AV133" s="102"/>
    </row>
    <row r="134" spans="1:48" x14ac:dyDescent="0.4">
      <c r="A134" s="102"/>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row>
    <row r="135" spans="1:48" x14ac:dyDescent="0.4">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c r="AO135" s="102"/>
      <c r="AP135" s="102"/>
      <c r="AQ135" s="102"/>
      <c r="AR135" s="102"/>
      <c r="AS135" s="102"/>
      <c r="AT135" s="102"/>
      <c r="AU135" s="102"/>
      <c r="AV135" s="102"/>
    </row>
    <row r="136" spans="1:48" x14ac:dyDescent="0.4">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c r="AO136" s="102"/>
      <c r="AP136" s="102"/>
      <c r="AQ136" s="102"/>
      <c r="AR136" s="102"/>
      <c r="AS136" s="102"/>
      <c r="AT136" s="102"/>
      <c r="AU136" s="102"/>
      <c r="AV136" s="102"/>
    </row>
    <row r="137" spans="1:48" x14ac:dyDescent="0.4">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row>
    <row r="138" spans="1:48" x14ac:dyDescent="0.4">
      <c r="A138" s="102"/>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c r="AQ138" s="102"/>
      <c r="AR138" s="102"/>
      <c r="AS138" s="102"/>
      <c r="AT138" s="102"/>
      <c r="AU138" s="102"/>
      <c r="AV138" s="102"/>
    </row>
    <row r="139" spans="1:48" x14ac:dyDescent="0.4">
      <c r="A139" s="102"/>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102"/>
      <c r="AQ139" s="102"/>
      <c r="AR139" s="102"/>
      <c r="AS139" s="102"/>
      <c r="AT139" s="102"/>
      <c r="AU139" s="102"/>
      <c r="AV139" s="102"/>
    </row>
    <row r="140" spans="1:48" x14ac:dyDescent="0.4">
      <c r="A140" s="102"/>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102"/>
      <c r="AQ140" s="102"/>
      <c r="AR140" s="102"/>
      <c r="AS140" s="102"/>
      <c r="AT140" s="102"/>
      <c r="AU140" s="102"/>
      <c r="AV140" s="102"/>
    </row>
    <row r="141" spans="1:48" x14ac:dyDescent="0.4">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c r="AO141" s="102"/>
      <c r="AP141" s="102"/>
      <c r="AQ141" s="102"/>
      <c r="AR141" s="102"/>
      <c r="AS141" s="102"/>
      <c r="AT141" s="102"/>
      <c r="AU141" s="102"/>
      <c r="AV141" s="102"/>
    </row>
    <row r="142" spans="1:48" x14ac:dyDescent="0.4">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c r="AO142" s="102"/>
      <c r="AP142" s="102"/>
      <c r="AQ142" s="102"/>
      <c r="AR142" s="102"/>
      <c r="AS142" s="102"/>
      <c r="AT142" s="102"/>
      <c r="AU142" s="102"/>
      <c r="AV142" s="102"/>
    </row>
    <row r="143" spans="1:48" x14ac:dyDescent="0.4">
      <c r="A143" s="102"/>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c r="AO143" s="102"/>
      <c r="AP143" s="102"/>
      <c r="AQ143" s="102"/>
      <c r="AR143" s="102"/>
      <c r="AS143" s="102"/>
      <c r="AT143" s="102"/>
      <c r="AU143" s="102"/>
      <c r="AV143" s="102"/>
    </row>
    <row r="144" spans="1:48" x14ac:dyDescent="0.4">
      <c r="A144" s="102"/>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c r="AP144" s="102"/>
      <c r="AQ144" s="102"/>
      <c r="AR144" s="102"/>
      <c r="AS144" s="102"/>
      <c r="AT144" s="102"/>
      <c r="AU144" s="102"/>
      <c r="AV144" s="102"/>
    </row>
    <row r="145" spans="1:48" x14ac:dyDescent="0.4">
      <c r="A145" s="102"/>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row>
    <row r="146" spans="1:48" x14ac:dyDescent="0.4">
      <c r="A146" s="102"/>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row>
    <row r="147" spans="1:48" x14ac:dyDescent="0.4">
      <c r="A147" s="102"/>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row>
    <row r="148" spans="1:48" x14ac:dyDescent="0.4">
      <c r="A148" s="102"/>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row>
    <row r="149" spans="1:48" x14ac:dyDescent="0.4">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row>
    <row r="150" spans="1:48" x14ac:dyDescent="0.4">
      <c r="A150" s="102"/>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row>
    <row r="151" spans="1:48" x14ac:dyDescent="0.4">
      <c r="A151" s="102"/>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row>
    <row r="152" spans="1:48" x14ac:dyDescent="0.4">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row>
    <row r="153" spans="1:48" x14ac:dyDescent="0.4">
      <c r="A153" s="1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row>
    <row r="154" spans="1:48" x14ac:dyDescent="0.4">
      <c r="A154" s="1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row>
    <row r="155" spans="1:48" x14ac:dyDescent="0.4">
      <c r="A155" s="102"/>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row>
    <row r="156" spans="1:48" x14ac:dyDescent="0.4">
      <c r="A156" s="102"/>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row>
    <row r="157" spans="1:48" x14ac:dyDescent="0.4">
      <c r="A157" s="102"/>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row>
    <row r="158" spans="1:48" x14ac:dyDescent="0.4">
      <c r="A158" s="102"/>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row>
    <row r="159" spans="1:48" x14ac:dyDescent="0.4">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row>
    <row r="160" spans="1:48" x14ac:dyDescent="0.4">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row>
    <row r="161" spans="1:48" x14ac:dyDescent="0.4">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row>
    <row r="162" spans="1:48" x14ac:dyDescent="0.4">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row>
    <row r="163" spans="1:48" x14ac:dyDescent="0.4">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row>
    <row r="164" spans="1:48" x14ac:dyDescent="0.4">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row>
    <row r="165" spans="1:48" x14ac:dyDescent="0.4">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row>
    <row r="166" spans="1:48" x14ac:dyDescent="0.4">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row>
    <row r="167" spans="1:48" x14ac:dyDescent="0.4">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row>
    <row r="168" spans="1:48" x14ac:dyDescent="0.4">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row>
    <row r="169" spans="1:48" hidden="1" x14ac:dyDescent="0.4">
      <c r="A169" s="80"/>
      <c r="B169" s="80"/>
      <c r="C169" s="80"/>
      <c r="D169" s="80"/>
      <c r="E169" s="80"/>
      <c r="F169" s="80"/>
      <c r="G169" s="80"/>
      <c r="H169" s="80"/>
      <c r="I169" s="80"/>
      <c r="J169" s="80"/>
      <c r="K169" s="80"/>
      <c r="L169" s="80"/>
      <c r="M169" s="80"/>
      <c r="N169" s="80"/>
      <c r="O169" s="80"/>
      <c r="P169" s="80"/>
      <c r="Q169" s="80"/>
      <c r="R169" s="80"/>
      <c r="S169" s="80"/>
      <c r="T169" s="80"/>
      <c r="U169" s="80"/>
      <c r="V169" s="80"/>
      <c r="W169" s="80"/>
      <c r="X169" s="80"/>
      <c r="Y169" s="80"/>
      <c r="Z169" s="80"/>
      <c r="AA169" s="80"/>
      <c r="AB169" s="80"/>
      <c r="AC169" s="80"/>
      <c r="AD169" s="80"/>
      <c r="AE169" s="80"/>
      <c r="AF169" s="80"/>
      <c r="AG169" s="80"/>
      <c r="AH169" s="80"/>
      <c r="AI169" s="80"/>
      <c r="AJ169" s="80"/>
      <c r="AK169" s="80"/>
      <c r="AL169" s="80"/>
      <c r="AM169" s="80"/>
      <c r="AN169" s="80"/>
      <c r="AO169" s="80"/>
      <c r="AP169" s="80"/>
      <c r="AQ169" s="80"/>
      <c r="AR169" s="80"/>
      <c r="AS169" s="80"/>
      <c r="AT169" s="80"/>
      <c r="AU169" s="80"/>
      <c r="AV169" s="80"/>
    </row>
    <row r="170" spans="1:48" ht="24" hidden="1" x14ac:dyDescent="0.4">
      <c r="A170" s="80"/>
      <c r="B170" s="84" t="s">
        <v>255</v>
      </c>
      <c r="C170" s="80"/>
      <c r="D170" s="80"/>
      <c r="E170" s="80"/>
      <c r="F170" s="80"/>
      <c r="G170" s="80"/>
      <c r="H170" s="80"/>
      <c r="I170" s="80"/>
      <c r="J170" s="80"/>
      <c r="K170" s="80"/>
      <c r="L170" s="80"/>
      <c r="M170" s="80"/>
      <c r="N170" s="80"/>
      <c r="O170" s="80"/>
      <c r="P170" s="80"/>
      <c r="Q170" s="80"/>
      <c r="R170" s="80"/>
      <c r="S170" s="80"/>
      <c r="T170" s="80"/>
      <c r="U170" s="80"/>
      <c r="V170" s="80"/>
      <c r="W170" s="80"/>
      <c r="X170" s="80"/>
      <c r="Y170" s="80"/>
      <c r="Z170" s="80"/>
      <c r="AA170" s="80"/>
      <c r="AB170" s="80"/>
      <c r="AC170" s="80"/>
      <c r="AD170" s="80"/>
      <c r="AE170" s="80"/>
      <c r="AF170" s="80"/>
      <c r="AG170" s="80"/>
      <c r="AH170" s="80"/>
      <c r="AI170" s="80"/>
      <c r="AJ170" s="80"/>
      <c r="AK170" s="80"/>
      <c r="AL170" s="80"/>
      <c r="AM170" s="80"/>
      <c r="AN170" s="80"/>
      <c r="AO170" s="80"/>
      <c r="AP170" s="80"/>
      <c r="AQ170" s="80"/>
      <c r="AR170" s="80"/>
      <c r="AS170" s="80"/>
      <c r="AT170" s="80"/>
      <c r="AU170" s="80"/>
      <c r="AV170" s="80"/>
    </row>
    <row r="171" spans="1:48" hidden="1" x14ac:dyDescent="0.4">
      <c r="A171" s="80"/>
      <c r="B171" s="80"/>
      <c r="C171" s="80"/>
      <c r="D171" s="80"/>
      <c r="E171" s="80"/>
      <c r="F171" s="80"/>
      <c r="G171" s="80"/>
      <c r="H171" s="80"/>
      <c r="I171" s="80"/>
      <c r="J171" s="80"/>
      <c r="K171" s="80"/>
      <c r="L171" s="80"/>
      <c r="M171" s="80"/>
      <c r="N171" s="80"/>
      <c r="O171" s="80"/>
      <c r="P171" s="80"/>
      <c r="Q171" s="80"/>
      <c r="R171" s="80"/>
      <c r="S171" s="80"/>
      <c r="T171" s="80"/>
      <c r="U171" s="80"/>
      <c r="V171" s="80"/>
      <c r="W171" s="80"/>
      <c r="X171" s="80"/>
      <c r="Y171" s="80"/>
      <c r="Z171" s="80"/>
      <c r="AA171" s="80"/>
      <c r="AB171" s="80"/>
      <c r="AC171" s="80"/>
      <c r="AD171" s="80"/>
      <c r="AE171" s="80"/>
      <c r="AF171" s="80"/>
      <c r="AG171" s="80"/>
      <c r="AH171" s="80"/>
      <c r="AI171" s="80"/>
      <c r="AJ171" s="80"/>
      <c r="AK171" s="80"/>
      <c r="AL171" s="80"/>
      <c r="AM171" s="80"/>
      <c r="AN171" s="80"/>
      <c r="AO171" s="80"/>
      <c r="AP171" s="80"/>
      <c r="AQ171" s="80"/>
      <c r="AR171" s="80"/>
      <c r="AS171" s="80"/>
      <c r="AT171" s="80"/>
      <c r="AU171" s="80"/>
      <c r="AV171" s="80"/>
    </row>
    <row r="172" spans="1:48" hidden="1" x14ac:dyDescent="0.4">
      <c r="A172" s="80"/>
      <c r="B172" s="80"/>
      <c r="C172" s="80"/>
      <c r="D172" s="80"/>
      <c r="E172" s="80"/>
      <c r="F172" s="80"/>
      <c r="G172" s="80"/>
      <c r="H172" s="80"/>
      <c r="I172" s="80"/>
      <c r="J172" s="80"/>
      <c r="K172" s="80"/>
      <c r="L172" s="80"/>
      <c r="M172" s="80"/>
      <c r="N172" s="80"/>
      <c r="O172" s="80"/>
      <c r="P172" s="80"/>
      <c r="Q172" s="80"/>
      <c r="R172" s="80"/>
      <c r="S172" s="80"/>
      <c r="T172" s="80"/>
      <c r="U172" s="80"/>
      <c r="V172" s="80"/>
      <c r="W172" s="80"/>
      <c r="X172" s="80"/>
      <c r="Y172" s="80"/>
      <c r="Z172" s="80"/>
      <c r="AA172" s="80"/>
      <c r="AB172" s="80"/>
      <c r="AC172" s="80"/>
      <c r="AD172" s="80"/>
      <c r="AE172" s="80"/>
      <c r="AF172" s="80"/>
      <c r="AG172" s="80"/>
      <c r="AH172" s="80"/>
      <c r="AI172" s="80"/>
      <c r="AJ172" s="80"/>
      <c r="AK172" s="80"/>
      <c r="AL172" s="80"/>
      <c r="AM172" s="80"/>
      <c r="AN172" s="80"/>
      <c r="AO172" s="80"/>
      <c r="AP172" s="80"/>
      <c r="AQ172" s="80"/>
      <c r="AR172" s="80"/>
      <c r="AS172" s="80"/>
      <c r="AT172" s="80"/>
      <c r="AU172" s="80"/>
      <c r="AV172" s="80"/>
    </row>
    <row r="173" spans="1:48" hidden="1" x14ac:dyDescent="0.4">
      <c r="A173" s="80"/>
      <c r="B173" s="80"/>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0"/>
      <c r="AH173" s="80"/>
      <c r="AI173" s="80"/>
      <c r="AJ173" s="80"/>
      <c r="AK173" s="80"/>
      <c r="AL173" s="80"/>
      <c r="AM173" s="80"/>
      <c r="AN173" s="80"/>
      <c r="AO173" s="80"/>
      <c r="AP173" s="80"/>
      <c r="AQ173" s="80"/>
      <c r="AR173" s="80"/>
      <c r="AS173" s="80"/>
      <c r="AT173" s="80"/>
      <c r="AU173" s="80"/>
      <c r="AV173" s="80"/>
    </row>
    <row r="174" spans="1:48" hidden="1" x14ac:dyDescent="0.4">
      <c r="A174" s="80"/>
      <c r="B174" s="80"/>
      <c r="C174" s="80"/>
      <c r="D174" s="80"/>
      <c r="E174" s="80"/>
      <c r="F174" s="80"/>
      <c r="G174" s="80"/>
      <c r="H174" s="80"/>
      <c r="I174" s="80"/>
      <c r="J174" s="80"/>
      <c r="K174" s="80"/>
      <c r="L174" s="80"/>
      <c r="M174" s="80"/>
      <c r="N174" s="80"/>
      <c r="O174" s="80"/>
      <c r="P174" s="80"/>
      <c r="Q174" s="80"/>
      <c r="R174" s="80"/>
      <c r="S174" s="80"/>
      <c r="T174" s="80"/>
      <c r="U174" s="80"/>
      <c r="V174" s="80"/>
      <c r="W174" s="80"/>
      <c r="X174" s="80"/>
      <c r="Y174" s="80"/>
      <c r="Z174" s="80"/>
      <c r="AA174" s="80"/>
      <c r="AB174" s="80"/>
      <c r="AC174" s="80"/>
      <c r="AD174" s="80"/>
      <c r="AE174" s="80"/>
      <c r="AF174" s="80"/>
      <c r="AG174" s="80"/>
      <c r="AH174" s="80"/>
      <c r="AI174" s="80"/>
      <c r="AJ174" s="80"/>
      <c r="AK174" s="80"/>
      <c r="AL174" s="80"/>
      <c r="AM174" s="80"/>
      <c r="AN174" s="80"/>
      <c r="AO174" s="80"/>
      <c r="AP174" s="80"/>
      <c r="AQ174" s="80"/>
      <c r="AR174" s="80"/>
      <c r="AS174" s="80"/>
      <c r="AT174" s="80"/>
      <c r="AU174" s="80"/>
      <c r="AV174" s="80"/>
    </row>
    <row r="175" spans="1:48" hidden="1" x14ac:dyDescent="0.4">
      <c r="A175" s="80"/>
      <c r="B175" s="80"/>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c r="AA175" s="80"/>
      <c r="AB175" s="80"/>
      <c r="AC175" s="80"/>
      <c r="AD175" s="80"/>
      <c r="AE175" s="80"/>
      <c r="AF175" s="80"/>
      <c r="AG175" s="80"/>
      <c r="AH175" s="80"/>
      <c r="AI175" s="80"/>
      <c r="AJ175" s="80"/>
      <c r="AK175" s="80"/>
      <c r="AL175" s="80"/>
      <c r="AM175" s="80"/>
      <c r="AN175" s="80"/>
      <c r="AO175" s="80"/>
      <c r="AP175" s="80"/>
      <c r="AQ175" s="80"/>
      <c r="AR175" s="80"/>
      <c r="AS175" s="80"/>
      <c r="AT175" s="80"/>
      <c r="AU175" s="80"/>
      <c r="AV175" s="80"/>
    </row>
    <row r="176" spans="1:48" hidden="1" x14ac:dyDescent="0.4">
      <c r="A176" s="80"/>
      <c r="B176" s="80"/>
      <c r="C176" s="80"/>
      <c r="D176" s="80"/>
      <c r="E176" s="80"/>
      <c r="F176" s="80"/>
      <c r="G176" s="80"/>
      <c r="H176" s="80"/>
      <c r="I176" s="80"/>
      <c r="J176" s="80"/>
      <c r="K176" s="80"/>
      <c r="L176" s="80"/>
      <c r="M176" s="80"/>
      <c r="N176" s="80"/>
      <c r="O176" s="80"/>
      <c r="P176" s="80"/>
      <c r="Q176" s="80"/>
      <c r="R176" s="80"/>
      <c r="S176" s="80"/>
      <c r="T176" s="80"/>
      <c r="U176" s="80"/>
      <c r="V176" s="80"/>
      <c r="W176" s="80"/>
      <c r="X176" s="80"/>
      <c r="Y176" s="80"/>
      <c r="Z176" s="80"/>
      <c r="AA176" s="80"/>
      <c r="AB176" s="80"/>
      <c r="AC176" s="80"/>
      <c r="AD176" s="80"/>
      <c r="AE176" s="80"/>
      <c r="AF176" s="80"/>
      <c r="AG176" s="80"/>
      <c r="AH176" s="80"/>
      <c r="AI176" s="80"/>
      <c r="AJ176" s="80"/>
      <c r="AK176" s="80"/>
      <c r="AL176" s="80"/>
      <c r="AM176" s="80"/>
      <c r="AN176" s="80"/>
      <c r="AO176" s="80"/>
      <c r="AP176" s="80"/>
      <c r="AQ176" s="80"/>
      <c r="AR176" s="80"/>
      <c r="AS176" s="80"/>
      <c r="AT176" s="80"/>
      <c r="AU176" s="80"/>
      <c r="AV176" s="80"/>
    </row>
    <row r="177" spans="1:48" hidden="1" x14ac:dyDescent="0.4">
      <c r="A177" s="80"/>
      <c r="B177" s="80"/>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0"/>
      <c r="AH177" s="80"/>
      <c r="AI177" s="80"/>
      <c r="AJ177" s="80"/>
      <c r="AK177" s="80"/>
      <c r="AL177" s="80"/>
      <c r="AM177" s="80"/>
      <c r="AN177" s="80"/>
      <c r="AO177" s="80"/>
      <c r="AP177" s="80"/>
      <c r="AQ177" s="80"/>
      <c r="AR177" s="80"/>
      <c r="AS177" s="80"/>
      <c r="AT177" s="80"/>
      <c r="AU177" s="80"/>
      <c r="AV177" s="80"/>
    </row>
    <row r="178" spans="1:48" hidden="1" x14ac:dyDescent="0.4">
      <c r="A178" s="80"/>
      <c r="B178" s="80"/>
      <c r="C178" s="80"/>
      <c r="D178" s="80"/>
      <c r="E178" s="80"/>
      <c r="F178" s="80"/>
      <c r="G178" s="80"/>
      <c r="H178" s="80"/>
      <c r="I178" s="80"/>
      <c r="J178" s="80"/>
      <c r="K178" s="80"/>
      <c r="L178" s="80"/>
      <c r="M178" s="80"/>
      <c r="N178" s="80"/>
      <c r="O178" s="80"/>
      <c r="P178" s="80"/>
      <c r="Q178" s="80"/>
      <c r="R178" s="80"/>
      <c r="S178" s="80"/>
      <c r="T178" s="80"/>
      <c r="U178" s="80"/>
      <c r="V178" s="80"/>
      <c r="W178" s="80"/>
      <c r="X178" s="80"/>
      <c r="Y178" s="80"/>
      <c r="Z178" s="80"/>
      <c r="AA178" s="80"/>
      <c r="AB178" s="80"/>
      <c r="AC178" s="80"/>
      <c r="AD178" s="80"/>
      <c r="AE178" s="80"/>
      <c r="AF178" s="80"/>
      <c r="AG178" s="80"/>
      <c r="AH178" s="80"/>
      <c r="AI178" s="80"/>
      <c r="AJ178" s="80"/>
      <c r="AK178" s="80"/>
      <c r="AL178" s="80"/>
      <c r="AM178" s="80"/>
      <c r="AN178" s="80"/>
      <c r="AO178" s="80"/>
      <c r="AP178" s="80"/>
      <c r="AQ178" s="80"/>
      <c r="AR178" s="80"/>
      <c r="AS178" s="80"/>
      <c r="AT178" s="80"/>
      <c r="AU178" s="80"/>
      <c r="AV178" s="80"/>
    </row>
    <row r="179" spans="1:48" hidden="1" x14ac:dyDescent="0.4">
      <c r="A179" s="80"/>
      <c r="B179" s="80"/>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c r="AA179" s="80"/>
      <c r="AB179" s="80"/>
      <c r="AC179" s="80"/>
      <c r="AD179" s="80"/>
      <c r="AE179" s="80"/>
      <c r="AF179" s="80"/>
      <c r="AG179" s="80"/>
      <c r="AH179" s="80"/>
      <c r="AI179" s="80"/>
      <c r="AJ179" s="80"/>
      <c r="AK179" s="80"/>
      <c r="AL179" s="80"/>
      <c r="AM179" s="80"/>
      <c r="AN179" s="80"/>
      <c r="AO179" s="80"/>
      <c r="AP179" s="80"/>
      <c r="AQ179" s="80"/>
      <c r="AR179" s="80"/>
      <c r="AS179" s="80"/>
      <c r="AT179" s="80"/>
      <c r="AU179" s="80"/>
      <c r="AV179" s="80"/>
    </row>
    <row r="180" spans="1:48" hidden="1" x14ac:dyDescent="0.4">
      <c r="A180" s="80"/>
      <c r="B180" s="80"/>
      <c r="C180" s="80"/>
      <c r="D180" s="80"/>
      <c r="E180" s="80"/>
      <c r="F180" s="80"/>
      <c r="G180" s="80"/>
      <c r="H180" s="80"/>
      <c r="I180" s="80"/>
      <c r="J180" s="80"/>
      <c r="K180" s="80"/>
      <c r="L180" s="80"/>
      <c r="M180" s="80"/>
      <c r="N180" s="80"/>
      <c r="O180" s="80"/>
      <c r="P180" s="80"/>
      <c r="Q180" s="80"/>
      <c r="R180" s="80"/>
      <c r="S180" s="80"/>
      <c r="T180" s="80"/>
      <c r="U180" s="80"/>
      <c r="V180" s="80"/>
      <c r="W180" s="80"/>
      <c r="X180" s="80"/>
      <c r="Y180" s="80"/>
      <c r="Z180" s="80"/>
      <c r="AA180" s="80"/>
      <c r="AB180" s="80"/>
      <c r="AC180" s="80"/>
      <c r="AD180" s="80"/>
      <c r="AE180" s="80"/>
      <c r="AF180" s="80"/>
      <c r="AG180" s="80"/>
      <c r="AH180" s="80"/>
      <c r="AI180" s="80"/>
      <c r="AJ180" s="80"/>
      <c r="AK180" s="80"/>
      <c r="AL180" s="80"/>
      <c r="AM180" s="80"/>
      <c r="AN180" s="80"/>
      <c r="AO180" s="80"/>
      <c r="AP180" s="80"/>
      <c r="AQ180" s="80"/>
      <c r="AR180" s="80"/>
      <c r="AS180" s="80"/>
      <c r="AT180" s="80"/>
      <c r="AU180" s="80"/>
      <c r="AV180" s="80"/>
    </row>
    <row r="181" spans="1:48" hidden="1" x14ac:dyDescent="0.4">
      <c r="A181" s="80"/>
      <c r="B181" s="80"/>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80"/>
      <c r="AJ181" s="80"/>
      <c r="AK181" s="80"/>
      <c r="AL181" s="80"/>
      <c r="AM181" s="80"/>
      <c r="AN181" s="80"/>
      <c r="AO181" s="80"/>
      <c r="AP181" s="80"/>
      <c r="AQ181" s="80"/>
      <c r="AR181" s="80"/>
      <c r="AS181" s="80"/>
      <c r="AT181" s="80"/>
      <c r="AU181" s="80"/>
      <c r="AV181" s="80"/>
    </row>
    <row r="182" spans="1:48" hidden="1" x14ac:dyDescent="0.4">
      <c r="A182" s="80"/>
      <c r="B182" s="80"/>
      <c r="C182" s="80"/>
      <c r="D182" s="80"/>
      <c r="E182" s="80"/>
      <c r="F182" s="80"/>
      <c r="G182" s="80"/>
      <c r="H182" s="80"/>
      <c r="I182" s="80"/>
      <c r="J182" s="80"/>
      <c r="K182" s="80"/>
      <c r="L182" s="80"/>
      <c r="M182" s="80"/>
      <c r="N182" s="80"/>
      <c r="O182" s="80"/>
      <c r="P182" s="80"/>
      <c r="Q182" s="80"/>
      <c r="R182" s="80"/>
      <c r="S182" s="80"/>
      <c r="T182" s="80"/>
      <c r="U182" s="80"/>
      <c r="V182" s="80"/>
      <c r="W182" s="80"/>
      <c r="X182" s="80"/>
      <c r="Y182" s="80"/>
      <c r="Z182" s="80"/>
      <c r="AA182" s="80"/>
      <c r="AB182" s="80"/>
      <c r="AC182" s="80"/>
      <c r="AD182" s="80"/>
      <c r="AE182" s="80"/>
      <c r="AF182" s="80"/>
      <c r="AG182" s="80"/>
      <c r="AH182" s="80"/>
      <c r="AI182" s="80"/>
      <c r="AJ182" s="80"/>
      <c r="AK182" s="80"/>
      <c r="AL182" s="80"/>
      <c r="AM182" s="80"/>
      <c r="AN182" s="80"/>
      <c r="AO182" s="80"/>
      <c r="AP182" s="80"/>
      <c r="AQ182" s="80"/>
      <c r="AR182" s="80"/>
      <c r="AS182" s="80"/>
      <c r="AT182" s="80"/>
      <c r="AU182" s="80"/>
      <c r="AV182" s="80"/>
    </row>
    <row r="183" spans="1:48" hidden="1" x14ac:dyDescent="0.4">
      <c r="A183" s="80"/>
      <c r="B183" s="80"/>
      <c r="C183" s="80"/>
      <c r="D183" s="80"/>
      <c r="E183" s="80"/>
      <c r="F183" s="80"/>
      <c r="G183" s="80"/>
      <c r="H183" s="80"/>
      <c r="I183" s="80"/>
      <c r="J183" s="80"/>
      <c r="K183" s="80"/>
      <c r="L183" s="80"/>
      <c r="M183" s="80"/>
      <c r="N183" s="80"/>
      <c r="O183" s="80"/>
      <c r="P183" s="80"/>
      <c r="Q183" s="80"/>
      <c r="R183" s="80"/>
      <c r="S183" s="80"/>
      <c r="T183" s="80"/>
      <c r="U183" s="80"/>
      <c r="V183" s="80"/>
      <c r="W183" s="80"/>
      <c r="X183" s="80"/>
      <c r="Y183" s="80"/>
      <c r="Z183" s="80"/>
      <c r="AA183" s="80"/>
      <c r="AB183" s="80"/>
      <c r="AC183" s="80"/>
      <c r="AD183" s="80"/>
      <c r="AE183" s="80"/>
      <c r="AF183" s="80"/>
      <c r="AG183" s="80"/>
      <c r="AH183" s="80"/>
      <c r="AI183" s="80"/>
      <c r="AJ183" s="80"/>
      <c r="AK183" s="80"/>
      <c r="AL183" s="80"/>
      <c r="AM183" s="80"/>
      <c r="AN183" s="80"/>
      <c r="AO183" s="80"/>
      <c r="AP183" s="80"/>
      <c r="AQ183" s="80"/>
      <c r="AR183" s="80"/>
      <c r="AS183" s="80"/>
      <c r="AT183" s="80"/>
      <c r="AU183" s="80"/>
      <c r="AV183" s="80"/>
    </row>
    <row r="184" spans="1:48" hidden="1" x14ac:dyDescent="0.4">
      <c r="A184" s="80"/>
      <c r="B184" s="80"/>
      <c r="C184" s="80"/>
      <c r="D184" s="80"/>
      <c r="E184" s="80"/>
      <c r="F184" s="80"/>
      <c r="G184" s="80"/>
      <c r="H184" s="80"/>
      <c r="I184" s="80"/>
      <c r="J184" s="80"/>
      <c r="K184" s="80"/>
      <c r="L184" s="80"/>
      <c r="M184" s="80"/>
      <c r="N184" s="80"/>
      <c r="O184" s="80"/>
      <c r="P184" s="80"/>
      <c r="Q184" s="80"/>
      <c r="R184" s="80"/>
      <c r="S184" s="80"/>
      <c r="T184" s="80"/>
      <c r="U184" s="80"/>
      <c r="V184" s="80"/>
      <c r="W184" s="80"/>
      <c r="X184" s="80"/>
      <c r="Y184" s="80"/>
      <c r="Z184" s="80"/>
      <c r="AA184" s="80"/>
      <c r="AB184" s="80"/>
      <c r="AC184" s="80"/>
      <c r="AD184" s="80"/>
      <c r="AE184" s="80"/>
      <c r="AF184" s="80"/>
      <c r="AG184" s="80"/>
      <c r="AH184" s="80"/>
      <c r="AI184" s="80"/>
      <c r="AJ184" s="80"/>
      <c r="AK184" s="80"/>
      <c r="AL184" s="80"/>
      <c r="AM184" s="80"/>
      <c r="AN184" s="80"/>
      <c r="AO184" s="80"/>
      <c r="AP184" s="80"/>
      <c r="AQ184" s="80"/>
      <c r="AR184" s="80"/>
      <c r="AS184" s="80"/>
      <c r="AT184" s="80"/>
      <c r="AU184" s="80"/>
      <c r="AV184" s="80"/>
    </row>
    <row r="185" spans="1:48" hidden="1" x14ac:dyDescent="0.4">
      <c r="A185" s="80"/>
      <c r="B185" s="80"/>
      <c r="C185" s="80"/>
      <c r="D185" s="80"/>
      <c r="E185" s="80"/>
      <c r="F185" s="80"/>
      <c r="G185" s="80"/>
      <c r="H185" s="80"/>
      <c r="I185" s="80"/>
      <c r="J185" s="80"/>
      <c r="K185" s="80"/>
      <c r="L185" s="80"/>
      <c r="M185" s="80"/>
      <c r="N185" s="80"/>
      <c r="O185" s="80"/>
      <c r="P185" s="80"/>
      <c r="Q185" s="80"/>
      <c r="R185" s="80"/>
      <c r="S185" s="80"/>
      <c r="T185" s="80"/>
      <c r="U185" s="80"/>
      <c r="V185" s="80"/>
      <c r="W185" s="80"/>
      <c r="X185" s="80"/>
      <c r="Y185" s="80"/>
      <c r="Z185" s="80"/>
      <c r="AA185" s="80"/>
      <c r="AB185" s="80"/>
      <c r="AC185" s="80"/>
      <c r="AD185" s="80"/>
      <c r="AE185" s="80"/>
      <c r="AF185" s="80"/>
      <c r="AG185" s="80"/>
      <c r="AH185" s="80"/>
      <c r="AI185" s="80"/>
      <c r="AJ185" s="80"/>
      <c r="AK185" s="80"/>
      <c r="AL185" s="80"/>
      <c r="AM185" s="80"/>
      <c r="AN185" s="80"/>
      <c r="AO185" s="80"/>
      <c r="AP185" s="80"/>
      <c r="AQ185" s="80"/>
      <c r="AR185" s="80"/>
      <c r="AS185" s="80"/>
      <c r="AT185" s="80"/>
      <c r="AU185" s="80"/>
      <c r="AV185" s="80"/>
    </row>
    <row r="186" spans="1:48" hidden="1" x14ac:dyDescent="0.4">
      <c r="A186" s="80"/>
      <c r="B186" s="80"/>
      <c r="C186" s="80"/>
      <c r="D186" s="80"/>
      <c r="E186" s="80"/>
      <c r="F186" s="80"/>
      <c r="G186" s="80"/>
      <c r="H186" s="80"/>
      <c r="I186" s="80"/>
      <c r="J186" s="80"/>
      <c r="K186" s="80"/>
      <c r="L186" s="80"/>
      <c r="M186" s="80"/>
      <c r="N186" s="80"/>
      <c r="O186" s="80"/>
      <c r="P186" s="80"/>
      <c r="Q186" s="80"/>
      <c r="R186" s="80"/>
      <c r="S186" s="80"/>
      <c r="T186" s="80"/>
      <c r="U186" s="80"/>
      <c r="V186" s="80"/>
      <c r="W186" s="80"/>
      <c r="X186" s="80"/>
      <c r="Y186" s="80"/>
      <c r="Z186" s="80"/>
      <c r="AA186" s="80"/>
      <c r="AB186" s="80"/>
      <c r="AC186" s="80"/>
      <c r="AD186" s="80"/>
      <c r="AE186" s="80"/>
      <c r="AF186" s="80"/>
      <c r="AG186" s="80"/>
      <c r="AH186" s="80"/>
      <c r="AI186" s="80"/>
      <c r="AJ186" s="80"/>
      <c r="AK186" s="80"/>
      <c r="AL186" s="80"/>
      <c r="AM186" s="80"/>
      <c r="AN186" s="80"/>
      <c r="AO186" s="80"/>
      <c r="AP186" s="80"/>
      <c r="AQ186" s="80"/>
      <c r="AR186" s="80"/>
      <c r="AS186" s="80"/>
      <c r="AT186" s="80"/>
      <c r="AU186" s="80"/>
      <c r="AV186" s="80"/>
    </row>
    <row r="187" spans="1:48" hidden="1" x14ac:dyDescent="0.4">
      <c r="A187" s="80"/>
      <c r="B187" s="80"/>
      <c r="C187" s="80"/>
      <c r="D187" s="80"/>
      <c r="E187" s="80"/>
      <c r="F187" s="80"/>
      <c r="G187" s="80"/>
      <c r="H187" s="80"/>
      <c r="I187" s="80"/>
      <c r="J187" s="80"/>
      <c r="K187" s="80"/>
      <c r="L187" s="80"/>
      <c r="M187" s="80"/>
      <c r="N187" s="80"/>
      <c r="O187" s="80"/>
      <c r="P187" s="80"/>
      <c r="Q187" s="80"/>
      <c r="R187" s="80"/>
      <c r="S187" s="80"/>
      <c r="T187" s="80"/>
      <c r="U187" s="80"/>
      <c r="V187" s="80"/>
      <c r="W187" s="80"/>
      <c r="X187" s="80"/>
      <c r="Y187" s="80"/>
      <c r="Z187" s="80"/>
      <c r="AA187" s="80"/>
      <c r="AB187" s="80"/>
      <c r="AC187" s="80"/>
      <c r="AD187" s="80"/>
      <c r="AE187" s="80"/>
      <c r="AF187" s="80"/>
      <c r="AG187" s="80"/>
      <c r="AH187" s="80"/>
      <c r="AI187" s="80"/>
      <c r="AJ187" s="80"/>
      <c r="AK187" s="80"/>
      <c r="AL187" s="80"/>
      <c r="AM187" s="80"/>
      <c r="AN187" s="80"/>
      <c r="AO187" s="80"/>
      <c r="AP187" s="80"/>
      <c r="AQ187" s="80"/>
      <c r="AR187" s="80"/>
      <c r="AS187" s="80"/>
      <c r="AT187" s="80"/>
      <c r="AU187" s="80"/>
      <c r="AV187" s="80"/>
    </row>
    <row r="188" spans="1:48" hidden="1" x14ac:dyDescent="0.4">
      <c r="A188" s="80"/>
      <c r="B188" s="80"/>
      <c r="C188" s="80"/>
      <c r="D188" s="80"/>
      <c r="E188" s="80"/>
      <c r="F188" s="80"/>
      <c r="G188" s="80"/>
      <c r="H188" s="80"/>
      <c r="I188" s="80"/>
      <c r="J188" s="80"/>
      <c r="K188" s="80"/>
      <c r="L188" s="80"/>
      <c r="M188" s="80"/>
      <c r="N188" s="80"/>
      <c r="O188" s="80"/>
      <c r="P188" s="80"/>
      <c r="Q188" s="80"/>
      <c r="R188" s="80"/>
      <c r="S188" s="80"/>
      <c r="T188" s="80"/>
      <c r="U188" s="80"/>
      <c r="V188" s="80"/>
      <c r="W188" s="80"/>
      <c r="X188" s="80"/>
      <c r="Y188" s="80"/>
      <c r="Z188" s="80"/>
      <c r="AA188" s="80"/>
      <c r="AB188" s="80"/>
      <c r="AC188" s="80"/>
      <c r="AD188" s="80"/>
      <c r="AE188" s="80"/>
      <c r="AF188" s="80"/>
      <c r="AG188" s="80"/>
      <c r="AH188" s="80"/>
      <c r="AI188" s="80"/>
      <c r="AJ188" s="80"/>
      <c r="AK188" s="80"/>
      <c r="AL188" s="80"/>
      <c r="AM188" s="80"/>
      <c r="AN188" s="80"/>
      <c r="AO188" s="80"/>
      <c r="AP188" s="80"/>
      <c r="AQ188" s="80"/>
      <c r="AR188" s="80"/>
      <c r="AS188" s="80"/>
      <c r="AT188" s="80"/>
      <c r="AU188" s="80"/>
      <c r="AV188" s="80"/>
    </row>
    <row r="189" spans="1:48" hidden="1" x14ac:dyDescent="0.4">
      <c r="A189" s="80"/>
      <c r="B189" s="80"/>
      <c r="C189" s="80"/>
      <c r="D189" s="80"/>
      <c r="E189" s="80"/>
      <c r="F189" s="80"/>
      <c r="G189" s="80"/>
      <c r="H189" s="80"/>
      <c r="I189" s="80"/>
      <c r="J189" s="80"/>
      <c r="K189" s="80"/>
      <c r="L189" s="80"/>
      <c r="M189" s="80"/>
      <c r="N189" s="80"/>
      <c r="O189" s="80"/>
      <c r="P189" s="80"/>
      <c r="Q189" s="80"/>
      <c r="R189" s="80"/>
      <c r="S189" s="80"/>
      <c r="T189" s="80"/>
      <c r="U189" s="80"/>
      <c r="V189" s="80"/>
      <c r="W189" s="80"/>
      <c r="X189" s="80"/>
      <c r="Y189" s="80"/>
      <c r="Z189" s="80"/>
      <c r="AA189" s="80"/>
      <c r="AB189" s="80"/>
      <c r="AC189" s="80"/>
      <c r="AD189" s="80"/>
      <c r="AE189" s="80"/>
      <c r="AF189" s="80"/>
      <c r="AG189" s="80"/>
      <c r="AH189" s="80"/>
      <c r="AI189" s="80"/>
      <c r="AJ189" s="80"/>
      <c r="AK189" s="80"/>
      <c r="AL189" s="80"/>
      <c r="AM189" s="80"/>
      <c r="AN189" s="80"/>
      <c r="AO189" s="80"/>
      <c r="AP189" s="80"/>
      <c r="AQ189" s="80"/>
      <c r="AR189" s="80"/>
      <c r="AS189" s="80"/>
      <c r="AT189" s="80"/>
      <c r="AU189" s="80"/>
      <c r="AV189" s="80"/>
    </row>
    <row r="190" spans="1:48" hidden="1" x14ac:dyDescent="0.4">
      <c r="A190" s="80"/>
      <c r="B190" s="80"/>
      <c r="C190" s="80"/>
      <c r="D190" s="80"/>
      <c r="E190" s="80"/>
      <c r="F190" s="80"/>
      <c r="G190" s="80"/>
      <c r="H190" s="80"/>
      <c r="I190" s="80"/>
      <c r="J190" s="80"/>
      <c r="K190" s="80"/>
      <c r="L190" s="80"/>
      <c r="M190" s="80"/>
      <c r="N190" s="80"/>
      <c r="O190" s="80"/>
      <c r="P190" s="80"/>
      <c r="Q190" s="80"/>
      <c r="R190" s="80"/>
      <c r="S190" s="80"/>
      <c r="T190" s="80"/>
      <c r="U190" s="80"/>
      <c r="V190" s="80"/>
      <c r="W190" s="80"/>
      <c r="X190" s="80"/>
      <c r="Y190" s="80"/>
      <c r="Z190" s="80"/>
      <c r="AA190" s="80"/>
      <c r="AB190" s="80"/>
      <c r="AC190" s="80"/>
      <c r="AD190" s="80"/>
      <c r="AE190" s="80"/>
      <c r="AF190" s="80"/>
      <c r="AG190" s="80"/>
      <c r="AH190" s="80"/>
      <c r="AI190" s="80"/>
      <c r="AJ190" s="80"/>
      <c r="AK190" s="80"/>
      <c r="AL190" s="80"/>
      <c r="AM190" s="80"/>
      <c r="AN190" s="80"/>
      <c r="AO190" s="80"/>
      <c r="AP190" s="80"/>
      <c r="AQ190" s="80"/>
      <c r="AR190" s="80"/>
      <c r="AS190" s="80"/>
      <c r="AT190" s="80"/>
      <c r="AU190" s="80"/>
      <c r="AV190" s="80"/>
    </row>
    <row r="191" spans="1:48" hidden="1" x14ac:dyDescent="0.4">
      <c r="A191" s="80"/>
      <c r="B191" s="80"/>
      <c r="C191" s="80"/>
      <c r="D191" s="80"/>
      <c r="E191" s="80"/>
      <c r="F191" s="80"/>
      <c r="G191" s="80"/>
      <c r="H191" s="80"/>
      <c r="I191" s="80"/>
      <c r="J191" s="80"/>
      <c r="K191" s="80"/>
      <c r="L191" s="80"/>
      <c r="M191" s="80"/>
      <c r="N191" s="80"/>
      <c r="O191" s="80"/>
      <c r="P191" s="80"/>
      <c r="Q191" s="80"/>
      <c r="R191" s="80"/>
      <c r="S191" s="80"/>
      <c r="T191" s="80"/>
      <c r="U191" s="80"/>
      <c r="V191" s="80"/>
      <c r="W191" s="80"/>
      <c r="X191" s="80"/>
      <c r="Y191" s="80"/>
      <c r="Z191" s="80"/>
      <c r="AA191" s="80"/>
      <c r="AB191" s="80"/>
      <c r="AC191" s="80"/>
      <c r="AD191" s="80"/>
      <c r="AE191" s="80"/>
      <c r="AF191" s="80"/>
      <c r="AG191" s="80"/>
      <c r="AH191" s="80"/>
      <c r="AI191" s="80"/>
      <c r="AJ191" s="80"/>
      <c r="AK191" s="80"/>
      <c r="AL191" s="80"/>
      <c r="AM191" s="80"/>
      <c r="AN191" s="80"/>
      <c r="AO191" s="80"/>
      <c r="AP191" s="80"/>
      <c r="AQ191" s="80"/>
      <c r="AR191" s="80"/>
      <c r="AS191" s="80"/>
      <c r="AT191" s="80"/>
      <c r="AU191" s="80"/>
      <c r="AV191" s="80"/>
    </row>
    <row r="192" spans="1:48" hidden="1" x14ac:dyDescent="0.4">
      <c r="A192" s="80"/>
      <c r="B192" s="80"/>
      <c r="C192" s="80"/>
      <c r="D192" s="80"/>
      <c r="E192" s="80"/>
      <c r="F192" s="80"/>
      <c r="G192" s="80"/>
      <c r="H192" s="80"/>
      <c r="I192" s="80"/>
      <c r="J192" s="80"/>
      <c r="K192" s="80"/>
      <c r="L192" s="80"/>
      <c r="M192" s="80"/>
      <c r="N192" s="80"/>
      <c r="O192" s="80"/>
      <c r="P192" s="80"/>
      <c r="Q192" s="80"/>
      <c r="R192" s="80"/>
      <c r="S192" s="80"/>
      <c r="T192" s="80"/>
      <c r="U192" s="80"/>
      <c r="V192" s="80"/>
      <c r="W192" s="80"/>
      <c r="X192" s="80"/>
      <c r="Y192" s="80"/>
      <c r="Z192" s="80"/>
      <c r="AA192" s="80"/>
      <c r="AB192" s="80"/>
      <c r="AC192" s="80"/>
      <c r="AD192" s="80"/>
      <c r="AE192" s="80"/>
      <c r="AF192" s="80"/>
      <c r="AG192" s="80"/>
      <c r="AH192" s="80"/>
      <c r="AI192" s="80"/>
      <c r="AJ192" s="80"/>
      <c r="AK192" s="80"/>
      <c r="AL192" s="80"/>
      <c r="AM192" s="80"/>
      <c r="AN192" s="80"/>
      <c r="AO192" s="80"/>
      <c r="AP192" s="80"/>
      <c r="AQ192" s="80"/>
      <c r="AR192" s="80"/>
      <c r="AS192" s="80"/>
      <c r="AT192" s="80"/>
      <c r="AU192" s="80"/>
      <c r="AV192" s="80"/>
    </row>
    <row r="193" spans="1:48" hidden="1" x14ac:dyDescent="0.4">
      <c r="A193" s="80"/>
      <c r="B193" s="80"/>
      <c r="C193" s="80"/>
      <c r="D193" s="80"/>
      <c r="E193" s="80"/>
      <c r="F193" s="80"/>
      <c r="G193" s="80"/>
      <c r="H193" s="80"/>
      <c r="I193" s="80"/>
      <c r="J193" s="80"/>
      <c r="K193" s="80"/>
      <c r="L193" s="80"/>
      <c r="M193" s="80"/>
      <c r="N193" s="80"/>
      <c r="O193" s="80"/>
      <c r="P193" s="80"/>
      <c r="Q193" s="80"/>
      <c r="R193" s="80"/>
      <c r="S193" s="80"/>
      <c r="T193" s="80"/>
      <c r="U193" s="80"/>
      <c r="V193" s="80"/>
      <c r="W193" s="80"/>
      <c r="X193" s="80"/>
      <c r="Y193" s="80"/>
      <c r="Z193" s="80"/>
      <c r="AA193" s="80"/>
      <c r="AB193" s="80"/>
      <c r="AC193" s="80"/>
      <c r="AD193" s="80"/>
      <c r="AE193" s="80"/>
      <c r="AF193" s="80"/>
      <c r="AG193" s="80"/>
      <c r="AH193" s="80"/>
      <c r="AI193" s="80"/>
      <c r="AJ193" s="80"/>
      <c r="AK193" s="80"/>
      <c r="AL193" s="80"/>
      <c r="AM193" s="80"/>
      <c r="AN193" s="80"/>
      <c r="AO193" s="80"/>
      <c r="AP193" s="80"/>
      <c r="AQ193" s="80"/>
      <c r="AR193" s="80"/>
      <c r="AS193" s="80"/>
      <c r="AT193" s="80"/>
      <c r="AU193" s="80"/>
      <c r="AV193" s="80"/>
    </row>
    <row r="194" spans="1:48" hidden="1" x14ac:dyDescent="0.4">
      <c r="A194" s="80"/>
      <c r="B194" s="80"/>
      <c r="C194" s="80"/>
      <c r="D194" s="80"/>
      <c r="E194" s="80"/>
      <c r="F194" s="80"/>
      <c r="G194" s="80"/>
      <c r="H194" s="80"/>
      <c r="I194" s="80"/>
      <c r="J194" s="80"/>
      <c r="K194" s="80"/>
      <c r="L194" s="80"/>
      <c r="M194" s="80"/>
      <c r="N194" s="80"/>
      <c r="O194" s="80"/>
      <c r="P194" s="80"/>
      <c r="Q194" s="80"/>
      <c r="R194" s="80"/>
      <c r="S194" s="80"/>
      <c r="T194" s="80"/>
      <c r="U194" s="80"/>
      <c r="V194" s="80"/>
      <c r="W194" s="80"/>
      <c r="X194" s="80"/>
      <c r="Y194" s="80"/>
      <c r="Z194" s="80"/>
      <c r="AA194" s="80"/>
      <c r="AB194" s="80"/>
      <c r="AC194" s="80"/>
      <c r="AD194" s="80"/>
      <c r="AE194" s="80"/>
      <c r="AF194" s="80"/>
      <c r="AG194" s="80"/>
      <c r="AH194" s="80"/>
      <c r="AI194" s="80"/>
      <c r="AJ194" s="80"/>
      <c r="AK194" s="80"/>
      <c r="AL194" s="80"/>
      <c r="AM194" s="80"/>
      <c r="AN194" s="80"/>
      <c r="AO194" s="80"/>
      <c r="AP194" s="80"/>
      <c r="AQ194" s="80"/>
      <c r="AR194" s="80"/>
      <c r="AS194" s="80"/>
      <c r="AT194" s="80"/>
      <c r="AU194" s="80"/>
      <c r="AV194" s="80"/>
    </row>
    <row r="195" spans="1:48" hidden="1" x14ac:dyDescent="0.4">
      <c r="A195" s="80"/>
      <c r="B195" s="80"/>
      <c r="C195" s="80"/>
      <c r="D195" s="80"/>
      <c r="E195" s="80"/>
      <c r="F195" s="80"/>
      <c r="G195" s="80"/>
      <c r="H195" s="80"/>
      <c r="I195" s="80"/>
      <c r="J195" s="80"/>
      <c r="K195" s="80"/>
      <c r="L195" s="80"/>
      <c r="M195" s="80"/>
      <c r="N195" s="80"/>
      <c r="O195" s="80"/>
      <c r="P195" s="80"/>
      <c r="Q195" s="80"/>
      <c r="R195" s="80"/>
      <c r="S195" s="80"/>
      <c r="T195" s="80"/>
      <c r="U195" s="80"/>
      <c r="V195" s="80"/>
      <c r="W195" s="80"/>
      <c r="X195" s="80"/>
      <c r="Y195" s="80"/>
      <c r="Z195" s="80"/>
      <c r="AA195" s="80"/>
      <c r="AB195" s="80"/>
      <c r="AC195" s="80"/>
      <c r="AD195" s="80"/>
      <c r="AE195" s="80"/>
      <c r="AF195" s="80"/>
      <c r="AG195" s="80"/>
      <c r="AH195" s="80"/>
      <c r="AI195" s="80"/>
      <c r="AJ195" s="80"/>
      <c r="AK195" s="80"/>
      <c r="AL195" s="80"/>
      <c r="AM195" s="80"/>
      <c r="AN195" s="80"/>
      <c r="AO195" s="80"/>
      <c r="AP195" s="80"/>
      <c r="AQ195" s="80"/>
      <c r="AR195" s="80"/>
      <c r="AS195" s="80"/>
      <c r="AT195" s="80"/>
      <c r="AU195" s="80"/>
      <c r="AV195" s="80"/>
    </row>
    <row r="196" spans="1:48" hidden="1" x14ac:dyDescent="0.4">
      <c r="A196" s="80"/>
      <c r="B196" s="80"/>
      <c r="C196" s="80"/>
      <c r="D196" s="80"/>
      <c r="E196" s="80"/>
      <c r="F196" s="80"/>
      <c r="G196" s="80"/>
      <c r="H196" s="80"/>
      <c r="I196" s="80"/>
      <c r="J196" s="80"/>
      <c r="K196" s="80"/>
      <c r="L196" s="80"/>
      <c r="M196" s="80"/>
      <c r="N196" s="80"/>
      <c r="O196" s="80"/>
      <c r="P196" s="80"/>
      <c r="Q196" s="80"/>
      <c r="R196" s="80"/>
      <c r="S196" s="80"/>
      <c r="T196" s="80"/>
      <c r="U196" s="80"/>
      <c r="V196" s="80"/>
      <c r="W196" s="80"/>
      <c r="X196" s="80"/>
      <c r="Y196" s="80"/>
      <c r="Z196" s="80"/>
      <c r="AA196" s="80"/>
      <c r="AB196" s="80"/>
      <c r="AC196" s="80"/>
      <c r="AD196" s="80"/>
      <c r="AE196" s="80"/>
      <c r="AF196" s="80"/>
      <c r="AG196" s="80"/>
      <c r="AH196" s="80"/>
      <c r="AI196" s="80"/>
      <c r="AJ196" s="80"/>
      <c r="AK196" s="80"/>
      <c r="AL196" s="80"/>
      <c r="AM196" s="80"/>
      <c r="AN196" s="80"/>
      <c r="AO196" s="80"/>
      <c r="AP196" s="80"/>
      <c r="AQ196" s="80"/>
      <c r="AR196" s="80"/>
      <c r="AS196" s="80"/>
      <c r="AT196" s="80"/>
      <c r="AU196" s="80"/>
      <c r="AV196" s="80"/>
    </row>
    <row r="197" spans="1:48" hidden="1" x14ac:dyDescent="0.4">
      <c r="A197" s="80"/>
      <c r="B197" s="80"/>
      <c r="C197" s="80"/>
      <c r="D197" s="80"/>
      <c r="E197" s="80"/>
      <c r="F197" s="80"/>
      <c r="G197" s="80"/>
      <c r="H197" s="80"/>
      <c r="I197" s="80"/>
      <c r="J197" s="80"/>
      <c r="K197" s="80"/>
      <c r="L197" s="80"/>
      <c r="M197" s="80"/>
      <c r="N197" s="80"/>
      <c r="O197" s="80"/>
      <c r="P197" s="80"/>
      <c r="Q197" s="80"/>
      <c r="R197" s="80"/>
      <c r="S197" s="80"/>
      <c r="T197" s="80"/>
      <c r="U197" s="80"/>
      <c r="V197" s="80"/>
      <c r="W197" s="80"/>
      <c r="X197" s="80"/>
      <c r="Y197" s="80"/>
      <c r="Z197" s="80"/>
      <c r="AA197" s="80"/>
      <c r="AB197" s="80"/>
      <c r="AC197" s="80"/>
      <c r="AD197" s="80"/>
      <c r="AE197" s="80"/>
      <c r="AF197" s="80"/>
      <c r="AG197" s="80"/>
      <c r="AH197" s="80"/>
      <c r="AI197" s="80"/>
      <c r="AJ197" s="80"/>
      <c r="AK197" s="80"/>
      <c r="AL197" s="80"/>
      <c r="AM197" s="80"/>
      <c r="AN197" s="80"/>
      <c r="AO197" s="80"/>
      <c r="AP197" s="80"/>
      <c r="AQ197" s="80"/>
      <c r="AR197" s="80"/>
      <c r="AS197" s="80"/>
      <c r="AT197" s="80"/>
      <c r="AU197" s="80"/>
      <c r="AV197" s="80"/>
    </row>
    <row r="198" spans="1:48" hidden="1" x14ac:dyDescent="0.4">
      <c r="A198" s="80"/>
      <c r="B198" s="80"/>
      <c r="C198" s="80"/>
      <c r="D198" s="80"/>
      <c r="E198" s="80"/>
      <c r="F198" s="80"/>
      <c r="G198" s="80"/>
      <c r="H198" s="80"/>
      <c r="I198" s="80"/>
      <c r="J198" s="80"/>
      <c r="K198" s="80"/>
      <c r="L198" s="80"/>
      <c r="M198" s="80"/>
      <c r="N198" s="80"/>
      <c r="O198" s="80"/>
      <c r="P198" s="80"/>
      <c r="Q198" s="80"/>
      <c r="R198" s="80"/>
      <c r="S198" s="80"/>
      <c r="T198" s="80"/>
      <c r="U198" s="80"/>
      <c r="V198" s="80"/>
      <c r="W198" s="80"/>
      <c r="X198" s="80"/>
      <c r="Y198" s="80"/>
      <c r="Z198" s="80"/>
      <c r="AA198" s="80"/>
      <c r="AB198" s="80"/>
      <c r="AC198" s="80"/>
      <c r="AD198" s="80"/>
      <c r="AE198" s="80"/>
      <c r="AF198" s="80"/>
      <c r="AG198" s="80"/>
      <c r="AH198" s="80"/>
      <c r="AI198" s="80"/>
      <c r="AJ198" s="80"/>
      <c r="AK198" s="80"/>
      <c r="AL198" s="80"/>
      <c r="AM198" s="80"/>
      <c r="AN198" s="80"/>
      <c r="AO198" s="80"/>
      <c r="AP198" s="80"/>
      <c r="AQ198" s="80"/>
      <c r="AR198" s="80"/>
      <c r="AS198" s="80"/>
      <c r="AT198" s="80"/>
      <c r="AU198" s="80"/>
      <c r="AV198" s="80"/>
    </row>
    <row r="199" spans="1:48" hidden="1" x14ac:dyDescent="0.4">
      <c r="A199" s="80"/>
      <c r="B199" s="80"/>
      <c r="C199" s="80"/>
      <c r="D199" s="80"/>
      <c r="E199" s="80"/>
      <c r="F199" s="80"/>
      <c r="G199" s="80"/>
      <c r="H199" s="80"/>
      <c r="I199" s="80"/>
      <c r="J199" s="80"/>
      <c r="K199" s="80"/>
      <c r="L199" s="80"/>
      <c r="M199" s="80"/>
      <c r="N199" s="80"/>
      <c r="O199" s="80"/>
      <c r="P199" s="80"/>
      <c r="Q199" s="80"/>
      <c r="R199" s="80"/>
      <c r="S199" s="80"/>
      <c r="T199" s="80"/>
      <c r="U199" s="80"/>
      <c r="V199" s="80"/>
      <c r="W199" s="80"/>
      <c r="X199" s="80"/>
      <c r="Y199" s="80"/>
      <c r="Z199" s="80"/>
      <c r="AA199" s="80"/>
      <c r="AB199" s="80"/>
      <c r="AC199" s="80"/>
      <c r="AD199" s="80"/>
      <c r="AE199" s="80"/>
      <c r="AF199" s="80"/>
      <c r="AG199" s="80"/>
      <c r="AH199" s="80"/>
      <c r="AI199" s="80"/>
      <c r="AJ199" s="80"/>
      <c r="AK199" s="80"/>
      <c r="AL199" s="80"/>
      <c r="AM199" s="80"/>
      <c r="AN199" s="80"/>
      <c r="AO199" s="80"/>
      <c r="AP199" s="80"/>
      <c r="AQ199" s="80"/>
      <c r="AR199" s="80"/>
      <c r="AS199" s="80"/>
      <c r="AT199" s="80"/>
      <c r="AU199" s="80"/>
      <c r="AV199" s="80"/>
    </row>
    <row r="200" spans="1:48" hidden="1" x14ac:dyDescent="0.4">
      <c r="A200" s="80"/>
      <c r="B200" s="80"/>
      <c r="C200" s="80"/>
      <c r="D200" s="80"/>
      <c r="E200" s="80"/>
      <c r="F200" s="80"/>
      <c r="G200" s="80"/>
      <c r="H200" s="80"/>
      <c r="I200" s="80"/>
      <c r="J200" s="80"/>
      <c r="K200" s="80"/>
      <c r="L200" s="80"/>
      <c r="M200" s="80"/>
      <c r="N200" s="80"/>
      <c r="O200" s="80"/>
      <c r="P200" s="80"/>
      <c r="Q200" s="80"/>
      <c r="R200" s="80"/>
      <c r="S200" s="80"/>
      <c r="T200" s="80"/>
      <c r="U200" s="80"/>
      <c r="V200" s="80"/>
      <c r="W200" s="80"/>
      <c r="X200" s="80"/>
      <c r="Y200" s="80"/>
      <c r="Z200" s="80"/>
      <c r="AA200" s="80"/>
      <c r="AB200" s="80"/>
      <c r="AC200" s="80"/>
      <c r="AD200" s="80"/>
      <c r="AE200" s="80"/>
      <c r="AF200" s="80"/>
      <c r="AG200" s="80"/>
      <c r="AH200" s="80"/>
      <c r="AI200" s="80"/>
      <c r="AJ200" s="80"/>
      <c r="AK200" s="80"/>
      <c r="AL200" s="80"/>
      <c r="AM200" s="80"/>
      <c r="AN200" s="80"/>
      <c r="AO200" s="80"/>
      <c r="AP200" s="80"/>
      <c r="AQ200" s="80"/>
      <c r="AR200" s="80"/>
      <c r="AS200" s="80"/>
      <c r="AT200" s="80"/>
      <c r="AU200" s="80"/>
      <c r="AV200" s="80"/>
    </row>
    <row r="201" spans="1:48" hidden="1" x14ac:dyDescent="0.4">
      <c r="A201" s="80"/>
      <c r="B201" s="80"/>
      <c r="C201" s="80"/>
      <c r="D201" s="80"/>
      <c r="E201" s="80"/>
      <c r="F201" s="80"/>
      <c r="G201" s="80"/>
      <c r="H201" s="80"/>
      <c r="I201" s="80"/>
      <c r="J201" s="80"/>
      <c r="K201" s="80"/>
      <c r="L201" s="80"/>
      <c r="M201" s="80"/>
      <c r="N201" s="80"/>
      <c r="O201" s="80"/>
      <c r="P201" s="80"/>
      <c r="Q201" s="80"/>
      <c r="R201" s="80"/>
      <c r="S201" s="80"/>
      <c r="T201" s="80"/>
      <c r="U201" s="80"/>
      <c r="V201" s="80"/>
      <c r="W201" s="80"/>
      <c r="X201" s="80"/>
      <c r="Y201" s="80"/>
      <c r="Z201" s="80"/>
      <c r="AA201" s="80"/>
      <c r="AB201" s="80"/>
      <c r="AC201" s="80"/>
      <c r="AD201" s="80"/>
      <c r="AE201" s="80"/>
      <c r="AF201" s="80"/>
      <c r="AG201" s="80"/>
      <c r="AH201" s="80"/>
      <c r="AI201" s="80"/>
      <c r="AJ201" s="80"/>
      <c r="AK201" s="80"/>
      <c r="AL201" s="80"/>
      <c r="AM201" s="80"/>
      <c r="AN201" s="80"/>
      <c r="AO201" s="80"/>
      <c r="AP201" s="80"/>
      <c r="AQ201" s="80"/>
      <c r="AR201" s="80"/>
      <c r="AS201" s="80"/>
      <c r="AT201" s="80"/>
      <c r="AU201" s="80"/>
      <c r="AV201" s="80"/>
    </row>
    <row r="202" spans="1:48" hidden="1" x14ac:dyDescent="0.4">
      <c r="A202" s="80"/>
      <c r="B202" s="80"/>
      <c r="C202" s="80"/>
      <c r="D202" s="80"/>
      <c r="E202" s="80"/>
      <c r="F202" s="80"/>
      <c r="G202" s="80"/>
      <c r="H202" s="80"/>
      <c r="I202" s="80"/>
      <c r="J202" s="80"/>
      <c r="K202" s="80"/>
      <c r="L202" s="80"/>
      <c r="M202" s="80"/>
      <c r="N202" s="80"/>
      <c r="O202" s="80"/>
      <c r="P202" s="80"/>
      <c r="Q202" s="80"/>
      <c r="R202" s="80"/>
      <c r="S202" s="80"/>
      <c r="T202" s="80"/>
      <c r="U202" s="80"/>
      <c r="V202" s="80"/>
      <c r="W202" s="80"/>
      <c r="X202" s="80"/>
      <c r="Y202" s="80"/>
      <c r="Z202" s="80"/>
      <c r="AA202" s="80"/>
      <c r="AB202" s="80"/>
      <c r="AC202" s="80"/>
      <c r="AD202" s="80"/>
      <c r="AE202" s="80"/>
      <c r="AF202" s="80"/>
      <c r="AG202" s="80"/>
      <c r="AH202" s="80"/>
      <c r="AI202" s="80"/>
      <c r="AJ202" s="80"/>
      <c r="AK202" s="80"/>
      <c r="AL202" s="80"/>
      <c r="AM202" s="80"/>
      <c r="AN202" s="80"/>
      <c r="AO202" s="80"/>
      <c r="AP202" s="80"/>
      <c r="AQ202" s="80"/>
      <c r="AR202" s="80"/>
      <c r="AS202" s="80"/>
      <c r="AT202" s="80"/>
      <c r="AU202" s="80"/>
      <c r="AV202" s="80"/>
    </row>
    <row r="203" spans="1:48" hidden="1" x14ac:dyDescent="0.4">
      <c r="A203" s="80"/>
      <c r="B203" s="80"/>
      <c r="C203" s="80"/>
      <c r="D203" s="80"/>
      <c r="E203" s="80"/>
      <c r="F203" s="80"/>
      <c r="G203" s="80"/>
      <c r="H203" s="80"/>
      <c r="I203" s="80"/>
      <c r="J203" s="80"/>
      <c r="K203" s="80"/>
      <c r="L203" s="80"/>
      <c r="M203" s="80"/>
      <c r="N203" s="80"/>
      <c r="O203" s="80"/>
      <c r="P203" s="80"/>
      <c r="Q203" s="80"/>
      <c r="R203" s="80"/>
      <c r="S203" s="80"/>
      <c r="T203" s="80"/>
      <c r="U203" s="80"/>
      <c r="V203" s="80"/>
      <c r="W203" s="80"/>
      <c r="X203" s="80"/>
      <c r="Y203" s="80"/>
      <c r="Z203" s="80"/>
      <c r="AA203" s="80"/>
      <c r="AB203" s="80"/>
      <c r="AC203" s="80"/>
      <c r="AD203" s="80"/>
      <c r="AE203" s="80"/>
      <c r="AF203" s="80"/>
      <c r="AG203" s="80"/>
      <c r="AH203" s="80"/>
      <c r="AI203" s="80"/>
      <c r="AJ203" s="80"/>
      <c r="AK203" s="80"/>
      <c r="AL203" s="80"/>
      <c r="AM203" s="80"/>
      <c r="AN203" s="80"/>
      <c r="AO203" s="80"/>
      <c r="AP203" s="80"/>
      <c r="AQ203" s="80"/>
      <c r="AR203" s="80"/>
      <c r="AS203" s="80"/>
      <c r="AT203" s="80"/>
      <c r="AU203" s="80"/>
      <c r="AV203" s="80"/>
    </row>
    <row r="204" spans="1:48" hidden="1" x14ac:dyDescent="0.4">
      <c r="A204" s="80"/>
      <c r="B204" s="80"/>
      <c r="C204" s="80"/>
      <c r="D204" s="80"/>
      <c r="E204" s="80"/>
      <c r="F204" s="80"/>
      <c r="G204" s="80"/>
      <c r="H204" s="80"/>
      <c r="I204" s="80"/>
      <c r="J204" s="80"/>
      <c r="K204" s="80"/>
      <c r="L204" s="80"/>
      <c r="M204" s="80"/>
      <c r="N204" s="80"/>
      <c r="O204" s="80"/>
      <c r="P204" s="80"/>
      <c r="Q204" s="80"/>
      <c r="R204" s="80"/>
      <c r="S204" s="80"/>
      <c r="T204" s="80"/>
      <c r="U204" s="80"/>
      <c r="V204" s="80"/>
      <c r="W204" s="80"/>
      <c r="X204" s="80"/>
      <c r="Y204" s="80"/>
      <c r="Z204" s="80"/>
      <c r="AA204" s="80"/>
      <c r="AB204" s="80"/>
      <c r="AC204" s="80"/>
      <c r="AD204" s="80"/>
      <c r="AE204" s="80"/>
      <c r="AF204" s="80"/>
      <c r="AG204" s="80"/>
      <c r="AH204" s="80"/>
      <c r="AI204" s="80"/>
      <c r="AJ204" s="80"/>
      <c r="AK204" s="80"/>
      <c r="AL204" s="80"/>
      <c r="AM204" s="80"/>
      <c r="AN204" s="80"/>
      <c r="AO204" s="80"/>
      <c r="AP204" s="80"/>
      <c r="AQ204" s="80"/>
      <c r="AR204" s="80"/>
      <c r="AS204" s="80"/>
      <c r="AT204" s="80"/>
      <c r="AU204" s="80"/>
      <c r="AV204" s="80"/>
    </row>
    <row r="205" spans="1:48" hidden="1" x14ac:dyDescent="0.4">
      <c r="A205" s="80"/>
      <c r="B205" s="80"/>
      <c r="C205" s="80"/>
      <c r="D205" s="80"/>
      <c r="E205" s="80"/>
      <c r="F205" s="80"/>
      <c r="G205" s="80"/>
      <c r="H205" s="80"/>
      <c r="I205" s="80"/>
      <c r="J205" s="80"/>
      <c r="K205" s="80"/>
      <c r="L205" s="80"/>
      <c r="M205" s="80"/>
      <c r="N205" s="80"/>
      <c r="O205" s="80"/>
      <c r="P205" s="80"/>
      <c r="Q205" s="80"/>
      <c r="R205" s="80"/>
      <c r="S205" s="80"/>
      <c r="T205" s="80"/>
      <c r="U205" s="80"/>
      <c r="V205" s="80"/>
      <c r="W205" s="80"/>
      <c r="X205" s="80"/>
      <c r="Y205" s="80"/>
      <c r="Z205" s="80"/>
      <c r="AA205" s="80"/>
      <c r="AB205" s="80"/>
      <c r="AC205" s="80"/>
      <c r="AD205" s="80"/>
      <c r="AE205" s="80"/>
      <c r="AF205" s="80"/>
      <c r="AG205" s="80"/>
      <c r="AH205" s="80"/>
      <c r="AI205" s="80"/>
      <c r="AJ205" s="80"/>
      <c r="AK205" s="80"/>
      <c r="AL205" s="80"/>
      <c r="AM205" s="80"/>
      <c r="AN205" s="80"/>
      <c r="AO205" s="80"/>
      <c r="AP205" s="80"/>
      <c r="AQ205" s="80"/>
      <c r="AR205" s="80"/>
      <c r="AS205" s="80"/>
      <c r="AT205" s="80"/>
      <c r="AU205" s="80"/>
      <c r="AV205" s="80"/>
    </row>
    <row r="206" spans="1:48" hidden="1" x14ac:dyDescent="0.4">
      <c r="A206" s="80"/>
      <c r="B206" s="80"/>
      <c r="C206" s="80"/>
      <c r="D206" s="80"/>
      <c r="E206" s="80"/>
      <c r="F206" s="80"/>
      <c r="G206" s="80"/>
      <c r="H206" s="80"/>
      <c r="I206" s="80"/>
      <c r="J206" s="80"/>
      <c r="K206" s="80"/>
      <c r="L206" s="80"/>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0"/>
      <c r="AJ206" s="80"/>
      <c r="AK206" s="80"/>
      <c r="AL206" s="80"/>
      <c r="AM206" s="80"/>
      <c r="AN206" s="80"/>
      <c r="AO206" s="80"/>
      <c r="AP206" s="80"/>
      <c r="AQ206" s="80"/>
      <c r="AR206" s="80"/>
      <c r="AS206" s="80"/>
      <c r="AT206" s="80"/>
      <c r="AU206" s="80"/>
      <c r="AV206" s="80"/>
    </row>
    <row r="207" spans="1:48" hidden="1" x14ac:dyDescent="0.4">
      <c r="A207" s="80"/>
      <c r="B207" s="80"/>
      <c r="C207" s="80"/>
      <c r="D207" s="80"/>
      <c r="E207" s="80"/>
      <c r="F207" s="80"/>
      <c r="G207" s="80"/>
      <c r="H207" s="80"/>
      <c r="I207" s="80"/>
      <c r="J207" s="80"/>
      <c r="K207" s="80"/>
      <c r="L207" s="80"/>
      <c r="M207" s="80"/>
      <c r="N207" s="80"/>
      <c r="O207" s="80"/>
      <c r="P207" s="80"/>
      <c r="Q207" s="80"/>
      <c r="R207" s="80"/>
      <c r="S207" s="80"/>
      <c r="T207" s="80"/>
      <c r="U207" s="80"/>
      <c r="V207" s="80"/>
      <c r="W207" s="80"/>
      <c r="X207" s="80"/>
      <c r="Y207" s="80"/>
      <c r="Z207" s="80"/>
      <c r="AA207" s="80"/>
      <c r="AB207" s="80"/>
      <c r="AC207" s="80"/>
      <c r="AD207" s="80"/>
      <c r="AE207" s="80"/>
      <c r="AF207" s="80"/>
      <c r="AG207" s="80"/>
      <c r="AH207" s="80"/>
      <c r="AI207" s="80"/>
      <c r="AJ207" s="80"/>
      <c r="AK207" s="80"/>
      <c r="AL207" s="80"/>
      <c r="AM207" s="80"/>
      <c r="AN207" s="80"/>
      <c r="AO207" s="80"/>
      <c r="AP207" s="80"/>
      <c r="AQ207" s="80"/>
      <c r="AR207" s="80"/>
      <c r="AS207" s="80"/>
      <c r="AT207" s="80"/>
      <c r="AU207" s="80"/>
      <c r="AV207" s="80"/>
    </row>
    <row r="208" spans="1:48" hidden="1" x14ac:dyDescent="0.4">
      <c r="A208" s="80"/>
      <c r="B208" s="80"/>
      <c r="C208" s="80"/>
      <c r="D208" s="80"/>
      <c r="E208" s="80"/>
      <c r="F208" s="80"/>
      <c r="G208" s="80"/>
      <c r="H208" s="80"/>
      <c r="I208" s="80"/>
      <c r="J208" s="80"/>
      <c r="K208" s="80"/>
      <c r="L208" s="80"/>
      <c r="M208" s="80"/>
      <c r="N208" s="80"/>
      <c r="O208" s="80"/>
      <c r="P208" s="80"/>
      <c r="Q208" s="80"/>
      <c r="R208" s="80"/>
      <c r="S208" s="80"/>
      <c r="T208" s="80"/>
      <c r="U208" s="80"/>
      <c r="V208" s="80"/>
      <c r="W208" s="80"/>
      <c r="X208" s="80"/>
      <c r="Y208" s="80"/>
      <c r="Z208" s="80"/>
      <c r="AA208" s="80"/>
      <c r="AB208" s="80"/>
      <c r="AC208" s="80"/>
      <c r="AD208" s="80"/>
      <c r="AE208" s="80"/>
      <c r="AF208" s="80"/>
      <c r="AG208" s="80"/>
      <c r="AH208" s="80"/>
      <c r="AI208" s="80"/>
      <c r="AJ208" s="80"/>
      <c r="AK208" s="80"/>
      <c r="AL208" s="80"/>
      <c r="AM208" s="80"/>
      <c r="AN208" s="80"/>
      <c r="AO208" s="80"/>
      <c r="AP208" s="80"/>
      <c r="AQ208" s="80"/>
      <c r="AR208" s="80"/>
      <c r="AS208" s="80"/>
      <c r="AT208" s="80"/>
      <c r="AU208" s="80"/>
      <c r="AV208" s="80"/>
    </row>
    <row r="209" spans="1:48" hidden="1" x14ac:dyDescent="0.4">
      <c r="A209" s="80"/>
      <c r="B209" s="80"/>
      <c r="C209" s="80"/>
      <c r="D209" s="80"/>
      <c r="E209" s="80"/>
      <c r="F209" s="80"/>
      <c r="G209" s="80"/>
      <c r="H209" s="80"/>
      <c r="I209" s="80"/>
      <c r="J209" s="80"/>
      <c r="K209" s="80"/>
      <c r="L209" s="80"/>
      <c r="M209" s="80"/>
      <c r="N209" s="80"/>
      <c r="O209" s="80"/>
      <c r="P209" s="80"/>
      <c r="Q209" s="80"/>
      <c r="R209" s="80"/>
      <c r="S209" s="80"/>
      <c r="T209" s="80"/>
      <c r="U209" s="80"/>
      <c r="V209" s="80"/>
      <c r="W209" s="80"/>
      <c r="X209" s="80"/>
      <c r="Y209" s="80"/>
      <c r="Z209" s="80"/>
      <c r="AA209" s="80"/>
      <c r="AB209" s="80"/>
      <c r="AC209" s="80"/>
      <c r="AD209" s="80"/>
      <c r="AE209" s="80"/>
      <c r="AF209" s="80"/>
      <c r="AG209" s="80"/>
      <c r="AH209" s="80"/>
      <c r="AI209" s="80"/>
      <c r="AJ209" s="80"/>
      <c r="AK209" s="80"/>
      <c r="AL209" s="80"/>
      <c r="AM209" s="80"/>
      <c r="AN209" s="80"/>
      <c r="AO209" s="80"/>
      <c r="AP209" s="80"/>
      <c r="AQ209" s="80"/>
      <c r="AR209" s="80"/>
      <c r="AS209" s="80"/>
      <c r="AT209" s="80"/>
      <c r="AU209" s="80"/>
      <c r="AV209" s="80"/>
    </row>
    <row r="210" spans="1:48" hidden="1" x14ac:dyDescent="0.4">
      <c r="A210" s="80"/>
      <c r="B210" s="80"/>
      <c r="C210" s="80"/>
      <c r="D210" s="80"/>
      <c r="E210" s="80"/>
      <c r="F210" s="80"/>
      <c r="G210" s="80"/>
      <c r="H210" s="80"/>
      <c r="I210" s="80"/>
      <c r="J210" s="80"/>
      <c r="K210" s="80"/>
      <c r="L210" s="80"/>
      <c r="M210" s="80"/>
      <c r="N210" s="80"/>
      <c r="O210" s="80"/>
      <c r="P210" s="80"/>
      <c r="Q210" s="80"/>
      <c r="R210" s="80"/>
      <c r="S210" s="80"/>
      <c r="T210" s="80"/>
      <c r="U210" s="80"/>
      <c r="V210" s="80"/>
      <c r="W210" s="80"/>
      <c r="X210" s="80"/>
      <c r="Y210" s="80"/>
      <c r="Z210" s="80"/>
      <c r="AA210" s="80"/>
      <c r="AB210" s="80"/>
      <c r="AC210" s="80"/>
      <c r="AD210" s="80"/>
      <c r="AE210" s="80"/>
      <c r="AF210" s="80"/>
      <c r="AG210" s="80"/>
      <c r="AH210" s="80"/>
      <c r="AI210" s="80"/>
      <c r="AJ210" s="80"/>
      <c r="AK210" s="80"/>
      <c r="AL210" s="80"/>
      <c r="AM210" s="80"/>
      <c r="AN210" s="80"/>
      <c r="AO210" s="80"/>
      <c r="AP210" s="80"/>
      <c r="AQ210" s="80"/>
      <c r="AR210" s="80"/>
      <c r="AS210" s="80"/>
      <c r="AT210" s="80"/>
      <c r="AU210" s="80"/>
      <c r="AV210" s="80"/>
    </row>
    <row r="211" spans="1:48" hidden="1" x14ac:dyDescent="0.4">
      <c r="A211" s="80"/>
      <c r="B211" s="80"/>
      <c r="C211" s="80"/>
      <c r="D211" s="80"/>
      <c r="E211" s="80"/>
      <c r="F211" s="80"/>
      <c r="G211" s="80"/>
      <c r="H211" s="80"/>
      <c r="I211" s="80"/>
      <c r="J211" s="80"/>
      <c r="K211" s="80"/>
      <c r="L211" s="80"/>
      <c r="M211" s="80"/>
      <c r="N211" s="80"/>
      <c r="O211" s="80"/>
      <c r="P211" s="80"/>
      <c r="Q211" s="80"/>
      <c r="R211" s="80"/>
      <c r="S211" s="80"/>
      <c r="T211" s="80"/>
      <c r="U211" s="80"/>
      <c r="V211" s="80"/>
      <c r="W211" s="80"/>
      <c r="X211" s="80"/>
      <c r="Y211" s="80"/>
      <c r="Z211" s="80"/>
      <c r="AA211" s="80"/>
      <c r="AB211" s="80"/>
      <c r="AC211" s="80"/>
      <c r="AD211" s="80"/>
      <c r="AE211" s="80"/>
      <c r="AF211" s="80"/>
      <c r="AG211" s="80"/>
      <c r="AH211" s="80"/>
      <c r="AI211" s="80"/>
      <c r="AJ211" s="80"/>
      <c r="AK211" s="80"/>
      <c r="AL211" s="80"/>
      <c r="AM211" s="80"/>
      <c r="AN211" s="80"/>
      <c r="AO211" s="80"/>
      <c r="AP211" s="80"/>
      <c r="AQ211" s="80"/>
      <c r="AR211" s="80"/>
      <c r="AS211" s="80"/>
      <c r="AT211" s="80"/>
      <c r="AU211" s="80"/>
      <c r="AV211" s="80"/>
    </row>
    <row r="212" spans="1:48" hidden="1" x14ac:dyDescent="0.4">
      <c r="A212" s="80"/>
      <c r="B212" s="80"/>
      <c r="C212" s="80"/>
      <c r="D212" s="80"/>
      <c r="E212" s="80"/>
      <c r="F212" s="80"/>
      <c r="G212" s="80"/>
      <c r="H212" s="80"/>
      <c r="I212" s="80"/>
      <c r="J212" s="80"/>
      <c r="K212" s="80"/>
      <c r="L212" s="80"/>
      <c r="M212" s="80"/>
      <c r="N212" s="80"/>
      <c r="O212" s="80"/>
      <c r="P212" s="80"/>
      <c r="Q212" s="80"/>
      <c r="R212" s="80"/>
      <c r="S212" s="80"/>
      <c r="T212" s="80"/>
      <c r="U212" s="80"/>
      <c r="V212" s="80"/>
      <c r="W212" s="80"/>
      <c r="X212" s="80"/>
      <c r="Y212" s="80"/>
      <c r="Z212" s="80"/>
      <c r="AA212" s="80"/>
      <c r="AB212" s="80"/>
      <c r="AC212" s="80"/>
      <c r="AD212" s="80"/>
      <c r="AE212" s="80"/>
      <c r="AF212" s="80"/>
      <c r="AG212" s="80"/>
      <c r="AH212" s="80"/>
      <c r="AI212" s="80"/>
      <c r="AJ212" s="80"/>
      <c r="AK212" s="80"/>
      <c r="AL212" s="80"/>
      <c r="AM212" s="80"/>
      <c r="AN212" s="80"/>
      <c r="AO212" s="80"/>
      <c r="AP212" s="80"/>
      <c r="AQ212" s="80"/>
      <c r="AR212" s="80"/>
      <c r="AS212" s="80"/>
      <c r="AT212" s="80"/>
      <c r="AU212" s="80"/>
      <c r="AV212" s="80"/>
    </row>
    <row r="213" spans="1:48" hidden="1" x14ac:dyDescent="0.4">
      <c r="A213" s="80"/>
      <c r="B213" s="80"/>
      <c r="C213" s="80"/>
      <c r="D213" s="80"/>
      <c r="E213" s="80"/>
      <c r="F213" s="80"/>
      <c r="G213" s="80"/>
      <c r="H213" s="80"/>
      <c r="I213" s="80"/>
      <c r="J213" s="80"/>
      <c r="K213" s="80"/>
      <c r="L213" s="80"/>
      <c r="M213" s="80"/>
      <c r="N213" s="80"/>
      <c r="O213" s="80"/>
      <c r="P213" s="80"/>
      <c r="Q213" s="80"/>
      <c r="R213" s="80"/>
      <c r="S213" s="80"/>
      <c r="T213" s="80"/>
      <c r="U213" s="80"/>
      <c r="V213" s="80"/>
      <c r="W213" s="80"/>
      <c r="X213" s="80"/>
      <c r="Y213" s="80"/>
      <c r="Z213" s="80"/>
      <c r="AA213" s="80"/>
      <c r="AB213" s="80"/>
      <c r="AC213" s="80"/>
      <c r="AD213" s="80"/>
      <c r="AE213" s="80"/>
      <c r="AF213" s="80"/>
      <c r="AG213" s="80"/>
      <c r="AH213" s="80"/>
      <c r="AI213" s="80"/>
      <c r="AJ213" s="80"/>
      <c r="AK213" s="80"/>
      <c r="AL213" s="80"/>
      <c r="AM213" s="80"/>
      <c r="AN213" s="80"/>
      <c r="AO213" s="80"/>
      <c r="AP213" s="80"/>
      <c r="AQ213" s="80"/>
      <c r="AR213" s="80"/>
      <c r="AS213" s="80"/>
      <c r="AT213" s="80"/>
      <c r="AU213" s="80"/>
      <c r="AV213" s="80"/>
    </row>
    <row r="214" spans="1:48" hidden="1" x14ac:dyDescent="0.4">
      <c r="A214" s="80"/>
      <c r="B214" s="80"/>
      <c r="C214" s="80"/>
      <c r="D214" s="80"/>
      <c r="E214" s="80"/>
      <c r="F214" s="80"/>
      <c r="G214" s="80"/>
      <c r="H214" s="80"/>
      <c r="I214" s="80"/>
      <c r="J214" s="80"/>
      <c r="K214" s="80"/>
      <c r="L214" s="80"/>
      <c r="M214" s="80"/>
      <c r="N214" s="80"/>
      <c r="O214" s="80"/>
      <c r="P214" s="80"/>
      <c r="Q214" s="80"/>
      <c r="R214" s="80"/>
      <c r="S214" s="80"/>
      <c r="T214" s="80"/>
      <c r="U214" s="80"/>
      <c r="V214" s="80"/>
      <c r="W214" s="80"/>
      <c r="X214" s="80"/>
      <c r="Y214" s="80"/>
      <c r="Z214" s="80"/>
      <c r="AA214" s="80"/>
      <c r="AB214" s="80"/>
      <c r="AC214" s="80"/>
      <c r="AD214" s="80"/>
      <c r="AE214" s="80"/>
      <c r="AF214" s="80"/>
      <c r="AG214" s="80"/>
      <c r="AH214" s="80"/>
      <c r="AI214" s="80"/>
      <c r="AJ214" s="80"/>
      <c r="AK214" s="80"/>
      <c r="AL214" s="80"/>
      <c r="AM214" s="80"/>
      <c r="AN214" s="80"/>
      <c r="AO214" s="80"/>
      <c r="AP214" s="80"/>
      <c r="AQ214" s="80"/>
      <c r="AR214" s="80"/>
      <c r="AS214" s="80"/>
      <c r="AT214" s="80"/>
      <c r="AU214" s="80"/>
      <c r="AV214" s="80"/>
    </row>
    <row r="215" spans="1:48" hidden="1" x14ac:dyDescent="0.4">
      <c r="A215" s="80"/>
      <c r="B215" s="80"/>
      <c r="C215" s="80"/>
      <c r="D215" s="80"/>
      <c r="E215" s="80"/>
      <c r="F215" s="80"/>
      <c r="G215" s="80"/>
      <c r="H215" s="80"/>
      <c r="I215" s="80"/>
      <c r="J215" s="80"/>
      <c r="K215" s="80"/>
      <c r="L215" s="80"/>
      <c r="M215" s="80"/>
      <c r="N215" s="80"/>
      <c r="O215" s="80"/>
      <c r="P215" s="80"/>
      <c r="Q215" s="80"/>
      <c r="R215" s="80"/>
      <c r="S215" s="80"/>
      <c r="T215" s="80"/>
      <c r="U215" s="80"/>
      <c r="V215" s="80"/>
      <c r="W215" s="80"/>
      <c r="X215" s="80"/>
      <c r="Y215" s="80"/>
      <c r="Z215" s="80"/>
      <c r="AA215" s="80"/>
      <c r="AB215" s="80"/>
      <c r="AC215" s="80"/>
      <c r="AD215" s="80"/>
      <c r="AE215" s="80"/>
      <c r="AF215" s="80"/>
      <c r="AG215" s="80"/>
      <c r="AH215" s="80"/>
      <c r="AI215" s="80"/>
      <c r="AJ215" s="80"/>
      <c r="AK215" s="80"/>
      <c r="AL215" s="80"/>
      <c r="AM215" s="80"/>
      <c r="AN215" s="80"/>
      <c r="AO215" s="80"/>
      <c r="AP215" s="80"/>
      <c r="AQ215" s="80"/>
      <c r="AR215" s="80"/>
      <c r="AS215" s="80"/>
      <c r="AT215" s="80"/>
      <c r="AU215" s="80"/>
      <c r="AV215" s="80"/>
    </row>
    <row r="216" spans="1:48" hidden="1" x14ac:dyDescent="0.4">
      <c r="A216" s="80"/>
      <c r="B216" s="80"/>
      <c r="C216" s="80"/>
      <c r="D216" s="80"/>
      <c r="E216" s="80"/>
      <c r="F216" s="80"/>
      <c r="G216" s="80"/>
      <c r="H216" s="80"/>
      <c r="I216" s="80"/>
      <c r="J216" s="80"/>
      <c r="K216" s="80"/>
      <c r="L216" s="80"/>
      <c r="M216" s="80"/>
      <c r="N216" s="80"/>
      <c r="O216" s="80"/>
      <c r="P216" s="80"/>
      <c r="Q216" s="80"/>
      <c r="R216" s="80"/>
      <c r="S216" s="80"/>
      <c r="T216" s="80"/>
      <c r="U216" s="80"/>
      <c r="V216" s="80"/>
      <c r="W216" s="80"/>
      <c r="X216" s="80"/>
      <c r="Y216" s="80"/>
      <c r="Z216" s="80"/>
      <c r="AA216" s="80"/>
      <c r="AB216" s="80"/>
      <c r="AC216" s="80"/>
      <c r="AD216" s="80"/>
      <c r="AE216" s="80"/>
      <c r="AF216" s="80"/>
      <c r="AG216" s="80"/>
      <c r="AH216" s="80"/>
      <c r="AI216" s="80"/>
      <c r="AJ216" s="80"/>
      <c r="AK216" s="80"/>
      <c r="AL216" s="80"/>
      <c r="AM216" s="80"/>
      <c r="AN216" s="80"/>
      <c r="AO216" s="80"/>
      <c r="AP216" s="80"/>
      <c r="AQ216" s="80"/>
      <c r="AR216" s="80"/>
      <c r="AS216" s="80"/>
      <c r="AT216" s="80"/>
      <c r="AU216" s="80"/>
      <c r="AV216" s="80"/>
    </row>
    <row r="217" spans="1:48" hidden="1" x14ac:dyDescent="0.4">
      <c r="A217" s="80"/>
      <c r="B217" s="80"/>
      <c r="C217" s="80"/>
      <c r="D217" s="80"/>
      <c r="E217" s="80"/>
      <c r="F217" s="80"/>
      <c r="G217" s="80"/>
      <c r="H217" s="80"/>
      <c r="I217" s="80"/>
      <c r="J217" s="80"/>
      <c r="K217" s="80"/>
      <c r="L217" s="80"/>
      <c r="M217" s="80"/>
      <c r="N217" s="80"/>
      <c r="O217" s="80"/>
      <c r="P217" s="80"/>
      <c r="Q217" s="80"/>
      <c r="R217" s="80"/>
      <c r="S217" s="80"/>
      <c r="T217" s="80"/>
      <c r="U217" s="80"/>
      <c r="V217" s="80"/>
      <c r="W217" s="80"/>
      <c r="X217" s="80"/>
      <c r="Y217" s="80"/>
      <c r="Z217" s="80"/>
      <c r="AA217" s="80"/>
      <c r="AB217" s="80"/>
      <c r="AC217" s="80"/>
      <c r="AD217" s="80"/>
      <c r="AE217" s="80"/>
      <c r="AF217" s="80"/>
      <c r="AG217" s="80"/>
      <c r="AH217" s="80"/>
      <c r="AI217" s="80"/>
      <c r="AJ217" s="80"/>
      <c r="AK217" s="80"/>
      <c r="AL217" s="80"/>
      <c r="AM217" s="80"/>
      <c r="AN217" s="80"/>
      <c r="AO217" s="80"/>
      <c r="AP217" s="80"/>
      <c r="AQ217" s="80"/>
      <c r="AR217" s="80"/>
      <c r="AS217" s="80"/>
      <c r="AT217" s="80"/>
      <c r="AU217" s="80"/>
      <c r="AV217" s="80"/>
    </row>
    <row r="218" spans="1:48" s="101" customFormat="1" hidden="1" x14ac:dyDescent="0.4">
      <c r="A218" s="81"/>
      <c r="B218" s="81"/>
      <c r="C218" s="81"/>
      <c r="D218" s="81"/>
      <c r="E218" s="81"/>
      <c r="F218" s="81"/>
      <c r="G218" s="81"/>
      <c r="H218" s="81"/>
      <c r="I218" s="81"/>
      <c r="J218" s="81"/>
      <c r="K218" s="81"/>
      <c r="L218" s="81"/>
      <c r="M218" s="81"/>
      <c r="N218" s="81"/>
      <c r="O218" s="81"/>
      <c r="P218" s="81"/>
      <c r="Q218" s="81"/>
      <c r="R218" s="81"/>
      <c r="S218" s="81"/>
      <c r="T218" s="81"/>
      <c r="U218" s="81"/>
      <c r="V218" s="81"/>
      <c r="W218" s="81"/>
      <c r="X218" s="81"/>
      <c r="Y218" s="81"/>
      <c r="Z218" s="81"/>
      <c r="AA218" s="81"/>
      <c r="AB218" s="81"/>
      <c r="AC218" s="81"/>
      <c r="AD218" s="81"/>
      <c r="AE218" s="81"/>
      <c r="AF218" s="81"/>
      <c r="AG218" s="81"/>
      <c r="AH218" s="81"/>
      <c r="AI218" s="81"/>
      <c r="AJ218" s="81"/>
      <c r="AK218" s="81"/>
      <c r="AL218" s="81"/>
      <c r="AM218" s="81"/>
      <c r="AN218" s="81"/>
      <c r="AO218" s="81"/>
      <c r="AP218" s="81"/>
      <c r="AQ218" s="81"/>
      <c r="AR218" s="81"/>
      <c r="AS218" s="81"/>
      <c r="AT218" s="81"/>
      <c r="AU218" s="81"/>
      <c r="AV218" s="81"/>
    </row>
    <row r="219" spans="1:48" s="101" customFormat="1" ht="24" hidden="1" x14ac:dyDescent="0.4">
      <c r="A219" s="81"/>
      <c r="B219" s="82" t="s">
        <v>256</v>
      </c>
      <c r="C219" s="83"/>
      <c r="D219" s="81"/>
      <c r="E219" s="81"/>
      <c r="F219" s="81"/>
      <c r="G219" s="81"/>
      <c r="H219" s="81"/>
      <c r="I219" s="81"/>
      <c r="J219" s="81"/>
      <c r="K219" s="81"/>
      <c r="L219" s="81"/>
      <c r="M219" s="81"/>
      <c r="N219" s="81"/>
      <c r="O219" s="81"/>
      <c r="P219" s="81"/>
      <c r="Q219" s="81"/>
      <c r="R219" s="81"/>
      <c r="S219" s="81"/>
      <c r="T219" s="81"/>
      <c r="U219" s="81"/>
      <c r="V219" s="81"/>
      <c r="W219" s="81"/>
      <c r="X219" s="81"/>
      <c r="Y219" s="81"/>
      <c r="Z219" s="81"/>
      <c r="AA219" s="81"/>
      <c r="AB219" s="81"/>
      <c r="AC219" s="81"/>
      <c r="AD219" s="81"/>
      <c r="AE219" s="81"/>
      <c r="AF219" s="81"/>
      <c r="AG219" s="81"/>
      <c r="AH219" s="81"/>
      <c r="AI219" s="81"/>
      <c r="AJ219" s="81"/>
      <c r="AK219" s="81"/>
      <c r="AL219" s="81"/>
      <c r="AM219" s="81"/>
      <c r="AN219" s="81"/>
      <c r="AO219" s="81"/>
      <c r="AP219" s="81"/>
      <c r="AQ219" s="81"/>
      <c r="AR219" s="81"/>
      <c r="AS219" s="81"/>
      <c r="AT219" s="81"/>
      <c r="AU219" s="81"/>
      <c r="AV219" s="81"/>
    </row>
    <row r="220" spans="1:48" s="101" customFormat="1" hidden="1" x14ac:dyDescent="0.4">
      <c r="A220" s="81"/>
      <c r="B220" s="81"/>
      <c r="C220" s="81"/>
      <c r="D220" s="81"/>
      <c r="E220" s="81"/>
      <c r="F220" s="81"/>
      <c r="G220" s="81"/>
      <c r="H220" s="81"/>
      <c r="I220" s="81"/>
      <c r="J220" s="81"/>
      <c r="K220" s="81"/>
      <c r="L220" s="81"/>
      <c r="M220" s="81"/>
      <c r="N220" s="81"/>
      <c r="O220" s="81"/>
      <c r="P220" s="81"/>
      <c r="Q220" s="81"/>
      <c r="R220" s="81"/>
      <c r="S220" s="81"/>
      <c r="T220" s="81"/>
      <c r="U220" s="81"/>
      <c r="V220" s="81"/>
      <c r="W220" s="81"/>
      <c r="X220" s="81"/>
      <c r="Y220" s="81"/>
      <c r="Z220" s="81"/>
      <c r="AA220" s="81"/>
      <c r="AB220" s="81"/>
      <c r="AC220" s="81"/>
      <c r="AD220" s="81"/>
      <c r="AE220" s="81"/>
      <c r="AF220" s="81"/>
      <c r="AG220" s="81"/>
      <c r="AH220" s="81"/>
      <c r="AI220" s="81"/>
      <c r="AJ220" s="81"/>
      <c r="AK220" s="81"/>
      <c r="AL220" s="81"/>
      <c r="AM220" s="81"/>
      <c r="AN220" s="81"/>
      <c r="AO220" s="81"/>
      <c r="AP220" s="81"/>
      <c r="AQ220" s="81"/>
      <c r="AR220" s="81"/>
      <c r="AS220" s="81"/>
      <c r="AT220" s="81"/>
      <c r="AU220" s="81"/>
      <c r="AV220" s="81"/>
    </row>
  </sheetData>
  <sheetProtection algorithmName="SHA-512" hashValue="RrQdyOrJO9030nQMBqw6lJJwqF5Nb2EZlTl6PLd6ZkWaC3cxdE4hVEwLnhEYnMQNs7C8nD0WfiGt95YV+Io+5w==" saltValue="8n4HuX3pw0rS841tApZ6zw==" spinCount="100000" sheet="1" objects="1" scenarios="1"/>
  <mergeCells count="6">
    <mergeCell ref="C10:V10"/>
    <mergeCell ref="C5:V5"/>
    <mergeCell ref="C6:V6"/>
    <mergeCell ref="C7:V7"/>
    <mergeCell ref="C8:V8"/>
    <mergeCell ref="C9:V9"/>
  </mergeCells>
  <phoneticPr fontId="1"/>
  <hyperlinks>
    <hyperlink ref="C5" location="入力フォームの入力方法!B13" display="1.入力フォーム①の入力方法" xr:uid="{00000000-0004-0000-0200-000000000000}"/>
    <hyperlink ref="C6" location="入力フォームの入力方法!B44" display="2.入力フォーム②の入力方法" xr:uid="{00000000-0004-0000-0200-000001000000}"/>
    <hyperlink ref="C7" location="入力フォームの入力方法!B100" display="3.審査シートについて" xr:uid="{00000000-0004-0000-0200-000002000000}"/>
    <hyperlink ref="C8" location="入力フォームの入力方法!B104" display="4.特定事業所集中減算に係る「正当な理由」について（鏡）の入力方法" xr:uid="{00000000-0004-0000-0200-000003000000}"/>
    <hyperlink ref="C9" location="入力フォームの入力方法!B168" display="5.入力フォーム（再計算）の入力方法" xr:uid="{00000000-0004-0000-0200-000004000000}"/>
    <hyperlink ref="C10" location="入力フォームの入力方法!B217" display="6.審査シート（再計算）について" xr:uid="{00000000-0004-0000-0200-000005000000}"/>
    <hyperlink ref="C5:V5" location="各シートの入力方法!B13" display="1.入力フォーム①の入力方法" xr:uid="{00000000-0004-0000-0200-000006000000}"/>
    <hyperlink ref="C6:V6" location="各シートの入力方法!B44" display="2.入力フォーム②の入力方法" xr:uid="{00000000-0004-0000-0200-000007000000}"/>
    <hyperlink ref="C7:V7" location="各シートの入力方法!B100" display="3.審査シートについて" xr:uid="{00000000-0004-0000-0200-000008000000}"/>
    <hyperlink ref="C8:V8" location="各シートの入力方法!B106" display="4.特定事業所集中減算に係る「正当な理由」について（鏡）の入力方法" xr:uid="{00000000-0004-0000-0200-000009000000}"/>
    <hyperlink ref="C9:V9" location="各シートの入力方法!B168" display="5.入力フォーム（再計算）の入力方法" xr:uid="{00000000-0004-0000-0200-00000A000000}"/>
    <hyperlink ref="C10:V10" location="各シートの入力方法!B217" display="6.審査シート（再計算）について" xr:uid="{00000000-0004-0000-0200-00000B000000}"/>
  </hyperlinks>
  <pageMargins left="0.7" right="0.7" top="0.75" bottom="0.75" header="0.3" footer="0.3"/>
  <pageSetup paperSize="9" scale="33" orientation="portrait" r:id="rId1"/>
  <rowBreaks count="4" manualBreakCount="4">
    <brk id="98" max="77" man="1"/>
    <brk id="104" max="16383" man="1"/>
    <brk id="168" max="16383" man="1"/>
    <brk id="21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AB297"/>
  <sheetViews>
    <sheetView workbookViewId="0">
      <selection activeCell="R15" sqref="R15:AB16"/>
    </sheetView>
  </sheetViews>
  <sheetFormatPr defaultRowHeight="18.75" x14ac:dyDescent="0.4"/>
  <cols>
    <col min="1" max="78" width="3.125" customWidth="1"/>
  </cols>
  <sheetData>
    <row r="1" spans="2:28" ht="18.75" customHeight="1" x14ac:dyDescent="0.4"/>
    <row r="2" spans="2:28" ht="18.75" customHeight="1" x14ac:dyDescent="0.4">
      <c r="B2" s="144" t="s">
        <v>42</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row>
    <row r="3" spans="2:28" ht="18.75" customHeight="1" x14ac:dyDescent="0.4">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row>
    <row r="4" spans="2:28" ht="18.75" customHeight="1" thickBot="1" x14ac:dyDescent="0.45">
      <c r="B4" s="9"/>
      <c r="C4" s="9"/>
      <c r="D4" s="9"/>
      <c r="E4" s="9"/>
      <c r="F4" s="9"/>
      <c r="G4" s="9"/>
      <c r="H4" s="9"/>
      <c r="I4" s="9"/>
      <c r="J4" s="9"/>
      <c r="K4" s="9"/>
      <c r="L4" s="9"/>
      <c r="M4" s="9"/>
      <c r="N4" s="9"/>
      <c r="O4" s="9"/>
      <c r="P4" s="9"/>
      <c r="Q4" s="9"/>
      <c r="R4" s="9"/>
      <c r="S4" s="9"/>
      <c r="T4" s="9"/>
      <c r="U4" s="9"/>
      <c r="V4" s="9"/>
      <c r="W4" s="9"/>
      <c r="X4" s="9"/>
      <c r="Y4" s="9"/>
      <c r="Z4" s="9"/>
      <c r="AA4" s="9"/>
      <c r="AB4" s="9"/>
    </row>
    <row r="5" spans="2:28" ht="18.75" customHeight="1" x14ac:dyDescent="0.4">
      <c r="B5" s="149" t="s">
        <v>43</v>
      </c>
      <c r="C5" s="150"/>
      <c r="D5" s="150"/>
      <c r="E5" s="150"/>
      <c r="F5" s="150"/>
      <c r="G5" s="150"/>
      <c r="H5" s="153"/>
      <c r="I5" s="154"/>
      <c r="J5" s="154"/>
      <c r="K5" s="154"/>
      <c r="L5" s="154"/>
      <c r="M5" s="154"/>
      <c r="N5" s="154"/>
      <c r="O5" s="154"/>
      <c r="P5" s="155"/>
      <c r="Q5" s="9"/>
      <c r="R5" s="9"/>
      <c r="S5" s="9"/>
      <c r="T5" s="9"/>
      <c r="U5" s="9"/>
      <c r="V5" s="9"/>
      <c r="W5" s="9"/>
      <c r="X5" s="9"/>
      <c r="Y5" s="9"/>
      <c r="Z5" s="9"/>
      <c r="AA5" s="9"/>
      <c r="AB5" s="9"/>
    </row>
    <row r="6" spans="2:28" ht="18.75" customHeight="1" thickBot="1" x14ac:dyDescent="0.45">
      <c r="B6" s="151"/>
      <c r="C6" s="152"/>
      <c r="D6" s="152"/>
      <c r="E6" s="152"/>
      <c r="F6" s="152"/>
      <c r="G6" s="152"/>
      <c r="H6" s="156"/>
      <c r="I6" s="157"/>
      <c r="J6" s="157"/>
      <c r="K6" s="157"/>
      <c r="L6" s="157"/>
      <c r="M6" s="157"/>
      <c r="N6" s="157"/>
      <c r="O6" s="157"/>
      <c r="P6" s="158"/>
      <c r="Q6" s="9"/>
      <c r="R6" s="9"/>
      <c r="S6" s="9"/>
      <c r="T6" s="9"/>
      <c r="U6" s="9"/>
      <c r="V6" s="9"/>
      <c r="W6" s="9"/>
      <c r="X6" s="9"/>
      <c r="Y6" s="9"/>
      <c r="Z6" s="9"/>
      <c r="AA6" s="9"/>
      <c r="AB6" s="9"/>
    </row>
    <row r="7" spans="2:28" ht="18.75" customHeight="1" x14ac:dyDescent="0.4">
      <c r="B7" s="9"/>
      <c r="C7" s="9"/>
      <c r="D7" s="9"/>
      <c r="E7" s="9"/>
      <c r="F7" s="9"/>
      <c r="G7" s="9"/>
      <c r="H7" s="9"/>
      <c r="I7" s="9"/>
      <c r="J7" s="9"/>
      <c r="K7" s="9"/>
      <c r="L7" s="9"/>
      <c r="M7" s="9"/>
      <c r="N7" s="9"/>
      <c r="O7" s="9"/>
      <c r="P7" s="9"/>
      <c r="Q7" s="9"/>
      <c r="R7" s="9"/>
      <c r="S7" s="9"/>
      <c r="T7" s="9"/>
      <c r="U7" s="9"/>
      <c r="V7" s="9"/>
      <c r="W7" s="9"/>
      <c r="X7" s="9"/>
      <c r="Y7" s="9"/>
      <c r="Z7" s="9"/>
      <c r="AA7" s="9"/>
      <c r="AB7" s="9"/>
    </row>
    <row r="8" spans="2:28" ht="18.75" customHeight="1" thickBot="1" x14ac:dyDescent="0.45">
      <c r="B8" t="s">
        <v>86</v>
      </c>
    </row>
    <row r="9" spans="2:28" ht="18.75" customHeight="1" x14ac:dyDescent="0.4">
      <c r="B9" s="145" t="s">
        <v>33</v>
      </c>
      <c r="C9" s="146"/>
      <c r="D9" s="146"/>
      <c r="E9" s="146"/>
      <c r="F9" s="146"/>
      <c r="G9" s="146"/>
      <c r="H9" s="159"/>
      <c r="I9" s="160"/>
      <c r="J9" s="160"/>
      <c r="K9" s="160"/>
      <c r="L9" s="160"/>
      <c r="M9" s="160"/>
      <c r="N9" s="160"/>
      <c r="O9" s="160"/>
      <c r="P9" s="160"/>
      <c r="Q9" s="160"/>
      <c r="R9" s="160"/>
      <c r="S9" s="160"/>
      <c r="T9" s="160"/>
      <c r="U9" s="160"/>
      <c r="V9" s="160"/>
      <c r="W9" s="160"/>
      <c r="X9" s="160"/>
      <c r="Y9" s="160"/>
      <c r="Z9" s="160"/>
      <c r="AA9" s="160"/>
      <c r="AB9" s="161"/>
    </row>
    <row r="10" spans="2:28" ht="18.75" customHeight="1" thickBot="1" x14ac:dyDescent="0.45">
      <c r="B10" s="147"/>
      <c r="C10" s="148"/>
      <c r="D10" s="148"/>
      <c r="E10" s="148"/>
      <c r="F10" s="148"/>
      <c r="G10" s="148"/>
      <c r="H10" s="162"/>
      <c r="I10" s="163"/>
      <c r="J10" s="163"/>
      <c r="K10" s="163"/>
      <c r="L10" s="163"/>
      <c r="M10" s="163"/>
      <c r="N10" s="163"/>
      <c r="O10" s="163"/>
      <c r="P10" s="163"/>
      <c r="Q10" s="163"/>
      <c r="R10" s="163"/>
      <c r="S10" s="163"/>
      <c r="T10" s="163"/>
      <c r="U10" s="163"/>
      <c r="V10" s="163"/>
      <c r="W10" s="163"/>
      <c r="X10" s="163"/>
      <c r="Y10" s="163"/>
      <c r="Z10" s="163"/>
      <c r="AA10" s="163"/>
      <c r="AB10" s="164"/>
    </row>
    <row r="11" spans="2:28" ht="18.75" customHeight="1" x14ac:dyDescent="0.4">
      <c r="B11" s="145" t="s">
        <v>47</v>
      </c>
      <c r="C11" s="146"/>
      <c r="D11" s="146"/>
      <c r="E11" s="146"/>
      <c r="F11" s="146"/>
      <c r="G11" s="146"/>
      <c r="H11" s="159"/>
      <c r="I11" s="160"/>
      <c r="J11" s="160"/>
      <c r="K11" s="160"/>
      <c r="L11" s="160"/>
      <c r="M11" s="160"/>
      <c r="N11" s="160"/>
      <c r="O11" s="160"/>
      <c r="P11" s="160"/>
      <c r="Q11" s="160"/>
      <c r="R11" s="160"/>
      <c r="S11" s="160"/>
      <c r="T11" s="160"/>
      <c r="U11" s="160"/>
      <c r="V11" s="160"/>
      <c r="W11" s="160"/>
      <c r="X11" s="160"/>
      <c r="Y11" s="160"/>
      <c r="Z11" s="160"/>
      <c r="AA11" s="160"/>
      <c r="AB11" s="161"/>
    </row>
    <row r="12" spans="2:28" ht="18.75" customHeight="1" thickBot="1" x14ac:dyDescent="0.45">
      <c r="B12" s="147"/>
      <c r="C12" s="148"/>
      <c r="D12" s="148"/>
      <c r="E12" s="148"/>
      <c r="F12" s="148"/>
      <c r="G12" s="148"/>
      <c r="H12" s="162"/>
      <c r="I12" s="163"/>
      <c r="J12" s="163"/>
      <c r="K12" s="163"/>
      <c r="L12" s="163"/>
      <c r="M12" s="163"/>
      <c r="N12" s="163"/>
      <c r="O12" s="163"/>
      <c r="P12" s="163"/>
      <c r="Q12" s="163"/>
      <c r="R12" s="163"/>
      <c r="S12" s="163"/>
      <c r="T12" s="163"/>
      <c r="U12" s="163"/>
      <c r="V12" s="163"/>
      <c r="W12" s="163"/>
      <c r="X12" s="163"/>
      <c r="Y12" s="163"/>
      <c r="Z12" s="163"/>
      <c r="AA12" s="163"/>
      <c r="AB12" s="164"/>
    </row>
    <row r="13" spans="2:28" ht="18.75" customHeight="1" x14ac:dyDescent="0.4">
      <c r="B13" s="145" t="s">
        <v>34</v>
      </c>
      <c r="C13" s="146"/>
      <c r="D13" s="146"/>
      <c r="E13" s="146"/>
      <c r="F13" s="146"/>
      <c r="G13" s="165"/>
      <c r="H13" s="160"/>
      <c r="I13" s="160"/>
      <c r="J13" s="160"/>
      <c r="K13" s="160"/>
      <c r="L13" s="160"/>
      <c r="M13" s="160"/>
      <c r="N13" s="160"/>
      <c r="O13" s="160"/>
      <c r="P13" s="160"/>
      <c r="Q13" s="160"/>
      <c r="R13" s="160"/>
      <c r="S13" s="160"/>
      <c r="T13" s="160"/>
      <c r="U13" s="160"/>
      <c r="V13" s="160"/>
      <c r="W13" s="160"/>
      <c r="X13" s="160"/>
      <c r="Y13" s="160"/>
      <c r="Z13" s="160"/>
      <c r="AA13" s="160"/>
      <c r="AB13" s="161"/>
    </row>
    <row r="14" spans="2:28" ht="18.75" customHeight="1" thickBot="1" x14ac:dyDescent="0.45">
      <c r="B14" s="147"/>
      <c r="C14" s="148"/>
      <c r="D14" s="148"/>
      <c r="E14" s="148"/>
      <c r="F14" s="148"/>
      <c r="G14" s="166"/>
      <c r="H14" s="163"/>
      <c r="I14" s="163"/>
      <c r="J14" s="163"/>
      <c r="K14" s="163"/>
      <c r="L14" s="163"/>
      <c r="M14" s="163"/>
      <c r="N14" s="163"/>
      <c r="O14" s="163"/>
      <c r="P14" s="163"/>
      <c r="Q14" s="163"/>
      <c r="R14" s="163"/>
      <c r="S14" s="163"/>
      <c r="T14" s="163"/>
      <c r="U14" s="163"/>
      <c r="V14" s="163"/>
      <c r="W14" s="163"/>
      <c r="X14" s="163"/>
      <c r="Y14" s="163"/>
      <c r="Z14" s="163"/>
      <c r="AA14" s="163"/>
      <c r="AB14" s="164"/>
    </row>
    <row r="15" spans="2:28" ht="18.75" customHeight="1" x14ac:dyDescent="0.4">
      <c r="B15" s="145" t="s">
        <v>44</v>
      </c>
      <c r="C15" s="146"/>
      <c r="D15" s="146"/>
      <c r="E15" s="146"/>
      <c r="F15" s="159"/>
      <c r="G15" s="160"/>
      <c r="H15" s="160"/>
      <c r="I15" s="160"/>
      <c r="J15" s="160"/>
      <c r="K15" s="160"/>
      <c r="L15" s="160"/>
      <c r="M15" s="161"/>
      <c r="N15" s="145" t="s">
        <v>45</v>
      </c>
      <c r="O15" s="146"/>
      <c r="P15" s="146"/>
      <c r="Q15" s="146"/>
      <c r="R15" s="159"/>
      <c r="S15" s="160"/>
      <c r="T15" s="160"/>
      <c r="U15" s="160"/>
      <c r="V15" s="160"/>
      <c r="W15" s="160"/>
      <c r="X15" s="160"/>
      <c r="Y15" s="160"/>
      <c r="Z15" s="160"/>
      <c r="AA15" s="160"/>
      <c r="AB15" s="161"/>
    </row>
    <row r="16" spans="2:28" ht="18.75" customHeight="1" thickBot="1" x14ac:dyDescent="0.45">
      <c r="B16" s="147"/>
      <c r="C16" s="148"/>
      <c r="D16" s="148"/>
      <c r="E16" s="148"/>
      <c r="F16" s="162"/>
      <c r="G16" s="163"/>
      <c r="H16" s="163"/>
      <c r="I16" s="163"/>
      <c r="J16" s="163"/>
      <c r="K16" s="163"/>
      <c r="L16" s="163"/>
      <c r="M16" s="164"/>
      <c r="N16" s="147"/>
      <c r="O16" s="148"/>
      <c r="P16" s="148"/>
      <c r="Q16" s="148"/>
      <c r="R16" s="162"/>
      <c r="S16" s="163"/>
      <c r="T16" s="163"/>
      <c r="U16" s="163"/>
      <c r="V16" s="163"/>
      <c r="W16" s="163"/>
      <c r="X16" s="163"/>
      <c r="Y16" s="163"/>
      <c r="Z16" s="163"/>
      <c r="AA16" s="163"/>
      <c r="AB16" s="164"/>
    </row>
    <row r="17" spans="2:28" ht="18.75" customHeight="1" x14ac:dyDescent="0.4"/>
    <row r="18" spans="2:28" ht="18.75" customHeight="1" thickBot="1" x14ac:dyDescent="0.45">
      <c r="B18" t="s">
        <v>87</v>
      </c>
    </row>
    <row r="19" spans="2:28" ht="18.75" customHeight="1" x14ac:dyDescent="0.4">
      <c r="B19" s="145" t="s">
        <v>35</v>
      </c>
      <c r="C19" s="146"/>
      <c r="D19" s="146"/>
      <c r="E19" s="146"/>
      <c r="F19" s="146"/>
      <c r="G19" s="146"/>
      <c r="H19" s="167"/>
      <c r="I19" s="168"/>
      <c r="J19" s="168"/>
      <c r="K19" s="168"/>
      <c r="L19" s="168"/>
      <c r="M19" s="168"/>
      <c r="N19" s="168"/>
      <c r="O19" s="168"/>
      <c r="P19" s="168"/>
      <c r="Q19" s="168"/>
      <c r="R19" s="168"/>
      <c r="S19" s="168"/>
      <c r="T19" s="168"/>
      <c r="U19" s="168"/>
      <c r="V19" s="168"/>
      <c r="W19" s="168"/>
      <c r="X19" s="168"/>
      <c r="Y19" s="168"/>
      <c r="Z19" s="168"/>
      <c r="AA19" s="168"/>
      <c r="AB19" s="169"/>
    </row>
    <row r="20" spans="2:28" ht="18.75" customHeight="1" thickBot="1" x14ac:dyDescent="0.45">
      <c r="B20" s="147"/>
      <c r="C20" s="148"/>
      <c r="D20" s="148"/>
      <c r="E20" s="148"/>
      <c r="F20" s="148"/>
      <c r="G20" s="148"/>
      <c r="H20" s="170"/>
      <c r="I20" s="171"/>
      <c r="J20" s="171"/>
      <c r="K20" s="171"/>
      <c r="L20" s="171"/>
      <c r="M20" s="171"/>
      <c r="N20" s="171"/>
      <c r="O20" s="171"/>
      <c r="P20" s="171"/>
      <c r="Q20" s="171"/>
      <c r="R20" s="171"/>
      <c r="S20" s="171"/>
      <c r="T20" s="171"/>
      <c r="U20" s="171"/>
      <c r="V20" s="171"/>
      <c r="W20" s="171"/>
      <c r="X20" s="171"/>
      <c r="Y20" s="171"/>
      <c r="Z20" s="171"/>
      <c r="AA20" s="171"/>
      <c r="AB20" s="172"/>
    </row>
    <row r="21" spans="2:28" ht="18.75" customHeight="1" x14ac:dyDescent="0.4">
      <c r="B21" s="145" t="s">
        <v>48</v>
      </c>
      <c r="C21" s="146"/>
      <c r="D21" s="146"/>
      <c r="E21" s="146"/>
      <c r="F21" s="146"/>
      <c r="G21" s="146"/>
      <c r="H21" s="159"/>
      <c r="I21" s="160"/>
      <c r="J21" s="160"/>
      <c r="K21" s="160"/>
      <c r="L21" s="160"/>
      <c r="M21" s="160"/>
      <c r="N21" s="160"/>
      <c r="O21" s="160"/>
      <c r="P21" s="160"/>
      <c r="Q21" s="160"/>
      <c r="R21" s="160"/>
      <c r="S21" s="160"/>
      <c r="T21" s="160"/>
      <c r="U21" s="160"/>
      <c r="V21" s="160"/>
      <c r="W21" s="160"/>
      <c r="X21" s="160"/>
      <c r="Y21" s="160"/>
      <c r="Z21" s="160"/>
      <c r="AA21" s="160"/>
      <c r="AB21" s="161"/>
    </row>
    <row r="22" spans="2:28" ht="18.75" customHeight="1" thickBot="1" x14ac:dyDescent="0.45">
      <c r="B22" s="147"/>
      <c r="C22" s="148"/>
      <c r="D22" s="148"/>
      <c r="E22" s="148"/>
      <c r="F22" s="148"/>
      <c r="G22" s="148"/>
      <c r="H22" s="162"/>
      <c r="I22" s="163"/>
      <c r="J22" s="163"/>
      <c r="K22" s="163"/>
      <c r="L22" s="163"/>
      <c r="M22" s="163"/>
      <c r="N22" s="163"/>
      <c r="O22" s="163"/>
      <c r="P22" s="163"/>
      <c r="Q22" s="163"/>
      <c r="R22" s="163"/>
      <c r="S22" s="163"/>
      <c r="T22" s="163"/>
      <c r="U22" s="163"/>
      <c r="V22" s="163"/>
      <c r="W22" s="163"/>
      <c r="X22" s="163"/>
      <c r="Y22" s="163"/>
      <c r="Z22" s="163"/>
      <c r="AA22" s="163"/>
      <c r="AB22" s="164"/>
    </row>
    <row r="23" spans="2:28" ht="18.75" customHeight="1" x14ac:dyDescent="0.4">
      <c r="B23" s="145" t="s">
        <v>46</v>
      </c>
      <c r="C23" s="146"/>
      <c r="D23" s="146"/>
      <c r="E23" s="146"/>
      <c r="F23" s="146"/>
      <c r="G23" s="165"/>
      <c r="H23" s="160"/>
      <c r="I23" s="160"/>
      <c r="J23" s="160"/>
      <c r="K23" s="160"/>
      <c r="L23" s="160"/>
      <c r="M23" s="160"/>
      <c r="N23" s="160"/>
      <c r="O23" s="160"/>
      <c r="P23" s="160"/>
      <c r="Q23" s="160"/>
      <c r="R23" s="160"/>
      <c r="S23" s="160"/>
      <c r="T23" s="160"/>
      <c r="U23" s="160"/>
      <c r="V23" s="160"/>
      <c r="W23" s="160"/>
      <c r="X23" s="160"/>
      <c r="Y23" s="160"/>
      <c r="Z23" s="160"/>
      <c r="AA23" s="160"/>
      <c r="AB23" s="161"/>
    </row>
    <row r="24" spans="2:28" ht="18.75" customHeight="1" thickBot="1" x14ac:dyDescent="0.45">
      <c r="B24" s="147"/>
      <c r="C24" s="148"/>
      <c r="D24" s="148"/>
      <c r="E24" s="148"/>
      <c r="F24" s="148"/>
      <c r="G24" s="166"/>
      <c r="H24" s="163"/>
      <c r="I24" s="163"/>
      <c r="J24" s="163"/>
      <c r="K24" s="163"/>
      <c r="L24" s="163"/>
      <c r="M24" s="163"/>
      <c r="N24" s="163"/>
      <c r="O24" s="163"/>
      <c r="P24" s="163"/>
      <c r="Q24" s="163"/>
      <c r="R24" s="163"/>
      <c r="S24" s="163"/>
      <c r="T24" s="163"/>
      <c r="U24" s="163"/>
      <c r="V24" s="163"/>
      <c r="W24" s="163"/>
      <c r="X24" s="163"/>
      <c r="Y24" s="163"/>
      <c r="Z24" s="163"/>
      <c r="AA24" s="163"/>
      <c r="AB24" s="164"/>
    </row>
    <row r="25" spans="2:28" ht="18.75" customHeight="1" x14ac:dyDescent="0.4">
      <c r="B25" s="173" t="s">
        <v>34</v>
      </c>
      <c r="C25" s="174"/>
      <c r="D25" s="174"/>
      <c r="E25" s="177"/>
      <c r="F25" s="160"/>
      <c r="G25" s="160"/>
      <c r="H25" s="160"/>
      <c r="I25" s="160"/>
      <c r="J25" s="160"/>
      <c r="K25" s="160"/>
      <c r="L25" s="160"/>
      <c r="M25" s="160"/>
      <c r="N25" s="173" t="s">
        <v>49</v>
      </c>
      <c r="O25" s="174"/>
      <c r="P25" s="174"/>
      <c r="Q25" s="177"/>
      <c r="R25" s="159"/>
      <c r="S25" s="160"/>
      <c r="T25" s="160"/>
      <c r="U25" s="160"/>
      <c r="V25" s="160"/>
      <c r="W25" s="160"/>
      <c r="X25" s="160"/>
      <c r="Y25" s="160"/>
      <c r="Z25" s="160"/>
      <c r="AA25" s="160"/>
      <c r="AB25" s="161"/>
    </row>
    <row r="26" spans="2:28" ht="18.75" customHeight="1" thickBot="1" x14ac:dyDescent="0.45">
      <c r="B26" s="175"/>
      <c r="C26" s="176"/>
      <c r="D26" s="176"/>
      <c r="E26" s="178"/>
      <c r="F26" s="163"/>
      <c r="G26" s="163"/>
      <c r="H26" s="163"/>
      <c r="I26" s="163"/>
      <c r="J26" s="163"/>
      <c r="K26" s="163"/>
      <c r="L26" s="163"/>
      <c r="M26" s="163"/>
      <c r="N26" s="175"/>
      <c r="O26" s="176"/>
      <c r="P26" s="176"/>
      <c r="Q26" s="178"/>
      <c r="R26" s="162"/>
      <c r="S26" s="163"/>
      <c r="T26" s="163"/>
      <c r="U26" s="163"/>
      <c r="V26" s="163"/>
      <c r="W26" s="163"/>
      <c r="X26" s="163"/>
      <c r="Y26" s="163"/>
      <c r="Z26" s="163"/>
      <c r="AA26" s="163"/>
      <c r="AB26" s="164"/>
    </row>
    <row r="27" spans="2:28" ht="18.75" customHeight="1" x14ac:dyDescent="0.4">
      <c r="B27" s="173" t="s">
        <v>50</v>
      </c>
      <c r="C27" s="174"/>
      <c r="D27" s="174"/>
      <c r="E27" s="174"/>
      <c r="F27" s="159"/>
      <c r="G27" s="160"/>
      <c r="H27" s="160"/>
      <c r="I27" s="160"/>
      <c r="J27" s="160"/>
      <c r="K27" s="160"/>
      <c r="L27" s="160"/>
      <c r="M27" s="161"/>
      <c r="N27" s="173" t="s">
        <v>51</v>
      </c>
      <c r="O27" s="174"/>
      <c r="P27" s="174"/>
      <c r="Q27" s="174"/>
      <c r="R27" s="159"/>
      <c r="S27" s="160"/>
      <c r="T27" s="160"/>
      <c r="U27" s="160"/>
      <c r="V27" s="160"/>
      <c r="W27" s="160"/>
      <c r="X27" s="160"/>
      <c r="Y27" s="160"/>
      <c r="Z27" s="160"/>
      <c r="AA27" s="160"/>
      <c r="AB27" s="161"/>
    </row>
    <row r="28" spans="2:28" ht="18.75" customHeight="1" thickBot="1" x14ac:dyDescent="0.45">
      <c r="B28" s="175"/>
      <c r="C28" s="176"/>
      <c r="D28" s="176"/>
      <c r="E28" s="176"/>
      <c r="F28" s="162"/>
      <c r="G28" s="163"/>
      <c r="H28" s="163"/>
      <c r="I28" s="163"/>
      <c r="J28" s="163"/>
      <c r="K28" s="163"/>
      <c r="L28" s="163"/>
      <c r="M28" s="164"/>
      <c r="N28" s="175"/>
      <c r="O28" s="176"/>
      <c r="P28" s="176"/>
      <c r="Q28" s="176"/>
      <c r="R28" s="162"/>
      <c r="S28" s="163"/>
      <c r="T28" s="163"/>
      <c r="U28" s="163"/>
      <c r="V28" s="163"/>
      <c r="W28" s="163"/>
      <c r="X28" s="163"/>
      <c r="Y28" s="163"/>
      <c r="Z28" s="163"/>
      <c r="AA28" s="163"/>
      <c r="AB28" s="164"/>
    </row>
    <row r="29" spans="2:28" ht="18" customHeight="1" x14ac:dyDescent="0.4"/>
    <row r="30" spans="2:28" ht="18.75" customHeight="1" x14ac:dyDescent="0.4"/>
    <row r="31" spans="2:28" ht="18.75" customHeight="1" x14ac:dyDescent="0.4"/>
    <row r="32" spans="2:28" ht="18.75" customHeight="1" x14ac:dyDescent="0.4"/>
    <row r="33" ht="18.75" customHeight="1" x14ac:dyDescent="0.4"/>
    <row r="34" ht="18.75" customHeight="1" x14ac:dyDescent="0.4"/>
    <row r="35" ht="18.75" customHeight="1" x14ac:dyDescent="0.4"/>
    <row r="36" ht="18.75" customHeight="1" x14ac:dyDescent="0.4"/>
    <row r="37" ht="18.75" customHeight="1" x14ac:dyDescent="0.4"/>
    <row r="38" ht="18.75" customHeight="1" x14ac:dyDescent="0.4"/>
    <row r="39" ht="18.75" customHeight="1" x14ac:dyDescent="0.4"/>
    <row r="40" ht="18.75" customHeight="1" x14ac:dyDescent="0.4"/>
    <row r="41" ht="18.75" customHeight="1" x14ac:dyDescent="0.4"/>
    <row r="42" ht="18.75" customHeight="1" x14ac:dyDescent="0.4"/>
    <row r="43" ht="18.75" customHeight="1" x14ac:dyDescent="0.4"/>
    <row r="44" ht="18.75" customHeight="1" x14ac:dyDescent="0.4"/>
    <row r="45" ht="18.75" customHeight="1" x14ac:dyDescent="0.4"/>
    <row r="46" ht="18.75" customHeight="1" x14ac:dyDescent="0.4"/>
    <row r="47" ht="18.75" customHeight="1" x14ac:dyDescent="0.4"/>
    <row r="48"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18.75" customHeight="1" x14ac:dyDescent="0.4"/>
    <row r="6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75" customHeight="1" x14ac:dyDescent="0.4"/>
    <row r="145" ht="18.75" customHeight="1" x14ac:dyDescent="0.4"/>
    <row r="146" ht="18.75" customHeight="1" x14ac:dyDescent="0.4"/>
    <row r="147" ht="18.75" customHeight="1" x14ac:dyDescent="0.4"/>
    <row r="148" ht="18.75" customHeight="1" x14ac:dyDescent="0.4"/>
    <row r="149" ht="18.75" customHeight="1" x14ac:dyDescent="0.4"/>
    <row r="150" ht="18.75" customHeight="1" x14ac:dyDescent="0.4"/>
    <row r="151" ht="18.75" customHeight="1" x14ac:dyDescent="0.4"/>
    <row r="152" ht="18.75" customHeight="1" x14ac:dyDescent="0.4"/>
    <row r="153" ht="18.75" customHeight="1" x14ac:dyDescent="0.4"/>
    <row r="154" ht="18.75" customHeight="1" x14ac:dyDescent="0.4"/>
    <row r="155" ht="18.75" customHeight="1" x14ac:dyDescent="0.4"/>
    <row r="156" ht="18.75" customHeight="1" x14ac:dyDescent="0.4"/>
    <row r="157" ht="18.75" customHeight="1" x14ac:dyDescent="0.4"/>
    <row r="158" ht="18.75" customHeight="1" x14ac:dyDescent="0.4"/>
    <row r="159" ht="18.75" customHeight="1" x14ac:dyDescent="0.4"/>
    <row r="160" ht="18.75" customHeight="1" x14ac:dyDescent="0.4"/>
    <row r="161" ht="18.75" customHeight="1" x14ac:dyDescent="0.4"/>
    <row r="162" ht="18.75" customHeight="1" x14ac:dyDescent="0.4"/>
    <row r="163" ht="18.75" customHeight="1" x14ac:dyDescent="0.4"/>
    <row r="164" ht="18.75" customHeight="1" x14ac:dyDescent="0.4"/>
    <row r="165" ht="18.75" customHeight="1" x14ac:dyDescent="0.4"/>
    <row r="166" ht="18.75" customHeight="1" x14ac:dyDescent="0.4"/>
    <row r="167" ht="18.75" customHeight="1" x14ac:dyDescent="0.4"/>
    <row r="168" ht="18.75" customHeight="1" x14ac:dyDescent="0.4"/>
    <row r="169" ht="18.75" customHeight="1" x14ac:dyDescent="0.4"/>
    <row r="170" ht="18.75" customHeight="1" x14ac:dyDescent="0.4"/>
    <row r="171" ht="18.75" customHeight="1" x14ac:dyDescent="0.4"/>
    <row r="172" ht="18.75" customHeight="1" x14ac:dyDescent="0.4"/>
    <row r="173" ht="18.75" customHeight="1" x14ac:dyDescent="0.4"/>
    <row r="174" ht="18.75" customHeight="1" x14ac:dyDescent="0.4"/>
    <row r="175" ht="18.75" customHeight="1" x14ac:dyDescent="0.4"/>
    <row r="176" ht="18.75" customHeight="1" x14ac:dyDescent="0.4"/>
    <row r="177" ht="18.75" customHeight="1" x14ac:dyDescent="0.4"/>
    <row r="178" ht="18.75" customHeight="1" x14ac:dyDescent="0.4"/>
    <row r="179" ht="18.75" customHeight="1" x14ac:dyDescent="0.4"/>
    <row r="180" ht="18.75" customHeight="1" x14ac:dyDescent="0.4"/>
    <row r="181" ht="18.75" customHeight="1" x14ac:dyDescent="0.4"/>
    <row r="182" ht="18.75" customHeight="1" x14ac:dyDescent="0.4"/>
    <row r="183" ht="18.75" customHeight="1" x14ac:dyDescent="0.4"/>
    <row r="184" ht="18.75" customHeight="1" x14ac:dyDescent="0.4"/>
    <row r="185" ht="18.75" customHeight="1" x14ac:dyDescent="0.4"/>
    <row r="186" ht="18.75" customHeight="1" x14ac:dyDescent="0.4"/>
    <row r="187" ht="18.75" customHeight="1" x14ac:dyDescent="0.4"/>
    <row r="188" ht="18.75" customHeight="1" x14ac:dyDescent="0.4"/>
    <row r="189" ht="18.75" customHeight="1" x14ac:dyDescent="0.4"/>
    <row r="190" ht="18.75" customHeight="1" x14ac:dyDescent="0.4"/>
    <row r="191" ht="18.75" customHeight="1" x14ac:dyDescent="0.4"/>
    <row r="192" ht="18.75" customHeight="1" x14ac:dyDescent="0.4"/>
    <row r="193" ht="18.75" customHeight="1" x14ac:dyDescent="0.4"/>
    <row r="194" ht="18.75" customHeight="1" x14ac:dyDescent="0.4"/>
    <row r="195" ht="18.75" customHeight="1" x14ac:dyDescent="0.4"/>
    <row r="196" ht="18.75" customHeight="1" x14ac:dyDescent="0.4"/>
    <row r="197" ht="18.75" customHeight="1" x14ac:dyDescent="0.4"/>
    <row r="198" ht="18.75" customHeight="1" x14ac:dyDescent="0.4"/>
    <row r="199" ht="18.75" customHeight="1" x14ac:dyDescent="0.4"/>
    <row r="200" ht="18.75" customHeight="1" x14ac:dyDescent="0.4"/>
    <row r="201" ht="18.75" customHeight="1" x14ac:dyDescent="0.4"/>
    <row r="202" ht="18.75" customHeight="1" x14ac:dyDescent="0.4"/>
    <row r="203" ht="18.75" customHeight="1" x14ac:dyDescent="0.4"/>
    <row r="204" ht="18.75" customHeight="1" x14ac:dyDescent="0.4"/>
    <row r="205" ht="18.75" customHeight="1" x14ac:dyDescent="0.4"/>
    <row r="206" ht="18.75" customHeight="1" x14ac:dyDescent="0.4"/>
    <row r="207" ht="18.75" customHeight="1" x14ac:dyDescent="0.4"/>
    <row r="208" ht="18.75" customHeight="1" x14ac:dyDescent="0.4"/>
    <row r="209" ht="18.75" customHeight="1" x14ac:dyDescent="0.4"/>
    <row r="210" ht="18.75" customHeight="1" x14ac:dyDescent="0.4"/>
    <row r="211" ht="18.75" customHeight="1" x14ac:dyDescent="0.4"/>
    <row r="212" ht="18.75" customHeight="1" x14ac:dyDescent="0.4"/>
    <row r="213" ht="18.75" customHeight="1" x14ac:dyDescent="0.4"/>
    <row r="214" ht="18.75" customHeight="1" x14ac:dyDescent="0.4"/>
    <row r="215" ht="18.75" customHeight="1" x14ac:dyDescent="0.4"/>
    <row r="216" ht="18.75" customHeight="1" x14ac:dyDescent="0.4"/>
    <row r="217" ht="18.75" customHeight="1" x14ac:dyDescent="0.4"/>
    <row r="218" ht="18.75" customHeight="1" x14ac:dyDescent="0.4"/>
    <row r="219" ht="18.75" customHeight="1" x14ac:dyDescent="0.4"/>
    <row r="220" ht="18.75" customHeight="1" x14ac:dyDescent="0.4"/>
    <row r="221" ht="18.75" customHeight="1" x14ac:dyDescent="0.4"/>
    <row r="222" ht="18.75" customHeight="1" x14ac:dyDescent="0.4"/>
    <row r="223" ht="18.75" customHeight="1" x14ac:dyDescent="0.4"/>
    <row r="224" ht="18.75" customHeight="1" x14ac:dyDescent="0.4"/>
    <row r="225" ht="18.75" customHeight="1" x14ac:dyDescent="0.4"/>
    <row r="226" ht="18.75" customHeight="1" x14ac:dyDescent="0.4"/>
    <row r="227" ht="18.75" customHeight="1" x14ac:dyDescent="0.4"/>
    <row r="228" ht="18.75" customHeight="1" x14ac:dyDescent="0.4"/>
    <row r="229" ht="18.75" customHeight="1" x14ac:dyDescent="0.4"/>
    <row r="230" ht="18.75" customHeight="1" x14ac:dyDescent="0.4"/>
    <row r="231" ht="18.75" customHeight="1" x14ac:dyDescent="0.4"/>
    <row r="232" ht="18.75" customHeight="1" x14ac:dyDescent="0.4"/>
    <row r="233" ht="18.75" customHeight="1" x14ac:dyDescent="0.4"/>
    <row r="234" ht="18.75" customHeight="1" x14ac:dyDescent="0.4"/>
    <row r="235" ht="18.75" customHeight="1" x14ac:dyDescent="0.4"/>
    <row r="236" ht="18.75" customHeight="1" x14ac:dyDescent="0.4"/>
    <row r="237" ht="18.75" customHeight="1" x14ac:dyDescent="0.4"/>
    <row r="238" ht="18.75" customHeight="1" x14ac:dyDescent="0.4"/>
    <row r="239" ht="18.75" customHeight="1" x14ac:dyDescent="0.4"/>
    <row r="240" ht="18.75" customHeight="1" x14ac:dyDescent="0.4"/>
    <row r="241" ht="18.75" customHeight="1" x14ac:dyDescent="0.4"/>
    <row r="242" ht="18.75" customHeight="1" x14ac:dyDescent="0.4"/>
    <row r="243" ht="18.75" customHeight="1" x14ac:dyDescent="0.4"/>
    <row r="244" ht="18.75" customHeight="1" x14ac:dyDescent="0.4"/>
    <row r="245" ht="18.75" customHeight="1" x14ac:dyDescent="0.4"/>
    <row r="246" ht="18.75" customHeight="1" x14ac:dyDescent="0.4"/>
    <row r="247" ht="18.75" customHeight="1" x14ac:dyDescent="0.4"/>
    <row r="248" ht="18.75" customHeight="1" x14ac:dyDescent="0.4"/>
    <row r="249" ht="18.75" customHeight="1" x14ac:dyDescent="0.4"/>
    <row r="250" ht="18.75" customHeight="1" x14ac:dyDescent="0.4"/>
    <row r="251" ht="18.75" customHeight="1" x14ac:dyDescent="0.4"/>
    <row r="252" ht="18.75" customHeight="1" x14ac:dyDescent="0.4"/>
    <row r="253" ht="18.75" customHeight="1" x14ac:dyDescent="0.4"/>
    <row r="254" ht="18.75" customHeight="1" x14ac:dyDescent="0.4"/>
    <row r="255" ht="18.75" customHeight="1" x14ac:dyDescent="0.4"/>
    <row r="256" ht="18.75" customHeight="1" x14ac:dyDescent="0.4"/>
    <row r="257" ht="18.75" customHeight="1" x14ac:dyDescent="0.4"/>
    <row r="258" ht="18.75" customHeight="1" x14ac:dyDescent="0.4"/>
    <row r="259" ht="18.75" customHeight="1" x14ac:dyDescent="0.4"/>
    <row r="260" ht="18.75" customHeight="1" x14ac:dyDescent="0.4"/>
    <row r="261" ht="18.75" customHeight="1" x14ac:dyDescent="0.4"/>
    <row r="262" ht="18.75" customHeight="1" x14ac:dyDescent="0.4"/>
    <row r="263" ht="18.75" customHeight="1" x14ac:dyDescent="0.4"/>
    <row r="264" ht="18.75" customHeight="1" x14ac:dyDescent="0.4"/>
    <row r="265" ht="18.75" customHeight="1" x14ac:dyDescent="0.4"/>
    <row r="266" ht="18.75" customHeight="1" x14ac:dyDescent="0.4"/>
    <row r="267" ht="18.75" customHeight="1" x14ac:dyDescent="0.4"/>
    <row r="268" ht="18.75" customHeight="1" x14ac:dyDescent="0.4"/>
    <row r="269" ht="18.75" customHeight="1" x14ac:dyDescent="0.4"/>
    <row r="270" ht="18.75" customHeight="1" x14ac:dyDescent="0.4"/>
    <row r="271" ht="18.75" customHeight="1" x14ac:dyDescent="0.4"/>
    <row r="272" ht="18.75" customHeight="1" x14ac:dyDescent="0.4"/>
    <row r="273" ht="18.75" customHeight="1" x14ac:dyDescent="0.4"/>
    <row r="274" ht="18.75" customHeight="1" x14ac:dyDescent="0.4"/>
    <row r="275" ht="18.75" customHeight="1" x14ac:dyDescent="0.4"/>
    <row r="276" ht="18.75" customHeight="1" x14ac:dyDescent="0.4"/>
    <row r="277" ht="18.75" customHeight="1" x14ac:dyDescent="0.4"/>
    <row r="278" ht="18.75" customHeight="1" x14ac:dyDescent="0.4"/>
    <row r="279" ht="18.75" customHeight="1" x14ac:dyDescent="0.4"/>
    <row r="280" ht="18.75" customHeight="1" x14ac:dyDescent="0.4"/>
    <row r="281" ht="18.75" customHeight="1" x14ac:dyDescent="0.4"/>
    <row r="282" ht="18.75" customHeight="1" x14ac:dyDescent="0.4"/>
    <row r="283" ht="18.75" customHeight="1" x14ac:dyDescent="0.4"/>
    <row r="284" ht="18.75" customHeight="1" x14ac:dyDescent="0.4"/>
    <row r="285" ht="18.75" customHeight="1" x14ac:dyDescent="0.4"/>
    <row r="286" ht="18.75" customHeight="1" x14ac:dyDescent="0.4"/>
    <row r="287" ht="18.75" customHeight="1" x14ac:dyDescent="0.4"/>
    <row r="288" ht="18.75" customHeight="1" x14ac:dyDescent="0.4"/>
    <row r="289" ht="18.75" customHeight="1" x14ac:dyDescent="0.4"/>
    <row r="290" ht="18.75" customHeight="1" x14ac:dyDescent="0.4"/>
    <row r="291" ht="18.75" customHeight="1" x14ac:dyDescent="0.4"/>
    <row r="292" ht="18.75" customHeight="1" x14ac:dyDescent="0.4"/>
    <row r="293" ht="18.75" customHeight="1" x14ac:dyDescent="0.4"/>
    <row r="294" ht="18.75" customHeight="1" x14ac:dyDescent="0.4"/>
    <row r="295" ht="18.75" customHeight="1" x14ac:dyDescent="0.4"/>
    <row r="296" ht="18.75" customHeight="1" x14ac:dyDescent="0.4"/>
    <row r="297" ht="18.75" customHeight="1" x14ac:dyDescent="0.4"/>
  </sheetData>
  <sheetProtection algorithmName="SHA-512" hashValue="3Kz2kgixNlx6HojTTwe+GA2fKXnuc2u/Y/EOHwfmQEkWw8lAxwz7PHWvF4wnalILvz2htMiJeMVOMGwI2Vu/bQ==" saltValue="ddv94ce0v7uZZ6139qraaA==" spinCount="100000" sheet="1" objects="1" scenarios="1"/>
  <mergeCells count="27">
    <mergeCell ref="B27:E28"/>
    <mergeCell ref="F27:M28"/>
    <mergeCell ref="N27:Q28"/>
    <mergeCell ref="R27:AB28"/>
    <mergeCell ref="N15:Q16"/>
    <mergeCell ref="R15:AB16"/>
    <mergeCell ref="B25:E26"/>
    <mergeCell ref="F25:M26"/>
    <mergeCell ref="N25:Q26"/>
    <mergeCell ref="R25:AB26"/>
    <mergeCell ref="B21:G22"/>
    <mergeCell ref="H21:AB22"/>
    <mergeCell ref="B23:G24"/>
    <mergeCell ref="H23:AB24"/>
    <mergeCell ref="B13:G14"/>
    <mergeCell ref="H13:AB14"/>
    <mergeCell ref="B19:G20"/>
    <mergeCell ref="H19:AB20"/>
    <mergeCell ref="B15:E16"/>
    <mergeCell ref="F15:M16"/>
    <mergeCell ref="B2:AB3"/>
    <mergeCell ref="B9:G10"/>
    <mergeCell ref="B5:G6"/>
    <mergeCell ref="H5:P6"/>
    <mergeCell ref="B11:G12"/>
    <mergeCell ref="H9:AB10"/>
    <mergeCell ref="H11:AB12"/>
  </mergeCells>
  <phoneticPr fontId="1"/>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CC"/>
    <pageSetUpPr fitToPage="1"/>
  </sheetPr>
  <dimension ref="C1:AR296"/>
  <sheetViews>
    <sheetView workbookViewId="0">
      <selection activeCell="C10" sqref="C10:M11"/>
    </sheetView>
  </sheetViews>
  <sheetFormatPr defaultRowHeight="18.75" x14ac:dyDescent="0.4"/>
  <cols>
    <col min="1" max="1" width="3" customWidth="1"/>
    <col min="2" max="79" width="3.125" customWidth="1"/>
  </cols>
  <sheetData>
    <row r="1" spans="3:43" ht="18.75" customHeight="1" x14ac:dyDescent="0.4"/>
    <row r="2" spans="3:43" ht="18.75" customHeight="1" x14ac:dyDescent="0.4">
      <c r="C2" s="144" t="s">
        <v>42</v>
      </c>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row>
    <row r="3" spans="3:43" ht="18.75" customHeight="1" x14ac:dyDescent="0.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row>
    <row r="4" spans="3:43" ht="12" customHeight="1" thickBot="1" x14ac:dyDescent="0.45">
      <c r="C4" s="9"/>
      <c r="D4" s="9"/>
      <c r="E4" s="9"/>
      <c r="F4" s="9"/>
      <c r="G4" s="9"/>
      <c r="H4" s="9"/>
      <c r="I4" s="9"/>
      <c r="J4" s="9"/>
      <c r="K4" s="9"/>
      <c r="L4" s="9"/>
      <c r="M4" s="9"/>
      <c r="N4" s="9"/>
      <c r="O4" s="9"/>
      <c r="P4" s="9"/>
      <c r="Q4" s="9"/>
      <c r="R4" s="9"/>
      <c r="S4" s="9"/>
      <c r="T4" s="9"/>
      <c r="U4" s="9"/>
      <c r="V4" s="9"/>
      <c r="W4" s="9"/>
      <c r="X4" s="9"/>
      <c r="Y4" s="9"/>
      <c r="Z4" s="9"/>
      <c r="AA4" s="9"/>
      <c r="AB4" s="9"/>
      <c r="AC4" s="9"/>
    </row>
    <row r="5" spans="3:43" ht="18.75" customHeight="1" x14ac:dyDescent="0.4">
      <c r="C5" s="205" t="s">
        <v>52</v>
      </c>
      <c r="D5" s="206"/>
      <c r="E5" s="206"/>
      <c r="F5" s="206"/>
      <c r="G5" s="206"/>
      <c r="H5" s="206"/>
      <c r="I5" s="207"/>
      <c r="J5" s="184" t="s">
        <v>267</v>
      </c>
      <c r="K5" s="179"/>
      <c r="L5" s="190">
        <v>4</v>
      </c>
      <c r="M5" s="186" t="s">
        <v>268</v>
      </c>
      <c r="N5" s="187"/>
      <c r="O5" s="217" t="s">
        <v>269</v>
      </c>
      <c r="P5" s="218"/>
      <c r="Q5" s="218"/>
      <c r="R5" s="219"/>
      <c r="S5" s="192" t="s">
        <v>267</v>
      </c>
      <c r="T5" s="193"/>
      <c r="U5" s="196">
        <f>IF($L$5="","",$L$5)</f>
        <v>4</v>
      </c>
      <c r="V5" s="196" t="s">
        <v>271</v>
      </c>
      <c r="W5" s="196">
        <f>IF($O$5="","",IF($O$5="前期",3,9))</f>
        <v>3</v>
      </c>
      <c r="X5" s="196" t="s">
        <v>272</v>
      </c>
      <c r="Y5" s="196" t="s">
        <v>273</v>
      </c>
      <c r="Z5" s="196" t="s">
        <v>267</v>
      </c>
      <c r="AA5" s="196"/>
      <c r="AB5" s="179">
        <f>IF($L$5="","",IF($O$5="前期",$L$5,$L$5+1))</f>
        <v>4</v>
      </c>
      <c r="AC5" s="196" t="s">
        <v>271</v>
      </c>
      <c r="AD5" s="179">
        <f>IF($O$5="","",IF($O$5="前期",8,2))</f>
        <v>8</v>
      </c>
      <c r="AE5" s="182" t="s">
        <v>272</v>
      </c>
      <c r="AF5" s="181"/>
    </row>
    <row r="6" spans="3:43" ht="18.75" customHeight="1" thickBot="1" x14ac:dyDescent="0.45">
      <c r="C6" s="208"/>
      <c r="D6" s="209"/>
      <c r="E6" s="209"/>
      <c r="F6" s="209"/>
      <c r="G6" s="209"/>
      <c r="H6" s="209"/>
      <c r="I6" s="210"/>
      <c r="J6" s="185"/>
      <c r="K6" s="180"/>
      <c r="L6" s="191"/>
      <c r="M6" s="188"/>
      <c r="N6" s="189"/>
      <c r="O6" s="220"/>
      <c r="P6" s="221"/>
      <c r="Q6" s="221"/>
      <c r="R6" s="222"/>
      <c r="S6" s="194"/>
      <c r="T6" s="195"/>
      <c r="U6" s="197"/>
      <c r="V6" s="197"/>
      <c r="W6" s="197"/>
      <c r="X6" s="197"/>
      <c r="Y6" s="197"/>
      <c r="Z6" s="197"/>
      <c r="AA6" s="197"/>
      <c r="AB6" s="180"/>
      <c r="AC6" s="197"/>
      <c r="AD6" s="180"/>
      <c r="AE6" s="183"/>
      <c r="AF6" s="181"/>
    </row>
    <row r="7" spans="3:43" ht="12" customHeight="1" x14ac:dyDescent="0.4">
      <c r="AF7" s="305" t="str">
        <f>IF(AM39&gt;80,プルダウン・数式用!B2,IF(AM63&gt;80,プルダウン・数式用!B2,IF(AM87&gt;80,プルダウン・数式用!B2,IF(AM111&gt;80,プルダウン・数式用!B2,""))))</f>
        <v/>
      </c>
      <c r="AG7" s="305"/>
      <c r="AH7" s="305"/>
      <c r="AI7" s="305"/>
      <c r="AJ7" s="305"/>
      <c r="AK7" s="305"/>
      <c r="AL7" s="305"/>
      <c r="AM7" s="305"/>
      <c r="AN7" s="305"/>
      <c r="AO7" s="305"/>
      <c r="AP7" s="305"/>
      <c r="AQ7" s="305"/>
    </row>
    <row r="8" spans="3:43" ht="18.75" customHeight="1" x14ac:dyDescent="0.4">
      <c r="C8" t="s">
        <v>53</v>
      </c>
      <c r="AF8" s="305"/>
      <c r="AG8" s="305"/>
      <c r="AH8" s="305"/>
      <c r="AI8" s="305"/>
      <c r="AJ8" s="305"/>
      <c r="AK8" s="305"/>
      <c r="AL8" s="305"/>
      <c r="AM8" s="305"/>
      <c r="AN8" s="305"/>
      <c r="AO8" s="305"/>
      <c r="AP8" s="305"/>
      <c r="AQ8" s="305"/>
    </row>
    <row r="9" spans="3:43" ht="18.75" customHeight="1" thickBot="1" x14ac:dyDescent="0.45">
      <c r="C9" t="s">
        <v>54</v>
      </c>
      <c r="AF9" s="305"/>
      <c r="AG9" s="305"/>
      <c r="AH9" s="305"/>
      <c r="AI9" s="305"/>
      <c r="AJ9" s="305"/>
      <c r="AK9" s="305"/>
      <c r="AL9" s="305"/>
      <c r="AM9" s="305"/>
      <c r="AN9" s="305"/>
      <c r="AO9" s="305"/>
      <c r="AP9" s="305"/>
      <c r="AQ9" s="305"/>
    </row>
    <row r="10" spans="3:43" ht="18.75" customHeight="1" x14ac:dyDescent="0.4">
      <c r="C10" s="173"/>
      <c r="D10" s="174"/>
      <c r="E10" s="174"/>
      <c r="F10" s="174"/>
      <c r="G10" s="174"/>
      <c r="H10" s="174"/>
      <c r="I10" s="174"/>
      <c r="J10" s="174"/>
      <c r="K10" s="198"/>
      <c r="L10" s="202" t="str">
        <f>IF($O$5="前期","3月","9月")</f>
        <v>3月</v>
      </c>
      <c r="M10" s="198"/>
      <c r="N10" s="202" t="str">
        <f>IF($O$5="前期","4月","10月")</f>
        <v>4月</v>
      </c>
      <c r="O10" s="198"/>
      <c r="P10" s="202" t="str">
        <f>IF($O$5="前期","5月","11月")</f>
        <v>5月</v>
      </c>
      <c r="Q10" s="198"/>
      <c r="R10" s="202" t="str">
        <f>IF($O$5="前期","6月","12月")</f>
        <v>6月</v>
      </c>
      <c r="S10" s="198"/>
      <c r="T10" s="202" t="str">
        <f>IF($O$5="前期","7月","1月")</f>
        <v>7月</v>
      </c>
      <c r="U10" s="198"/>
      <c r="V10" s="202" t="str">
        <f>IF($O$5="前期","8月","2月")</f>
        <v>8月</v>
      </c>
      <c r="W10" s="198"/>
      <c r="X10" s="174" t="s">
        <v>36</v>
      </c>
      <c r="Y10" s="174"/>
      <c r="Z10" s="198"/>
      <c r="AA10" s="174" t="s">
        <v>37</v>
      </c>
      <c r="AB10" s="174"/>
      <c r="AC10" s="260"/>
      <c r="AF10" s="305"/>
      <c r="AG10" s="305"/>
      <c r="AH10" s="305"/>
      <c r="AI10" s="305"/>
      <c r="AJ10" s="305"/>
      <c r="AK10" s="305"/>
      <c r="AL10" s="305"/>
      <c r="AM10" s="305"/>
      <c r="AN10" s="305"/>
      <c r="AO10" s="305"/>
      <c r="AP10" s="305"/>
      <c r="AQ10" s="305"/>
    </row>
    <row r="11" spans="3:43" ht="18.75" customHeight="1" x14ac:dyDescent="0.4">
      <c r="C11" s="199"/>
      <c r="D11" s="200"/>
      <c r="E11" s="200"/>
      <c r="F11" s="200"/>
      <c r="G11" s="200"/>
      <c r="H11" s="200"/>
      <c r="I11" s="200"/>
      <c r="J11" s="200"/>
      <c r="K11" s="201"/>
      <c r="L11" s="203"/>
      <c r="M11" s="204"/>
      <c r="N11" s="203"/>
      <c r="O11" s="204"/>
      <c r="P11" s="203"/>
      <c r="Q11" s="204"/>
      <c r="R11" s="203"/>
      <c r="S11" s="204"/>
      <c r="T11" s="203"/>
      <c r="U11" s="204"/>
      <c r="V11" s="203"/>
      <c r="W11" s="204"/>
      <c r="X11" s="227"/>
      <c r="Y11" s="227"/>
      <c r="Z11" s="204"/>
      <c r="AA11" s="227"/>
      <c r="AB11" s="227"/>
      <c r="AC11" s="261"/>
      <c r="AF11" s="305"/>
      <c r="AG11" s="305"/>
      <c r="AH11" s="305"/>
      <c r="AI11" s="305"/>
      <c r="AJ11" s="305"/>
      <c r="AK11" s="305"/>
      <c r="AL11" s="305"/>
      <c r="AM11" s="305"/>
      <c r="AN11" s="305"/>
      <c r="AO11" s="305"/>
      <c r="AP11" s="305"/>
      <c r="AQ11" s="305"/>
    </row>
    <row r="12" spans="3:43" ht="18.75" customHeight="1" x14ac:dyDescent="0.4">
      <c r="C12" s="213" t="s">
        <v>55</v>
      </c>
      <c r="D12" s="214"/>
      <c r="E12" s="214"/>
      <c r="F12" s="214"/>
      <c r="G12" s="214"/>
      <c r="H12" s="214"/>
      <c r="I12" s="214"/>
      <c r="J12" s="214"/>
      <c r="K12" s="215"/>
      <c r="L12" s="247"/>
      <c r="M12" s="248"/>
      <c r="N12" s="247"/>
      <c r="O12" s="248"/>
      <c r="P12" s="247"/>
      <c r="Q12" s="248"/>
      <c r="R12" s="247"/>
      <c r="S12" s="248"/>
      <c r="T12" s="247"/>
      <c r="U12" s="248"/>
      <c r="V12" s="247"/>
      <c r="W12" s="248"/>
      <c r="X12" s="200">
        <f>SUM(L12:W13)</f>
        <v>0</v>
      </c>
      <c r="Y12" s="200"/>
      <c r="Z12" s="201"/>
      <c r="AA12" s="211">
        <f>IFERROR(ROUNDDOWN(AVERAGE(L12:W13),0),0)</f>
        <v>0</v>
      </c>
      <c r="AB12" s="211"/>
      <c r="AC12" s="212"/>
      <c r="AF12" s="305"/>
      <c r="AG12" s="305"/>
      <c r="AH12" s="305"/>
      <c r="AI12" s="305"/>
      <c r="AJ12" s="305"/>
      <c r="AK12" s="305"/>
      <c r="AL12" s="305"/>
      <c r="AM12" s="305"/>
      <c r="AN12" s="305"/>
      <c r="AO12" s="305"/>
      <c r="AP12" s="305"/>
      <c r="AQ12" s="305"/>
    </row>
    <row r="13" spans="3:43" ht="18.75" customHeight="1" x14ac:dyDescent="0.4">
      <c r="C13" s="199"/>
      <c r="D13" s="200"/>
      <c r="E13" s="200"/>
      <c r="F13" s="200"/>
      <c r="G13" s="200"/>
      <c r="H13" s="200"/>
      <c r="I13" s="200"/>
      <c r="J13" s="200"/>
      <c r="K13" s="201"/>
      <c r="L13" s="247"/>
      <c r="M13" s="248"/>
      <c r="N13" s="247"/>
      <c r="O13" s="248"/>
      <c r="P13" s="247"/>
      <c r="Q13" s="248"/>
      <c r="R13" s="247"/>
      <c r="S13" s="248"/>
      <c r="T13" s="247"/>
      <c r="U13" s="248"/>
      <c r="V13" s="247"/>
      <c r="W13" s="248"/>
      <c r="X13" s="200"/>
      <c r="Y13" s="200"/>
      <c r="Z13" s="201"/>
      <c r="AA13" s="211"/>
      <c r="AB13" s="211"/>
      <c r="AC13" s="212"/>
      <c r="AF13" s="305"/>
      <c r="AG13" s="305"/>
      <c r="AH13" s="305"/>
      <c r="AI13" s="305"/>
      <c r="AJ13" s="305"/>
      <c r="AK13" s="305"/>
      <c r="AL13" s="305"/>
      <c r="AM13" s="305"/>
      <c r="AN13" s="305"/>
      <c r="AO13" s="305"/>
      <c r="AP13" s="305"/>
      <c r="AQ13" s="305"/>
    </row>
    <row r="14" spans="3:43" ht="18.75" customHeight="1" thickBot="1" x14ac:dyDescent="0.45">
      <c r="C14" s="175"/>
      <c r="D14" s="176"/>
      <c r="E14" s="176"/>
      <c r="F14" s="176"/>
      <c r="G14" s="176"/>
      <c r="H14" s="176"/>
      <c r="I14" s="176"/>
      <c r="J14" s="176"/>
      <c r="K14" s="216"/>
      <c r="L14" s="223" t="s">
        <v>38</v>
      </c>
      <c r="M14" s="224"/>
      <c r="N14" s="223" t="s">
        <v>38</v>
      </c>
      <c r="O14" s="224"/>
      <c r="P14" s="223" t="s">
        <v>38</v>
      </c>
      <c r="Q14" s="224"/>
      <c r="R14" s="223" t="s">
        <v>38</v>
      </c>
      <c r="S14" s="224"/>
      <c r="T14" s="223" t="s">
        <v>38</v>
      </c>
      <c r="U14" s="224"/>
      <c r="V14" s="223" t="s">
        <v>38</v>
      </c>
      <c r="W14" s="224"/>
      <c r="X14" s="223" t="s">
        <v>38</v>
      </c>
      <c r="Y14" s="225"/>
      <c r="Z14" s="224"/>
      <c r="AA14" s="223" t="s">
        <v>38</v>
      </c>
      <c r="AB14" s="225"/>
      <c r="AC14" s="226"/>
      <c r="AF14" s="305"/>
      <c r="AG14" s="305"/>
      <c r="AH14" s="305"/>
      <c r="AI14" s="305"/>
      <c r="AJ14" s="305"/>
      <c r="AK14" s="305"/>
      <c r="AL14" s="305"/>
      <c r="AM14" s="305"/>
      <c r="AN14" s="305"/>
      <c r="AO14" s="305"/>
      <c r="AP14" s="305"/>
      <c r="AQ14" s="305"/>
    </row>
    <row r="15" spans="3:43" ht="18.75" customHeight="1" x14ac:dyDescent="0.4">
      <c r="C15" t="s">
        <v>56</v>
      </c>
    </row>
    <row r="16" spans="3:43" ht="18.75" customHeight="1" x14ac:dyDescent="0.4">
      <c r="C16" t="s">
        <v>140</v>
      </c>
    </row>
    <row r="17" spans="3:37" ht="18.75" customHeight="1" thickBot="1" x14ac:dyDescent="0.45"/>
    <row r="18" spans="3:37" ht="18.75" customHeight="1" x14ac:dyDescent="0.4">
      <c r="C18" t="s">
        <v>90</v>
      </c>
      <c r="V18" s="306"/>
      <c r="W18" s="307"/>
      <c r="X18" s="307"/>
      <c r="Y18" s="307"/>
      <c r="Z18" s="308"/>
    </row>
    <row r="19" spans="3:37" ht="18.75" customHeight="1" thickBot="1" x14ac:dyDescent="0.45">
      <c r="V19" s="309"/>
      <c r="W19" s="310"/>
      <c r="X19" s="310"/>
      <c r="Y19" s="310"/>
      <c r="Z19" s="311"/>
    </row>
    <row r="20" spans="3:37" ht="18.75" customHeight="1" x14ac:dyDescent="0.4"/>
    <row r="21" spans="3:37" ht="12" customHeight="1" x14ac:dyDescent="0.4"/>
    <row r="22" spans="3:37" ht="18.75" customHeight="1" x14ac:dyDescent="0.4">
      <c r="C22" s="12" t="s">
        <v>57</v>
      </c>
      <c r="D22" s="12"/>
      <c r="E22" s="12"/>
    </row>
    <row r="23" spans="3:37" ht="18.75" customHeight="1" x14ac:dyDescent="0.4">
      <c r="D23" t="s">
        <v>58</v>
      </c>
    </row>
    <row r="24" spans="3:37" ht="18.75" customHeight="1" thickBot="1" x14ac:dyDescent="0.45">
      <c r="E24" s="15" t="s">
        <v>136</v>
      </c>
    </row>
    <row r="25" spans="3:37" ht="15" customHeight="1" x14ac:dyDescent="0.4">
      <c r="D25" s="249"/>
      <c r="E25" s="250"/>
      <c r="F25" s="250"/>
      <c r="G25" s="250"/>
      <c r="H25" s="250"/>
      <c r="I25" s="250"/>
      <c r="J25" s="250"/>
      <c r="K25" s="250"/>
      <c r="L25" s="249" t="str">
        <f>IF($O$5="前期","3月","9月")</f>
        <v>3月</v>
      </c>
      <c r="M25" s="250"/>
      <c r="N25" s="257"/>
      <c r="O25" s="258" t="str">
        <f>IF($O$5="前期","4月","10月")</f>
        <v>4月</v>
      </c>
      <c r="P25" s="250"/>
      <c r="Q25" s="257"/>
      <c r="R25" s="258" t="str">
        <f>IF($O$5="前期","5月","11月")</f>
        <v>5月</v>
      </c>
      <c r="S25" s="250"/>
      <c r="T25" s="257"/>
      <c r="U25" s="258" t="str">
        <f>IF($O$5="前期","6月","12月")</f>
        <v>6月</v>
      </c>
      <c r="V25" s="250"/>
      <c r="W25" s="257"/>
      <c r="X25" s="237" t="str">
        <f>IF($O$5="前期","7月","1月")</f>
        <v>7月</v>
      </c>
      <c r="Y25" s="238"/>
      <c r="Z25" s="239"/>
      <c r="AA25" s="240" t="str">
        <f>IF($O$5="前期","8月","2月")</f>
        <v>8月</v>
      </c>
      <c r="AB25" s="241"/>
      <c r="AC25" s="242"/>
      <c r="AD25" s="258" t="s">
        <v>39</v>
      </c>
      <c r="AE25" s="250"/>
      <c r="AF25" s="257"/>
      <c r="AG25" s="250" t="s">
        <v>37</v>
      </c>
      <c r="AH25" s="250"/>
      <c r="AI25" s="259"/>
    </row>
    <row r="26" spans="3:37" ht="15" customHeight="1" x14ac:dyDescent="0.4">
      <c r="D26" s="251" t="s">
        <v>59</v>
      </c>
      <c r="E26" s="252"/>
      <c r="F26" s="252"/>
      <c r="G26" s="252"/>
      <c r="H26" s="252"/>
      <c r="I26" s="252"/>
      <c r="J26" s="252"/>
      <c r="K26" s="252"/>
      <c r="L26" s="265"/>
      <c r="M26" s="244"/>
      <c r="N26" s="245"/>
      <c r="O26" s="243"/>
      <c r="P26" s="244"/>
      <c r="Q26" s="245"/>
      <c r="R26" s="243"/>
      <c r="S26" s="244"/>
      <c r="T26" s="245"/>
      <c r="U26" s="243"/>
      <c r="V26" s="244"/>
      <c r="W26" s="245"/>
      <c r="X26" s="243"/>
      <c r="Y26" s="244"/>
      <c r="Z26" s="245"/>
      <c r="AA26" s="243"/>
      <c r="AB26" s="244"/>
      <c r="AC26" s="245"/>
      <c r="AD26" s="200">
        <f>SUM(L26:AC27)</f>
        <v>0</v>
      </c>
      <c r="AE26" s="200"/>
      <c r="AF26" s="201"/>
      <c r="AG26" s="200">
        <f>IFERROR(ROUNDDOWN(AVERAGE(L26:AC27),0),0)</f>
        <v>0</v>
      </c>
      <c r="AH26" s="200"/>
      <c r="AI26" s="264"/>
      <c r="AJ26" s="11"/>
      <c r="AK26" s="11"/>
    </row>
    <row r="27" spans="3:37" ht="15" customHeight="1" x14ac:dyDescent="0.4">
      <c r="D27" s="253"/>
      <c r="E27" s="254"/>
      <c r="F27" s="254"/>
      <c r="G27" s="254"/>
      <c r="H27" s="254"/>
      <c r="I27" s="254"/>
      <c r="J27" s="254"/>
      <c r="K27" s="254"/>
      <c r="L27" s="266"/>
      <c r="M27" s="247"/>
      <c r="N27" s="248"/>
      <c r="O27" s="246"/>
      <c r="P27" s="247"/>
      <c r="Q27" s="248"/>
      <c r="R27" s="246"/>
      <c r="S27" s="247"/>
      <c r="T27" s="248"/>
      <c r="U27" s="246"/>
      <c r="V27" s="247"/>
      <c r="W27" s="248"/>
      <c r="X27" s="246"/>
      <c r="Y27" s="247"/>
      <c r="Z27" s="248"/>
      <c r="AA27" s="246"/>
      <c r="AB27" s="247"/>
      <c r="AC27" s="248"/>
      <c r="AD27" s="200"/>
      <c r="AE27" s="200"/>
      <c r="AF27" s="201"/>
      <c r="AG27" s="200"/>
      <c r="AH27" s="200"/>
      <c r="AI27" s="264"/>
    </row>
    <row r="28" spans="3:37" ht="15" customHeight="1" thickBot="1" x14ac:dyDescent="0.45">
      <c r="D28" s="255"/>
      <c r="E28" s="256"/>
      <c r="F28" s="256"/>
      <c r="G28" s="256"/>
      <c r="H28" s="256"/>
      <c r="I28" s="256"/>
      <c r="J28" s="256"/>
      <c r="K28" s="256"/>
      <c r="L28" s="263" t="s">
        <v>38</v>
      </c>
      <c r="M28" s="235"/>
      <c r="N28" s="236"/>
      <c r="O28" s="234" t="s">
        <v>38</v>
      </c>
      <c r="P28" s="235"/>
      <c r="Q28" s="236"/>
      <c r="R28" s="234" t="s">
        <v>38</v>
      </c>
      <c r="S28" s="235"/>
      <c r="T28" s="236"/>
      <c r="U28" s="234" t="s">
        <v>38</v>
      </c>
      <c r="V28" s="235"/>
      <c r="W28" s="236"/>
      <c r="X28" s="234" t="s">
        <v>38</v>
      </c>
      <c r="Y28" s="235"/>
      <c r="Z28" s="236"/>
      <c r="AA28" s="234" t="s">
        <v>38</v>
      </c>
      <c r="AB28" s="235"/>
      <c r="AC28" s="236"/>
      <c r="AD28" s="234" t="s">
        <v>38</v>
      </c>
      <c r="AE28" s="235"/>
      <c r="AF28" s="236"/>
      <c r="AG28" s="234" t="s">
        <v>38</v>
      </c>
      <c r="AH28" s="235"/>
      <c r="AI28" s="262"/>
    </row>
    <row r="29" spans="3:37" ht="12" customHeight="1" x14ac:dyDescent="0.4"/>
    <row r="30" spans="3:37" ht="18.75" customHeight="1" thickBot="1" x14ac:dyDescent="0.45">
      <c r="D30" t="s">
        <v>60</v>
      </c>
    </row>
    <row r="31" spans="3:37" ht="15" customHeight="1" x14ac:dyDescent="0.4">
      <c r="D31" s="249"/>
      <c r="E31" s="250"/>
      <c r="F31" s="250"/>
      <c r="G31" s="250"/>
      <c r="H31" s="250"/>
      <c r="I31" s="250"/>
      <c r="J31" s="250"/>
      <c r="K31" s="250"/>
      <c r="L31" s="249" t="str">
        <f>IF($O$5="前期","3月","9月")</f>
        <v>3月</v>
      </c>
      <c r="M31" s="250"/>
      <c r="N31" s="257"/>
      <c r="O31" s="258" t="str">
        <f>IF($O$5="前期","4月","10月")</f>
        <v>4月</v>
      </c>
      <c r="P31" s="250"/>
      <c r="Q31" s="257"/>
      <c r="R31" s="258" t="str">
        <f>IF($O$5="前期","5月","11月")</f>
        <v>5月</v>
      </c>
      <c r="S31" s="250"/>
      <c r="T31" s="257"/>
      <c r="U31" s="258" t="str">
        <f>IF($O$5="前期","6月","12月")</f>
        <v>6月</v>
      </c>
      <c r="V31" s="250"/>
      <c r="W31" s="257"/>
      <c r="X31" s="237" t="str">
        <f>IF($O$5="前期","7月","1月")</f>
        <v>7月</v>
      </c>
      <c r="Y31" s="238"/>
      <c r="Z31" s="239"/>
      <c r="AA31" s="240" t="str">
        <f>IF($O$5="前期","8月","2月")</f>
        <v>8月</v>
      </c>
      <c r="AB31" s="241"/>
      <c r="AC31" s="242"/>
      <c r="AD31" s="258" t="s">
        <v>66</v>
      </c>
      <c r="AE31" s="250"/>
      <c r="AF31" s="257"/>
      <c r="AG31" s="250" t="s">
        <v>37</v>
      </c>
      <c r="AH31" s="250"/>
      <c r="AI31" s="259"/>
    </row>
    <row r="32" spans="3:37" ht="15" customHeight="1" x14ac:dyDescent="0.4">
      <c r="D32" s="228" t="s">
        <v>62</v>
      </c>
      <c r="E32" s="229"/>
      <c r="F32" s="229"/>
      <c r="G32" s="229"/>
      <c r="H32" s="229"/>
      <c r="I32" s="229"/>
      <c r="J32" s="229"/>
      <c r="K32" s="229"/>
      <c r="L32" s="265"/>
      <c r="M32" s="244"/>
      <c r="N32" s="245"/>
      <c r="O32" s="243"/>
      <c r="P32" s="244"/>
      <c r="Q32" s="245"/>
      <c r="R32" s="243"/>
      <c r="S32" s="244"/>
      <c r="T32" s="245"/>
      <c r="U32" s="243"/>
      <c r="V32" s="244"/>
      <c r="W32" s="245"/>
      <c r="X32" s="243"/>
      <c r="Y32" s="244"/>
      <c r="Z32" s="245"/>
      <c r="AA32" s="243"/>
      <c r="AB32" s="244"/>
      <c r="AC32" s="245"/>
      <c r="AD32" s="200">
        <f>SUM(L32:AC33)</f>
        <v>0</v>
      </c>
      <c r="AE32" s="200"/>
      <c r="AF32" s="201"/>
      <c r="AG32" s="200">
        <f>IFERROR(ROUNDDOWN(AVERAGE(L32:AC33),0),0)</f>
        <v>0</v>
      </c>
      <c r="AH32" s="200"/>
      <c r="AI32" s="264"/>
      <c r="AJ32" s="11"/>
      <c r="AK32" s="11"/>
    </row>
    <row r="33" spans="3:43" ht="15" customHeight="1" x14ac:dyDescent="0.4">
      <c r="D33" s="230"/>
      <c r="E33" s="231"/>
      <c r="F33" s="231"/>
      <c r="G33" s="231"/>
      <c r="H33" s="231"/>
      <c r="I33" s="231"/>
      <c r="J33" s="231"/>
      <c r="K33" s="231"/>
      <c r="L33" s="266"/>
      <c r="M33" s="247"/>
      <c r="N33" s="248"/>
      <c r="O33" s="246"/>
      <c r="P33" s="247"/>
      <c r="Q33" s="248"/>
      <c r="R33" s="246"/>
      <c r="S33" s="247"/>
      <c r="T33" s="248"/>
      <c r="U33" s="246"/>
      <c r="V33" s="247"/>
      <c r="W33" s="248"/>
      <c r="X33" s="246"/>
      <c r="Y33" s="247"/>
      <c r="Z33" s="248"/>
      <c r="AA33" s="246"/>
      <c r="AB33" s="247"/>
      <c r="AC33" s="248"/>
      <c r="AD33" s="200"/>
      <c r="AE33" s="200"/>
      <c r="AF33" s="201"/>
      <c r="AG33" s="200"/>
      <c r="AH33" s="200"/>
      <c r="AI33" s="264"/>
    </row>
    <row r="34" spans="3:43" ht="15" customHeight="1" thickBot="1" x14ac:dyDescent="0.45">
      <c r="D34" s="232"/>
      <c r="E34" s="233"/>
      <c r="F34" s="233"/>
      <c r="G34" s="233"/>
      <c r="H34" s="233"/>
      <c r="I34" s="233"/>
      <c r="J34" s="233"/>
      <c r="K34" s="233"/>
      <c r="L34" s="263" t="s">
        <v>38</v>
      </c>
      <c r="M34" s="235"/>
      <c r="N34" s="236"/>
      <c r="O34" s="234" t="s">
        <v>38</v>
      </c>
      <c r="P34" s="235"/>
      <c r="Q34" s="236"/>
      <c r="R34" s="234" t="s">
        <v>38</v>
      </c>
      <c r="S34" s="235"/>
      <c r="T34" s="236"/>
      <c r="U34" s="234" t="s">
        <v>38</v>
      </c>
      <c r="V34" s="235"/>
      <c r="W34" s="236"/>
      <c r="X34" s="234" t="s">
        <v>38</v>
      </c>
      <c r="Y34" s="235"/>
      <c r="Z34" s="236"/>
      <c r="AA34" s="234" t="s">
        <v>38</v>
      </c>
      <c r="AB34" s="235"/>
      <c r="AC34" s="236"/>
      <c r="AD34" s="234" t="s">
        <v>38</v>
      </c>
      <c r="AE34" s="235"/>
      <c r="AF34" s="236"/>
      <c r="AG34" s="234" t="s">
        <v>38</v>
      </c>
      <c r="AH34" s="235"/>
      <c r="AI34" s="262"/>
      <c r="AJ34" s="18" t="str">
        <f>IF(AD26&lt;AD32,プルダウン・数式用!$B$15,"")</f>
        <v/>
      </c>
    </row>
    <row r="35" spans="3:43" ht="12" customHeight="1" x14ac:dyDescent="0.4"/>
    <row r="36" spans="3:43" ht="18.75" customHeight="1" thickBot="1" x14ac:dyDescent="0.45">
      <c r="D36" t="s">
        <v>61</v>
      </c>
      <c r="Z36" t="s">
        <v>65</v>
      </c>
    </row>
    <row r="37" spans="3:43" ht="18.75" customHeight="1" thickBot="1" x14ac:dyDescent="0.45">
      <c r="D37" s="173" t="s">
        <v>63</v>
      </c>
      <c r="E37" s="174"/>
      <c r="F37" s="174"/>
      <c r="G37" s="174"/>
      <c r="H37" s="174"/>
      <c r="I37" s="174"/>
      <c r="J37" s="174"/>
      <c r="K37" s="174"/>
      <c r="L37" s="282"/>
      <c r="M37" s="160"/>
      <c r="N37" s="160"/>
      <c r="O37" s="160"/>
      <c r="P37" s="160"/>
      <c r="Q37" s="160"/>
      <c r="R37" s="160"/>
      <c r="S37" s="160"/>
      <c r="T37" s="160"/>
      <c r="U37" s="160"/>
      <c r="V37" s="160"/>
      <c r="W37" s="161"/>
      <c r="AF37" s="10"/>
      <c r="AG37" s="10"/>
      <c r="AH37" s="10"/>
      <c r="AI37" s="10"/>
    </row>
    <row r="38" spans="3:43" ht="18.75" customHeight="1" x14ac:dyDescent="0.4">
      <c r="D38" s="281"/>
      <c r="E38" s="227"/>
      <c r="F38" s="227"/>
      <c r="G38" s="227"/>
      <c r="H38" s="227"/>
      <c r="I38" s="227"/>
      <c r="J38" s="227"/>
      <c r="K38" s="227"/>
      <c r="L38" s="283"/>
      <c r="M38" s="284"/>
      <c r="N38" s="284"/>
      <c r="O38" s="284"/>
      <c r="P38" s="284"/>
      <c r="Q38" s="284"/>
      <c r="R38" s="284"/>
      <c r="S38" s="284"/>
      <c r="T38" s="284"/>
      <c r="U38" s="284"/>
      <c r="V38" s="284"/>
      <c r="W38" s="285"/>
      <c r="Z38" s="268" t="s">
        <v>67</v>
      </c>
      <c r="AA38" s="269"/>
      <c r="AB38" s="269"/>
      <c r="AC38" s="270"/>
      <c r="AD38" s="267" t="s">
        <v>40</v>
      </c>
      <c r="AE38" s="267"/>
      <c r="AF38" s="268" t="s">
        <v>68</v>
      </c>
      <c r="AG38" s="269"/>
      <c r="AH38" s="269"/>
      <c r="AI38" s="270"/>
      <c r="AJ38" s="267" t="s">
        <v>70</v>
      </c>
      <c r="AK38" s="267"/>
      <c r="AL38" s="267"/>
      <c r="AM38" s="268" t="s">
        <v>69</v>
      </c>
      <c r="AN38" s="269"/>
      <c r="AO38" s="269"/>
      <c r="AP38" s="269"/>
      <c r="AQ38" s="270"/>
    </row>
    <row r="39" spans="3:43" ht="18.75" customHeight="1" x14ac:dyDescent="0.4">
      <c r="D39" s="213" t="s">
        <v>47</v>
      </c>
      <c r="E39" s="214"/>
      <c r="F39" s="214"/>
      <c r="G39" s="214"/>
      <c r="H39" s="214"/>
      <c r="I39" s="214"/>
      <c r="J39" s="214"/>
      <c r="K39" s="214"/>
      <c r="L39" s="286"/>
      <c r="M39" s="287"/>
      <c r="N39" s="287"/>
      <c r="O39" s="287"/>
      <c r="P39" s="287"/>
      <c r="Q39" s="287"/>
      <c r="R39" s="287"/>
      <c r="S39" s="287"/>
      <c r="T39" s="287"/>
      <c r="U39" s="287"/>
      <c r="V39" s="287"/>
      <c r="W39" s="288"/>
      <c r="Z39" s="275">
        <f>AD32</f>
        <v>0</v>
      </c>
      <c r="AA39" s="276"/>
      <c r="AB39" s="276"/>
      <c r="AC39" s="277"/>
      <c r="AD39" s="267"/>
      <c r="AE39" s="267"/>
      <c r="AF39" s="275">
        <f>AD26</f>
        <v>0</v>
      </c>
      <c r="AG39" s="276"/>
      <c r="AH39" s="276"/>
      <c r="AI39" s="277"/>
      <c r="AJ39" s="267"/>
      <c r="AK39" s="267"/>
      <c r="AL39" s="267"/>
      <c r="AM39" s="271">
        <f>IF(AF39=0,0,ROUNDUP(Z39/AF39*100,0))</f>
        <v>0</v>
      </c>
      <c r="AN39" s="272"/>
      <c r="AO39" s="272"/>
      <c r="AP39" s="272"/>
      <c r="AQ39" s="14"/>
    </row>
    <row r="40" spans="3:43" ht="18.75" customHeight="1" thickBot="1" x14ac:dyDescent="0.45">
      <c r="D40" s="281"/>
      <c r="E40" s="227"/>
      <c r="F40" s="227"/>
      <c r="G40" s="227"/>
      <c r="H40" s="227"/>
      <c r="I40" s="227"/>
      <c r="J40" s="227"/>
      <c r="K40" s="227"/>
      <c r="L40" s="289"/>
      <c r="M40" s="290"/>
      <c r="N40" s="290"/>
      <c r="O40" s="290"/>
      <c r="P40" s="290"/>
      <c r="Q40" s="290"/>
      <c r="R40" s="290"/>
      <c r="S40" s="290"/>
      <c r="T40" s="290"/>
      <c r="U40" s="290"/>
      <c r="V40" s="290"/>
      <c r="W40" s="291"/>
      <c r="Z40" s="278"/>
      <c r="AA40" s="279"/>
      <c r="AB40" s="279"/>
      <c r="AC40" s="280"/>
      <c r="AD40" s="267"/>
      <c r="AE40" s="267"/>
      <c r="AF40" s="278"/>
      <c r="AG40" s="279"/>
      <c r="AH40" s="279"/>
      <c r="AI40" s="280"/>
      <c r="AJ40" s="267"/>
      <c r="AK40" s="267"/>
      <c r="AL40" s="267"/>
      <c r="AM40" s="273"/>
      <c r="AN40" s="274"/>
      <c r="AO40" s="274"/>
      <c r="AP40" s="274"/>
      <c r="AQ40" s="13" t="s">
        <v>41</v>
      </c>
    </row>
    <row r="41" spans="3:43" ht="18.75" customHeight="1" x14ac:dyDescent="0.4">
      <c r="D41" s="199" t="s">
        <v>64</v>
      </c>
      <c r="E41" s="200"/>
      <c r="F41" s="200"/>
      <c r="G41" s="200"/>
      <c r="H41" s="200"/>
      <c r="I41" s="200"/>
      <c r="J41" s="200"/>
      <c r="K41" s="200"/>
      <c r="L41" s="292"/>
      <c r="M41" s="287"/>
      <c r="N41" s="287"/>
      <c r="O41" s="287"/>
      <c r="P41" s="287"/>
      <c r="Q41" s="287"/>
      <c r="R41" s="287"/>
      <c r="S41" s="287"/>
      <c r="T41" s="287"/>
      <c r="U41" s="287"/>
      <c r="V41" s="287"/>
      <c r="W41" s="288"/>
      <c r="AM41" s="78" t="s">
        <v>245</v>
      </c>
    </row>
    <row r="42" spans="3:43" ht="18.75" customHeight="1" x14ac:dyDescent="0.4">
      <c r="D42" s="199"/>
      <c r="E42" s="200"/>
      <c r="F42" s="200"/>
      <c r="G42" s="200"/>
      <c r="H42" s="200"/>
      <c r="I42" s="200"/>
      <c r="J42" s="200"/>
      <c r="K42" s="200"/>
      <c r="L42" s="283"/>
      <c r="M42" s="284"/>
      <c r="N42" s="284"/>
      <c r="O42" s="284"/>
      <c r="P42" s="284"/>
      <c r="Q42" s="284"/>
      <c r="R42" s="284"/>
      <c r="S42" s="284"/>
      <c r="T42" s="284"/>
      <c r="U42" s="284"/>
      <c r="V42" s="284"/>
      <c r="W42" s="285"/>
    </row>
    <row r="43" spans="3:43" ht="18.75" customHeight="1" x14ac:dyDescent="0.4">
      <c r="D43" s="213" t="s">
        <v>134</v>
      </c>
      <c r="E43" s="214"/>
      <c r="F43" s="214"/>
      <c r="G43" s="214"/>
      <c r="H43" s="214"/>
      <c r="I43" s="214"/>
      <c r="J43" s="214"/>
      <c r="K43" s="214"/>
      <c r="L43" s="293"/>
      <c r="M43" s="294"/>
      <c r="N43" s="294"/>
      <c r="O43" s="294"/>
      <c r="P43" s="294"/>
      <c r="Q43" s="294"/>
      <c r="R43" s="294"/>
      <c r="S43" s="294"/>
      <c r="T43" s="294"/>
      <c r="U43" s="294"/>
      <c r="V43" s="294"/>
      <c r="W43" s="295"/>
      <c r="Z43" s="18"/>
    </row>
    <row r="44" spans="3:43" ht="18.75" customHeight="1" thickBot="1" x14ac:dyDescent="0.45">
      <c r="D44" s="296" t="s">
        <v>135</v>
      </c>
      <c r="E44" s="297"/>
      <c r="F44" s="297"/>
      <c r="G44" s="297"/>
      <c r="H44" s="297"/>
      <c r="I44" s="297"/>
      <c r="J44" s="297"/>
      <c r="K44" s="298"/>
      <c r="L44" s="299"/>
      <c r="M44" s="300"/>
      <c r="N44" s="300"/>
      <c r="O44" s="300"/>
      <c r="P44" s="300"/>
      <c r="Q44" s="300"/>
      <c r="R44" s="300"/>
      <c r="S44" s="300"/>
      <c r="T44" s="300"/>
      <c r="U44" s="300"/>
      <c r="V44" s="300"/>
      <c r="W44" s="301"/>
    </row>
    <row r="45" spans="3:43" ht="18.75" customHeight="1" x14ac:dyDescent="0.4"/>
    <row r="46" spans="3:43" ht="18.75" customHeight="1" x14ac:dyDescent="0.4">
      <c r="C46" s="12" t="s">
        <v>72</v>
      </c>
      <c r="D46" s="12"/>
      <c r="E46" s="12"/>
    </row>
    <row r="47" spans="3:43" ht="18.75" customHeight="1" x14ac:dyDescent="0.4">
      <c r="D47" t="s">
        <v>71</v>
      </c>
    </row>
    <row r="48" spans="3:43" ht="18.75" customHeight="1" thickBot="1" x14ac:dyDescent="0.45">
      <c r="E48" s="15" t="s">
        <v>137</v>
      </c>
    </row>
    <row r="49" spans="4:43" ht="15" customHeight="1" x14ac:dyDescent="0.4">
      <c r="D49" s="249"/>
      <c r="E49" s="250"/>
      <c r="F49" s="250"/>
      <c r="G49" s="250"/>
      <c r="H49" s="250"/>
      <c r="I49" s="250"/>
      <c r="J49" s="250"/>
      <c r="K49" s="250"/>
      <c r="L49" s="249" t="str">
        <f>IF($O$5="前期","3月","9月")</f>
        <v>3月</v>
      </c>
      <c r="M49" s="250"/>
      <c r="N49" s="257"/>
      <c r="O49" s="258" t="str">
        <f>IF($O$5="前期","4月","10月")</f>
        <v>4月</v>
      </c>
      <c r="P49" s="250"/>
      <c r="Q49" s="257"/>
      <c r="R49" s="258" t="str">
        <f>IF($O$5="前期","5月","11月")</f>
        <v>5月</v>
      </c>
      <c r="S49" s="250"/>
      <c r="T49" s="257"/>
      <c r="U49" s="258" t="str">
        <f>IF($O$5="前期","6月","12月")</f>
        <v>6月</v>
      </c>
      <c r="V49" s="250"/>
      <c r="W49" s="257"/>
      <c r="X49" s="237" t="str">
        <f>IF($O$5="前期","7月","1月")</f>
        <v>7月</v>
      </c>
      <c r="Y49" s="238"/>
      <c r="Z49" s="239"/>
      <c r="AA49" s="240" t="str">
        <f>IF($O$5="前期","8月","2月")</f>
        <v>8月</v>
      </c>
      <c r="AB49" s="241"/>
      <c r="AC49" s="242"/>
      <c r="AD49" s="258" t="s">
        <v>39</v>
      </c>
      <c r="AE49" s="250"/>
      <c r="AF49" s="257"/>
      <c r="AG49" s="250" t="s">
        <v>37</v>
      </c>
      <c r="AH49" s="250"/>
      <c r="AI49" s="259"/>
    </row>
    <row r="50" spans="4:43" ht="15" customHeight="1" x14ac:dyDescent="0.4">
      <c r="D50" s="251" t="s">
        <v>73</v>
      </c>
      <c r="E50" s="252"/>
      <c r="F50" s="252"/>
      <c r="G50" s="252"/>
      <c r="H50" s="252"/>
      <c r="I50" s="252"/>
      <c r="J50" s="252"/>
      <c r="K50" s="252"/>
      <c r="L50" s="265"/>
      <c r="M50" s="244"/>
      <c r="N50" s="245"/>
      <c r="O50" s="243"/>
      <c r="P50" s="244"/>
      <c r="Q50" s="245"/>
      <c r="R50" s="243"/>
      <c r="S50" s="244"/>
      <c r="T50" s="245"/>
      <c r="U50" s="243"/>
      <c r="V50" s="244"/>
      <c r="W50" s="245"/>
      <c r="X50" s="243"/>
      <c r="Y50" s="244"/>
      <c r="Z50" s="245"/>
      <c r="AA50" s="243"/>
      <c r="AB50" s="244"/>
      <c r="AC50" s="245"/>
      <c r="AD50" s="200">
        <f>SUM(L50:AC51)</f>
        <v>0</v>
      </c>
      <c r="AE50" s="200"/>
      <c r="AF50" s="201"/>
      <c r="AG50" s="200">
        <f>IFERROR(ROUNDDOWN(AVERAGE(L50:AC51),0),0)</f>
        <v>0</v>
      </c>
      <c r="AH50" s="200"/>
      <c r="AI50" s="264"/>
      <c r="AJ50" s="11"/>
      <c r="AK50" s="11"/>
    </row>
    <row r="51" spans="4:43" ht="15" customHeight="1" x14ac:dyDescent="0.4">
      <c r="D51" s="253"/>
      <c r="E51" s="254"/>
      <c r="F51" s="254"/>
      <c r="G51" s="254"/>
      <c r="H51" s="254"/>
      <c r="I51" s="254"/>
      <c r="J51" s="254"/>
      <c r="K51" s="254"/>
      <c r="L51" s="266"/>
      <c r="M51" s="247"/>
      <c r="N51" s="248"/>
      <c r="O51" s="246"/>
      <c r="P51" s="247"/>
      <c r="Q51" s="248"/>
      <c r="R51" s="246"/>
      <c r="S51" s="247"/>
      <c r="T51" s="248"/>
      <c r="U51" s="246"/>
      <c r="V51" s="247"/>
      <c r="W51" s="248"/>
      <c r="X51" s="246"/>
      <c r="Y51" s="247"/>
      <c r="Z51" s="248"/>
      <c r="AA51" s="246"/>
      <c r="AB51" s="247"/>
      <c r="AC51" s="248"/>
      <c r="AD51" s="200"/>
      <c r="AE51" s="200"/>
      <c r="AF51" s="201"/>
      <c r="AG51" s="200"/>
      <c r="AH51" s="200"/>
      <c r="AI51" s="264"/>
    </row>
    <row r="52" spans="4:43" ht="15" customHeight="1" thickBot="1" x14ac:dyDescent="0.45">
      <c r="D52" s="255"/>
      <c r="E52" s="256"/>
      <c r="F52" s="256"/>
      <c r="G52" s="256"/>
      <c r="H52" s="256"/>
      <c r="I52" s="256"/>
      <c r="J52" s="256"/>
      <c r="K52" s="256"/>
      <c r="L52" s="263" t="s">
        <v>38</v>
      </c>
      <c r="M52" s="235"/>
      <c r="N52" s="236"/>
      <c r="O52" s="234" t="s">
        <v>38</v>
      </c>
      <c r="P52" s="235"/>
      <c r="Q52" s="236"/>
      <c r="R52" s="234" t="s">
        <v>38</v>
      </c>
      <c r="S52" s="235"/>
      <c r="T52" s="236"/>
      <c r="U52" s="234" t="s">
        <v>38</v>
      </c>
      <c r="V52" s="235"/>
      <c r="W52" s="236"/>
      <c r="X52" s="234" t="s">
        <v>38</v>
      </c>
      <c r="Y52" s="235"/>
      <c r="Z52" s="236"/>
      <c r="AA52" s="234" t="s">
        <v>38</v>
      </c>
      <c r="AB52" s="235"/>
      <c r="AC52" s="236"/>
      <c r="AD52" s="234" t="s">
        <v>38</v>
      </c>
      <c r="AE52" s="235"/>
      <c r="AF52" s="236"/>
      <c r="AG52" s="234" t="s">
        <v>38</v>
      </c>
      <c r="AH52" s="235"/>
      <c r="AI52" s="262"/>
    </row>
    <row r="53" spans="4:43" ht="12" customHeight="1" x14ac:dyDescent="0.4"/>
    <row r="54" spans="4:43" ht="18.75" customHeight="1" thickBot="1" x14ac:dyDescent="0.45">
      <c r="D54" t="s">
        <v>74</v>
      </c>
    </row>
    <row r="55" spans="4:43" ht="15" customHeight="1" x14ac:dyDescent="0.4">
      <c r="D55" s="249"/>
      <c r="E55" s="250"/>
      <c r="F55" s="250"/>
      <c r="G55" s="250"/>
      <c r="H55" s="250"/>
      <c r="I55" s="250"/>
      <c r="J55" s="250"/>
      <c r="K55" s="250"/>
      <c r="L55" s="249" t="str">
        <f>IF($O$5="前期","3月","9月")</f>
        <v>3月</v>
      </c>
      <c r="M55" s="250"/>
      <c r="N55" s="257"/>
      <c r="O55" s="258" t="str">
        <f>IF($O$5="前期","4月","10月")</f>
        <v>4月</v>
      </c>
      <c r="P55" s="250"/>
      <c r="Q55" s="257"/>
      <c r="R55" s="258" t="str">
        <f>IF($O$5="前期","5月","11月")</f>
        <v>5月</v>
      </c>
      <c r="S55" s="250"/>
      <c r="T55" s="257"/>
      <c r="U55" s="258" t="str">
        <f>IF($O$5="前期","6月","12月")</f>
        <v>6月</v>
      </c>
      <c r="V55" s="250"/>
      <c r="W55" s="257"/>
      <c r="X55" s="237" t="str">
        <f>IF($O$5="前期","7月","1月")</f>
        <v>7月</v>
      </c>
      <c r="Y55" s="238"/>
      <c r="Z55" s="239"/>
      <c r="AA55" s="240" t="str">
        <f>IF($O$5="前期","8月","2月")</f>
        <v>8月</v>
      </c>
      <c r="AB55" s="241"/>
      <c r="AC55" s="242"/>
      <c r="AD55" s="258" t="s">
        <v>66</v>
      </c>
      <c r="AE55" s="250"/>
      <c r="AF55" s="257"/>
      <c r="AG55" s="250" t="s">
        <v>37</v>
      </c>
      <c r="AH55" s="250"/>
      <c r="AI55" s="259"/>
    </row>
    <row r="56" spans="4:43" ht="15" customHeight="1" x14ac:dyDescent="0.4">
      <c r="D56" s="228" t="s">
        <v>75</v>
      </c>
      <c r="E56" s="229"/>
      <c r="F56" s="229"/>
      <c r="G56" s="229"/>
      <c r="H56" s="229"/>
      <c r="I56" s="229"/>
      <c r="J56" s="229"/>
      <c r="K56" s="229"/>
      <c r="L56" s="265"/>
      <c r="M56" s="244"/>
      <c r="N56" s="245"/>
      <c r="O56" s="243"/>
      <c r="P56" s="244"/>
      <c r="Q56" s="245"/>
      <c r="R56" s="243"/>
      <c r="S56" s="244"/>
      <c r="T56" s="245"/>
      <c r="U56" s="243"/>
      <c r="V56" s="244"/>
      <c r="W56" s="245"/>
      <c r="X56" s="243"/>
      <c r="Y56" s="244"/>
      <c r="Z56" s="245"/>
      <c r="AA56" s="243"/>
      <c r="AB56" s="244"/>
      <c r="AC56" s="245"/>
      <c r="AD56" s="200">
        <f>SUM(L56:AC57)</f>
        <v>0</v>
      </c>
      <c r="AE56" s="200"/>
      <c r="AF56" s="201"/>
      <c r="AG56" s="200">
        <f>IFERROR(ROUNDDOWN(AVERAGE(L56:AC57),0),0)</f>
        <v>0</v>
      </c>
      <c r="AH56" s="200"/>
      <c r="AI56" s="264"/>
      <c r="AJ56" s="11"/>
      <c r="AK56" s="11"/>
    </row>
    <row r="57" spans="4:43" ht="15" customHeight="1" x14ac:dyDescent="0.4">
      <c r="D57" s="230"/>
      <c r="E57" s="231"/>
      <c r="F57" s="231"/>
      <c r="G57" s="231"/>
      <c r="H57" s="231"/>
      <c r="I57" s="231"/>
      <c r="J57" s="231"/>
      <c r="K57" s="231"/>
      <c r="L57" s="266"/>
      <c r="M57" s="247"/>
      <c r="N57" s="248"/>
      <c r="O57" s="246"/>
      <c r="P57" s="247"/>
      <c r="Q57" s="248"/>
      <c r="R57" s="246"/>
      <c r="S57" s="247"/>
      <c r="T57" s="248"/>
      <c r="U57" s="246"/>
      <c r="V57" s="247"/>
      <c r="W57" s="248"/>
      <c r="X57" s="246"/>
      <c r="Y57" s="247"/>
      <c r="Z57" s="248"/>
      <c r="AA57" s="246"/>
      <c r="AB57" s="247"/>
      <c r="AC57" s="248"/>
      <c r="AD57" s="200"/>
      <c r="AE57" s="200"/>
      <c r="AF57" s="201"/>
      <c r="AG57" s="200"/>
      <c r="AH57" s="200"/>
      <c r="AI57" s="264"/>
    </row>
    <row r="58" spans="4:43" ht="15" customHeight="1" thickBot="1" x14ac:dyDescent="0.45">
      <c r="D58" s="232"/>
      <c r="E58" s="233"/>
      <c r="F58" s="233"/>
      <c r="G58" s="233"/>
      <c r="H58" s="233"/>
      <c r="I58" s="233"/>
      <c r="J58" s="233"/>
      <c r="K58" s="233"/>
      <c r="L58" s="263" t="s">
        <v>38</v>
      </c>
      <c r="M58" s="235"/>
      <c r="N58" s="236"/>
      <c r="O58" s="234" t="s">
        <v>38</v>
      </c>
      <c r="P58" s="235"/>
      <c r="Q58" s="236"/>
      <c r="R58" s="234" t="s">
        <v>38</v>
      </c>
      <c r="S58" s="235"/>
      <c r="T58" s="236"/>
      <c r="U58" s="234" t="s">
        <v>38</v>
      </c>
      <c r="V58" s="235"/>
      <c r="W58" s="236"/>
      <c r="X58" s="234" t="s">
        <v>38</v>
      </c>
      <c r="Y58" s="235"/>
      <c r="Z58" s="236"/>
      <c r="AA58" s="234" t="s">
        <v>38</v>
      </c>
      <c r="AB58" s="235"/>
      <c r="AC58" s="236"/>
      <c r="AD58" s="234" t="s">
        <v>38</v>
      </c>
      <c r="AE58" s="235"/>
      <c r="AF58" s="236"/>
      <c r="AG58" s="234" t="s">
        <v>38</v>
      </c>
      <c r="AH58" s="235"/>
      <c r="AI58" s="262"/>
      <c r="AJ58" s="18" t="str">
        <f>IF(AD50&lt;AD56,プルダウン・数式用!$B$15,"")</f>
        <v/>
      </c>
    </row>
    <row r="59" spans="4:43" ht="12" customHeight="1" x14ac:dyDescent="0.4"/>
    <row r="60" spans="4:43" ht="18.75" customHeight="1" thickBot="1" x14ac:dyDescent="0.45">
      <c r="D60" t="s">
        <v>61</v>
      </c>
      <c r="Z60" t="s">
        <v>65</v>
      </c>
    </row>
    <row r="61" spans="4:43" ht="18.75" customHeight="1" thickBot="1" x14ac:dyDescent="0.45">
      <c r="D61" s="173" t="s">
        <v>63</v>
      </c>
      <c r="E61" s="174"/>
      <c r="F61" s="174"/>
      <c r="G61" s="174"/>
      <c r="H61" s="174"/>
      <c r="I61" s="174"/>
      <c r="J61" s="174"/>
      <c r="K61" s="174"/>
      <c r="L61" s="282"/>
      <c r="M61" s="160"/>
      <c r="N61" s="160"/>
      <c r="O61" s="160"/>
      <c r="P61" s="160"/>
      <c r="Q61" s="160"/>
      <c r="R61" s="160"/>
      <c r="S61" s="160"/>
      <c r="T61" s="160"/>
      <c r="U61" s="160"/>
      <c r="V61" s="160"/>
      <c r="W61" s="161"/>
      <c r="AF61" s="10"/>
      <c r="AG61" s="10"/>
      <c r="AH61" s="10"/>
      <c r="AI61" s="10"/>
    </row>
    <row r="62" spans="4:43" ht="18.75" customHeight="1" x14ac:dyDescent="0.4">
      <c r="D62" s="281"/>
      <c r="E62" s="227"/>
      <c r="F62" s="227"/>
      <c r="G62" s="227"/>
      <c r="H62" s="227"/>
      <c r="I62" s="227"/>
      <c r="J62" s="227"/>
      <c r="K62" s="227"/>
      <c r="L62" s="283"/>
      <c r="M62" s="284"/>
      <c r="N62" s="284"/>
      <c r="O62" s="284"/>
      <c r="P62" s="284"/>
      <c r="Q62" s="284"/>
      <c r="R62" s="284"/>
      <c r="S62" s="284"/>
      <c r="T62" s="284"/>
      <c r="U62" s="284"/>
      <c r="V62" s="284"/>
      <c r="W62" s="285"/>
      <c r="Z62" s="268" t="s">
        <v>67</v>
      </c>
      <c r="AA62" s="269"/>
      <c r="AB62" s="269"/>
      <c r="AC62" s="270"/>
      <c r="AD62" s="267" t="s">
        <v>40</v>
      </c>
      <c r="AE62" s="267"/>
      <c r="AF62" s="268" t="s">
        <v>68</v>
      </c>
      <c r="AG62" s="269"/>
      <c r="AH62" s="269"/>
      <c r="AI62" s="270"/>
      <c r="AJ62" s="267" t="s">
        <v>70</v>
      </c>
      <c r="AK62" s="267"/>
      <c r="AL62" s="267"/>
      <c r="AM62" s="268" t="s">
        <v>69</v>
      </c>
      <c r="AN62" s="269"/>
      <c r="AO62" s="269"/>
      <c r="AP62" s="269"/>
      <c r="AQ62" s="270"/>
    </row>
    <row r="63" spans="4:43" ht="18.75" customHeight="1" x14ac:dyDescent="0.4">
      <c r="D63" s="213" t="s">
        <v>47</v>
      </c>
      <c r="E63" s="214"/>
      <c r="F63" s="214"/>
      <c r="G63" s="214"/>
      <c r="H63" s="214"/>
      <c r="I63" s="214"/>
      <c r="J63" s="214"/>
      <c r="K63" s="214"/>
      <c r="L63" s="292"/>
      <c r="M63" s="287"/>
      <c r="N63" s="287"/>
      <c r="O63" s="287"/>
      <c r="P63" s="287"/>
      <c r="Q63" s="287"/>
      <c r="R63" s="287"/>
      <c r="S63" s="287"/>
      <c r="T63" s="287"/>
      <c r="U63" s="287"/>
      <c r="V63" s="287"/>
      <c r="W63" s="288"/>
      <c r="Z63" s="275">
        <f>AD56</f>
        <v>0</v>
      </c>
      <c r="AA63" s="276"/>
      <c r="AB63" s="276"/>
      <c r="AC63" s="277"/>
      <c r="AD63" s="267"/>
      <c r="AE63" s="267"/>
      <c r="AF63" s="275">
        <f>AD50</f>
        <v>0</v>
      </c>
      <c r="AG63" s="276"/>
      <c r="AH63" s="276"/>
      <c r="AI63" s="277"/>
      <c r="AJ63" s="267"/>
      <c r="AK63" s="267"/>
      <c r="AL63" s="267"/>
      <c r="AM63" s="271">
        <f>IF(AF63=0,0,ROUNDUP(Z63/AF63*100,0))</f>
        <v>0</v>
      </c>
      <c r="AN63" s="272"/>
      <c r="AO63" s="272"/>
      <c r="AP63" s="272"/>
      <c r="AQ63" s="14"/>
    </row>
    <row r="64" spans="4:43" ht="18.75" customHeight="1" thickBot="1" x14ac:dyDescent="0.45">
      <c r="D64" s="281"/>
      <c r="E64" s="227"/>
      <c r="F64" s="227"/>
      <c r="G64" s="227"/>
      <c r="H64" s="227"/>
      <c r="I64" s="227"/>
      <c r="J64" s="227"/>
      <c r="K64" s="227"/>
      <c r="L64" s="289"/>
      <c r="M64" s="290"/>
      <c r="N64" s="290"/>
      <c r="O64" s="290"/>
      <c r="P64" s="290"/>
      <c r="Q64" s="290"/>
      <c r="R64" s="290"/>
      <c r="S64" s="290"/>
      <c r="T64" s="290"/>
      <c r="U64" s="290"/>
      <c r="V64" s="290"/>
      <c r="W64" s="291"/>
      <c r="Z64" s="278"/>
      <c r="AA64" s="279"/>
      <c r="AB64" s="279"/>
      <c r="AC64" s="280"/>
      <c r="AD64" s="267"/>
      <c r="AE64" s="267"/>
      <c r="AF64" s="278"/>
      <c r="AG64" s="279"/>
      <c r="AH64" s="279"/>
      <c r="AI64" s="280"/>
      <c r="AJ64" s="267"/>
      <c r="AK64" s="267"/>
      <c r="AL64" s="267"/>
      <c r="AM64" s="273"/>
      <c r="AN64" s="274"/>
      <c r="AO64" s="274"/>
      <c r="AP64" s="274"/>
      <c r="AQ64" s="13" t="s">
        <v>41</v>
      </c>
    </row>
    <row r="65" spans="3:39" ht="18.75" customHeight="1" x14ac:dyDescent="0.4">
      <c r="D65" s="213" t="s">
        <v>64</v>
      </c>
      <c r="E65" s="214"/>
      <c r="F65" s="214"/>
      <c r="G65" s="214"/>
      <c r="H65" s="214"/>
      <c r="I65" s="214"/>
      <c r="J65" s="214"/>
      <c r="K65" s="215"/>
      <c r="L65" s="292"/>
      <c r="M65" s="287"/>
      <c r="N65" s="287"/>
      <c r="O65" s="287"/>
      <c r="P65" s="287"/>
      <c r="Q65" s="287"/>
      <c r="R65" s="287"/>
      <c r="S65" s="287"/>
      <c r="T65" s="287"/>
      <c r="U65" s="287"/>
      <c r="V65" s="287"/>
      <c r="W65" s="288"/>
      <c r="AM65" s="78" t="s">
        <v>245</v>
      </c>
    </row>
    <row r="66" spans="3:39" ht="18.75" customHeight="1" x14ac:dyDescent="0.4">
      <c r="D66" s="281"/>
      <c r="E66" s="227"/>
      <c r="F66" s="227"/>
      <c r="G66" s="227"/>
      <c r="H66" s="227"/>
      <c r="I66" s="227"/>
      <c r="J66" s="227"/>
      <c r="K66" s="204"/>
      <c r="L66" s="283"/>
      <c r="M66" s="284"/>
      <c r="N66" s="284"/>
      <c r="O66" s="284"/>
      <c r="P66" s="284"/>
      <c r="Q66" s="284"/>
      <c r="R66" s="284"/>
      <c r="S66" s="284"/>
      <c r="T66" s="284"/>
      <c r="U66" s="284"/>
      <c r="V66" s="284"/>
      <c r="W66" s="285"/>
    </row>
    <row r="67" spans="3:39" ht="18.75" customHeight="1" x14ac:dyDescent="0.4">
      <c r="D67" s="199" t="s">
        <v>134</v>
      </c>
      <c r="E67" s="200"/>
      <c r="F67" s="200"/>
      <c r="G67" s="200"/>
      <c r="H67" s="200"/>
      <c r="I67" s="200"/>
      <c r="J67" s="200"/>
      <c r="K67" s="200"/>
      <c r="L67" s="293"/>
      <c r="M67" s="294"/>
      <c r="N67" s="294"/>
      <c r="O67" s="294"/>
      <c r="P67" s="294"/>
      <c r="Q67" s="294"/>
      <c r="R67" s="294"/>
      <c r="S67" s="294"/>
      <c r="T67" s="294"/>
      <c r="U67" s="294"/>
      <c r="V67" s="294"/>
      <c r="W67" s="295"/>
    </row>
    <row r="68" spans="3:39" ht="18.75" customHeight="1" thickBot="1" x14ac:dyDescent="0.45">
      <c r="D68" s="296" t="s">
        <v>135</v>
      </c>
      <c r="E68" s="297"/>
      <c r="F68" s="297"/>
      <c r="G68" s="297"/>
      <c r="H68" s="297"/>
      <c r="I68" s="297"/>
      <c r="J68" s="297"/>
      <c r="K68" s="298"/>
      <c r="L68" s="299"/>
      <c r="M68" s="300"/>
      <c r="N68" s="300"/>
      <c r="O68" s="300"/>
      <c r="P68" s="300"/>
      <c r="Q68" s="300"/>
      <c r="R68" s="300"/>
      <c r="S68" s="300"/>
      <c r="T68" s="300"/>
      <c r="U68" s="300"/>
      <c r="V68" s="300"/>
      <c r="W68" s="301"/>
    </row>
    <row r="69" spans="3:39" ht="18.75" customHeight="1" x14ac:dyDescent="0.4"/>
    <row r="70" spans="3:39" ht="18.75" customHeight="1" x14ac:dyDescent="0.4">
      <c r="C70" s="12" t="s">
        <v>84</v>
      </c>
      <c r="D70" s="12"/>
      <c r="E70" s="12"/>
    </row>
    <row r="71" spans="3:39" ht="18.75" customHeight="1" x14ac:dyDescent="0.4">
      <c r="D71" t="s">
        <v>76</v>
      </c>
    </row>
    <row r="72" spans="3:39" ht="18.75" customHeight="1" thickBot="1" x14ac:dyDescent="0.45">
      <c r="E72" s="15" t="s">
        <v>138</v>
      </c>
    </row>
    <row r="73" spans="3:39" ht="15" customHeight="1" x14ac:dyDescent="0.4">
      <c r="D73" s="249"/>
      <c r="E73" s="250"/>
      <c r="F73" s="250"/>
      <c r="G73" s="250"/>
      <c r="H73" s="250"/>
      <c r="I73" s="250"/>
      <c r="J73" s="250"/>
      <c r="K73" s="250"/>
      <c r="L73" s="249" t="str">
        <f>IF($O$5="前期","3月","9月")</f>
        <v>3月</v>
      </c>
      <c r="M73" s="250"/>
      <c r="N73" s="257"/>
      <c r="O73" s="258" t="str">
        <f>IF($O$5="前期","4月","10月")</f>
        <v>4月</v>
      </c>
      <c r="P73" s="250"/>
      <c r="Q73" s="257"/>
      <c r="R73" s="258" t="str">
        <f>IF($O$5="前期","5月","11月")</f>
        <v>5月</v>
      </c>
      <c r="S73" s="250"/>
      <c r="T73" s="257"/>
      <c r="U73" s="258" t="str">
        <f>IF($O$5="前期","6月","12月")</f>
        <v>6月</v>
      </c>
      <c r="V73" s="250"/>
      <c r="W73" s="257"/>
      <c r="X73" s="237" t="str">
        <f>IF($O$5="前期","7月","1月")</f>
        <v>7月</v>
      </c>
      <c r="Y73" s="238"/>
      <c r="Z73" s="239"/>
      <c r="AA73" s="240" t="str">
        <f>IF($O$5="前期","8月","2月")</f>
        <v>8月</v>
      </c>
      <c r="AB73" s="241"/>
      <c r="AC73" s="242"/>
      <c r="AD73" s="258" t="s">
        <v>39</v>
      </c>
      <c r="AE73" s="250"/>
      <c r="AF73" s="257"/>
      <c r="AG73" s="250" t="s">
        <v>37</v>
      </c>
      <c r="AH73" s="250"/>
      <c r="AI73" s="259"/>
    </row>
    <row r="74" spans="3:39" ht="15" customHeight="1" x14ac:dyDescent="0.4">
      <c r="D74" s="251" t="s">
        <v>77</v>
      </c>
      <c r="E74" s="252"/>
      <c r="F74" s="252"/>
      <c r="G74" s="252"/>
      <c r="H74" s="252"/>
      <c r="I74" s="252"/>
      <c r="J74" s="252"/>
      <c r="K74" s="252"/>
      <c r="L74" s="265"/>
      <c r="M74" s="244"/>
      <c r="N74" s="245"/>
      <c r="O74" s="243"/>
      <c r="P74" s="244"/>
      <c r="Q74" s="245"/>
      <c r="R74" s="243"/>
      <c r="S74" s="244"/>
      <c r="T74" s="245"/>
      <c r="U74" s="243"/>
      <c r="V74" s="244"/>
      <c r="W74" s="245"/>
      <c r="X74" s="243"/>
      <c r="Y74" s="244"/>
      <c r="Z74" s="245"/>
      <c r="AA74" s="243"/>
      <c r="AB74" s="244"/>
      <c r="AC74" s="245"/>
      <c r="AD74" s="200">
        <f>SUM(L74:AC75)</f>
        <v>0</v>
      </c>
      <c r="AE74" s="200"/>
      <c r="AF74" s="201"/>
      <c r="AG74" s="200">
        <f>IFERROR(ROUNDDOWN(AVERAGE(L74:AC75),0),0)</f>
        <v>0</v>
      </c>
      <c r="AH74" s="200"/>
      <c r="AI74" s="264"/>
      <c r="AJ74" s="11"/>
      <c r="AK74" s="11"/>
    </row>
    <row r="75" spans="3:39" ht="15" customHeight="1" x14ac:dyDescent="0.4">
      <c r="D75" s="253"/>
      <c r="E75" s="254"/>
      <c r="F75" s="254"/>
      <c r="G75" s="254"/>
      <c r="H75" s="254"/>
      <c r="I75" s="254"/>
      <c r="J75" s="254"/>
      <c r="K75" s="254"/>
      <c r="L75" s="266"/>
      <c r="M75" s="247"/>
      <c r="N75" s="248"/>
      <c r="O75" s="246"/>
      <c r="P75" s="247"/>
      <c r="Q75" s="248"/>
      <c r="R75" s="246"/>
      <c r="S75" s="247"/>
      <c r="T75" s="248"/>
      <c r="U75" s="246"/>
      <c r="V75" s="247"/>
      <c r="W75" s="248"/>
      <c r="X75" s="246"/>
      <c r="Y75" s="247"/>
      <c r="Z75" s="248"/>
      <c r="AA75" s="246"/>
      <c r="AB75" s="247"/>
      <c r="AC75" s="248"/>
      <c r="AD75" s="200"/>
      <c r="AE75" s="200"/>
      <c r="AF75" s="201"/>
      <c r="AG75" s="200"/>
      <c r="AH75" s="200"/>
      <c r="AI75" s="264"/>
    </row>
    <row r="76" spans="3:39" ht="15" customHeight="1" thickBot="1" x14ac:dyDescent="0.45">
      <c r="D76" s="255"/>
      <c r="E76" s="256"/>
      <c r="F76" s="256"/>
      <c r="G76" s="256"/>
      <c r="H76" s="256"/>
      <c r="I76" s="256"/>
      <c r="J76" s="256"/>
      <c r="K76" s="256"/>
      <c r="L76" s="263" t="s">
        <v>38</v>
      </c>
      <c r="M76" s="235"/>
      <c r="N76" s="236"/>
      <c r="O76" s="234" t="s">
        <v>38</v>
      </c>
      <c r="P76" s="235"/>
      <c r="Q76" s="236"/>
      <c r="R76" s="234" t="s">
        <v>38</v>
      </c>
      <c r="S76" s="235"/>
      <c r="T76" s="236"/>
      <c r="U76" s="234" t="s">
        <v>38</v>
      </c>
      <c r="V76" s="235"/>
      <c r="W76" s="236"/>
      <c r="X76" s="234" t="s">
        <v>38</v>
      </c>
      <c r="Y76" s="235"/>
      <c r="Z76" s="236"/>
      <c r="AA76" s="234" t="s">
        <v>38</v>
      </c>
      <c r="AB76" s="235"/>
      <c r="AC76" s="236"/>
      <c r="AD76" s="234" t="s">
        <v>38</v>
      </c>
      <c r="AE76" s="235"/>
      <c r="AF76" s="236"/>
      <c r="AG76" s="234" t="s">
        <v>38</v>
      </c>
      <c r="AH76" s="235"/>
      <c r="AI76" s="262"/>
    </row>
    <row r="77" spans="3:39" ht="12" customHeight="1" x14ac:dyDescent="0.4"/>
    <row r="78" spans="3:39" ht="18.75" customHeight="1" thickBot="1" x14ac:dyDescent="0.45">
      <c r="D78" t="s">
        <v>78</v>
      </c>
    </row>
    <row r="79" spans="3:39" ht="15" customHeight="1" x14ac:dyDescent="0.4">
      <c r="D79" s="249"/>
      <c r="E79" s="250"/>
      <c r="F79" s="250"/>
      <c r="G79" s="250"/>
      <c r="H79" s="250"/>
      <c r="I79" s="250"/>
      <c r="J79" s="250"/>
      <c r="K79" s="250"/>
      <c r="L79" s="249" t="str">
        <f>IF($O$5="前期","3月","9月")</f>
        <v>3月</v>
      </c>
      <c r="M79" s="250"/>
      <c r="N79" s="257"/>
      <c r="O79" s="258" t="str">
        <f>IF($O$5="前期","4月","10月")</f>
        <v>4月</v>
      </c>
      <c r="P79" s="250"/>
      <c r="Q79" s="257"/>
      <c r="R79" s="258" t="str">
        <f>IF($O$5="前期","5月","11月")</f>
        <v>5月</v>
      </c>
      <c r="S79" s="250"/>
      <c r="T79" s="257"/>
      <c r="U79" s="258" t="str">
        <f>IF($O$5="前期","6月","12月")</f>
        <v>6月</v>
      </c>
      <c r="V79" s="250"/>
      <c r="W79" s="257"/>
      <c r="X79" s="237" t="str">
        <f>IF($O$5="前期","7月","1月")</f>
        <v>7月</v>
      </c>
      <c r="Y79" s="238"/>
      <c r="Z79" s="239"/>
      <c r="AA79" s="240" t="str">
        <f>IF($O$5="前期","8月","2月")</f>
        <v>8月</v>
      </c>
      <c r="AB79" s="241"/>
      <c r="AC79" s="242"/>
      <c r="AD79" s="258" t="s">
        <v>66</v>
      </c>
      <c r="AE79" s="250"/>
      <c r="AF79" s="257"/>
      <c r="AG79" s="250" t="s">
        <v>37</v>
      </c>
      <c r="AH79" s="250"/>
      <c r="AI79" s="259"/>
    </row>
    <row r="80" spans="3:39" ht="15" customHeight="1" x14ac:dyDescent="0.4">
      <c r="D80" s="228" t="s">
        <v>79</v>
      </c>
      <c r="E80" s="229"/>
      <c r="F80" s="229"/>
      <c r="G80" s="229"/>
      <c r="H80" s="229"/>
      <c r="I80" s="229"/>
      <c r="J80" s="229"/>
      <c r="K80" s="229"/>
      <c r="L80" s="265"/>
      <c r="M80" s="244"/>
      <c r="N80" s="245"/>
      <c r="O80" s="243"/>
      <c r="P80" s="244"/>
      <c r="Q80" s="245"/>
      <c r="R80" s="243"/>
      <c r="S80" s="244"/>
      <c r="T80" s="245"/>
      <c r="U80" s="243"/>
      <c r="V80" s="244"/>
      <c r="W80" s="245"/>
      <c r="X80" s="243"/>
      <c r="Y80" s="244"/>
      <c r="Z80" s="245"/>
      <c r="AA80" s="243"/>
      <c r="AB80" s="244"/>
      <c r="AC80" s="245"/>
      <c r="AD80" s="200">
        <f>SUM(L80:AC81)</f>
        <v>0</v>
      </c>
      <c r="AE80" s="200"/>
      <c r="AF80" s="201"/>
      <c r="AG80" s="200">
        <f>IFERROR(ROUNDDOWN(AVERAGE(L80:AC81),0),0)</f>
        <v>0</v>
      </c>
      <c r="AH80" s="200"/>
      <c r="AI80" s="264"/>
      <c r="AJ80" s="11"/>
      <c r="AK80" s="11"/>
    </row>
    <row r="81" spans="3:44" ht="15" customHeight="1" x14ac:dyDescent="0.4">
      <c r="D81" s="230"/>
      <c r="E81" s="231"/>
      <c r="F81" s="231"/>
      <c r="G81" s="231"/>
      <c r="H81" s="231"/>
      <c r="I81" s="231"/>
      <c r="J81" s="231"/>
      <c r="K81" s="231"/>
      <c r="L81" s="266"/>
      <c r="M81" s="247"/>
      <c r="N81" s="248"/>
      <c r="O81" s="246"/>
      <c r="P81" s="247"/>
      <c r="Q81" s="248"/>
      <c r="R81" s="246"/>
      <c r="S81" s="247"/>
      <c r="T81" s="248"/>
      <c r="U81" s="246"/>
      <c r="V81" s="247"/>
      <c r="W81" s="248"/>
      <c r="X81" s="246"/>
      <c r="Y81" s="247"/>
      <c r="Z81" s="248"/>
      <c r="AA81" s="246"/>
      <c r="AB81" s="247"/>
      <c r="AC81" s="248"/>
      <c r="AD81" s="200"/>
      <c r="AE81" s="200"/>
      <c r="AF81" s="201"/>
      <c r="AG81" s="200"/>
      <c r="AH81" s="200"/>
      <c r="AI81" s="264"/>
    </row>
    <row r="82" spans="3:44" ht="15" customHeight="1" thickBot="1" x14ac:dyDescent="0.45">
      <c r="D82" s="232"/>
      <c r="E82" s="233"/>
      <c r="F82" s="233"/>
      <c r="G82" s="233"/>
      <c r="H82" s="233"/>
      <c r="I82" s="233"/>
      <c r="J82" s="233"/>
      <c r="K82" s="233"/>
      <c r="L82" s="263" t="s">
        <v>38</v>
      </c>
      <c r="M82" s="235"/>
      <c r="N82" s="236"/>
      <c r="O82" s="234" t="s">
        <v>38</v>
      </c>
      <c r="P82" s="235"/>
      <c r="Q82" s="236"/>
      <c r="R82" s="234" t="s">
        <v>38</v>
      </c>
      <c r="S82" s="235"/>
      <c r="T82" s="236"/>
      <c r="U82" s="234" t="s">
        <v>38</v>
      </c>
      <c r="V82" s="235"/>
      <c r="W82" s="236"/>
      <c r="X82" s="234" t="s">
        <v>38</v>
      </c>
      <c r="Y82" s="235"/>
      <c r="Z82" s="236"/>
      <c r="AA82" s="234" t="s">
        <v>38</v>
      </c>
      <c r="AB82" s="235"/>
      <c r="AC82" s="236"/>
      <c r="AD82" s="234" t="s">
        <v>38</v>
      </c>
      <c r="AE82" s="235"/>
      <c r="AF82" s="236"/>
      <c r="AG82" s="234" t="s">
        <v>38</v>
      </c>
      <c r="AH82" s="235"/>
      <c r="AI82" s="262"/>
      <c r="AJ82" s="18" t="str">
        <f>IF(AD74&lt;AD80,プルダウン・数式用!$B$15,"")</f>
        <v/>
      </c>
    </row>
    <row r="83" spans="3:44" ht="12" customHeight="1" x14ac:dyDescent="0.4"/>
    <row r="84" spans="3:44" ht="18.75" customHeight="1" thickBot="1" x14ac:dyDescent="0.45">
      <c r="D84" t="s">
        <v>61</v>
      </c>
      <c r="Z84" t="s">
        <v>65</v>
      </c>
    </row>
    <row r="85" spans="3:44" ht="18.75" customHeight="1" thickBot="1" x14ac:dyDescent="0.45">
      <c r="D85" s="173" t="s">
        <v>63</v>
      </c>
      <c r="E85" s="174"/>
      <c r="F85" s="174"/>
      <c r="G85" s="174"/>
      <c r="H85" s="174"/>
      <c r="I85" s="174"/>
      <c r="J85" s="174"/>
      <c r="K85" s="174"/>
      <c r="L85" s="282"/>
      <c r="M85" s="160"/>
      <c r="N85" s="160"/>
      <c r="O85" s="160"/>
      <c r="P85" s="160"/>
      <c r="Q85" s="160"/>
      <c r="R85" s="160"/>
      <c r="S85" s="160"/>
      <c r="T85" s="160"/>
      <c r="U85" s="160"/>
      <c r="V85" s="160"/>
      <c r="W85" s="161"/>
      <c r="AF85" s="10"/>
      <c r="AG85" s="10"/>
      <c r="AH85" s="10"/>
      <c r="AI85" s="10"/>
    </row>
    <row r="86" spans="3:44" ht="18.75" customHeight="1" x14ac:dyDescent="0.4">
      <c r="D86" s="281"/>
      <c r="E86" s="227"/>
      <c r="F86" s="227"/>
      <c r="G86" s="227"/>
      <c r="H86" s="227"/>
      <c r="I86" s="227"/>
      <c r="J86" s="227"/>
      <c r="K86" s="227"/>
      <c r="L86" s="283"/>
      <c r="M86" s="284"/>
      <c r="N86" s="284"/>
      <c r="O86" s="284"/>
      <c r="P86" s="284"/>
      <c r="Q86" s="284"/>
      <c r="R86" s="284"/>
      <c r="S86" s="284"/>
      <c r="T86" s="284"/>
      <c r="U86" s="284"/>
      <c r="V86" s="284"/>
      <c r="W86" s="285"/>
      <c r="Z86" s="268" t="s">
        <v>67</v>
      </c>
      <c r="AA86" s="269"/>
      <c r="AB86" s="269"/>
      <c r="AC86" s="270"/>
      <c r="AD86" s="267" t="s">
        <v>40</v>
      </c>
      <c r="AE86" s="267"/>
      <c r="AF86" s="268" t="s">
        <v>68</v>
      </c>
      <c r="AG86" s="269"/>
      <c r="AH86" s="269"/>
      <c r="AI86" s="270"/>
      <c r="AJ86" s="267" t="s">
        <v>70</v>
      </c>
      <c r="AK86" s="267"/>
      <c r="AL86" s="267"/>
      <c r="AM86" s="268" t="s">
        <v>69</v>
      </c>
      <c r="AN86" s="269"/>
      <c r="AO86" s="269"/>
      <c r="AP86" s="269"/>
      <c r="AQ86" s="270"/>
    </row>
    <row r="87" spans="3:44" ht="18.75" customHeight="1" x14ac:dyDescent="0.4">
      <c r="D87" s="213" t="s">
        <v>47</v>
      </c>
      <c r="E87" s="214"/>
      <c r="F87" s="214"/>
      <c r="G87" s="214"/>
      <c r="H87" s="214"/>
      <c r="I87" s="214"/>
      <c r="J87" s="214"/>
      <c r="K87" s="214"/>
      <c r="L87" s="292"/>
      <c r="M87" s="287"/>
      <c r="N87" s="287"/>
      <c r="O87" s="287"/>
      <c r="P87" s="287"/>
      <c r="Q87" s="287"/>
      <c r="R87" s="287"/>
      <c r="S87" s="287"/>
      <c r="T87" s="287"/>
      <c r="U87" s="287"/>
      <c r="V87" s="287"/>
      <c r="W87" s="288"/>
      <c r="Z87" s="275">
        <f>AD80</f>
        <v>0</v>
      </c>
      <c r="AA87" s="276"/>
      <c r="AB87" s="276"/>
      <c r="AC87" s="277"/>
      <c r="AD87" s="267"/>
      <c r="AE87" s="267"/>
      <c r="AF87" s="275">
        <f>AD74</f>
        <v>0</v>
      </c>
      <c r="AG87" s="276"/>
      <c r="AH87" s="276"/>
      <c r="AI87" s="277"/>
      <c r="AJ87" s="267"/>
      <c r="AK87" s="267"/>
      <c r="AL87" s="267"/>
      <c r="AM87" s="271">
        <f>IF(AF87=0,0,ROUNDUP(Z87/AF87*100,0))</f>
        <v>0</v>
      </c>
      <c r="AN87" s="272"/>
      <c r="AO87" s="272"/>
      <c r="AP87" s="272"/>
      <c r="AQ87" s="14"/>
    </row>
    <row r="88" spans="3:44" ht="18.75" customHeight="1" thickBot="1" x14ac:dyDescent="0.45">
      <c r="D88" s="281"/>
      <c r="E88" s="227"/>
      <c r="F88" s="227"/>
      <c r="G88" s="227"/>
      <c r="H88" s="227"/>
      <c r="I88" s="227"/>
      <c r="J88" s="227"/>
      <c r="K88" s="227"/>
      <c r="L88" s="289"/>
      <c r="M88" s="290"/>
      <c r="N88" s="290"/>
      <c r="O88" s="290"/>
      <c r="P88" s="290"/>
      <c r="Q88" s="290"/>
      <c r="R88" s="290"/>
      <c r="S88" s="290"/>
      <c r="T88" s="290"/>
      <c r="U88" s="290"/>
      <c r="V88" s="290"/>
      <c r="W88" s="291"/>
      <c r="Z88" s="278"/>
      <c r="AA88" s="279"/>
      <c r="AB88" s="279"/>
      <c r="AC88" s="280"/>
      <c r="AD88" s="267"/>
      <c r="AE88" s="267"/>
      <c r="AF88" s="278"/>
      <c r="AG88" s="279"/>
      <c r="AH88" s="279"/>
      <c r="AI88" s="280"/>
      <c r="AJ88" s="267"/>
      <c r="AK88" s="267"/>
      <c r="AL88" s="267"/>
      <c r="AM88" s="273"/>
      <c r="AN88" s="274"/>
      <c r="AO88" s="274"/>
      <c r="AP88" s="274"/>
      <c r="AQ88" s="13" t="s">
        <v>41</v>
      </c>
    </row>
    <row r="89" spans="3:44" ht="18.75" customHeight="1" x14ac:dyDescent="0.4">
      <c r="D89" s="213" t="s">
        <v>64</v>
      </c>
      <c r="E89" s="214"/>
      <c r="F89" s="214"/>
      <c r="G89" s="214"/>
      <c r="H89" s="214"/>
      <c r="I89" s="214"/>
      <c r="J89" s="214"/>
      <c r="K89" s="215"/>
      <c r="L89" s="292"/>
      <c r="M89" s="287"/>
      <c r="N89" s="287"/>
      <c r="O89" s="287"/>
      <c r="P89" s="287"/>
      <c r="Q89" s="287"/>
      <c r="R89" s="287"/>
      <c r="S89" s="287"/>
      <c r="T89" s="287"/>
      <c r="U89" s="287"/>
      <c r="V89" s="287"/>
      <c r="W89" s="288"/>
      <c r="AM89" s="78" t="s">
        <v>245</v>
      </c>
      <c r="AN89" s="79"/>
      <c r="AO89" s="79"/>
      <c r="AP89" s="79"/>
      <c r="AQ89" s="79"/>
      <c r="AR89" s="79"/>
    </row>
    <row r="90" spans="3:44" ht="18.75" customHeight="1" x14ac:dyDescent="0.4">
      <c r="D90" s="281"/>
      <c r="E90" s="227"/>
      <c r="F90" s="227"/>
      <c r="G90" s="227"/>
      <c r="H90" s="227"/>
      <c r="I90" s="227"/>
      <c r="J90" s="227"/>
      <c r="K90" s="204"/>
      <c r="L90" s="283"/>
      <c r="M90" s="284"/>
      <c r="N90" s="284"/>
      <c r="O90" s="284"/>
      <c r="P90" s="284"/>
      <c r="Q90" s="284"/>
      <c r="R90" s="284"/>
      <c r="S90" s="284"/>
      <c r="T90" s="284"/>
      <c r="U90" s="284"/>
      <c r="V90" s="284"/>
      <c r="W90" s="285"/>
    </row>
    <row r="91" spans="3:44" ht="18.75" customHeight="1" x14ac:dyDescent="0.4">
      <c r="D91" s="199" t="s">
        <v>134</v>
      </c>
      <c r="E91" s="200"/>
      <c r="F91" s="200"/>
      <c r="G91" s="200"/>
      <c r="H91" s="200"/>
      <c r="I91" s="200"/>
      <c r="J91" s="200"/>
      <c r="K91" s="200"/>
      <c r="L91" s="293"/>
      <c r="M91" s="294"/>
      <c r="N91" s="294"/>
      <c r="O91" s="294"/>
      <c r="P91" s="294"/>
      <c r="Q91" s="294"/>
      <c r="R91" s="294"/>
      <c r="S91" s="294"/>
      <c r="T91" s="294"/>
      <c r="U91" s="294"/>
      <c r="V91" s="294"/>
      <c r="W91" s="295"/>
    </row>
    <row r="92" spans="3:44" ht="18.75" customHeight="1" thickBot="1" x14ac:dyDescent="0.45">
      <c r="D92" s="296" t="s">
        <v>135</v>
      </c>
      <c r="E92" s="297"/>
      <c r="F92" s="297"/>
      <c r="G92" s="297"/>
      <c r="H92" s="297"/>
      <c r="I92" s="297"/>
      <c r="J92" s="297"/>
      <c r="K92" s="298"/>
      <c r="L92" s="299"/>
      <c r="M92" s="300"/>
      <c r="N92" s="300"/>
      <c r="O92" s="300"/>
      <c r="P92" s="300"/>
      <c r="Q92" s="300"/>
      <c r="R92" s="300"/>
      <c r="S92" s="300"/>
      <c r="T92" s="300"/>
      <c r="U92" s="300"/>
      <c r="V92" s="300"/>
      <c r="W92" s="301"/>
    </row>
    <row r="93" spans="3:44" ht="18.75" customHeight="1" x14ac:dyDescent="0.4"/>
    <row r="94" spans="3:44" ht="18.75" customHeight="1" x14ac:dyDescent="0.4">
      <c r="C94" s="12" t="s">
        <v>85</v>
      </c>
      <c r="D94" s="12"/>
      <c r="E94" s="12"/>
    </row>
    <row r="95" spans="3:44" ht="18.75" customHeight="1" x14ac:dyDescent="0.4">
      <c r="D95" t="s">
        <v>80</v>
      </c>
    </row>
    <row r="96" spans="3:44" ht="18.75" customHeight="1" thickBot="1" x14ac:dyDescent="0.45">
      <c r="E96" s="15" t="s">
        <v>139</v>
      </c>
    </row>
    <row r="97" spans="4:43" ht="15" customHeight="1" x14ac:dyDescent="0.4">
      <c r="D97" s="249"/>
      <c r="E97" s="250"/>
      <c r="F97" s="250"/>
      <c r="G97" s="250"/>
      <c r="H97" s="250"/>
      <c r="I97" s="250"/>
      <c r="J97" s="250"/>
      <c r="K97" s="250"/>
      <c r="L97" s="249" t="str">
        <f>IF($O$5="前期","3月","9月")</f>
        <v>3月</v>
      </c>
      <c r="M97" s="250"/>
      <c r="N97" s="257"/>
      <c r="O97" s="258" t="str">
        <f>IF($O$5="前期","4月","10月")</f>
        <v>4月</v>
      </c>
      <c r="P97" s="250"/>
      <c r="Q97" s="257"/>
      <c r="R97" s="258" t="str">
        <f>IF($O$5="前期","5月","11月")</f>
        <v>5月</v>
      </c>
      <c r="S97" s="250"/>
      <c r="T97" s="257"/>
      <c r="U97" s="258" t="str">
        <f>IF($O$5="前期","6月","12月")</f>
        <v>6月</v>
      </c>
      <c r="V97" s="250"/>
      <c r="W97" s="257"/>
      <c r="X97" s="237" t="str">
        <f>IF($O$5="前期","7月","1月")</f>
        <v>7月</v>
      </c>
      <c r="Y97" s="238"/>
      <c r="Z97" s="239"/>
      <c r="AA97" s="240" t="str">
        <f>IF($O$5="前期","8月","2月")</f>
        <v>8月</v>
      </c>
      <c r="AB97" s="241"/>
      <c r="AC97" s="242"/>
      <c r="AD97" s="258" t="s">
        <v>39</v>
      </c>
      <c r="AE97" s="250"/>
      <c r="AF97" s="257"/>
      <c r="AG97" s="250" t="s">
        <v>37</v>
      </c>
      <c r="AH97" s="250"/>
      <c r="AI97" s="259"/>
    </row>
    <row r="98" spans="4:43" ht="15" customHeight="1" x14ac:dyDescent="0.4">
      <c r="D98" s="251" t="s">
        <v>83</v>
      </c>
      <c r="E98" s="252"/>
      <c r="F98" s="252"/>
      <c r="G98" s="252"/>
      <c r="H98" s="252"/>
      <c r="I98" s="252"/>
      <c r="J98" s="252"/>
      <c r="K98" s="252"/>
      <c r="L98" s="265"/>
      <c r="M98" s="244"/>
      <c r="N98" s="245"/>
      <c r="O98" s="243"/>
      <c r="P98" s="244"/>
      <c r="Q98" s="245"/>
      <c r="R98" s="243"/>
      <c r="S98" s="244"/>
      <c r="T98" s="245"/>
      <c r="U98" s="243"/>
      <c r="V98" s="244"/>
      <c r="W98" s="245"/>
      <c r="X98" s="243"/>
      <c r="Y98" s="244"/>
      <c r="Z98" s="245"/>
      <c r="AA98" s="243"/>
      <c r="AB98" s="244"/>
      <c r="AC98" s="245"/>
      <c r="AD98" s="200">
        <f>SUM(L98:AC99)</f>
        <v>0</v>
      </c>
      <c r="AE98" s="200"/>
      <c r="AF98" s="201"/>
      <c r="AG98" s="200">
        <f>IFERROR(ROUNDDOWN(AVERAGE(L98:AC99),0),0)</f>
        <v>0</v>
      </c>
      <c r="AH98" s="200"/>
      <c r="AI98" s="264"/>
      <c r="AJ98" s="11"/>
      <c r="AK98" s="11"/>
    </row>
    <row r="99" spans="4:43" ht="15" customHeight="1" x14ac:dyDescent="0.4">
      <c r="D99" s="253"/>
      <c r="E99" s="254"/>
      <c r="F99" s="254"/>
      <c r="G99" s="254"/>
      <c r="H99" s="254"/>
      <c r="I99" s="254"/>
      <c r="J99" s="254"/>
      <c r="K99" s="254"/>
      <c r="L99" s="266"/>
      <c r="M99" s="247"/>
      <c r="N99" s="248"/>
      <c r="O99" s="246"/>
      <c r="P99" s="247"/>
      <c r="Q99" s="248"/>
      <c r="R99" s="246"/>
      <c r="S99" s="247"/>
      <c r="T99" s="248"/>
      <c r="U99" s="246"/>
      <c r="V99" s="247"/>
      <c r="W99" s="248"/>
      <c r="X99" s="246"/>
      <c r="Y99" s="247"/>
      <c r="Z99" s="248"/>
      <c r="AA99" s="246"/>
      <c r="AB99" s="247"/>
      <c r="AC99" s="248"/>
      <c r="AD99" s="200"/>
      <c r="AE99" s="200"/>
      <c r="AF99" s="201"/>
      <c r="AG99" s="200"/>
      <c r="AH99" s="200"/>
      <c r="AI99" s="264"/>
    </row>
    <row r="100" spans="4:43" ht="15" customHeight="1" thickBot="1" x14ac:dyDescent="0.45">
      <c r="D100" s="255"/>
      <c r="E100" s="256"/>
      <c r="F100" s="256"/>
      <c r="G100" s="256"/>
      <c r="H100" s="256"/>
      <c r="I100" s="256"/>
      <c r="J100" s="256"/>
      <c r="K100" s="256"/>
      <c r="L100" s="263" t="s">
        <v>38</v>
      </c>
      <c r="M100" s="235"/>
      <c r="N100" s="236"/>
      <c r="O100" s="234" t="s">
        <v>38</v>
      </c>
      <c r="P100" s="235"/>
      <c r="Q100" s="236"/>
      <c r="R100" s="234" t="s">
        <v>38</v>
      </c>
      <c r="S100" s="235"/>
      <c r="T100" s="236"/>
      <c r="U100" s="234" t="s">
        <v>38</v>
      </c>
      <c r="V100" s="235"/>
      <c r="W100" s="236"/>
      <c r="X100" s="234" t="s">
        <v>38</v>
      </c>
      <c r="Y100" s="235"/>
      <c r="Z100" s="236"/>
      <c r="AA100" s="234" t="s">
        <v>38</v>
      </c>
      <c r="AB100" s="235"/>
      <c r="AC100" s="236"/>
      <c r="AD100" s="234" t="s">
        <v>38</v>
      </c>
      <c r="AE100" s="235"/>
      <c r="AF100" s="236"/>
      <c r="AG100" s="234" t="s">
        <v>38</v>
      </c>
      <c r="AH100" s="235"/>
      <c r="AI100" s="262"/>
    </row>
    <row r="101" spans="4:43" ht="12" customHeight="1" x14ac:dyDescent="0.4"/>
    <row r="102" spans="4:43" ht="18.75" customHeight="1" thickBot="1" x14ac:dyDescent="0.45">
      <c r="D102" t="s">
        <v>81</v>
      </c>
    </row>
    <row r="103" spans="4:43" ht="15" customHeight="1" x14ac:dyDescent="0.4">
      <c r="D103" s="249"/>
      <c r="E103" s="250"/>
      <c r="F103" s="250"/>
      <c r="G103" s="250"/>
      <c r="H103" s="250"/>
      <c r="I103" s="250"/>
      <c r="J103" s="250"/>
      <c r="K103" s="250"/>
      <c r="L103" s="249" t="str">
        <f>IF($O$5="前期","3月","9月")</f>
        <v>3月</v>
      </c>
      <c r="M103" s="250"/>
      <c r="N103" s="257"/>
      <c r="O103" s="258" t="str">
        <f>IF($O$5="前期","4月","10月")</f>
        <v>4月</v>
      </c>
      <c r="P103" s="250"/>
      <c r="Q103" s="257"/>
      <c r="R103" s="258" t="str">
        <f>IF($O$5="前期","5月","11月")</f>
        <v>5月</v>
      </c>
      <c r="S103" s="250"/>
      <c r="T103" s="257"/>
      <c r="U103" s="258" t="str">
        <f>IF($O$5="前期","6月","12月")</f>
        <v>6月</v>
      </c>
      <c r="V103" s="250"/>
      <c r="W103" s="257"/>
      <c r="X103" s="237" t="str">
        <f>IF($O$5="前期","7月","1月")</f>
        <v>7月</v>
      </c>
      <c r="Y103" s="238"/>
      <c r="Z103" s="239"/>
      <c r="AA103" s="240" t="str">
        <f>IF($O$5="前期","8月","2月")</f>
        <v>8月</v>
      </c>
      <c r="AB103" s="241"/>
      <c r="AC103" s="242"/>
      <c r="AD103" s="258" t="s">
        <v>66</v>
      </c>
      <c r="AE103" s="250"/>
      <c r="AF103" s="257"/>
      <c r="AG103" s="250" t="s">
        <v>37</v>
      </c>
      <c r="AH103" s="250"/>
      <c r="AI103" s="259"/>
    </row>
    <row r="104" spans="4:43" ht="15" customHeight="1" x14ac:dyDescent="0.4">
      <c r="D104" s="228" t="s">
        <v>82</v>
      </c>
      <c r="E104" s="229"/>
      <c r="F104" s="229"/>
      <c r="G104" s="229"/>
      <c r="H104" s="229"/>
      <c r="I104" s="229"/>
      <c r="J104" s="229"/>
      <c r="K104" s="229"/>
      <c r="L104" s="265"/>
      <c r="M104" s="244"/>
      <c r="N104" s="245"/>
      <c r="O104" s="243"/>
      <c r="P104" s="244"/>
      <c r="Q104" s="245"/>
      <c r="R104" s="243"/>
      <c r="S104" s="244"/>
      <c r="T104" s="245"/>
      <c r="U104" s="243"/>
      <c r="V104" s="244"/>
      <c r="W104" s="245"/>
      <c r="X104" s="243"/>
      <c r="Y104" s="244"/>
      <c r="Z104" s="245"/>
      <c r="AA104" s="243"/>
      <c r="AB104" s="244"/>
      <c r="AC104" s="245"/>
      <c r="AD104" s="200">
        <f>SUM(L104:AC105)</f>
        <v>0</v>
      </c>
      <c r="AE104" s="200"/>
      <c r="AF104" s="201"/>
      <c r="AG104" s="200">
        <f>IFERROR(ROUNDDOWN(AVERAGE(L104:AC105),0),0)</f>
        <v>0</v>
      </c>
      <c r="AH104" s="200"/>
      <c r="AI104" s="264"/>
      <c r="AJ104" s="11"/>
      <c r="AK104" s="11"/>
    </row>
    <row r="105" spans="4:43" ht="15" customHeight="1" x14ac:dyDescent="0.4">
      <c r="D105" s="230"/>
      <c r="E105" s="231"/>
      <c r="F105" s="231"/>
      <c r="G105" s="231"/>
      <c r="H105" s="231"/>
      <c r="I105" s="231"/>
      <c r="J105" s="231"/>
      <c r="K105" s="231"/>
      <c r="L105" s="266"/>
      <c r="M105" s="247"/>
      <c r="N105" s="248"/>
      <c r="O105" s="246"/>
      <c r="P105" s="247"/>
      <c r="Q105" s="248"/>
      <c r="R105" s="246"/>
      <c r="S105" s="247"/>
      <c r="T105" s="248"/>
      <c r="U105" s="246"/>
      <c r="V105" s="247"/>
      <c r="W105" s="248"/>
      <c r="X105" s="246"/>
      <c r="Y105" s="247"/>
      <c r="Z105" s="248"/>
      <c r="AA105" s="246"/>
      <c r="AB105" s="247"/>
      <c r="AC105" s="248"/>
      <c r="AD105" s="200"/>
      <c r="AE105" s="200"/>
      <c r="AF105" s="201"/>
      <c r="AG105" s="200"/>
      <c r="AH105" s="200"/>
      <c r="AI105" s="264"/>
    </row>
    <row r="106" spans="4:43" ht="15" customHeight="1" thickBot="1" x14ac:dyDescent="0.45">
      <c r="D106" s="232"/>
      <c r="E106" s="233"/>
      <c r="F106" s="233"/>
      <c r="G106" s="233"/>
      <c r="H106" s="233"/>
      <c r="I106" s="233"/>
      <c r="J106" s="233"/>
      <c r="K106" s="233"/>
      <c r="L106" s="263" t="s">
        <v>38</v>
      </c>
      <c r="M106" s="235"/>
      <c r="N106" s="236"/>
      <c r="O106" s="234" t="s">
        <v>38</v>
      </c>
      <c r="P106" s="235"/>
      <c r="Q106" s="236"/>
      <c r="R106" s="234" t="s">
        <v>38</v>
      </c>
      <c r="S106" s="235"/>
      <c r="T106" s="236"/>
      <c r="U106" s="234" t="s">
        <v>38</v>
      </c>
      <c r="V106" s="235"/>
      <c r="W106" s="236"/>
      <c r="X106" s="234" t="s">
        <v>38</v>
      </c>
      <c r="Y106" s="235"/>
      <c r="Z106" s="236"/>
      <c r="AA106" s="234" t="s">
        <v>38</v>
      </c>
      <c r="AB106" s="235"/>
      <c r="AC106" s="236"/>
      <c r="AD106" s="234" t="s">
        <v>38</v>
      </c>
      <c r="AE106" s="235"/>
      <c r="AF106" s="236"/>
      <c r="AG106" s="234" t="s">
        <v>38</v>
      </c>
      <c r="AH106" s="235"/>
      <c r="AI106" s="262"/>
      <c r="AJ106" s="18" t="str">
        <f>IF(AD98&lt;AD104,プルダウン・数式用!$B$15,"")</f>
        <v/>
      </c>
    </row>
    <row r="107" spans="4:43" ht="12" customHeight="1" x14ac:dyDescent="0.4"/>
    <row r="108" spans="4:43" ht="18.75" customHeight="1" thickBot="1" x14ac:dyDescent="0.45">
      <c r="D108" t="s">
        <v>61</v>
      </c>
      <c r="Z108" t="s">
        <v>65</v>
      </c>
    </row>
    <row r="109" spans="4:43" ht="18.75" customHeight="1" thickBot="1" x14ac:dyDescent="0.45">
      <c r="D109" s="173" t="s">
        <v>63</v>
      </c>
      <c r="E109" s="174"/>
      <c r="F109" s="174"/>
      <c r="G109" s="174"/>
      <c r="H109" s="174"/>
      <c r="I109" s="174"/>
      <c r="J109" s="174"/>
      <c r="K109" s="174"/>
      <c r="L109" s="282"/>
      <c r="M109" s="160"/>
      <c r="N109" s="160"/>
      <c r="O109" s="160"/>
      <c r="P109" s="160"/>
      <c r="Q109" s="160"/>
      <c r="R109" s="160"/>
      <c r="S109" s="160"/>
      <c r="T109" s="160"/>
      <c r="U109" s="160"/>
      <c r="V109" s="160"/>
      <c r="W109" s="161"/>
      <c r="AF109" s="10"/>
      <c r="AG109" s="10"/>
      <c r="AH109" s="10"/>
      <c r="AI109" s="10"/>
    </row>
    <row r="110" spans="4:43" ht="18.75" customHeight="1" x14ac:dyDescent="0.4">
      <c r="D110" s="281"/>
      <c r="E110" s="227"/>
      <c r="F110" s="227"/>
      <c r="G110" s="227"/>
      <c r="H110" s="227"/>
      <c r="I110" s="227"/>
      <c r="J110" s="227"/>
      <c r="K110" s="227"/>
      <c r="L110" s="283"/>
      <c r="M110" s="284"/>
      <c r="N110" s="284"/>
      <c r="O110" s="284"/>
      <c r="P110" s="284"/>
      <c r="Q110" s="284"/>
      <c r="R110" s="284"/>
      <c r="S110" s="284"/>
      <c r="T110" s="284"/>
      <c r="U110" s="284"/>
      <c r="V110" s="284"/>
      <c r="W110" s="285"/>
      <c r="Z110" s="268" t="s">
        <v>67</v>
      </c>
      <c r="AA110" s="269"/>
      <c r="AB110" s="269"/>
      <c r="AC110" s="270"/>
      <c r="AD110" s="267" t="s">
        <v>40</v>
      </c>
      <c r="AE110" s="267"/>
      <c r="AF110" s="268" t="s">
        <v>68</v>
      </c>
      <c r="AG110" s="269"/>
      <c r="AH110" s="269"/>
      <c r="AI110" s="270"/>
      <c r="AJ110" s="267" t="s">
        <v>70</v>
      </c>
      <c r="AK110" s="267"/>
      <c r="AL110" s="267"/>
      <c r="AM110" s="268" t="s">
        <v>69</v>
      </c>
      <c r="AN110" s="269"/>
      <c r="AO110" s="269"/>
      <c r="AP110" s="269"/>
      <c r="AQ110" s="270"/>
    </row>
    <row r="111" spans="4:43" ht="18.75" customHeight="1" x14ac:dyDescent="0.4">
      <c r="D111" s="213" t="s">
        <v>47</v>
      </c>
      <c r="E111" s="214"/>
      <c r="F111" s="214"/>
      <c r="G111" s="214"/>
      <c r="H111" s="214"/>
      <c r="I111" s="214"/>
      <c r="J111" s="214"/>
      <c r="K111" s="214"/>
      <c r="L111" s="292"/>
      <c r="M111" s="287"/>
      <c r="N111" s="287"/>
      <c r="O111" s="287"/>
      <c r="P111" s="287"/>
      <c r="Q111" s="287"/>
      <c r="R111" s="287"/>
      <c r="S111" s="287"/>
      <c r="T111" s="287"/>
      <c r="U111" s="287"/>
      <c r="V111" s="287"/>
      <c r="W111" s="288"/>
      <c r="Z111" s="275">
        <f>AD104</f>
        <v>0</v>
      </c>
      <c r="AA111" s="276"/>
      <c r="AB111" s="276"/>
      <c r="AC111" s="277"/>
      <c r="AD111" s="267"/>
      <c r="AE111" s="267"/>
      <c r="AF111" s="275">
        <f>AD98</f>
        <v>0</v>
      </c>
      <c r="AG111" s="276"/>
      <c r="AH111" s="276"/>
      <c r="AI111" s="277"/>
      <c r="AJ111" s="267"/>
      <c r="AK111" s="267"/>
      <c r="AL111" s="267"/>
      <c r="AM111" s="271">
        <f>IF(AF111=0,0,ROUNDUP(Z111/AF111*100,0))</f>
        <v>0</v>
      </c>
      <c r="AN111" s="272"/>
      <c r="AO111" s="272"/>
      <c r="AP111" s="272"/>
      <c r="AQ111" s="14"/>
    </row>
    <row r="112" spans="4:43" ht="18.75" customHeight="1" thickBot="1" x14ac:dyDescent="0.45">
      <c r="D112" s="281"/>
      <c r="E112" s="227"/>
      <c r="F112" s="227"/>
      <c r="G112" s="227"/>
      <c r="H112" s="227"/>
      <c r="I112" s="227"/>
      <c r="J112" s="227"/>
      <c r="K112" s="227"/>
      <c r="L112" s="283"/>
      <c r="M112" s="284"/>
      <c r="N112" s="284"/>
      <c r="O112" s="284"/>
      <c r="P112" s="284"/>
      <c r="Q112" s="284"/>
      <c r="R112" s="284"/>
      <c r="S112" s="284"/>
      <c r="T112" s="284"/>
      <c r="U112" s="284"/>
      <c r="V112" s="284"/>
      <c r="W112" s="285"/>
      <c r="Z112" s="278"/>
      <c r="AA112" s="279"/>
      <c r="AB112" s="279"/>
      <c r="AC112" s="280"/>
      <c r="AD112" s="267"/>
      <c r="AE112" s="267"/>
      <c r="AF112" s="278"/>
      <c r="AG112" s="279"/>
      <c r="AH112" s="279"/>
      <c r="AI112" s="280"/>
      <c r="AJ112" s="267"/>
      <c r="AK112" s="267"/>
      <c r="AL112" s="267"/>
      <c r="AM112" s="273"/>
      <c r="AN112" s="274"/>
      <c r="AO112" s="274"/>
      <c r="AP112" s="274"/>
      <c r="AQ112" s="13" t="s">
        <v>41</v>
      </c>
    </row>
    <row r="113" spans="4:39" ht="18.75" customHeight="1" x14ac:dyDescent="0.4">
      <c r="D113" s="199" t="s">
        <v>64</v>
      </c>
      <c r="E113" s="200"/>
      <c r="F113" s="200"/>
      <c r="G113" s="200"/>
      <c r="H113" s="200"/>
      <c r="I113" s="200"/>
      <c r="J113" s="200"/>
      <c r="K113" s="200"/>
      <c r="L113" s="292"/>
      <c r="M113" s="287"/>
      <c r="N113" s="287"/>
      <c r="O113" s="287"/>
      <c r="P113" s="287"/>
      <c r="Q113" s="287"/>
      <c r="R113" s="287"/>
      <c r="S113" s="287"/>
      <c r="T113" s="287"/>
      <c r="U113" s="287"/>
      <c r="V113" s="287"/>
      <c r="W113" s="288"/>
      <c r="AM113" s="78" t="s">
        <v>245</v>
      </c>
    </row>
    <row r="114" spans="4:39" ht="18.75" customHeight="1" x14ac:dyDescent="0.4">
      <c r="D114" s="199"/>
      <c r="E114" s="200"/>
      <c r="F114" s="200"/>
      <c r="G114" s="200"/>
      <c r="H114" s="200"/>
      <c r="I114" s="200"/>
      <c r="J114" s="200"/>
      <c r="K114" s="200"/>
      <c r="L114" s="283"/>
      <c r="M114" s="284"/>
      <c r="N114" s="284"/>
      <c r="O114" s="284"/>
      <c r="P114" s="284"/>
      <c r="Q114" s="284"/>
      <c r="R114" s="284"/>
      <c r="S114" s="284"/>
      <c r="T114" s="284"/>
      <c r="U114" s="284"/>
      <c r="V114" s="284"/>
      <c r="W114" s="285"/>
    </row>
    <row r="115" spans="4:39" ht="18.75" customHeight="1" x14ac:dyDescent="0.4">
      <c r="D115" s="302" t="s">
        <v>134</v>
      </c>
      <c r="E115" s="303"/>
      <c r="F115" s="303"/>
      <c r="G115" s="303"/>
      <c r="H115" s="303"/>
      <c r="I115" s="303"/>
      <c r="J115" s="303"/>
      <c r="K115" s="304"/>
      <c r="L115" s="293"/>
      <c r="M115" s="294"/>
      <c r="N115" s="294"/>
      <c r="O115" s="294"/>
      <c r="P115" s="294"/>
      <c r="Q115" s="294"/>
      <c r="R115" s="294"/>
      <c r="S115" s="294"/>
      <c r="T115" s="294"/>
      <c r="U115" s="294"/>
      <c r="V115" s="294"/>
      <c r="W115" s="295"/>
    </row>
    <row r="116" spans="4:39" ht="18.75" customHeight="1" thickBot="1" x14ac:dyDescent="0.45">
      <c r="D116" s="296" t="s">
        <v>135</v>
      </c>
      <c r="E116" s="297"/>
      <c r="F116" s="297"/>
      <c r="G116" s="297"/>
      <c r="H116" s="297"/>
      <c r="I116" s="297"/>
      <c r="J116" s="297"/>
      <c r="K116" s="298"/>
      <c r="L116" s="299"/>
      <c r="M116" s="300"/>
      <c r="N116" s="300"/>
      <c r="O116" s="300"/>
      <c r="P116" s="300"/>
      <c r="Q116" s="300"/>
      <c r="R116" s="300"/>
      <c r="S116" s="300"/>
      <c r="T116" s="300"/>
      <c r="U116" s="300"/>
      <c r="V116" s="300"/>
      <c r="W116" s="301"/>
    </row>
    <row r="117" spans="4:39" ht="18.75" customHeight="1" x14ac:dyDescent="0.4"/>
    <row r="118" spans="4:39" ht="18.75" customHeight="1" x14ac:dyDescent="0.4"/>
    <row r="119" spans="4:39" ht="18.75" customHeight="1" x14ac:dyDescent="0.4"/>
    <row r="120" spans="4:39" ht="18.75" customHeight="1" x14ac:dyDescent="0.4"/>
    <row r="121" spans="4:39" ht="18.75" customHeight="1" x14ac:dyDescent="0.4"/>
    <row r="122" spans="4:39" ht="18.75" customHeight="1" x14ac:dyDescent="0.4"/>
    <row r="123" spans="4:39" ht="18.75" customHeight="1" x14ac:dyDescent="0.4"/>
    <row r="124" spans="4:39" ht="18.75" customHeight="1" x14ac:dyDescent="0.4"/>
    <row r="125" spans="4:39" ht="18.75" customHeight="1" x14ac:dyDescent="0.4"/>
    <row r="126" spans="4:39" ht="18.75" customHeight="1" x14ac:dyDescent="0.4"/>
    <row r="127" spans="4:39" ht="18.75" customHeight="1" x14ac:dyDescent="0.4"/>
    <row r="128" spans="4:39"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75" customHeight="1" x14ac:dyDescent="0.4"/>
    <row r="145" ht="18.75" customHeight="1" x14ac:dyDescent="0.4"/>
    <row r="146" ht="18.75" customHeight="1" x14ac:dyDescent="0.4"/>
    <row r="147" ht="18.75" customHeight="1" x14ac:dyDescent="0.4"/>
    <row r="148" ht="18.75" customHeight="1" x14ac:dyDescent="0.4"/>
    <row r="149" ht="18.75" customHeight="1" x14ac:dyDescent="0.4"/>
    <row r="150" ht="18.75" customHeight="1" x14ac:dyDescent="0.4"/>
    <row r="151" ht="18.75" customHeight="1" x14ac:dyDescent="0.4"/>
    <row r="152" ht="18.75" customHeight="1" x14ac:dyDescent="0.4"/>
    <row r="153" ht="18.75" customHeight="1" x14ac:dyDescent="0.4"/>
    <row r="154" ht="18.75" customHeight="1" x14ac:dyDescent="0.4"/>
    <row r="155" ht="18.75" customHeight="1" x14ac:dyDescent="0.4"/>
    <row r="156" ht="18.75" customHeight="1" x14ac:dyDescent="0.4"/>
    <row r="157" ht="18.75" customHeight="1" x14ac:dyDescent="0.4"/>
    <row r="158" ht="18.75" customHeight="1" x14ac:dyDescent="0.4"/>
    <row r="159" ht="18.75" customHeight="1" x14ac:dyDescent="0.4"/>
    <row r="160" ht="18.75" customHeight="1" x14ac:dyDescent="0.4"/>
    <row r="161" ht="18.75" customHeight="1" x14ac:dyDescent="0.4"/>
    <row r="162" ht="18.75" customHeight="1" x14ac:dyDescent="0.4"/>
    <row r="163" ht="18.75" customHeight="1" x14ac:dyDescent="0.4"/>
    <row r="164" ht="18.75" customHeight="1" x14ac:dyDescent="0.4"/>
    <row r="165" ht="18.75" customHeight="1" x14ac:dyDescent="0.4"/>
    <row r="166" ht="18.75" customHeight="1" x14ac:dyDescent="0.4"/>
    <row r="167" ht="18.75" customHeight="1" x14ac:dyDescent="0.4"/>
    <row r="168" ht="18.75" customHeight="1" x14ac:dyDescent="0.4"/>
    <row r="169" ht="18.75" customHeight="1" x14ac:dyDescent="0.4"/>
    <row r="170" ht="18.75" customHeight="1" x14ac:dyDescent="0.4"/>
    <row r="171" ht="18.75" customHeight="1" x14ac:dyDescent="0.4"/>
    <row r="172" ht="18.75" customHeight="1" x14ac:dyDescent="0.4"/>
    <row r="173" ht="18.75" customHeight="1" x14ac:dyDescent="0.4"/>
    <row r="174" ht="18.75" customHeight="1" x14ac:dyDescent="0.4"/>
    <row r="175" ht="18.75" customHeight="1" x14ac:dyDescent="0.4"/>
    <row r="176" ht="18.75" customHeight="1" x14ac:dyDescent="0.4"/>
    <row r="177" ht="18.75" customHeight="1" x14ac:dyDescent="0.4"/>
    <row r="178" ht="18.75" customHeight="1" x14ac:dyDescent="0.4"/>
    <row r="179" ht="18.75" customHeight="1" x14ac:dyDescent="0.4"/>
    <row r="180" ht="18.75" customHeight="1" x14ac:dyDescent="0.4"/>
    <row r="181" ht="18.75" customHeight="1" x14ac:dyDescent="0.4"/>
    <row r="182" ht="18.75" customHeight="1" x14ac:dyDescent="0.4"/>
    <row r="183" ht="18.75" customHeight="1" x14ac:dyDescent="0.4"/>
    <row r="184" ht="18.75" customHeight="1" x14ac:dyDescent="0.4"/>
    <row r="185" ht="18.75" customHeight="1" x14ac:dyDescent="0.4"/>
    <row r="186" ht="18.75" customHeight="1" x14ac:dyDescent="0.4"/>
    <row r="187" ht="18.75" customHeight="1" x14ac:dyDescent="0.4"/>
    <row r="188" ht="18.75" customHeight="1" x14ac:dyDescent="0.4"/>
    <row r="189" ht="18.75" customHeight="1" x14ac:dyDescent="0.4"/>
    <row r="190" ht="18.75" customHeight="1" x14ac:dyDescent="0.4"/>
    <row r="191" ht="18.75" customHeight="1" x14ac:dyDescent="0.4"/>
    <row r="192" ht="18.75" customHeight="1" x14ac:dyDescent="0.4"/>
    <row r="193" ht="18.75" customHeight="1" x14ac:dyDescent="0.4"/>
    <row r="194" ht="18.75" customHeight="1" x14ac:dyDescent="0.4"/>
    <row r="195" ht="18.75" customHeight="1" x14ac:dyDescent="0.4"/>
    <row r="196" ht="18.75" customHeight="1" x14ac:dyDescent="0.4"/>
    <row r="197" ht="18.75" customHeight="1" x14ac:dyDescent="0.4"/>
    <row r="198" ht="18.75" customHeight="1" x14ac:dyDescent="0.4"/>
    <row r="199" ht="18.75" customHeight="1" x14ac:dyDescent="0.4"/>
    <row r="200" ht="18.75" customHeight="1" x14ac:dyDescent="0.4"/>
    <row r="201" ht="18.75" customHeight="1" x14ac:dyDescent="0.4"/>
    <row r="202" ht="18.75" customHeight="1" x14ac:dyDescent="0.4"/>
    <row r="203" ht="18.75" customHeight="1" x14ac:dyDescent="0.4"/>
    <row r="204" ht="18.75" customHeight="1" x14ac:dyDescent="0.4"/>
    <row r="205" ht="18.75" customHeight="1" x14ac:dyDescent="0.4"/>
    <row r="206" ht="18.75" customHeight="1" x14ac:dyDescent="0.4"/>
    <row r="207" ht="18.75" customHeight="1" x14ac:dyDescent="0.4"/>
    <row r="208" ht="18.75" customHeight="1" x14ac:dyDescent="0.4"/>
    <row r="209" ht="18.75" customHeight="1" x14ac:dyDescent="0.4"/>
    <row r="210" ht="18.75" customHeight="1" x14ac:dyDescent="0.4"/>
    <row r="211" ht="18.75" customHeight="1" x14ac:dyDescent="0.4"/>
    <row r="212" ht="18.75" customHeight="1" x14ac:dyDescent="0.4"/>
    <row r="213" ht="18.75" customHeight="1" x14ac:dyDescent="0.4"/>
    <row r="214" ht="18.75" customHeight="1" x14ac:dyDescent="0.4"/>
    <row r="215" ht="18.75" customHeight="1" x14ac:dyDescent="0.4"/>
    <row r="216" ht="18.75" customHeight="1" x14ac:dyDescent="0.4"/>
    <row r="217" ht="18.75" customHeight="1" x14ac:dyDescent="0.4"/>
    <row r="218" ht="18.75" customHeight="1" x14ac:dyDescent="0.4"/>
    <row r="219" ht="18.75" customHeight="1" x14ac:dyDescent="0.4"/>
    <row r="220" ht="18.75" customHeight="1" x14ac:dyDescent="0.4"/>
    <row r="221" ht="18.75" customHeight="1" x14ac:dyDescent="0.4"/>
    <row r="222" ht="18.75" customHeight="1" x14ac:dyDescent="0.4"/>
    <row r="223" ht="18.75" customHeight="1" x14ac:dyDescent="0.4"/>
    <row r="224" ht="18.75" customHeight="1" x14ac:dyDescent="0.4"/>
    <row r="225" ht="18.75" customHeight="1" x14ac:dyDescent="0.4"/>
    <row r="226" ht="18.75" customHeight="1" x14ac:dyDescent="0.4"/>
    <row r="227" ht="18.75" customHeight="1" x14ac:dyDescent="0.4"/>
    <row r="228" ht="18.75" customHeight="1" x14ac:dyDescent="0.4"/>
    <row r="229" ht="18.75" customHeight="1" x14ac:dyDescent="0.4"/>
    <row r="230" ht="18.75" customHeight="1" x14ac:dyDescent="0.4"/>
    <row r="231" ht="18.75" customHeight="1" x14ac:dyDescent="0.4"/>
    <row r="232" ht="18.75" customHeight="1" x14ac:dyDescent="0.4"/>
    <row r="233" ht="18.75" customHeight="1" x14ac:dyDescent="0.4"/>
    <row r="234" ht="18.75" customHeight="1" x14ac:dyDescent="0.4"/>
    <row r="235" ht="18.75" customHeight="1" x14ac:dyDescent="0.4"/>
    <row r="236" ht="18.75" customHeight="1" x14ac:dyDescent="0.4"/>
    <row r="237" ht="18.75" customHeight="1" x14ac:dyDescent="0.4"/>
    <row r="238" ht="18.75" customHeight="1" x14ac:dyDescent="0.4"/>
    <row r="239" ht="18.75" customHeight="1" x14ac:dyDescent="0.4"/>
    <row r="240" ht="18.75" customHeight="1" x14ac:dyDescent="0.4"/>
    <row r="241" ht="18.75" customHeight="1" x14ac:dyDescent="0.4"/>
    <row r="242" ht="18.75" customHeight="1" x14ac:dyDescent="0.4"/>
    <row r="243" ht="18.75" customHeight="1" x14ac:dyDescent="0.4"/>
    <row r="244" ht="18.75" customHeight="1" x14ac:dyDescent="0.4"/>
    <row r="245" ht="18.75" customHeight="1" x14ac:dyDescent="0.4"/>
    <row r="246" ht="18.75" customHeight="1" x14ac:dyDescent="0.4"/>
    <row r="247" ht="18.75" customHeight="1" x14ac:dyDescent="0.4"/>
    <row r="248" ht="18.75" customHeight="1" x14ac:dyDescent="0.4"/>
    <row r="249" ht="18.75" customHeight="1" x14ac:dyDescent="0.4"/>
    <row r="250" ht="18.75" customHeight="1" x14ac:dyDescent="0.4"/>
    <row r="251" ht="18.75" customHeight="1" x14ac:dyDescent="0.4"/>
    <row r="252" ht="18.75" customHeight="1" x14ac:dyDescent="0.4"/>
    <row r="253" ht="18.75" customHeight="1" x14ac:dyDescent="0.4"/>
    <row r="254" ht="18.75" customHeight="1" x14ac:dyDescent="0.4"/>
    <row r="255" ht="18.75" customHeight="1" x14ac:dyDescent="0.4"/>
    <row r="256" ht="18.75" customHeight="1" x14ac:dyDescent="0.4"/>
    <row r="257" ht="18.75" customHeight="1" x14ac:dyDescent="0.4"/>
    <row r="258" ht="18.75" customHeight="1" x14ac:dyDescent="0.4"/>
    <row r="259" ht="18.75" customHeight="1" x14ac:dyDescent="0.4"/>
    <row r="260" ht="18.75" customHeight="1" x14ac:dyDescent="0.4"/>
    <row r="261" ht="18.75" customHeight="1" x14ac:dyDescent="0.4"/>
    <row r="262" ht="18.75" customHeight="1" x14ac:dyDescent="0.4"/>
    <row r="263" ht="18.75" customHeight="1" x14ac:dyDescent="0.4"/>
    <row r="264" ht="18.75" customHeight="1" x14ac:dyDescent="0.4"/>
    <row r="265" ht="18.75" customHeight="1" x14ac:dyDescent="0.4"/>
    <row r="266" ht="18.75" customHeight="1" x14ac:dyDescent="0.4"/>
    <row r="267" ht="18.75" customHeight="1" x14ac:dyDescent="0.4"/>
    <row r="268" ht="18.75" customHeight="1" x14ac:dyDescent="0.4"/>
    <row r="269" ht="18.75" customHeight="1" x14ac:dyDescent="0.4"/>
    <row r="270" ht="18.75" customHeight="1" x14ac:dyDescent="0.4"/>
    <row r="271" ht="18.75" customHeight="1" x14ac:dyDescent="0.4"/>
    <row r="272" ht="18.75" customHeight="1" x14ac:dyDescent="0.4"/>
    <row r="273" ht="18.75" customHeight="1" x14ac:dyDescent="0.4"/>
    <row r="274" ht="18.75" customHeight="1" x14ac:dyDescent="0.4"/>
    <row r="275" ht="18.75" customHeight="1" x14ac:dyDescent="0.4"/>
    <row r="276" ht="18.75" customHeight="1" x14ac:dyDescent="0.4"/>
    <row r="277" ht="18.75" customHeight="1" x14ac:dyDescent="0.4"/>
    <row r="278" ht="18.75" customHeight="1" x14ac:dyDescent="0.4"/>
    <row r="279" ht="18.75" customHeight="1" x14ac:dyDescent="0.4"/>
    <row r="280" ht="18.75" customHeight="1" x14ac:dyDescent="0.4"/>
    <row r="281" ht="18.75" customHeight="1" x14ac:dyDescent="0.4"/>
    <row r="282" ht="18.75" customHeight="1" x14ac:dyDescent="0.4"/>
    <row r="283" ht="18.75" customHeight="1" x14ac:dyDescent="0.4"/>
    <row r="284" ht="18.75" customHeight="1" x14ac:dyDescent="0.4"/>
    <row r="285" ht="18.75" customHeight="1" x14ac:dyDescent="0.4"/>
    <row r="286" ht="18.75" customHeight="1" x14ac:dyDescent="0.4"/>
    <row r="287" ht="18.75" customHeight="1" x14ac:dyDescent="0.4"/>
    <row r="288" ht="18.75" customHeight="1" x14ac:dyDescent="0.4"/>
    <row r="289" ht="18.75" customHeight="1" x14ac:dyDescent="0.4"/>
    <row r="290" ht="18.75" customHeight="1" x14ac:dyDescent="0.4"/>
    <row r="291" ht="18.75" customHeight="1" x14ac:dyDescent="0.4"/>
    <row r="292" ht="18.75" customHeight="1" x14ac:dyDescent="0.4"/>
    <row r="293" ht="18.75" customHeight="1" x14ac:dyDescent="0.4"/>
    <row r="294" ht="18.75" customHeight="1" x14ac:dyDescent="0.4"/>
    <row r="295" ht="18.75" customHeight="1" x14ac:dyDescent="0.4"/>
    <row r="296" ht="18.75" customHeight="1" x14ac:dyDescent="0.4"/>
  </sheetData>
  <sheetProtection algorithmName="SHA-512" hashValue="uRrOse/40IJqvPNxjyE72EcO5ijJ1ayDx/HKzY40QuBmdr+NyOoWTZ25nINWVcsQyvw6Nf+qzmgkd+yaCVdWTA==" saltValue="Kbv+Xt+xVmXAL/8xUynHbA==" spinCount="100000" sheet="1" objects="1" scenarios="1"/>
  <mergeCells count="326">
    <mergeCell ref="D115:K115"/>
    <mergeCell ref="L115:W115"/>
    <mergeCell ref="D116:K116"/>
    <mergeCell ref="L116:W116"/>
    <mergeCell ref="AF7:AQ14"/>
    <mergeCell ref="V18:Z19"/>
    <mergeCell ref="D43:K43"/>
    <mergeCell ref="L43:W43"/>
    <mergeCell ref="D44:K44"/>
    <mergeCell ref="L44:W44"/>
    <mergeCell ref="D67:K67"/>
    <mergeCell ref="L67:W67"/>
    <mergeCell ref="D68:K68"/>
    <mergeCell ref="L68:W68"/>
    <mergeCell ref="D113:K114"/>
    <mergeCell ref="L113:W114"/>
    <mergeCell ref="Z110:AC110"/>
    <mergeCell ref="AD110:AE112"/>
    <mergeCell ref="AF110:AI110"/>
    <mergeCell ref="AJ110:AL112"/>
    <mergeCell ref="AM110:AQ110"/>
    <mergeCell ref="D111:K112"/>
    <mergeCell ref="L111:W112"/>
    <mergeCell ref="Z111:AC112"/>
    <mergeCell ref="AF111:AI112"/>
    <mergeCell ref="AM111:AP112"/>
    <mergeCell ref="D109:K110"/>
    <mergeCell ref="L109:W110"/>
    <mergeCell ref="D104:K106"/>
    <mergeCell ref="L104:N105"/>
    <mergeCell ref="O104:Q105"/>
    <mergeCell ref="R104:T105"/>
    <mergeCell ref="U104:W105"/>
    <mergeCell ref="X104:Z105"/>
    <mergeCell ref="AA104:AC105"/>
    <mergeCell ref="AD104:AF105"/>
    <mergeCell ref="AG104:AI105"/>
    <mergeCell ref="L106:N106"/>
    <mergeCell ref="O106:Q106"/>
    <mergeCell ref="R106:T106"/>
    <mergeCell ref="U106:W106"/>
    <mergeCell ref="X106:Z106"/>
    <mergeCell ref="AA106:AC106"/>
    <mergeCell ref="AD106:AF106"/>
    <mergeCell ref="AG106:AI106"/>
    <mergeCell ref="D103:K103"/>
    <mergeCell ref="L103:N103"/>
    <mergeCell ref="O103:Q103"/>
    <mergeCell ref="R103:T103"/>
    <mergeCell ref="U103:W103"/>
    <mergeCell ref="X103:Z103"/>
    <mergeCell ref="AA103:AC103"/>
    <mergeCell ref="AD103:AF103"/>
    <mergeCell ref="AG103:AI103"/>
    <mergeCell ref="D98:K100"/>
    <mergeCell ref="L98:N99"/>
    <mergeCell ref="O98:Q99"/>
    <mergeCell ref="R98:T99"/>
    <mergeCell ref="U98:W99"/>
    <mergeCell ref="X98:Z99"/>
    <mergeCell ref="AA98:AC99"/>
    <mergeCell ref="AD98:AF99"/>
    <mergeCell ref="AG98:AI99"/>
    <mergeCell ref="L100:N100"/>
    <mergeCell ref="O100:Q100"/>
    <mergeCell ref="R100:T100"/>
    <mergeCell ref="U100:W100"/>
    <mergeCell ref="X100:Z100"/>
    <mergeCell ref="AA100:AC100"/>
    <mergeCell ref="AD100:AF100"/>
    <mergeCell ref="AG100:AI100"/>
    <mergeCell ref="AJ86:AL88"/>
    <mergeCell ref="AM86:AQ86"/>
    <mergeCell ref="D87:K88"/>
    <mergeCell ref="L87:W88"/>
    <mergeCell ref="Z87:AC88"/>
    <mergeCell ref="AF87:AI88"/>
    <mergeCell ref="AM87:AP88"/>
    <mergeCell ref="X97:Z97"/>
    <mergeCell ref="AA97:AC97"/>
    <mergeCell ref="AD97:AF97"/>
    <mergeCell ref="AG97:AI97"/>
    <mergeCell ref="D91:K91"/>
    <mergeCell ref="L91:W91"/>
    <mergeCell ref="D92:K92"/>
    <mergeCell ref="L92:W92"/>
    <mergeCell ref="D85:K86"/>
    <mergeCell ref="L85:W86"/>
    <mergeCell ref="Z86:AC86"/>
    <mergeCell ref="AD86:AE88"/>
    <mergeCell ref="AF86:AI86"/>
    <mergeCell ref="D89:K90"/>
    <mergeCell ref="L89:W90"/>
    <mergeCell ref="D97:K97"/>
    <mergeCell ref="L97:N97"/>
    <mergeCell ref="O97:Q97"/>
    <mergeCell ref="R97:T97"/>
    <mergeCell ref="U97:W97"/>
    <mergeCell ref="AG79:AI79"/>
    <mergeCell ref="D80:K82"/>
    <mergeCell ref="L80:N81"/>
    <mergeCell ref="O80:Q81"/>
    <mergeCell ref="R80:T81"/>
    <mergeCell ref="U80:W81"/>
    <mergeCell ref="X80:Z81"/>
    <mergeCell ref="AA80:AC81"/>
    <mergeCell ref="AD80:AF81"/>
    <mergeCell ref="L82:N82"/>
    <mergeCell ref="O82:Q82"/>
    <mergeCell ref="R82:T82"/>
    <mergeCell ref="U82:W82"/>
    <mergeCell ref="AG80:AI81"/>
    <mergeCell ref="X82:Z82"/>
    <mergeCell ref="AA82:AC82"/>
    <mergeCell ref="AD82:AF82"/>
    <mergeCell ref="AG82:AI82"/>
    <mergeCell ref="D79:K79"/>
    <mergeCell ref="L79:N79"/>
    <mergeCell ref="O79:Q79"/>
    <mergeCell ref="R79:T79"/>
    <mergeCell ref="U79:W79"/>
    <mergeCell ref="X79:Z79"/>
    <mergeCell ref="AA79:AC79"/>
    <mergeCell ref="D74:K76"/>
    <mergeCell ref="AD79:AF79"/>
    <mergeCell ref="U74:W75"/>
    <mergeCell ref="X74:Z75"/>
    <mergeCell ref="AA74:AC75"/>
    <mergeCell ref="AD74:AF75"/>
    <mergeCell ref="AG74:AI75"/>
    <mergeCell ref="L76:N76"/>
    <mergeCell ref="O76:Q76"/>
    <mergeCell ref="R76:T76"/>
    <mergeCell ref="U76:W76"/>
    <mergeCell ref="X76:Z76"/>
    <mergeCell ref="L74:N75"/>
    <mergeCell ref="O74:Q75"/>
    <mergeCell ref="R74:T75"/>
    <mergeCell ref="AA76:AC76"/>
    <mergeCell ref="AD76:AF76"/>
    <mergeCell ref="AG76:AI76"/>
    <mergeCell ref="AJ62:AL64"/>
    <mergeCell ref="AM62:AQ62"/>
    <mergeCell ref="D63:K64"/>
    <mergeCell ref="L63:W64"/>
    <mergeCell ref="Z63:AC64"/>
    <mergeCell ref="AF63:AI64"/>
    <mergeCell ref="AM63:AP64"/>
    <mergeCell ref="X73:Z73"/>
    <mergeCell ref="AA73:AC73"/>
    <mergeCell ref="AD73:AF73"/>
    <mergeCell ref="AG73:AI73"/>
    <mergeCell ref="D61:K62"/>
    <mergeCell ref="L61:W62"/>
    <mergeCell ref="Z62:AC62"/>
    <mergeCell ref="AD62:AE64"/>
    <mergeCell ref="AF62:AI62"/>
    <mergeCell ref="D65:K66"/>
    <mergeCell ref="L65:W66"/>
    <mergeCell ref="D73:K73"/>
    <mergeCell ref="L73:N73"/>
    <mergeCell ref="O73:Q73"/>
    <mergeCell ref="R73:T73"/>
    <mergeCell ref="U73:W73"/>
    <mergeCell ref="D56:K58"/>
    <mergeCell ref="L56:N57"/>
    <mergeCell ref="O56:Q57"/>
    <mergeCell ref="R56:T57"/>
    <mergeCell ref="U56:W57"/>
    <mergeCell ref="X56:Z57"/>
    <mergeCell ref="AA56:AC57"/>
    <mergeCell ref="AD56:AF57"/>
    <mergeCell ref="AG56:AI57"/>
    <mergeCell ref="L58:N58"/>
    <mergeCell ref="O58:Q58"/>
    <mergeCell ref="R58:T58"/>
    <mergeCell ref="U58:W58"/>
    <mergeCell ref="X58:Z58"/>
    <mergeCell ref="AA58:AC58"/>
    <mergeCell ref="AD58:AF58"/>
    <mergeCell ref="AG58:AI58"/>
    <mergeCell ref="D55:K55"/>
    <mergeCell ref="L55:N55"/>
    <mergeCell ref="O55:Q55"/>
    <mergeCell ref="R55:T55"/>
    <mergeCell ref="U55:W55"/>
    <mergeCell ref="X55:Z55"/>
    <mergeCell ref="AA55:AC55"/>
    <mergeCell ref="AD55:AF55"/>
    <mergeCell ref="AG55:AI55"/>
    <mergeCell ref="D50:K52"/>
    <mergeCell ref="L50:N51"/>
    <mergeCell ref="O50:Q51"/>
    <mergeCell ref="R50:T51"/>
    <mergeCell ref="U50:W51"/>
    <mergeCell ref="X50:Z51"/>
    <mergeCell ref="AA50:AC51"/>
    <mergeCell ref="AD50:AF51"/>
    <mergeCell ref="AG50:AI51"/>
    <mergeCell ref="L52:N52"/>
    <mergeCell ref="O52:Q52"/>
    <mergeCell ref="R52:T52"/>
    <mergeCell ref="U52:W52"/>
    <mergeCell ref="X52:Z52"/>
    <mergeCell ref="AA52:AC52"/>
    <mergeCell ref="AD52:AF52"/>
    <mergeCell ref="AG52:AI52"/>
    <mergeCell ref="X49:Z49"/>
    <mergeCell ref="AA49:AC49"/>
    <mergeCell ref="AD49:AF49"/>
    <mergeCell ref="D37:K38"/>
    <mergeCell ref="L37:W38"/>
    <mergeCell ref="AD38:AE40"/>
    <mergeCell ref="AF38:AI38"/>
    <mergeCell ref="AF39:AI40"/>
    <mergeCell ref="AG49:AI49"/>
    <mergeCell ref="D49:K49"/>
    <mergeCell ref="L49:N49"/>
    <mergeCell ref="O49:Q49"/>
    <mergeCell ref="R49:T49"/>
    <mergeCell ref="U49:W49"/>
    <mergeCell ref="D39:K40"/>
    <mergeCell ref="D41:K42"/>
    <mergeCell ref="L39:W40"/>
    <mergeCell ref="L41:W42"/>
    <mergeCell ref="AG26:AI27"/>
    <mergeCell ref="AD32:AF33"/>
    <mergeCell ref="AG32:AI33"/>
    <mergeCell ref="L32:N33"/>
    <mergeCell ref="X31:Z31"/>
    <mergeCell ref="AA31:AC31"/>
    <mergeCell ref="AJ38:AL40"/>
    <mergeCell ref="AM38:AQ38"/>
    <mergeCell ref="AM39:AP40"/>
    <mergeCell ref="Z38:AC38"/>
    <mergeCell ref="Z39:AC40"/>
    <mergeCell ref="AD34:AF34"/>
    <mergeCell ref="U28:W28"/>
    <mergeCell ref="O32:Q33"/>
    <mergeCell ref="R32:T33"/>
    <mergeCell ref="U32:W33"/>
    <mergeCell ref="L26:N27"/>
    <mergeCell ref="L28:N28"/>
    <mergeCell ref="O26:Q27"/>
    <mergeCell ref="R26:T27"/>
    <mergeCell ref="U26:W27"/>
    <mergeCell ref="AD26:AF27"/>
    <mergeCell ref="AD25:AF25"/>
    <mergeCell ref="AG25:AI25"/>
    <mergeCell ref="AA32:AC33"/>
    <mergeCell ref="X34:Z34"/>
    <mergeCell ref="AA34:AC34"/>
    <mergeCell ref="AA10:AC11"/>
    <mergeCell ref="L12:M13"/>
    <mergeCell ref="N12:O13"/>
    <mergeCell ref="P12:Q13"/>
    <mergeCell ref="R12:S13"/>
    <mergeCell ref="T12:U13"/>
    <mergeCell ref="V12:W13"/>
    <mergeCell ref="AG34:AI34"/>
    <mergeCell ref="AD28:AF28"/>
    <mergeCell ref="AG28:AI28"/>
    <mergeCell ref="L31:N31"/>
    <mergeCell ref="O31:Q31"/>
    <mergeCell ref="R31:T31"/>
    <mergeCell ref="U31:W31"/>
    <mergeCell ref="AD31:AF31"/>
    <mergeCell ref="AG31:AI31"/>
    <mergeCell ref="L34:N34"/>
    <mergeCell ref="O34:Q34"/>
    <mergeCell ref="R34:T34"/>
    <mergeCell ref="D32:K34"/>
    <mergeCell ref="AA28:AC28"/>
    <mergeCell ref="X25:Z25"/>
    <mergeCell ref="AA25:AC25"/>
    <mergeCell ref="X26:Z27"/>
    <mergeCell ref="AA26:AC27"/>
    <mergeCell ref="X28:Z28"/>
    <mergeCell ref="D25:K25"/>
    <mergeCell ref="D26:K28"/>
    <mergeCell ref="D31:K31"/>
    <mergeCell ref="X32:Z33"/>
    <mergeCell ref="L25:N25"/>
    <mergeCell ref="O25:Q25"/>
    <mergeCell ref="R25:T25"/>
    <mergeCell ref="U25:W25"/>
    <mergeCell ref="O28:Q28"/>
    <mergeCell ref="R28:T28"/>
    <mergeCell ref="U34:W34"/>
    <mergeCell ref="C10:K11"/>
    <mergeCell ref="L10:M11"/>
    <mergeCell ref="N10:O11"/>
    <mergeCell ref="P10:Q11"/>
    <mergeCell ref="R10:S11"/>
    <mergeCell ref="T10:U11"/>
    <mergeCell ref="C2:AC3"/>
    <mergeCell ref="C5:I6"/>
    <mergeCell ref="X12:Z13"/>
    <mergeCell ref="AA12:AC13"/>
    <mergeCell ref="C12:K14"/>
    <mergeCell ref="O5:R6"/>
    <mergeCell ref="L14:M14"/>
    <mergeCell ref="N14:O14"/>
    <mergeCell ref="P14:Q14"/>
    <mergeCell ref="R14:S14"/>
    <mergeCell ref="T14:U14"/>
    <mergeCell ref="V14:W14"/>
    <mergeCell ref="X14:Z14"/>
    <mergeCell ref="AA14:AC14"/>
    <mergeCell ref="V10:W11"/>
    <mergeCell ref="X10:Z11"/>
    <mergeCell ref="AB5:AB6"/>
    <mergeCell ref="AC5:AC6"/>
    <mergeCell ref="AD5:AD6"/>
    <mergeCell ref="AF5:AF6"/>
    <mergeCell ref="AE5:AE6"/>
    <mergeCell ref="J5:K6"/>
    <mergeCell ref="M5:N6"/>
    <mergeCell ref="L5:L6"/>
    <mergeCell ref="S5:T6"/>
    <mergeCell ref="V5:V6"/>
    <mergeCell ref="X5:X6"/>
    <mergeCell ref="Z5:AA6"/>
    <mergeCell ref="U5:U6"/>
    <mergeCell ref="W5:W6"/>
    <mergeCell ref="Y5:Y6"/>
  </mergeCells>
  <phoneticPr fontId="1"/>
  <conditionalFormatting sqref="B94:AR117">
    <cfRule type="expression" dxfId="1" priority="1">
      <formula>$V$18="合算する"</formula>
    </cfRule>
  </conditionalFormatting>
  <pageMargins left="0.25" right="0.25" top="0.75" bottom="0.75" header="0.3" footer="0.3"/>
  <pageSetup paperSize="9" scale="97" fitToHeight="0" orientation="landscape" r:id="rId1"/>
  <rowBreaks count="4" manualBreakCount="4">
    <brk id="20" min="1" max="43" man="1"/>
    <brk id="45" min="1" max="43" man="1"/>
    <brk id="69" min="1" max="43" man="1"/>
    <brk id="93" min="1" max="4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プルダウン・数式用!$B$5:$B$7</xm:f>
          </x14:formula1>
          <xm:sqref>V18:Z19</xm:sqref>
        </x14:dataValidation>
        <x14:dataValidation type="list" allowBlank="1" showInputMessage="1" showErrorMessage="1" xr:uid="{00000000-0002-0000-0400-000001000000}">
          <x14:formula1>
            <xm:f>プルダウン・数式用!$B$17:$B$18</xm:f>
          </x14:formula1>
          <xm:sqref>O5:R6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pageSetUpPr fitToPage="1"/>
  </sheetPr>
  <dimension ref="A1:V64"/>
  <sheetViews>
    <sheetView topLeftCell="A4" workbookViewId="0">
      <selection activeCell="J11" sqref="J11:L11"/>
    </sheetView>
  </sheetViews>
  <sheetFormatPr defaultRowHeight="13.5" x14ac:dyDescent="0.4"/>
  <cols>
    <col min="1" max="1" width="5.625" style="5" customWidth="1"/>
    <col min="2" max="17" width="5.75" style="5" customWidth="1"/>
    <col min="18" max="18" width="3.625" style="4" customWidth="1"/>
    <col min="19" max="19" width="9" style="5"/>
    <col min="20" max="20" width="35.25" style="5" customWidth="1"/>
    <col min="21" max="21" width="9" style="5"/>
    <col min="22" max="22" width="9" style="5" customWidth="1"/>
    <col min="23" max="256" width="9" style="5"/>
    <col min="257" max="257" width="5.625" style="5" customWidth="1"/>
    <col min="258" max="273" width="5.75" style="5" customWidth="1"/>
    <col min="274" max="274" width="3.625" style="5" customWidth="1"/>
    <col min="275" max="512" width="9" style="5"/>
    <col min="513" max="513" width="5.625" style="5" customWidth="1"/>
    <col min="514" max="529" width="5.75" style="5" customWidth="1"/>
    <col min="530" max="530" width="3.625" style="5" customWidth="1"/>
    <col min="531" max="768" width="9" style="5"/>
    <col min="769" max="769" width="5.625" style="5" customWidth="1"/>
    <col min="770" max="785" width="5.75" style="5" customWidth="1"/>
    <col min="786" max="786" width="3.625" style="5" customWidth="1"/>
    <col min="787" max="1024" width="9" style="5"/>
    <col min="1025" max="1025" width="5.625" style="5" customWidth="1"/>
    <col min="1026" max="1041" width="5.75" style="5" customWidth="1"/>
    <col min="1042" max="1042" width="3.625" style="5" customWidth="1"/>
    <col min="1043" max="1280" width="9" style="5"/>
    <col min="1281" max="1281" width="5.625" style="5" customWidth="1"/>
    <col min="1282" max="1297" width="5.75" style="5" customWidth="1"/>
    <col min="1298" max="1298" width="3.625" style="5" customWidth="1"/>
    <col min="1299" max="1536" width="9" style="5"/>
    <col min="1537" max="1537" width="5.625" style="5" customWidth="1"/>
    <col min="1538" max="1553" width="5.75" style="5" customWidth="1"/>
    <col min="1554" max="1554" width="3.625" style="5" customWidth="1"/>
    <col min="1555" max="1792" width="9" style="5"/>
    <col min="1793" max="1793" width="5.625" style="5" customWidth="1"/>
    <col min="1794" max="1809" width="5.75" style="5" customWidth="1"/>
    <col min="1810" max="1810" width="3.625" style="5" customWidth="1"/>
    <col min="1811" max="2048" width="9" style="5"/>
    <col min="2049" max="2049" width="5.625" style="5" customWidth="1"/>
    <col min="2050" max="2065" width="5.75" style="5" customWidth="1"/>
    <col min="2066" max="2066" width="3.625" style="5" customWidth="1"/>
    <col min="2067" max="2304" width="9" style="5"/>
    <col min="2305" max="2305" width="5.625" style="5" customWidth="1"/>
    <col min="2306" max="2321" width="5.75" style="5" customWidth="1"/>
    <col min="2322" max="2322" width="3.625" style="5" customWidth="1"/>
    <col min="2323" max="2560" width="9" style="5"/>
    <col min="2561" max="2561" width="5.625" style="5" customWidth="1"/>
    <col min="2562" max="2577" width="5.75" style="5" customWidth="1"/>
    <col min="2578" max="2578" width="3.625" style="5" customWidth="1"/>
    <col min="2579" max="2816" width="9" style="5"/>
    <col min="2817" max="2817" width="5.625" style="5" customWidth="1"/>
    <col min="2818" max="2833" width="5.75" style="5" customWidth="1"/>
    <col min="2834" max="2834" width="3.625" style="5" customWidth="1"/>
    <col min="2835" max="3072" width="9" style="5"/>
    <col min="3073" max="3073" width="5.625" style="5" customWidth="1"/>
    <col min="3074" max="3089" width="5.75" style="5" customWidth="1"/>
    <col min="3090" max="3090" width="3.625" style="5" customWidth="1"/>
    <col min="3091" max="3328" width="9" style="5"/>
    <col min="3329" max="3329" width="5.625" style="5" customWidth="1"/>
    <col min="3330" max="3345" width="5.75" style="5" customWidth="1"/>
    <col min="3346" max="3346" width="3.625" style="5" customWidth="1"/>
    <col min="3347" max="3584" width="9" style="5"/>
    <col min="3585" max="3585" width="5.625" style="5" customWidth="1"/>
    <col min="3586" max="3601" width="5.75" style="5" customWidth="1"/>
    <col min="3602" max="3602" width="3.625" style="5" customWidth="1"/>
    <col min="3603" max="3840" width="9" style="5"/>
    <col min="3841" max="3841" width="5.625" style="5" customWidth="1"/>
    <col min="3842" max="3857" width="5.75" style="5" customWidth="1"/>
    <col min="3858" max="3858" width="3.625" style="5" customWidth="1"/>
    <col min="3859" max="4096" width="9" style="5"/>
    <col min="4097" max="4097" width="5.625" style="5" customWidth="1"/>
    <col min="4098" max="4113" width="5.75" style="5" customWidth="1"/>
    <col min="4114" max="4114" width="3.625" style="5" customWidth="1"/>
    <col min="4115" max="4352" width="9" style="5"/>
    <col min="4353" max="4353" width="5.625" style="5" customWidth="1"/>
    <col min="4354" max="4369" width="5.75" style="5" customWidth="1"/>
    <col min="4370" max="4370" width="3.625" style="5" customWidth="1"/>
    <col min="4371" max="4608" width="9" style="5"/>
    <col min="4609" max="4609" width="5.625" style="5" customWidth="1"/>
    <col min="4610" max="4625" width="5.75" style="5" customWidth="1"/>
    <col min="4626" max="4626" width="3.625" style="5" customWidth="1"/>
    <col min="4627" max="4864" width="9" style="5"/>
    <col min="4865" max="4865" width="5.625" style="5" customWidth="1"/>
    <col min="4866" max="4881" width="5.75" style="5" customWidth="1"/>
    <col min="4882" max="4882" width="3.625" style="5" customWidth="1"/>
    <col min="4883" max="5120" width="9" style="5"/>
    <col min="5121" max="5121" width="5.625" style="5" customWidth="1"/>
    <col min="5122" max="5137" width="5.75" style="5" customWidth="1"/>
    <col min="5138" max="5138" width="3.625" style="5" customWidth="1"/>
    <col min="5139" max="5376" width="9" style="5"/>
    <col min="5377" max="5377" width="5.625" style="5" customWidth="1"/>
    <col min="5378" max="5393" width="5.75" style="5" customWidth="1"/>
    <col min="5394" max="5394" width="3.625" style="5" customWidth="1"/>
    <col min="5395" max="5632" width="9" style="5"/>
    <col min="5633" max="5633" width="5.625" style="5" customWidth="1"/>
    <col min="5634" max="5649" width="5.75" style="5" customWidth="1"/>
    <col min="5650" max="5650" width="3.625" style="5" customWidth="1"/>
    <col min="5651" max="5888" width="9" style="5"/>
    <col min="5889" max="5889" width="5.625" style="5" customWidth="1"/>
    <col min="5890" max="5905" width="5.75" style="5" customWidth="1"/>
    <col min="5906" max="5906" width="3.625" style="5" customWidth="1"/>
    <col min="5907" max="6144" width="9" style="5"/>
    <col min="6145" max="6145" width="5.625" style="5" customWidth="1"/>
    <col min="6146" max="6161" width="5.75" style="5" customWidth="1"/>
    <col min="6162" max="6162" width="3.625" style="5" customWidth="1"/>
    <col min="6163" max="6400" width="9" style="5"/>
    <col min="6401" max="6401" width="5.625" style="5" customWidth="1"/>
    <col min="6402" max="6417" width="5.75" style="5" customWidth="1"/>
    <col min="6418" max="6418" width="3.625" style="5" customWidth="1"/>
    <col min="6419" max="6656" width="9" style="5"/>
    <col min="6657" max="6657" width="5.625" style="5" customWidth="1"/>
    <col min="6658" max="6673" width="5.75" style="5" customWidth="1"/>
    <col min="6674" max="6674" width="3.625" style="5" customWidth="1"/>
    <col min="6675" max="6912" width="9" style="5"/>
    <col min="6913" max="6913" width="5.625" style="5" customWidth="1"/>
    <col min="6914" max="6929" width="5.75" style="5" customWidth="1"/>
    <col min="6930" max="6930" width="3.625" style="5" customWidth="1"/>
    <col min="6931" max="7168" width="9" style="5"/>
    <col min="7169" max="7169" width="5.625" style="5" customWidth="1"/>
    <col min="7170" max="7185" width="5.75" style="5" customWidth="1"/>
    <col min="7186" max="7186" width="3.625" style="5" customWidth="1"/>
    <col min="7187" max="7424" width="9" style="5"/>
    <col min="7425" max="7425" width="5.625" style="5" customWidth="1"/>
    <col min="7426" max="7441" width="5.75" style="5" customWidth="1"/>
    <col min="7442" max="7442" width="3.625" style="5" customWidth="1"/>
    <col min="7443" max="7680" width="9" style="5"/>
    <col min="7681" max="7681" width="5.625" style="5" customWidth="1"/>
    <col min="7682" max="7697" width="5.75" style="5" customWidth="1"/>
    <col min="7698" max="7698" width="3.625" style="5" customWidth="1"/>
    <col min="7699" max="7936" width="9" style="5"/>
    <col min="7937" max="7937" width="5.625" style="5" customWidth="1"/>
    <col min="7938" max="7953" width="5.75" style="5" customWidth="1"/>
    <col min="7954" max="7954" width="3.625" style="5" customWidth="1"/>
    <col min="7955" max="8192" width="9" style="5"/>
    <col min="8193" max="8193" width="5.625" style="5" customWidth="1"/>
    <col min="8194" max="8209" width="5.75" style="5" customWidth="1"/>
    <col min="8210" max="8210" width="3.625" style="5" customWidth="1"/>
    <col min="8211" max="8448" width="9" style="5"/>
    <col min="8449" max="8449" width="5.625" style="5" customWidth="1"/>
    <col min="8450" max="8465" width="5.75" style="5" customWidth="1"/>
    <col min="8466" max="8466" width="3.625" style="5" customWidth="1"/>
    <col min="8467" max="8704" width="9" style="5"/>
    <col min="8705" max="8705" width="5.625" style="5" customWidth="1"/>
    <col min="8706" max="8721" width="5.75" style="5" customWidth="1"/>
    <col min="8722" max="8722" width="3.625" style="5" customWidth="1"/>
    <col min="8723" max="8960" width="9" style="5"/>
    <col min="8961" max="8961" width="5.625" style="5" customWidth="1"/>
    <col min="8962" max="8977" width="5.75" style="5" customWidth="1"/>
    <col min="8978" max="8978" width="3.625" style="5" customWidth="1"/>
    <col min="8979" max="9216" width="9" style="5"/>
    <col min="9217" max="9217" width="5.625" style="5" customWidth="1"/>
    <col min="9218" max="9233" width="5.75" style="5" customWidth="1"/>
    <col min="9234" max="9234" width="3.625" style="5" customWidth="1"/>
    <col min="9235" max="9472" width="9" style="5"/>
    <col min="9473" max="9473" width="5.625" style="5" customWidth="1"/>
    <col min="9474" max="9489" width="5.75" style="5" customWidth="1"/>
    <col min="9490" max="9490" width="3.625" style="5" customWidth="1"/>
    <col min="9491" max="9728" width="9" style="5"/>
    <col min="9729" max="9729" width="5.625" style="5" customWidth="1"/>
    <col min="9730" max="9745" width="5.75" style="5" customWidth="1"/>
    <col min="9746" max="9746" width="3.625" style="5" customWidth="1"/>
    <col min="9747" max="9984" width="9" style="5"/>
    <col min="9985" max="9985" width="5.625" style="5" customWidth="1"/>
    <col min="9986" max="10001" width="5.75" style="5" customWidth="1"/>
    <col min="10002" max="10002" width="3.625" style="5" customWidth="1"/>
    <col min="10003" max="10240" width="9" style="5"/>
    <col min="10241" max="10241" width="5.625" style="5" customWidth="1"/>
    <col min="10242" max="10257" width="5.75" style="5" customWidth="1"/>
    <col min="10258" max="10258" width="3.625" style="5" customWidth="1"/>
    <col min="10259" max="10496" width="9" style="5"/>
    <col min="10497" max="10497" width="5.625" style="5" customWidth="1"/>
    <col min="10498" max="10513" width="5.75" style="5" customWidth="1"/>
    <col min="10514" max="10514" width="3.625" style="5" customWidth="1"/>
    <col min="10515" max="10752" width="9" style="5"/>
    <col min="10753" max="10753" width="5.625" style="5" customWidth="1"/>
    <col min="10754" max="10769" width="5.75" style="5" customWidth="1"/>
    <col min="10770" max="10770" width="3.625" style="5" customWidth="1"/>
    <col min="10771" max="11008" width="9" style="5"/>
    <col min="11009" max="11009" width="5.625" style="5" customWidth="1"/>
    <col min="11010" max="11025" width="5.75" style="5" customWidth="1"/>
    <col min="11026" max="11026" width="3.625" style="5" customWidth="1"/>
    <col min="11027" max="11264" width="9" style="5"/>
    <col min="11265" max="11265" width="5.625" style="5" customWidth="1"/>
    <col min="11266" max="11281" width="5.75" style="5" customWidth="1"/>
    <col min="11282" max="11282" width="3.625" style="5" customWidth="1"/>
    <col min="11283" max="11520" width="9" style="5"/>
    <col min="11521" max="11521" width="5.625" style="5" customWidth="1"/>
    <col min="11522" max="11537" width="5.75" style="5" customWidth="1"/>
    <col min="11538" max="11538" width="3.625" style="5" customWidth="1"/>
    <col min="11539" max="11776" width="9" style="5"/>
    <col min="11777" max="11777" width="5.625" style="5" customWidth="1"/>
    <col min="11778" max="11793" width="5.75" style="5" customWidth="1"/>
    <col min="11794" max="11794" width="3.625" style="5" customWidth="1"/>
    <col min="11795" max="12032" width="9" style="5"/>
    <col min="12033" max="12033" width="5.625" style="5" customWidth="1"/>
    <col min="12034" max="12049" width="5.75" style="5" customWidth="1"/>
    <col min="12050" max="12050" width="3.625" style="5" customWidth="1"/>
    <col min="12051" max="12288" width="9" style="5"/>
    <col min="12289" max="12289" width="5.625" style="5" customWidth="1"/>
    <col min="12290" max="12305" width="5.75" style="5" customWidth="1"/>
    <col min="12306" max="12306" width="3.625" style="5" customWidth="1"/>
    <col min="12307" max="12544" width="9" style="5"/>
    <col min="12545" max="12545" width="5.625" style="5" customWidth="1"/>
    <col min="12546" max="12561" width="5.75" style="5" customWidth="1"/>
    <col min="12562" max="12562" width="3.625" style="5" customWidth="1"/>
    <col min="12563" max="12800" width="9" style="5"/>
    <col min="12801" max="12801" width="5.625" style="5" customWidth="1"/>
    <col min="12802" max="12817" width="5.75" style="5" customWidth="1"/>
    <col min="12818" max="12818" width="3.625" style="5" customWidth="1"/>
    <col min="12819" max="13056" width="9" style="5"/>
    <col min="13057" max="13057" width="5.625" style="5" customWidth="1"/>
    <col min="13058" max="13073" width="5.75" style="5" customWidth="1"/>
    <col min="13074" max="13074" width="3.625" style="5" customWidth="1"/>
    <col min="13075" max="13312" width="9" style="5"/>
    <col min="13313" max="13313" width="5.625" style="5" customWidth="1"/>
    <col min="13314" max="13329" width="5.75" style="5" customWidth="1"/>
    <col min="13330" max="13330" width="3.625" style="5" customWidth="1"/>
    <col min="13331" max="13568" width="9" style="5"/>
    <col min="13569" max="13569" width="5.625" style="5" customWidth="1"/>
    <col min="13570" max="13585" width="5.75" style="5" customWidth="1"/>
    <col min="13586" max="13586" width="3.625" style="5" customWidth="1"/>
    <col min="13587" max="13824" width="9" style="5"/>
    <col min="13825" max="13825" width="5.625" style="5" customWidth="1"/>
    <col min="13826" max="13841" width="5.75" style="5" customWidth="1"/>
    <col min="13842" max="13842" width="3.625" style="5" customWidth="1"/>
    <col min="13843" max="14080" width="9" style="5"/>
    <col min="14081" max="14081" width="5.625" style="5" customWidth="1"/>
    <col min="14082" max="14097" width="5.75" style="5" customWidth="1"/>
    <col min="14098" max="14098" width="3.625" style="5" customWidth="1"/>
    <col min="14099" max="14336" width="9" style="5"/>
    <col min="14337" max="14337" width="5.625" style="5" customWidth="1"/>
    <col min="14338" max="14353" width="5.75" style="5" customWidth="1"/>
    <col min="14354" max="14354" width="3.625" style="5" customWidth="1"/>
    <col min="14355" max="14592" width="9" style="5"/>
    <col min="14593" max="14593" width="5.625" style="5" customWidth="1"/>
    <col min="14594" max="14609" width="5.75" style="5" customWidth="1"/>
    <col min="14610" max="14610" width="3.625" style="5" customWidth="1"/>
    <col min="14611" max="14848" width="9" style="5"/>
    <col min="14849" max="14849" width="5.625" style="5" customWidth="1"/>
    <col min="14850" max="14865" width="5.75" style="5" customWidth="1"/>
    <col min="14866" max="14866" width="3.625" style="5" customWidth="1"/>
    <col min="14867" max="15104" width="9" style="5"/>
    <col min="15105" max="15105" width="5.625" style="5" customWidth="1"/>
    <col min="15106" max="15121" width="5.75" style="5" customWidth="1"/>
    <col min="15122" max="15122" width="3.625" style="5" customWidth="1"/>
    <col min="15123" max="15360" width="9" style="5"/>
    <col min="15361" max="15361" width="5.625" style="5" customWidth="1"/>
    <col min="15362" max="15377" width="5.75" style="5" customWidth="1"/>
    <col min="15378" max="15378" width="3.625" style="5" customWidth="1"/>
    <col min="15379" max="15616" width="9" style="5"/>
    <col min="15617" max="15617" width="5.625" style="5" customWidth="1"/>
    <col min="15618" max="15633" width="5.75" style="5" customWidth="1"/>
    <col min="15634" max="15634" width="3.625" style="5" customWidth="1"/>
    <col min="15635" max="15872" width="9" style="5"/>
    <col min="15873" max="15873" width="5.625" style="5" customWidth="1"/>
    <col min="15874" max="15889" width="5.75" style="5" customWidth="1"/>
    <col min="15890" max="15890" width="3.625" style="5" customWidth="1"/>
    <col min="15891" max="16128" width="9" style="5"/>
    <col min="16129" max="16129" width="5.625" style="5" customWidth="1"/>
    <col min="16130" max="16145" width="5.75" style="5" customWidth="1"/>
    <col min="16146" max="16146" width="3.625" style="5" customWidth="1"/>
    <col min="16147" max="16384" width="9" style="5"/>
  </cols>
  <sheetData>
    <row r="1" spans="1:22" ht="18.75" customHeight="1" x14ac:dyDescent="0.4">
      <c r="A1" s="96"/>
      <c r="B1" s="96"/>
      <c r="C1" s="96"/>
      <c r="D1" s="96"/>
      <c r="E1" s="312" t="s">
        <v>275</v>
      </c>
      <c r="F1" s="312"/>
      <c r="G1" s="312"/>
      <c r="H1" s="312"/>
      <c r="I1" s="312"/>
      <c r="J1" s="312"/>
      <c r="K1" s="97" t="s">
        <v>276</v>
      </c>
      <c r="L1" s="99">
        <f>'2.入力フォーム②'!L5</f>
        <v>4</v>
      </c>
      <c r="M1" s="98" t="s">
        <v>268</v>
      </c>
      <c r="N1" s="97" t="str">
        <f>'2.入力フォーム②'!O5</f>
        <v>前期</v>
      </c>
      <c r="O1" s="326" t="s">
        <v>277</v>
      </c>
      <c r="P1" s="326"/>
      <c r="Q1" s="96"/>
      <c r="R1" s="67"/>
    </row>
    <row r="2" spans="1:22" ht="18.75" customHeight="1" x14ac:dyDescent="0.4">
      <c r="A2" s="68"/>
      <c r="B2" s="68"/>
      <c r="C2" s="68"/>
      <c r="D2" s="68"/>
      <c r="E2" s="68"/>
      <c r="F2" s="68"/>
      <c r="G2" s="68"/>
      <c r="H2" s="68"/>
      <c r="I2" s="68"/>
      <c r="J2" s="68"/>
      <c r="K2" s="68"/>
      <c r="L2" s="315" t="str">
        <f>IF('1.入力フォーム①'!$H$5=""," 令和　年　　月　　日",'1.入力フォーム①'!$H$5)</f>
        <v xml:space="preserve"> 令和　年　　月　　日</v>
      </c>
      <c r="M2" s="315"/>
      <c r="N2" s="315"/>
      <c r="O2" s="315"/>
      <c r="P2" s="315"/>
      <c r="Q2" s="315"/>
      <c r="R2" s="67"/>
    </row>
    <row r="3" spans="1:22" ht="18.75" customHeight="1" x14ac:dyDescent="0.4">
      <c r="A3" s="68"/>
      <c r="B3" s="68" t="s">
        <v>1</v>
      </c>
      <c r="C3" s="68"/>
      <c r="D3" s="68"/>
      <c r="E3" s="68"/>
      <c r="F3" s="68"/>
      <c r="G3" s="68"/>
      <c r="H3" s="68"/>
      <c r="I3" s="68"/>
      <c r="J3" s="68"/>
      <c r="K3" s="68"/>
      <c r="L3" s="68"/>
      <c r="M3" s="68"/>
      <c r="N3" s="68"/>
      <c r="O3" s="68"/>
      <c r="P3" s="68"/>
      <c r="Q3" s="68"/>
      <c r="R3" s="67"/>
    </row>
    <row r="4" spans="1:22" ht="10.5" customHeight="1" x14ac:dyDescent="0.4">
      <c r="A4" s="68"/>
      <c r="B4" s="68"/>
      <c r="C4" s="68"/>
      <c r="D4" s="68"/>
      <c r="E4" s="68"/>
      <c r="F4" s="68"/>
      <c r="G4" s="68"/>
      <c r="H4" s="68"/>
      <c r="I4" s="68"/>
      <c r="J4" s="68"/>
      <c r="K4" s="68"/>
      <c r="L4" s="68"/>
      <c r="M4" s="68"/>
      <c r="N4" s="68"/>
      <c r="O4" s="68"/>
      <c r="P4" s="68"/>
      <c r="Q4" s="68"/>
      <c r="R4" s="67"/>
    </row>
    <row r="5" spans="1:22" ht="20.25" customHeight="1" x14ac:dyDescent="0.4">
      <c r="A5" s="316" t="s">
        <v>2</v>
      </c>
      <c r="B5" s="317"/>
      <c r="C5" s="317"/>
      <c r="D5" s="317"/>
      <c r="E5" s="317"/>
      <c r="F5" s="317"/>
      <c r="G5" s="318"/>
      <c r="H5" s="319" t="str">
        <f>IF('1.入力フォーム①'!$H$9="","",'1.入力フォーム①'!$H$9)</f>
        <v/>
      </c>
      <c r="I5" s="320"/>
      <c r="J5" s="320"/>
      <c r="K5" s="320"/>
      <c r="L5" s="320"/>
      <c r="M5" s="320"/>
      <c r="N5" s="320"/>
      <c r="O5" s="320"/>
      <c r="P5" s="320"/>
      <c r="Q5" s="321"/>
      <c r="R5" s="67"/>
      <c r="T5" s="384" t="str">
        <f>IF(Q25&gt;80,プルダウン・数式用!B2,IF(Q35&gt;80,プルダウン・数式用!B2,IF(Q45&gt;80,プルダウン・数式用!B2,IF(Q55&gt;80,プルダウン・数式用!B2,""))))</f>
        <v/>
      </c>
      <c r="U5" s="19"/>
      <c r="V5" s="19"/>
    </row>
    <row r="6" spans="1:22" ht="20.25" customHeight="1" x14ac:dyDescent="0.4">
      <c r="A6" s="316" t="s">
        <v>3</v>
      </c>
      <c r="B6" s="317"/>
      <c r="C6" s="317"/>
      <c r="D6" s="317"/>
      <c r="E6" s="317"/>
      <c r="F6" s="317"/>
      <c r="G6" s="318"/>
      <c r="H6" s="322" t="str">
        <f>IF('1.入力フォーム①'!$H$11="","",'1.入力フォーム①'!$H$11)</f>
        <v/>
      </c>
      <c r="I6" s="323"/>
      <c r="J6" s="323"/>
      <c r="K6" s="323"/>
      <c r="L6" s="323"/>
      <c r="M6" s="323"/>
      <c r="N6" s="323"/>
      <c r="O6" s="324" t="str">
        <f>IF('1.入力フォーム①'!$H$13="","",'1.入力フォーム①'!$H$13)</f>
        <v/>
      </c>
      <c r="P6" s="324"/>
      <c r="Q6" s="325"/>
      <c r="R6" s="67"/>
      <c r="T6" s="384"/>
      <c r="U6" s="19"/>
      <c r="V6" s="19"/>
    </row>
    <row r="7" spans="1:22" ht="17.25" customHeight="1" x14ac:dyDescent="0.4">
      <c r="A7" s="327" t="s">
        <v>4</v>
      </c>
      <c r="B7" s="328"/>
      <c r="C7" s="328"/>
      <c r="D7" s="328"/>
      <c r="E7" s="328"/>
      <c r="F7" s="328"/>
      <c r="G7" s="329"/>
      <c r="H7" s="322" t="str">
        <f>IF('1.入力フォーム①'!$F$15="","",'1.入力フォーム①'!$F$15)</f>
        <v/>
      </c>
      <c r="I7" s="323"/>
      <c r="J7" s="323"/>
      <c r="K7" s="323"/>
      <c r="L7" s="323"/>
      <c r="M7" s="323"/>
      <c r="N7" s="323"/>
      <c r="O7" s="323"/>
      <c r="P7" s="323"/>
      <c r="Q7" s="333"/>
      <c r="R7" s="67"/>
      <c r="T7" s="384"/>
      <c r="U7" s="19"/>
      <c r="V7" s="19"/>
    </row>
    <row r="8" spans="1:22" ht="17.25" customHeight="1" x14ac:dyDescent="0.4">
      <c r="A8" s="330"/>
      <c r="B8" s="331"/>
      <c r="C8" s="331"/>
      <c r="D8" s="331"/>
      <c r="E8" s="331"/>
      <c r="F8" s="331"/>
      <c r="G8" s="332"/>
      <c r="H8" s="334" t="str">
        <f>IF('1.入力フォーム①'!$R$15="","",'1.入力フォーム①'!$R$15)</f>
        <v/>
      </c>
      <c r="I8" s="335"/>
      <c r="J8" s="335"/>
      <c r="K8" s="335"/>
      <c r="L8" s="335"/>
      <c r="M8" s="335"/>
      <c r="N8" s="335"/>
      <c r="O8" s="335"/>
      <c r="P8" s="335"/>
      <c r="Q8" s="58"/>
      <c r="R8" s="67"/>
      <c r="T8" s="384"/>
      <c r="U8" s="19"/>
      <c r="V8" s="19"/>
    </row>
    <row r="9" spans="1:22" ht="17.25" customHeight="1" x14ac:dyDescent="0.4">
      <c r="A9" s="316" t="s">
        <v>5</v>
      </c>
      <c r="B9" s="317"/>
      <c r="C9" s="317"/>
      <c r="D9" s="317"/>
      <c r="E9" s="317"/>
      <c r="F9" s="317"/>
      <c r="G9" s="318"/>
      <c r="H9" s="336" t="str">
        <f>IF('1.入力フォーム①'!$H$19="","",'1.入力フォーム①'!$H$19)</f>
        <v/>
      </c>
      <c r="I9" s="337"/>
      <c r="J9" s="337"/>
      <c r="K9" s="337"/>
      <c r="L9" s="337"/>
      <c r="M9" s="337"/>
      <c r="N9" s="337"/>
      <c r="O9" s="337"/>
      <c r="P9" s="337"/>
      <c r="Q9" s="338"/>
      <c r="R9" s="67"/>
      <c r="T9" s="384"/>
      <c r="U9" s="19"/>
      <c r="V9" s="19"/>
    </row>
    <row r="10" spans="1:22" ht="20.25" customHeight="1" x14ac:dyDescent="0.4">
      <c r="A10" s="316" t="s">
        <v>6</v>
      </c>
      <c r="B10" s="317"/>
      <c r="C10" s="317"/>
      <c r="D10" s="317"/>
      <c r="E10" s="317"/>
      <c r="F10" s="317"/>
      <c r="G10" s="318"/>
      <c r="H10" s="319" t="str">
        <f>IF('1.入力フォーム①'!$H$21="","",'1.入力フォーム①'!$H$21)</f>
        <v/>
      </c>
      <c r="I10" s="320"/>
      <c r="J10" s="320"/>
      <c r="K10" s="320"/>
      <c r="L10" s="320"/>
      <c r="M10" s="320"/>
      <c r="N10" s="320"/>
      <c r="O10" s="320"/>
      <c r="P10" s="320"/>
      <c r="Q10" s="321"/>
      <c r="R10" s="67"/>
      <c r="T10" s="384"/>
      <c r="U10" s="19"/>
      <c r="V10" s="19"/>
    </row>
    <row r="11" spans="1:22" ht="20.25" customHeight="1" x14ac:dyDescent="0.4">
      <c r="A11" s="316" t="s">
        <v>7</v>
      </c>
      <c r="B11" s="317"/>
      <c r="C11" s="317"/>
      <c r="D11" s="317"/>
      <c r="E11" s="317"/>
      <c r="F11" s="317"/>
      <c r="G11" s="318"/>
      <c r="H11" s="322" t="str">
        <f>IF('1.入力フォーム①'!$H$23="","",'1.入力フォーム①'!$H$23)</f>
        <v/>
      </c>
      <c r="I11" s="323"/>
      <c r="J11" s="323"/>
      <c r="K11" s="323"/>
      <c r="L11" s="323"/>
      <c r="M11" s="323"/>
      <c r="N11" s="323"/>
      <c r="O11" s="324" t="str">
        <f>IF('1.入力フォーム①'!$F$25="","",'1.入力フォーム①'!$F$25)</f>
        <v/>
      </c>
      <c r="P11" s="324"/>
      <c r="Q11" s="325"/>
      <c r="R11" s="67"/>
      <c r="T11" s="384"/>
      <c r="U11" s="19"/>
      <c r="V11" s="19"/>
    </row>
    <row r="12" spans="1:22" ht="17.25" customHeight="1" x14ac:dyDescent="0.4">
      <c r="A12" s="316" t="s">
        <v>8</v>
      </c>
      <c r="B12" s="317"/>
      <c r="C12" s="317"/>
      <c r="D12" s="317"/>
      <c r="E12" s="317"/>
      <c r="F12" s="317"/>
      <c r="G12" s="318"/>
      <c r="H12" s="319" t="str">
        <f>IF('1.入力フォーム①'!$R$25="","",'1.入力フォーム①'!$R$25)</f>
        <v/>
      </c>
      <c r="I12" s="320"/>
      <c r="J12" s="320"/>
      <c r="K12" s="320"/>
      <c r="L12" s="320"/>
      <c r="M12" s="320"/>
      <c r="N12" s="320"/>
      <c r="O12" s="320"/>
      <c r="P12" s="320"/>
      <c r="Q12" s="321"/>
      <c r="R12" s="67"/>
      <c r="T12" s="384"/>
      <c r="U12" s="19"/>
      <c r="V12" s="19"/>
    </row>
    <row r="13" spans="1:22" ht="6" customHeight="1" x14ac:dyDescent="0.4">
      <c r="A13" s="68"/>
      <c r="B13" s="68"/>
      <c r="C13" s="68"/>
      <c r="D13" s="68"/>
      <c r="E13" s="68"/>
      <c r="F13" s="68"/>
      <c r="G13" s="68"/>
      <c r="H13" s="68"/>
      <c r="I13" s="68"/>
      <c r="J13" s="68"/>
      <c r="K13" s="68"/>
      <c r="L13" s="68"/>
      <c r="M13" s="68"/>
      <c r="N13" s="68"/>
      <c r="O13" s="68"/>
      <c r="P13" s="68"/>
      <c r="Q13" s="68"/>
      <c r="R13" s="67"/>
    </row>
    <row r="14" spans="1:22" ht="15.75" customHeight="1" x14ac:dyDescent="0.4">
      <c r="A14" s="357" t="s">
        <v>274</v>
      </c>
      <c r="B14" s="358"/>
      <c r="C14" s="358" t="s">
        <v>267</v>
      </c>
      <c r="D14" s="358">
        <f>'2.入力フォーム②'!L5</f>
        <v>4</v>
      </c>
      <c r="E14" s="358" t="s">
        <v>268</v>
      </c>
      <c r="F14" s="93"/>
      <c r="G14" s="358" t="str">
        <f>'2.入力フォーム②'!O5</f>
        <v>前期</v>
      </c>
      <c r="H14" s="358"/>
      <c r="I14" s="93"/>
      <c r="J14" s="94"/>
      <c r="K14" s="313" t="str">
        <f>'2.入力フォーム②'!L10</f>
        <v>3月</v>
      </c>
      <c r="L14" s="313" t="str">
        <f>'2.入力フォーム②'!N10</f>
        <v>4月</v>
      </c>
      <c r="M14" s="313" t="str">
        <f>'2.入力フォーム②'!P10</f>
        <v>5月</v>
      </c>
      <c r="N14" s="313" t="str">
        <f>'2.入力フォーム②'!R10</f>
        <v>6月</v>
      </c>
      <c r="O14" s="313" t="str">
        <f>'2.入力フォーム②'!T10</f>
        <v>7月</v>
      </c>
      <c r="P14" s="313" t="str">
        <f>'2.入力フォーム②'!V10</f>
        <v>8月</v>
      </c>
      <c r="Q14" s="313" t="s">
        <v>9</v>
      </c>
      <c r="R14" s="67"/>
    </row>
    <row r="15" spans="1:22" ht="15.75" customHeight="1" thickBot="1" x14ac:dyDescent="0.45">
      <c r="A15" s="359"/>
      <c r="B15" s="360"/>
      <c r="C15" s="360"/>
      <c r="D15" s="360"/>
      <c r="E15" s="360"/>
      <c r="F15" s="95"/>
      <c r="G15" s="360"/>
      <c r="H15" s="360"/>
      <c r="I15" s="95"/>
      <c r="J15" s="100"/>
      <c r="K15" s="314"/>
      <c r="L15" s="314"/>
      <c r="M15" s="314"/>
      <c r="N15" s="314"/>
      <c r="O15" s="314"/>
      <c r="P15" s="314"/>
      <c r="Q15" s="341"/>
      <c r="R15" s="67"/>
    </row>
    <row r="16" spans="1:22" ht="21" customHeight="1" thickBot="1" x14ac:dyDescent="0.45">
      <c r="A16" s="342" t="s">
        <v>10</v>
      </c>
      <c r="B16" s="343"/>
      <c r="C16" s="343"/>
      <c r="D16" s="343"/>
      <c r="E16" s="343"/>
      <c r="F16" s="343"/>
      <c r="G16" s="343"/>
      <c r="H16" s="343"/>
      <c r="I16" s="343"/>
      <c r="J16" s="344"/>
      <c r="K16" s="59">
        <f>'2.入力フォーム②'!L12</f>
        <v>0</v>
      </c>
      <c r="L16" s="59">
        <f>'2.入力フォーム②'!N12</f>
        <v>0</v>
      </c>
      <c r="M16" s="59">
        <f>'2.入力フォーム②'!P12</f>
        <v>0</v>
      </c>
      <c r="N16" s="59">
        <f>'2.入力フォーム②'!R12</f>
        <v>0</v>
      </c>
      <c r="O16" s="59">
        <f>'2.入力フォーム②'!T12</f>
        <v>0</v>
      </c>
      <c r="P16" s="60">
        <f>'2.入力フォーム②'!V12</f>
        <v>0</v>
      </c>
      <c r="Q16" s="61">
        <f>SUM(K16:P16)</f>
        <v>0</v>
      </c>
      <c r="R16" s="67"/>
    </row>
    <row r="17" spans="1:18" ht="14.25" customHeight="1" thickBot="1" x14ac:dyDescent="0.45">
      <c r="A17" s="69"/>
      <c r="B17" s="69"/>
      <c r="C17" s="69"/>
      <c r="D17" s="69"/>
      <c r="E17" s="69"/>
      <c r="F17" s="69"/>
      <c r="G17" s="69"/>
      <c r="H17" s="69"/>
      <c r="I17" s="69"/>
      <c r="J17" s="69"/>
      <c r="K17" s="69"/>
      <c r="L17" s="69"/>
      <c r="M17" s="69"/>
      <c r="N17" s="69"/>
      <c r="O17" s="69"/>
      <c r="P17" s="69"/>
      <c r="Q17" s="69"/>
      <c r="R17" s="67"/>
    </row>
    <row r="18" spans="1:18" ht="13.5" customHeight="1" thickBot="1" x14ac:dyDescent="0.45">
      <c r="A18" s="345" t="s">
        <v>11</v>
      </c>
      <c r="B18" s="346"/>
      <c r="C18" s="346"/>
      <c r="D18" s="346"/>
      <c r="E18" s="346"/>
      <c r="F18" s="346"/>
      <c r="G18" s="346"/>
      <c r="H18" s="346"/>
      <c r="I18" s="346"/>
      <c r="J18" s="346"/>
      <c r="K18" s="346"/>
      <c r="L18" s="346"/>
      <c r="M18" s="70"/>
      <c r="N18" s="70"/>
      <c r="O18" s="70"/>
      <c r="P18" s="70"/>
      <c r="Q18" s="71"/>
      <c r="R18" s="67"/>
    </row>
    <row r="19" spans="1:18" ht="13.5" customHeight="1" thickBot="1" x14ac:dyDescent="0.45">
      <c r="A19" s="347" t="s">
        <v>12</v>
      </c>
      <c r="B19" s="348"/>
      <c r="C19" s="348"/>
      <c r="D19" s="348"/>
      <c r="E19" s="348"/>
      <c r="F19" s="348"/>
      <c r="G19" s="348"/>
      <c r="H19" s="348"/>
      <c r="I19" s="348"/>
      <c r="J19" s="349"/>
      <c r="K19" s="62">
        <f>'2.入力フォーム②'!L26</f>
        <v>0</v>
      </c>
      <c r="L19" s="62">
        <f>'2.入力フォーム②'!O26</f>
        <v>0</v>
      </c>
      <c r="M19" s="62">
        <f>'2.入力フォーム②'!R26</f>
        <v>0</v>
      </c>
      <c r="N19" s="62">
        <f>'2.入力フォーム②'!U26</f>
        <v>0</v>
      </c>
      <c r="O19" s="63">
        <f>'2.入力フォーム②'!X26</f>
        <v>0</v>
      </c>
      <c r="P19" s="63">
        <f>'2.入力フォーム②'!AA26</f>
        <v>0</v>
      </c>
      <c r="Q19" s="61">
        <f>SUM(K19:P19)</f>
        <v>0</v>
      </c>
      <c r="R19" s="72" t="s">
        <v>13</v>
      </c>
    </row>
    <row r="20" spans="1:18" ht="13.5" customHeight="1" x14ac:dyDescent="0.4">
      <c r="A20" s="350" t="s">
        <v>14</v>
      </c>
      <c r="B20" s="351"/>
      <c r="C20" s="351"/>
      <c r="D20" s="351"/>
      <c r="E20" s="351"/>
      <c r="F20" s="351"/>
      <c r="G20" s="351"/>
      <c r="H20" s="351"/>
      <c r="I20" s="351"/>
      <c r="J20" s="352"/>
      <c r="K20" s="62">
        <f>'2.入力フォーム②'!L32</f>
        <v>0</v>
      </c>
      <c r="L20" s="64">
        <f>'2.入力フォーム②'!O32</f>
        <v>0</v>
      </c>
      <c r="M20" s="64">
        <f>'2.入力フォーム②'!R32</f>
        <v>0</v>
      </c>
      <c r="N20" s="64">
        <f>'2.入力フォーム②'!U32</f>
        <v>0</v>
      </c>
      <c r="O20" s="65">
        <f>'2.入力フォーム②'!X32</f>
        <v>0</v>
      </c>
      <c r="P20" s="65">
        <f>'2.入力フォーム②'!AA32</f>
        <v>0</v>
      </c>
      <c r="Q20" s="66">
        <f>SUM(K20:P20)</f>
        <v>0</v>
      </c>
      <c r="R20" s="72" t="s">
        <v>15</v>
      </c>
    </row>
    <row r="21" spans="1:18" ht="13.5" customHeight="1" x14ac:dyDescent="0.4">
      <c r="A21" s="353" t="s">
        <v>16</v>
      </c>
      <c r="B21" s="354"/>
      <c r="C21" s="354"/>
      <c r="D21" s="354"/>
      <c r="E21" s="354"/>
      <c r="F21" s="354"/>
      <c r="G21" s="355"/>
      <c r="H21" s="356" t="str">
        <f>IF('2.入力フォーム②'!L37="","",'2.入力フォーム②'!L37)</f>
        <v/>
      </c>
      <c r="I21" s="339"/>
      <c r="J21" s="339"/>
      <c r="K21" s="339"/>
      <c r="L21" s="339"/>
      <c r="M21" s="339"/>
      <c r="N21" s="339" t="str">
        <f>IF('2.入力フォーム②'!L41="","",'2.入力フォーム②'!L41)</f>
        <v/>
      </c>
      <c r="O21" s="339"/>
      <c r="P21" s="339"/>
      <c r="Q21" s="340"/>
      <c r="R21" s="68"/>
    </row>
    <row r="22" spans="1:18" ht="13.5" customHeight="1" x14ac:dyDescent="0.4">
      <c r="A22" s="361" t="s">
        <v>17</v>
      </c>
      <c r="B22" s="362"/>
      <c r="C22" s="362"/>
      <c r="D22" s="362"/>
      <c r="E22" s="362"/>
      <c r="F22" s="362"/>
      <c r="G22" s="363"/>
      <c r="H22" s="364" t="str">
        <f>IF('2.入力フォーム②'!L39="","",'2.入力フォーム②'!L39)</f>
        <v/>
      </c>
      <c r="I22" s="365"/>
      <c r="J22" s="365"/>
      <c r="K22" s="365"/>
      <c r="L22" s="365"/>
      <c r="M22" s="365"/>
      <c r="N22" s="365"/>
      <c r="O22" s="365"/>
      <c r="P22" s="365"/>
      <c r="Q22" s="366"/>
      <c r="R22" s="68"/>
    </row>
    <row r="23" spans="1:18" ht="13.5" customHeight="1" x14ac:dyDescent="0.4">
      <c r="A23" s="361" t="s">
        <v>18</v>
      </c>
      <c r="B23" s="362"/>
      <c r="C23" s="362"/>
      <c r="D23" s="362"/>
      <c r="E23" s="362"/>
      <c r="F23" s="362"/>
      <c r="G23" s="363"/>
      <c r="H23" s="364" t="str">
        <f>IF('2.入力フォーム②'!L43="","",'2.入力フォーム②'!L43)</f>
        <v/>
      </c>
      <c r="I23" s="365"/>
      <c r="J23" s="365"/>
      <c r="K23" s="365"/>
      <c r="L23" s="365"/>
      <c r="M23" s="365"/>
      <c r="N23" s="365"/>
      <c r="O23" s="365"/>
      <c r="P23" s="365"/>
      <c r="Q23" s="366"/>
      <c r="R23" s="68"/>
    </row>
    <row r="24" spans="1:18" ht="13.5" customHeight="1" thickBot="1" x14ac:dyDescent="0.45">
      <c r="A24" s="367" t="s">
        <v>19</v>
      </c>
      <c r="B24" s="368"/>
      <c r="C24" s="368"/>
      <c r="D24" s="368"/>
      <c r="E24" s="368"/>
      <c r="F24" s="368"/>
      <c r="G24" s="368"/>
      <c r="H24" s="369" t="str">
        <f>IF('2.入力フォーム②'!L44="","",'2.入力フォーム②'!L44)</f>
        <v/>
      </c>
      <c r="I24" s="370"/>
      <c r="J24" s="370"/>
      <c r="K24" s="370"/>
      <c r="L24" s="370"/>
      <c r="M24" s="370"/>
      <c r="N24" s="370"/>
      <c r="O24" s="370"/>
      <c r="P24" s="370"/>
      <c r="Q24" s="371"/>
      <c r="R24" s="68"/>
    </row>
    <row r="25" spans="1:18" ht="13.5" customHeight="1" thickBot="1" x14ac:dyDescent="0.45">
      <c r="A25" s="372" t="s">
        <v>20</v>
      </c>
      <c r="B25" s="317"/>
      <c r="C25" s="317"/>
      <c r="D25" s="317"/>
      <c r="E25" s="317"/>
      <c r="F25" s="317"/>
      <c r="G25" s="317"/>
      <c r="H25" s="317"/>
      <c r="I25" s="317"/>
      <c r="J25" s="317"/>
      <c r="K25" s="317"/>
      <c r="L25" s="317"/>
      <c r="M25" s="317"/>
      <c r="N25" s="373" t="s">
        <v>21</v>
      </c>
      <c r="O25" s="373"/>
      <c r="P25" s="374"/>
      <c r="Q25" s="77">
        <f>IF(Q19=0,0,ROUNDUP(Q20/Q19*100,0))</f>
        <v>0</v>
      </c>
      <c r="R25" s="68" t="s">
        <v>89</v>
      </c>
    </row>
    <row r="26" spans="1:18" ht="13.5" customHeight="1" thickBot="1" x14ac:dyDescent="0.45">
      <c r="A26" s="375" t="s">
        <v>22</v>
      </c>
      <c r="B26" s="376"/>
      <c r="C26" s="376"/>
      <c r="D26" s="376"/>
      <c r="E26" s="376"/>
      <c r="F26" s="376"/>
      <c r="G26" s="376"/>
      <c r="H26" s="376"/>
      <c r="I26" s="376"/>
      <c r="J26" s="376"/>
      <c r="K26" s="376"/>
      <c r="L26" s="376"/>
      <c r="M26" s="376"/>
      <c r="N26" s="376"/>
      <c r="O26" s="376"/>
      <c r="P26" s="376"/>
      <c r="Q26" s="377"/>
      <c r="R26" s="68"/>
    </row>
    <row r="27" spans="1:18" ht="7.5" customHeight="1" thickBot="1" x14ac:dyDescent="0.45">
      <c r="A27" s="73"/>
      <c r="B27" s="73"/>
      <c r="C27" s="73"/>
      <c r="D27" s="73"/>
      <c r="E27" s="73"/>
      <c r="F27" s="73"/>
      <c r="G27" s="73"/>
      <c r="H27" s="73"/>
      <c r="I27" s="73"/>
      <c r="J27" s="73"/>
      <c r="K27" s="73"/>
      <c r="L27" s="73"/>
      <c r="M27" s="73"/>
      <c r="N27" s="73"/>
      <c r="O27" s="73"/>
      <c r="P27" s="73"/>
      <c r="Q27" s="74"/>
      <c r="R27" s="68"/>
    </row>
    <row r="28" spans="1:18" ht="13.5" customHeight="1" thickBot="1" x14ac:dyDescent="0.45">
      <c r="A28" s="345" t="s">
        <v>23</v>
      </c>
      <c r="B28" s="346"/>
      <c r="C28" s="346"/>
      <c r="D28" s="346"/>
      <c r="E28" s="346"/>
      <c r="F28" s="346"/>
      <c r="G28" s="346"/>
      <c r="H28" s="346"/>
      <c r="I28" s="346"/>
      <c r="J28" s="346"/>
      <c r="K28" s="346"/>
      <c r="L28" s="346"/>
      <c r="M28" s="70"/>
      <c r="N28" s="70"/>
      <c r="O28" s="70"/>
      <c r="P28" s="70"/>
      <c r="Q28" s="71"/>
      <c r="R28" s="67"/>
    </row>
    <row r="29" spans="1:18" ht="13.5" customHeight="1" thickBot="1" x14ac:dyDescent="0.45">
      <c r="A29" s="347" t="str">
        <f>"②"&amp;A28&amp;"を位置付けた居宅サービス計画数"</f>
        <v>②通所介護を位置付けた居宅サービス計画数</v>
      </c>
      <c r="B29" s="348"/>
      <c r="C29" s="348"/>
      <c r="D29" s="348"/>
      <c r="E29" s="348"/>
      <c r="F29" s="348"/>
      <c r="G29" s="348"/>
      <c r="H29" s="348"/>
      <c r="I29" s="348"/>
      <c r="J29" s="349"/>
      <c r="K29" s="62">
        <f>'2.入力フォーム②'!L50</f>
        <v>0</v>
      </c>
      <c r="L29" s="62">
        <f>'2.入力フォーム②'!O50</f>
        <v>0</v>
      </c>
      <c r="M29" s="62">
        <f>'2.入力フォーム②'!R50</f>
        <v>0</v>
      </c>
      <c r="N29" s="62">
        <f>'2.入力フォーム②'!U50</f>
        <v>0</v>
      </c>
      <c r="O29" s="63">
        <f>'2.入力フォーム②'!X50</f>
        <v>0</v>
      </c>
      <c r="P29" s="63">
        <f>'2.入力フォーム②'!AA50</f>
        <v>0</v>
      </c>
      <c r="Q29" s="61">
        <f>SUM(K29:P29)</f>
        <v>0</v>
      </c>
      <c r="R29" s="72" t="s">
        <v>13</v>
      </c>
    </row>
    <row r="30" spans="1:18" ht="13.5" customHeight="1" thickBot="1" x14ac:dyDescent="0.45">
      <c r="A30" s="350" t="s">
        <v>14</v>
      </c>
      <c r="B30" s="351"/>
      <c r="C30" s="351"/>
      <c r="D30" s="351"/>
      <c r="E30" s="351"/>
      <c r="F30" s="351"/>
      <c r="G30" s="351"/>
      <c r="H30" s="351"/>
      <c r="I30" s="351"/>
      <c r="J30" s="352"/>
      <c r="K30" s="62">
        <f>'2.入力フォーム②'!L56</f>
        <v>0</v>
      </c>
      <c r="L30" s="64">
        <f>'2.入力フォーム②'!O56</f>
        <v>0</v>
      </c>
      <c r="M30" s="64">
        <f>'2.入力フォーム②'!R56</f>
        <v>0</v>
      </c>
      <c r="N30" s="64">
        <f>'2.入力フォーム②'!U56</f>
        <v>0</v>
      </c>
      <c r="O30" s="65">
        <f>'2.入力フォーム②'!X56</f>
        <v>0</v>
      </c>
      <c r="P30" s="65">
        <f>'2.入力フォーム②'!AA56</f>
        <v>0</v>
      </c>
      <c r="Q30" s="61">
        <f>SUM(K30:P30)</f>
        <v>0</v>
      </c>
      <c r="R30" s="72" t="s">
        <v>15</v>
      </c>
    </row>
    <row r="31" spans="1:18" ht="13.5" customHeight="1" x14ac:dyDescent="0.4">
      <c r="A31" s="353" t="s">
        <v>16</v>
      </c>
      <c r="B31" s="354"/>
      <c r="C31" s="354"/>
      <c r="D31" s="354"/>
      <c r="E31" s="354"/>
      <c r="F31" s="354"/>
      <c r="G31" s="355"/>
      <c r="H31" s="356" t="str">
        <f>IF('2.入力フォーム②'!L61="","",'2.入力フォーム②'!L61)</f>
        <v/>
      </c>
      <c r="I31" s="339"/>
      <c r="J31" s="339"/>
      <c r="K31" s="339"/>
      <c r="L31" s="339"/>
      <c r="M31" s="339"/>
      <c r="N31" s="339" t="str">
        <f>IF('2.入力フォーム②'!L65="","",'2.入力フォーム②'!L65)</f>
        <v/>
      </c>
      <c r="O31" s="339"/>
      <c r="P31" s="339"/>
      <c r="Q31" s="340"/>
      <c r="R31" s="68"/>
    </row>
    <row r="32" spans="1:18" ht="13.5" customHeight="1" x14ac:dyDescent="0.4">
      <c r="A32" s="361" t="s">
        <v>17</v>
      </c>
      <c r="B32" s="362"/>
      <c r="C32" s="362"/>
      <c r="D32" s="362"/>
      <c r="E32" s="362"/>
      <c r="F32" s="362"/>
      <c r="G32" s="363"/>
      <c r="H32" s="364" t="str">
        <f>IF('2.入力フォーム②'!L63="","",'2.入力フォーム②'!L63)</f>
        <v/>
      </c>
      <c r="I32" s="365"/>
      <c r="J32" s="365"/>
      <c r="K32" s="365"/>
      <c r="L32" s="365"/>
      <c r="M32" s="365"/>
      <c r="N32" s="365"/>
      <c r="O32" s="365"/>
      <c r="P32" s="365"/>
      <c r="Q32" s="366"/>
      <c r="R32" s="68"/>
    </row>
    <row r="33" spans="1:18" ht="13.5" customHeight="1" x14ac:dyDescent="0.4">
      <c r="A33" s="361" t="s">
        <v>18</v>
      </c>
      <c r="B33" s="362"/>
      <c r="C33" s="362"/>
      <c r="D33" s="362"/>
      <c r="E33" s="362"/>
      <c r="F33" s="362"/>
      <c r="G33" s="363"/>
      <c r="H33" s="364" t="str">
        <f>IF('2.入力フォーム②'!L67="","",'2.入力フォーム②'!L67)</f>
        <v/>
      </c>
      <c r="I33" s="365"/>
      <c r="J33" s="365"/>
      <c r="K33" s="365"/>
      <c r="L33" s="365"/>
      <c r="M33" s="365"/>
      <c r="N33" s="365"/>
      <c r="O33" s="365"/>
      <c r="P33" s="365"/>
      <c r="Q33" s="366"/>
      <c r="R33" s="68"/>
    </row>
    <row r="34" spans="1:18" ht="13.5" customHeight="1" thickBot="1" x14ac:dyDescent="0.45">
      <c r="A34" s="367" t="s">
        <v>19</v>
      </c>
      <c r="B34" s="368"/>
      <c r="C34" s="368"/>
      <c r="D34" s="368"/>
      <c r="E34" s="368"/>
      <c r="F34" s="368"/>
      <c r="G34" s="368"/>
      <c r="H34" s="369" t="str">
        <f>IF('2.入力フォーム②'!L68="","",'2.入力フォーム②'!L68)</f>
        <v/>
      </c>
      <c r="I34" s="370"/>
      <c r="J34" s="370"/>
      <c r="K34" s="370"/>
      <c r="L34" s="370"/>
      <c r="M34" s="370"/>
      <c r="N34" s="370"/>
      <c r="O34" s="370"/>
      <c r="P34" s="370"/>
      <c r="Q34" s="371"/>
      <c r="R34" s="68"/>
    </row>
    <row r="35" spans="1:18" ht="13.5" customHeight="1" thickBot="1" x14ac:dyDescent="0.45">
      <c r="A35" s="372" t="s">
        <v>20</v>
      </c>
      <c r="B35" s="317"/>
      <c r="C35" s="317"/>
      <c r="D35" s="317"/>
      <c r="E35" s="317"/>
      <c r="F35" s="317"/>
      <c r="G35" s="317"/>
      <c r="H35" s="317"/>
      <c r="I35" s="317"/>
      <c r="J35" s="317"/>
      <c r="K35" s="317"/>
      <c r="L35" s="317"/>
      <c r="M35" s="317"/>
      <c r="N35" s="373" t="s">
        <v>21</v>
      </c>
      <c r="O35" s="373"/>
      <c r="P35" s="374"/>
      <c r="Q35" s="77">
        <f>IF(Q29=0,0,ROUNDUP(Q30/Q29*100,0))</f>
        <v>0</v>
      </c>
      <c r="R35" s="68" t="s">
        <v>89</v>
      </c>
    </row>
    <row r="36" spans="1:18" ht="13.5" customHeight="1" thickBot="1" x14ac:dyDescent="0.45">
      <c r="A36" s="378" t="s">
        <v>22</v>
      </c>
      <c r="B36" s="379"/>
      <c r="C36" s="379"/>
      <c r="D36" s="379"/>
      <c r="E36" s="379"/>
      <c r="F36" s="379"/>
      <c r="G36" s="379"/>
      <c r="H36" s="379"/>
      <c r="I36" s="379"/>
      <c r="J36" s="379"/>
      <c r="K36" s="379"/>
      <c r="L36" s="379"/>
      <c r="M36" s="379"/>
      <c r="N36" s="379"/>
      <c r="O36" s="379"/>
      <c r="P36" s="379"/>
      <c r="Q36" s="380"/>
      <c r="R36" s="68"/>
    </row>
    <row r="37" spans="1:18" ht="7.5" customHeight="1" thickBot="1" x14ac:dyDescent="0.45">
      <c r="A37" s="75"/>
      <c r="B37" s="75"/>
      <c r="C37" s="75"/>
      <c r="D37" s="75"/>
      <c r="E37" s="75"/>
      <c r="F37" s="75"/>
      <c r="G37" s="75"/>
      <c r="H37" s="75"/>
      <c r="I37" s="75"/>
      <c r="J37" s="75"/>
      <c r="K37" s="75"/>
      <c r="L37" s="75"/>
      <c r="M37" s="75"/>
      <c r="N37" s="75"/>
      <c r="O37" s="75"/>
      <c r="P37" s="75"/>
      <c r="Q37" s="76"/>
      <c r="R37" s="68"/>
    </row>
    <row r="38" spans="1:18" ht="13.5" customHeight="1" thickBot="1" x14ac:dyDescent="0.45">
      <c r="A38" s="345" t="s">
        <v>24</v>
      </c>
      <c r="B38" s="346"/>
      <c r="C38" s="346"/>
      <c r="D38" s="346"/>
      <c r="E38" s="346"/>
      <c r="F38" s="346"/>
      <c r="G38" s="346"/>
      <c r="H38" s="346"/>
      <c r="I38" s="346"/>
      <c r="J38" s="346"/>
      <c r="K38" s="346"/>
      <c r="L38" s="346"/>
      <c r="M38" s="70"/>
      <c r="N38" s="70"/>
      <c r="O38" s="70"/>
      <c r="P38" s="70"/>
      <c r="Q38" s="71"/>
      <c r="R38" s="67"/>
    </row>
    <row r="39" spans="1:18" ht="13.5" customHeight="1" thickBot="1" x14ac:dyDescent="0.45">
      <c r="A39" s="347" t="str">
        <f>"②"&amp;A38&amp;"を位置付けた居宅サービス計画数"</f>
        <v>②福祉用具貸与を位置付けた居宅サービス計画数</v>
      </c>
      <c r="B39" s="348"/>
      <c r="C39" s="348"/>
      <c r="D39" s="348"/>
      <c r="E39" s="348"/>
      <c r="F39" s="348"/>
      <c r="G39" s="348"/>
      <c r="H39" s="348"/>
      <c r="I39" s="348"/>
      <c r="J39" s="349"/>
      <c r="K39" s="62">
        <f>'2.入力フォーム②'!L74</f>
        <v>0</v>
      </c>
      <c r="L39" s="62">
        <f>'2.入力フォーム②'!O74</f>
        <v>0</v>
      </c>
      <c r="M39" s="62">
        <f>'2.入力フォーム②'!R74</f>
        <v>0</v>
      </c>
      <c r="N39" s="62">
        <f>'2.入力フォーム②'!U74</f>
        <v>0</v>
      </c>
      <c r="O39" s="63">
        <f>'2.入力フォーム②'!X74</f>
        <v>0</v>
      </c>
      <c r="P39" s="63">
        <f>'2.入力フォーム②'!AA74</f>
        <v>0</v>
      </c>
      <c r="Q39" s="61">
        <f>SUM(K39:P39)</f>
        <v>0</v>
      </c>
      <c r="R39" s="72" t="s">
        <v>13</v>
      </c>
    </row>
    <row r="40" spans="1:18" ht="13.5" customHeight="1" thickBot="1" x14ac:dyDescent="0.45">
      <c r="A40" s="350" t="s">
        <v>14</v>
      </c>
      <c r="B40" s="351"/>
      <c r="C40" s="351"/>
      <c r="D40" s="351"/>
      <c r="E40" s="351"/>
      <c r="F40" s="351"/>
      <c r="G40" s="351"/>
      <c r="H40" s="351"/>
      <c r="I40" s="351"/>
      <c r="J40" s="352"/>
      <c r="K40" s="62">
        <f>'2.入力フォーム②'!L80</f>
        <v>0</v>
      </c>
      <c r="L40" s="64">
        <f>'2.入力フォーム②'!O80</f>
        <v>0</v>
      </c>
      <c r="M40" s="64">
        <f>'2.入力フォーム②'!R80</f>
        <v>0</v>
      </c>
      <c r="N40" s="64">
        <f>'2.入力フォーム②'!U80</f>
        <v>0</v>
      </c>
      <c r="O40" s="65">
        <f>'2.入力フォーム②'!X80</f>
        <v>0</v>
      </c>
      <c r="P40" s="65">
        <f>'2.入力フォーム②'!AA80</f>
        <v>0</v>
      </c>
      <c r="Q40" s="61">
        <f>SUM(K40:P40)</f>
        <v>0</v>
      </c>
      <c r="R40" s="72" t="s">
        <v>15</v>
      </c>
    </row>
    <row r="41" spans="1:18" ht="13.5" customHeight="1" x14ac:dyDescent="0.4">
      <c r="A41" s="353" t="s">
        <v>16</v>
      </c>
      <c r="B41" s="354"/>
      <c r="C41" s="354"/>
      <c r="D41" s="354"/>
      <c r="E41" s="354"/>
      <c r="F41" s="354"/>
      <c r="G41" s="355"/>
      <c r="H41" s="356" t="str">
        <f>IF('2.入力フォーム②'!L85="","",'2.入力フォーム②'!L85)</f>
        <v/>
      </c>
      <c r="I41" s="339"/>
      <c r="J41" s="339"/>
      <c r="K41" s="339"/>
      <c r="L41" s="339"/>
      <c r="M41" s="339"/>
      <c r="N41" s="339" t="str">
        <f>IF('2.入力フォーム②'!L89="","",'2.入力フォーム②'!L89)</f>
        <v/>
      </c>
      <c r="O41" s="339"/>
      <c r="P41" s="339"/>
      <c r="Q41" s="340"/>
      <c r="R41" s="68"/>
    </row>
    <row r="42" spans="1:18" ht="13.5" customHeight="1" x14ac:dyDescent="0.4">
      <c r="A42" s="361" t="s">
        <v>17</v>
      </c>
      <c r="B42" s="362"/>
      <c r="C42" s="362"/>
      <c r="D42" s="362"/>
      <c r="E42" s="362"/>
      <c r="F42" s="362"/>
      <c r="G42" s="363"/>
      <c r="H42" s="364" t="str">
        <f>IF('2.入力フォーム②'!L87="","",'2.入力フォーム②'!L87)</f>
        <v/>
      </c>
      <c r="I42" s="365"/>
      <c r="J42" s="365"/>
      <c r="K42" s="365"/>
      <c r="L42" s="365"/>
      <c r="M42" s="365"/>
      <c r="N42" s="365"/>
      <c r="O42" s="365"/>
      <c r="P42" s="365"/>
      <c r="Q42" s="366"/>
      <c r="R42" s="68"/>
    </row>
    <row r="43" spans="1:18" ht="13.5" customHeight="1" x14ac:dyDescent="0.4">
      <c r="A43" s="361" t="s">
        <v>18</v>
      </c>
      <c r="B43" s="362"/>
      <c r="C43" s="362"/>
      <c r="D43" s="362"/>
      <c r="E43" s="362"/>
      <c r="F43" s="362"/>
      <c r="G43" s="363"/>
      <c r="H43" s="364" t="str">
        <f>IF('2.入力フォーム②'!L91="","",'2.入力フォーム②'!L91)</f>
        <v/>
      </c>
      <c r="I43" s="365"/>
      <c r="J43" s="365"/>
      <c r="K43" s="365"/>
      <c r="L43" s="365"/>
      <c r="M43" s="365"/>
      <c r="N43" s="365"/>
      <c r="O43" s="365"/>
      <c r="P43" s="365"/>
      <c r="Q43" s="366"/>
      <c r="R43" s="68"/>
    </row>
    <row r="44" spans="1:18" ht="13.5" customHeight="1" thickBot="1" x14ac:dyDescent="0.45">
      <c r="A44" s="367" t="s">
        <v>19</v>
      </c>
      <c r="B44" s="368"/>
      <c r="C44" s="368"/>
      <c r="D44" s="368"/>
      <c r="E44" s="368"/>
      <c r="F44" s="368"/>
      <c r="G44" s="368"/>
      <c r="H44" s="369" t="str">
        <f>IF('2.入力フォーム②'!L92="","",'2.入力フォーム②'!L92)</f>
        <v/>
      </c>
      <c r="I44" s="370"/>
      <c r="J44" s="370"/>
      <c r="K44" s="370"/>
      <c r="L44" s="370"/>
      <c r="M44" s="370"/>
      <c r="N44" s="370"/>
      <c r="O44" s="370"/>
      <c r="P44" s="370"/>
      <c r="Q44" s="371"/>
      <c r="R44" s="68"/>
    </row>
    <row r="45" spans="1:18" ht="13.5" customHeight="1" thickBot="1" x14ac:dyDescent="0.45">
      <c r="A45" s="372" t="s">
        <v>20</v>
      </c>
      <c r="B45" s="317"/>
      <c r="C45" s="317"/>
      <c r="D45" s="317"/>
      <c r="E45" s="317"/>
      <c r="F45" s="317"/>
      <c r="G45" s="317"/>
      <c r="H45" s="317"/>
      <c r="I45" s="317"/>
      <c r="J45" s="317"/>
      <c r="K45" s="317"/>
      <c r="L45" s="317"/>
      <c r="M45" s="317"/>
      <c r="N45" s="373" t="s">
        <v>21</v>
      </c>
      <c r="O45" s="373"/>
      <c r="P45" s="374"/>
      <c r="Q45" s="77">
        <f>IF(Q39=0,0,ROUNDUP(Q40/Q39*100,0))</f>
        <v>0</v>
      </c>
      <c r="R45" s="68" t="s">
        <v>89</v>
      </c>
    </row>
    <row r="46" spans="1:18" ht="13.5" customHeight="1" thickBot="1" x14ac:dyDescent="0.45">
      <c r="A46" s="378" t="s">
        <v>22</v>
      </c>
      <c r="B46" s="379"/>
      <c r="C46" s="379"/>
      <c r="D46" s="379"/>
      <c r="E46" s="379"/>
      <c r="F46" s="379"/>
      <c r="G46" s="379"/>
      <c r="H46" s="379"/>
      <c r="I46" s="379"/>
      <c r="J46" s="379"/>
      <c r="K46" s="379"/>
      <c r="L46" s="379"/>
      <c r="M46" s="379"/>
      <c r="N46" s="379"/>
      <c r="O46" s="379"/>
      <c r="P46" s="379"/>
      <c r="Q46" s="380"/>
      <c r="R46" s="68"/>
    </row>
    <row r="47" spans="1:18" ht="11.25" customHeight="1" thickBot="1" x14ac:dyDescent="0.45">
      <c r="A47" s="75"/>
      <c r="B47" s="75"/>
      <c r="C47" s="75"/>
      <c r="D47" s="75"/>
      <c r="E47" s="75"/>
      <c r="F47" s="75"/>
      <c r="G47" s="75"/>
      <c r="H47" s="75"/>
      <c r="I47" s="75"/>
      <c r="J47" s="75"/>
      <c r="K47" s="75"/>
      <c r="L47" s="75"/>
      <c r="M47" s="75"/>
      <c r="N47" s="75"/>
      <c r="O47" s="75"/>
      <c r="P47" s="75"/>
      <c r="Q47" s="76"/>
      <c r="R47" s="68"/>
    </row>
    <row r="48" spans="1:18" ht="13.5" customHeight="1" thickBot="1" x14ac:dyDescent="0.45">
      <c r="A48" s="345" t="s">
        <v>25</v>
      </c>
      <c r="B48" s="346"/>
      <c r="C48" s="346"/>
      <c r="D48" s="346"/>
      <c r="E48" s="346"/>
      <c r="F48" s="346"/>
      <c r="G48" s="346"/>
      <c r="H48" s="346"/>
      <c r="I48" s="346"/>
      <c r="J48" s="346"/>
      <c r="K48" s="346"/>
      <c r="L48" s="346"/>
      <c r="M48" s="70"/>
      <c r="N48" s="70"/>
      <c r="O48" s="70"/>
      <c r="P48" s="70"/>
      <c r="Q48" s="71"/>
      <c r="R48" s="67"/>
    </row>
    <row r="49" spans="1:18" ht="13.5" customHeight="1" thickBot="1" x14ac:dyDescent="0.45">
      <c r="A49" s="347" t="str">
        <f>"②"&amp;A48&amp;"を位置付けた居宅サービス計画数"</f>
        <v>②地域密着型通所介護を位置付けた居宅サービス計画数</v>
      </c>
      <c r="B49" s="348"/>
      <c r="C49" s="348"/>
      <c r="D49" s="348"/>
      <c r="E49" s="348"/>
      <c r="F49" s="348"/>
      <c r="G49" s="348"/>
      <c r="H49" s="348"/>
      <c r="I49" s="348"/>
      <c r="J49" s="349"/>
      <c r="K49" s="62">
        <f>'2.入力フォーム②'!L98</f>
        <v>0</v>
      </c>
      <c r="L49" s="62">
        <f>'2.入力フォーム②'!O98</f>
        <v>0</v>
      </c>
      <c r="M49" s="62">
        <f>'2.入力フォーム②'!R98</f>
        <v>0</v>
      </c>
      <c r="N49" s="62">
        <f>'2.入力フォーム②'!U98</f>
        <v>0</v>
      </c>
      <c r="O49" s="63">
        <f>'2.入力フォーム②'!X98</f>
        <v>0</v>
      </c>
      <c r="P49" s="63">
        <f>'2.入力フォーム②'!AA98</f>
        <v>0</v>
      </c>
      <c r="Q49" s="61">
        <f>SUM(K49:P49)</f>
        <v>0</v>
      </c>
      <c r="R49" s="72" t="s">
        <v>13</v>
      </c>
    </row>
    <row r="50" spans="1:18" ht="13.5" customHeight="1" thickBot="1" x14ac:dyDescent="0.45">
      <c r="A50" s="350" t="s">
        <v>14</v>
      </c>
      <c r="B50" s="351"/>
      <c r="C50" s="351"/>
      <c r="D50" s="351"/>
      <c r="E50" s="351"/>
      <c r="F50" s="351"/>
      <c r="G50" s="351"/>
      <c r="H50" s="351"/>
      <c r="I50" s="351"/>
      <c r="J50" s="352"/>
      <c r="K50" s="62">
        <f>'2.入力フォーム②'!L104</f>
        <v>0</v>
      </c>
      <c r="L50" s="64">
        <f>'2.入力フォーム②'!O104</f>
        <v>0</v>
      </c>
      <c r="M50" s="64">
        <f>'2.入力フォーム②'!R104</f>
        <v>0</v>
      </c>
      <c r="N50" s="64">
        <f>'2.入力フォーム②'!U104</f>
        <v>0</v>
      </c>
      <c r="O50" s="65">
        <f>'2.入力フォーム②'!X104</f>
        <v>0</v>
      </c>
      <c r="P50" s="65">
        <f>'2.入力フォーム②'!AA104</f>
        <v>0</v>
      </c>
      <c r="Q50" s="61">
        <f>SUM(K50:P50)</f>
        <v>0</v>
      </c>
      <c r="R50" s="72" t="s">
        <v>15</v>
      </c>
    </row>
    <row r="51" spans="1:18" ht="13.5" customHeight="1" x14ac:dyDescent="0.4">
      <c r="A51" s="353" t="s">
        <v>16</v>
      </c>
      <c r="B51" s="354"/>
      <c r="C51" s="354"/>
      <c r="D51" s="354"/>
      <c r="E51" s="354"/>
      <c r="F51" s="354"/>
      <c r="G51" s="355"/>
      <c r="H51" s="356" t="str">
        <f>IF('2.入力フォーム②'!L109="","",'2.入力フォーム②'!L109)</f>
        <v/>
      </c>
      <c r="I51" s="339"/>
      <c r="J51" s="339"/>
      <c r="K51" s="339"/>
      <c r="L51" s="339"/>
      <c r="M51" s="339"/>
      <c r="N51" s="339" t="str">
        <f>IF('2.入力フォーム②'!L113="","",'2.入力フォーム②'!L113)</f>
        <v/>
      </c>
      <c r="O51" s="339"/>
      <c r="P51" s="339"/>
      <c r="Q51" s="340"/>
      <c r="R51" s="68"/>
    </row>
    <row r="52" spans="1:18" ht="13.5" customHeight="1" x14ac:dyDescent="0.4">
      <c r="A52" s="361" t="s">
        <v>17</v>
      </c>
      <c r="B52" s="362"/>
      <c r="C52" s="362"/>
      <c r="D52" s="362"/>
      <c r="E52" s="362"/>
      <c r="F52" s="362"/>
      <c r="G52" s="363"/>
      <c r="H52" s="364" t="str">
        <f>IF('2.入力フォーム②'!L111="","",'2.入力フォーム②'!L111)</f>
        <v/>
      </c>
      <c r="I52" s="365"/>
      <c r="J52" s="365"/>
      <c r="K52" s="365"/>
      <c r="L52" s="365"/>
      <c r="M52" s="365"/>
      <c r="N52" s="365"/>
      <c r="O52" s="365"/>
      <c r="P52" s="365"/>
      <c r="Q52" s="366"/>
      <c r="R52" s="68"/>
    </row>
    <row r="53" spans="1:18" ht="13.5" customHeight="1" x14ac:dyDescent="0.4">
      <c r="A53" s="361" t="s">
        <v>18</v>
      </c>
      <c r="B53" s="362"/>
      <c r="C53" s="362"/>
      <c r="D53" s="362"/>
      <c r="E53" s="362"/>
      <c r="F53" s="362"/>
      <c r="G53" s="363"/>
      <c r="H53" s="364" t="str">
        <f>IF('2.入力フォーム②'!L115="","",'2.入力フォーム②'!L115)</f>
        <v/>
      </c>
      <c r="I53" s="365"/>
      <c r="J53" s="365"/>
      <c r="K53" s="365"/>
      <c r="L53" s="365"/>
      <c r="M53" s="365"/>
      <c r="N53" s="365"/>
      <c r="O53" s="365"/>
      <c r="P53" s="365"/>
      <c r="Q53" s="366"/>
      <c r="R53" s="68"/>
    </row>
    <row r="54" spans="1:18" ht="13.5" customHeight="1" thickBot="1" x14ac:dyDescent="0.45">
      <c r="A54" s="367" t="s">
        <v>19</v>
      </c>
      <c r="B54" s="368"/>
      <c r="C54" s="368"/>
      <c r="D54" s="368"/>
      <c r="E54" s="368"/>
      <c r="F54" s="368"/>
      <c r="G54" s="368"/>
      <c r="H54" s="369" t="str">
        <f>IF('2.入力フォーム②'!L116="","",'2.入力フォーム②'!L116)</f>
        <v/>
      </c>
      <c r="I54" s="370"/>
      <c r="J54" s="370"/>
      <c r="K54" s="370"/>
      <c r="L54" s="370"/>
      <c r="M54" s="370"/>
      <c r="N54" s="370"/>
      <c r="O54" s="370"/>
      <c r="P54" s="370"/>
      <c r="Q54" s="371"/>
      <c r="R54" s="68"/>
    </row>
    <row r="55" spans="1:18" ht="13.5" customHeight="1" thickBot="1" x14ac:dyDescent="0.45">
      <c r="A55" s="372" t="s">
        <v>20</v>
      </c>
      <c r="B55" s="317"/>
      <c r="C55" s="317"/>
      <c r="D55" s="317"/>
      <c r="E55" s="317"/>
      <c r="F55" s="317"/>
      <c r="G55" s="317"/>
      <c r="H55" s="317"/>
      <c r="I55" s="317"/>
      <c r="J55" s="317"/>
      <c r="K55" s="317"/>
      <c r="L55" s="317"/>
      <c r="M55" s="317"/>
      <c r="N55" s="373" t="s">
        <v>21</v>
      </c>
      <c r="O55" s="373"/>
      <c r="P55" s="374"/>
      <c r="Q55" s="77">
        <f>IF(Q49=0,0,ROUNDUP(Q50/Q49*100,0))</f>
        <v>0</v>
      </c>
      <c r="R55" s="68" t="s">
        <v>89</v>
      </c>
    </row>
    <row r="56" spans="1:18" ht="13.5" customHeight="1" thickBot="1" x14ac:dyDescent="0.45">
      <c r="A56" s="378" t="s">
        <v>22</v>
      </c>
      <c r="B56" s="379"/>
      <c r="C56" s="379"/>
      <c r="D56" s="379"/>
      <c r="E56" s="379"/>
      <c r="F56" s="379"/>
      <c r="G56" s="379"/>
      <c r="H56" s="379"/>
      <c r="I56" s="379"/>
      <c r="J56" s="379"/>
      <c r="K56" s="379"/>
      <c r="L56" s="379"/>
      <c r="M56" s="379"/>
      <c r="N56" s="379"/>
      <c r="O56" s="379"/>
      <c r="P56" s="379"/>
      <c r="Q56" s="380"/>
      <c r="R56" s="68"/>
    </row>
    <row r="57" spans="1:18" s="6" customFormat="1" ht="12" customHeight="1" x14ac:dyDescent="0.4">
      <c r="A57" s="382" t="s">
        <v>26</v>
      </c>
      <c r="B57" s="382"/>
      <c r="C57" s="382"/>
      <c r="D57" s="382"/>
      <c r="E57" s="382"/>
      <c r="F57" s="382"/>
      <c r="G57" s="382"/>
      <c r="H57" s="382"/>
      <c r="I57" s="382"/>
      <c r="J57" s="382"/>
      <c r="K57" s="382"/>
      <c r="L57" s="382"/>
      <c r="M57" s="382"/>
      <c r="N57" s="382"/>
      <c r="O57" s="382"/>
      <c r="P57" s="382"/>
      <c r="Q57" s="382"/>
      <c r="R57" s="382"/>
    </row>
    <row r="58" spans="1:18" s="6" customFormat="1" ht="12" customHeight="1" x14ac:dyDescent="0.4">
      <c r="A58" s="383" t="s">
        <v>27</v>
      </c>
      <c r="B58" s="383"/>
      <c r="C58" s="383"/>
      <c r="D58" s="383"/>
      <c r="E58" s="383"/>
      <c r="F58" s="383"/>
      <c r="G58" s="383"/>
      <c r="H58" s="383"/>
      <c r="I58" s="383"/>
      <c r="J58" s="383"/>
      <c r="K58" s="383"/>
      <c r="L58" s="383"/>
      <c r="M58" s="383"/>
      <c r="N58" s="383"/>
      <c r="O58" s="383"/>
      <c r="P58" s="383"/>
      <c r="Q58" s="383"/>
      <c r="R58" s="383"/>
    </row>
    <row r="59" spans="1:18" s="6" customFormat="1" ht="12" customHeight="1" x14ac:dyDescent="0.4">
      <c r="A59" s="383" t="s">
        <v>28</v>
      </c>
      <c r="B59" s="383"/>
      <c r="C59" s="383"/>
      <c r="D59" s="383"/>
      <c r="E59" s="383"/>
      <c r="F59" s="383"/>
      <c r="G59" s="383"/>
      <c r="H59" s="383"/>
      <c r="I59" s="383"/>
      <c r="J59" s="383"/>
      <c r="K59" s="383"/>
      <c r="L59" s="383"/>
      <c r="M59" s="383"/>
      <c r="N59" s="383"/>
      <c r="O59" s="383"/>
      <c r="P59" s="383"/>
      <c r="Q59" s="383"/>
      <c r="R59" s="383"/>
    </row>
    <row r="60" spans="1:18" s="7" customFormat="1" ht="12" customHeight="1" x14ac:dyDescent="0.4">
      <c r="A60" s="383" t="s">
        <v>29</v>
      </c>
      <c r="B60" s="383"/>
      <c r="C60" s="383"/>
      <c r="D60" s="383"/>
      <c r="E60" s="383"/>
      <c r="F60" s="383"/>
      <c r="G60" s="383"/>
      <c r="H60" s="383"/>
      <c r="I60" s="383"/>
      <c r="J60" s="383"/>
      <c r="K60" s="383"/>
      <c r="L60" s="383"/>
      <c r="M60" s="383"/>
      <c r="N60" s="383"/>
      <c r="O60" s="383"/>
      <c r="P60" s="383"/>
      <c r="Q60" s="383"/>
      <c r="R60" s="383"/>
    </row>
    <row r="61" spans="1:18" s="7" customFormat="1" ht="12" customHeight="1" x14ac:dyDescent="0.4">
      <c r="A61" s="383" t="s">
        <v>30</v>
      </c>
      <c r="B61" s="383"/>
      <c r="C61" s="383"/>
      <c r="D61" s="383"/>
      <c r="E61" s="383"/>
      <c r="F61" s="383"/>
      <c r="G61" s="383"/>
      <c r="H61" s="383"/>
      <c r="I61" s="383"/>
      <c r="J61" s="383"/>
      <c r="K61" s="383"/>
      <c r="L61" s="383"/>
      <c r="M61" s="383"/>
      <c r="N61" s="383"/>
      <c r="O61" s="383"/>
      <c r="P61" s="383"/>
      <c r="Q61" s="383"/>
      <c r="R61" s="383"/>
    </row>
    <row r="62" spans="1:18" s="7" customFormat="1" ht="12" customHeight="1" x14ac:dyDescent="0.4">
      <c r="A62" s="383" t="s">
        <v>31</v>
      </c>
      <c r="B62" s="383"/>
      <c r="C62" s="383"/>
      <c r="D62" s="383"/>
      <c r="E62" s="383"/>
      <c r="F62" s="383"/>
      <c r="G62" s="383"/>
      <c r="H62" s="383"/>
      <c r="I62" s="383"/>
      <c r="J62" s="383"/>
      <c r="K62" s="383"/>
      <c r="L62" s="383"/>
      <c r="M62" s="383"/>
      <c r="N62" s="383"/>
      <c r="O62" s="383"/>
      <c r="P62" s="383"/>
      <c r="Q62" s="383"/>
      <c r="R62" s="383"/>
    </row>
    <row r="63" spans="1:18" s="8" customFormat="1" ht="12" customHeight="1" x14ac:dyDescent="0.4">
      <c r="A63" s="382" t="s">
        <v>32</v>
      </c>
      <c r="B63" s="382"/>
      <c r="C63" s="382"/>
      <c r="D63" s="382"/>
      <c r="E63" s="382"/>
      <c r="F63" s="382"/>
      <c r="G63" s="382"/>
      <c r="H63" s="382"/>
      <c r="I63" s="382"/>
      <c r="J63" s="382"/>
      <c r="K63" s="382"/>
      <c r="L63" s="382"/>
      <c r="M63" s="382"/>
      <c r="N63" s="382"/>
      <c r="O63" s="382"/>
      <c r="P63" s="382"/>
      <c r="Q63" s="382"/>
      <c r="R63" s="382"/>
    </row>
    <row r="64" spans="1:18" x14ac:dyDescent="0.4">
      <c r="A64" s="381"/>
      <c r="B64" s="381"/>
      <c r="C64" s="381"/>
      <c r="D64" s="381"/>
      <c r="E64" s="381"/>
      <c r="F64" s="381"/>
      <c r="G64" s="381"/>
      <c r="H64" s="381"/>
      <c r="I64" s="381"/>
      <c r="J64" s="381"/>
      <c r="K64" s="381"/>
      <c r="L64" s="381"/>
      <c r="M64" s="381"/>
      <c r="N64" s="381"/>
      <c r="O64" s="381"/>
      <c r="P64" s="381"/>
      <c r="Q64" s="381"/>
      <c r="R64" s="381"/>
    </row>
  </sheetData>
  <sheetProtection algorithmName="SHA-512" hashValue="aVJbNwkMq8bl/ahQHz7n48WRHfMlRrHRYFeV9283XhOv7SKVupxnBU6eWsTYHIQTUwXSxF0/5B4bEM1HGC5Giw==" saltValue="hKrhTORqnwwVTzyGDQkUPQ==" spinCount="100000" sheet="1" objects="1" scenarios="1"/>
  <mergeCells count="102">
    <mergeCell ref="T5:T12"/>
    <mergeCell ref="A60:R60"/>
    <mergeCell ref="A61:R61"/>
    <mergeCell ref="A62:R62"/>
    <mergeCell ref="A63:R63"/>
    <mergeCell ref="A54:G54"/>
    <mergeCell ref="H54:Q54"/>
    <mergeCell ref="A55:M55"/>
    <mergeCell ref="N55:P55"/>
    <mergeCell ref="N45:P45"/>
    <mergeCell ref="A39:J39"/>
    <mergeCell ref="A40:J40"/>
    <mergeCell ref="A41:G41"/>
    <mergeCell ref="A42:G42"/>
    <mergeCell ref="H42:Q42"/>
    <mergeCell ref="A43:G43"/>
    <mergeCell ref="H43:Q43"/>
    <mergeCell ref="A44:G44"/>
    <mergeCell ref="H44:Q44"/>
    <mergeCell ref="A45:M45"/>
    <mergeCell ref="H41:M41"/>
    <mergeCell ref="N41:Q41"/>
    <mergeCell ref="A38:L38"/>
    <mergeCell ref="A31:G31"/>
    <mergeCell ref="A64:R64"/>
    <mergeCell ref="A46:Q46"/>
    <mergeCell ref="A48:L48"/>
    <mergeCell ref="A49:J49"/>
    <mergeCell ref="A50:J50"/>
    <mergeCell ref="A51:G51"/>
    <mergeCell ref="H51:M51"/>
    <mergeCell ref="N51:Q51"/>
    <mergeCell ref="A56:Q56"/>
    <mergeCell ref="A57:R57"/>
    <mergeCell ref="A58:R58"/>
    <mergeCell ref="A59:R59"/>
    <mergeCell ref="A52:G52"/>
    <mergeCell ref="H52:Q52"/>
    <mergeCell ref="A53:G53"/>
    <mergeCell ref="H53:Q53"/>
    <mergeCell ref="A32:G32"/>
    <mergeCell ref="H32:Q32"/>
    <mergeCell ref="A33:G33"/>
    <mergeCell ref="H33:Q33"/>
    <mergeCell ref="A34:G34"/>
    <mergeCell ref="H34:Q34"/>
    <mergeCell ref="A35:M35"/>
    <mergeCell ref="N35:P35"/>
    <mergeCell ref="A36:Q36"/>
    <mergeCell ref="H31:M31"/>
    <mergeCell ref="N31:Q31"/>
    <mergeCell ref="A30:J30"/>
    <mergeCell ref="A22:G22"/>
    <mergeCell ref="H22:Q22"/>
    <mergeCell ref="A23:G23"/>
    <mergeCell ref="H23:Q23"/>
    <mergeCell ref="A24:G24"/>
    <mergeCell ref="H24:Q24"/>
    <mergeCell ref="A25:M25"/>
    <mergeCell ref="N25:P25"/>
    <mergeCell ref="A26:Q26"/>
    <mergeCell ref="A28:L28"/>
    <mergeCell ref="A29:J29"/>
    <mergeCell ref="N21:Q21"/>
    <mergeCell ref="A11:G11"/>
    <mergeCell ref="A12:G12"/>
    <mergeCell ref="H12:Q12"/>
    <mergeCell ref="Q14:Q15"/>
    <mergeCell ref="A16:J16"/>
    <mergeCell ref="A18:L18"/>
    <mergeCell ref="A19:J19"/>
    <mergeCell ref="A20:J20"/>
    <mergeCell ref="A21:G21"/>
    <mergeCell ref="H11:N11"/>
    <mergeCell ref="O11:Q11"/>
    <mergeCell ref="H21:M21"/>
    <mergeCell ref="A14:B15"/>
    <mergeCell ref="C14:C15"/>
    <mergeCell ref="O14:O15"/>
    <mergeCell ref="P14:P15"/>
    <mergeCell ref="E14:E15"/>
    <mergeCell ref="D14:D15"/>
    <mergeCell ref="G14:H15"/>
    <mergeCell ref="E1:J1"/>
    <mergeCell ref="K14:K15"/>
    <mergeCell ref="L14:L15"/>
    <mergeCell ref="M14:M15"/>
    <mergeCell ref="N14:N15"/>
    <mergeCell ref="L2:Q2"/>
    <mergeCell ref="A5:G5"/>
    <mergeCell ref="H5:Q5"/>
    <mergeCell ref="A6:G6"/>
    <mergeCell ref="H6:N6"/>
    <mergeCell ref="O6:Q6"/>
    <mergeCell ref="O1:P1"/>
    <mergeCell ref="A7:G8"/>
    <mergeCell ref="H7:Q7"/>
    <mergeCell ref="H8:P8"/>
    <mergeCell ref="A9:G9"/>
    <mergeCell ref="A10:G10"/>
    <mergeCell ref="H10:Q10"/>
    <mergeCell ref="H9:Q9"/>
  </mergeCells>
  <phoneticPr fontId="1"/>
  <dataValidations count="1">
    <dataValidation allowBlank="1" showErrorMessage="1" prompt="サービスを選択してください。" sqref="A18:L18 IW18:JH18 SS18:TD18 ACO18:ACZ18 AMK18:AMV18 AWG18:AWR18 BGC18:BGN18 BPY18:BQJ18 BZU18:CAF18 CJQ18:CKB18 CTM18:CTX18 DDI18:DDT18 DNE18:DNP18 DXA18:DXL18 EGW18:EHH18 EQS18:ERD18 FAO18:FAZ18 FKK18:FKV18 FUG18:FUR18 GEC18:GEN18 GNY18:GOJ18 GXU18:GYF18 HHQ18:HIB18 HRM18:HRX18 IBI18:IBT18 ILE18:ILP18 IVA18:IVL18 JEW18:JFH18 JOS18:JPD18 JYO18:JYZ18 KIK18:KIV18 KSG18:KSR18 LCC18:LCN18 LLY18:LMJ18 LVU18:LWF18 MFQ18:MGB18 MPM18:MPX18 MZI18:MZT18 NJE18:NJP18 NTA18:NTL18 OCW18:ODH18 OMS18:OND18 OWO18:OWZ18 PGK18:PGV18 PQG18:PQR18 QAC18:QAN18 QJY18:QKJ18 QTU18:QUF18 RDQ18:REB18 RNM18:RNX18 RXI18:RXT18 SHE18:SHP18 SRA18:SRL18 TAW18:TBH18 TKS18:TLD18 TUO18:TUZ18 UEK18:UEV18 UOG18:UOR18 UYC18:UYN18 VHY18:VIJ18 VRU18:VSF18 WBQ18:WCB18 WLM18:WLX18 WVI18:WVT18 A65554:L65554 IW65554:JH65554 SS65554:TD65554 ACO65554:ACZ65554 AMK65554:AMV65554 AWG65554:AWR65554 BGC65554:BGN65554 BPY65554:BQJ65554 BZU65554:CAF65554 CJQ65554:CKB65554 CTM65554:CTX65554 DDI65554:DDT65554 DNE65554:DNP65554 DXA65554:DXL65554 EGW65554:EHH65554 EQS65554:ERD65554 FAO65554:FAZ65554 FKK65554:FKV65554 FUG65554:FUR65554 GEC65554:GEN65554 GNY65554:GOJ65554 GXU65554:GYF65554 HHQ65554:HIB65554 HRM65554:HRX65554 IBI65554:IBT65554 ILE65554:ILP65554 IVA65554:IVL65554 JEW65554:JFH65554 JOS65554:JPD65554 JYO65554:JYZ65554 KIK65554:KIV65554 KSG65554:KSR65554 LCC65554:LCN65554 LLY65554:LMJ65554 LVU65554:LWF65554 MFQ65554:MGB65554 MPM65554:MPX65554 MZI65554:MZT65554 NJE65554:NJP65554 NTA65554:NTL65554 OCW65554:ODH65554 OMS65554:OND65554 OWO65554:OWZ65554 PGK65554:PGV65554 PQG65554:PQR65554 QAC65554:QAN65554 QJY65554:QKJ65554 QTU65554:QUF65554 RDQ65554:REB65554 RNM65554:RNX65554 RXI65554:RXT65554 SHE65554:SHP65554 SRA65554:SRL65554 TAW65554:TBH65554 TKS65554:TLD65554 TUO65554:TUZ65554 UEK65554:UEV65554 UOG65554:UOR65554 UYC65554:UYN65554 VHY65554:VIJ65554 VRU65554:VSF65554 WBQ65554:WCB65554 WLM65554:WLX65554 WVI65554:WVT65554 A131090:L131090 IW131090:JH131090 SS131090:TD131090 ACO131090:ACZ131090 AMK131090:AMV131090 AWG131090:AWR131090 BGC131090:BGN131090 BPY131090:BQJ131090 BZU131090:CAF131090 CJQ131090:CKB131090 CTM131090:CTX131090 DDI131090:DDT131090 DNE131090:DNP131090 DXA131090:DXL131090 EGW131090:EHH131090 EQS131090:ERD131090 FAO131090:FAZ131090 FKK131090:FKV131090 FUG131090:FUR131090 GEC131090:GEN131090 GNY131090:GOJ131090 GXU131090:GYF131090 HHQ131090:HIB131090 HRM131090:HRX131090 IBI131090:IBT131090 ILE131090:ILP131090 IVA131090:IVL131090 JEW131090:JFH131090 JOS131090:JPD131090 JYO131090:JYZ131090 KIK131090:KIV131090 KSG131090:KSR131090 LCC131090:LCN131090 LLY131090:LMJ131090 LVU131090:LWF131090 MFQ131090:MGB131090 MPM131090:MPX131090 MZI131090:MZT131090 NJE131090:NJP131090 NTA131090:NTL131090 OCW131090:ODH131090 OMS131090:OND131090 OWO131090:OWZ131090 PGK131090:PGV131090 PQG131090:PQR131090 QAC131090:QAN131090 QJY131090:QKJ131090 QTU131090:QUF131090 RDQ131090:REB131090 RNM131090:RNX131090 RXI131090:RXT131090 SHE131090:SHP131090 SRA131090:SRL131090 TAW131090:TBH131090 TKS131090:TLD131090 TUO131090:TUZ131090 UEK131090:UEV131090 UOG131090:UOR131090 UYC131090:UYN131090 VHY131090:VIJ131090 VRU131090:VSF131090 WBQ131090:WCB131090 WLM131090:WLX131090 WVI131090:WVT131090 A196626:L196626 IW196626:JH196626 SS196626:TD196626 ACO196626:ACZ196626 AMK196626:AMV196626 AWG196626:AWR196626 BGC196626:BGN196626 BPY196626:BQJ196626 BZU196626:CAF196626 CJQ196626:CKB196626 CTM196626:CTX196626 DDI196626:DDT196626 DNE196626:DNP196626 DXA196626:DXL196626 EGW196626:EHH196626 EQS196626:ERD196626 FAO196626:FAZ196626 FKK196626:FKV196626 FUG196626:FUR196626 GEC196626:GEN196626 GNY196626:GOJ196626 GXU196626:GYF196626 HHQ196626:HIB196626 HRM196626:HRX196626 IBI196626:IBT196626 ILE196626:ILP196626 IVA196626:IVL196626 JEW196626:JFH196626 JOS196626:JPD196626 JYO196626:JYZ196626 KIK196626:KIV196626 KSG196626:KSR196626 LCC196626:LCN196626 LLY196626:LMJ196626 LVU196626:LWF196626 MFQ196626:MGB196626 MPM196626:MPX196626 MZI196626:MZT196626 NJE196626:NJP196626 NTA196626:NTL196626 OCW196626:ODH196626 OMS196626:OND196626 OWO196626:OWZ196626 PGK196626:PGV196626 PQG196626:PQR196626 QAC196626:QAN196626 QJY196626:QKJ196626 QTU196626:QUF196626 RDQ196626:REB196626 RNM196626:RNX196626 RXI196626:RXT196626 SHE196626:SHP196626 SRA196626:SRL196626 TAW196626:TBH196626 TKS196626:TLD196626 TUO196626:TUZ196626 UEK196626:UEV196626 UOG196626:UOR196626 UYC196626:UYN196626 VHY196626:VIJ196626 VRU196626:VSF196626 WBQ196626:WCB196626 WLM196626:WLX196626 WVI196626:WVT196626 A262162:L262162 IW262162:JH262162 SS262162:TD262162 ACO262162:ACZ262162 AMK262162:AMV262162 AWG262162:AWR262162 BGC262162:BGN262162 BPY262162:BQJ262162 BZU262162:CAF262162 CJQ262162:CKB262162 CTM262162:CTX262162 DDI262162:DDT262162 DNE262162:DNP262162 DXA262162:DXL262162 EGW262162:EHH262162 EQS262162:ERD262162 FAO262162:FAZ262162 FKK262162:FKV262162 FUG262162:FUR262162 GEC262162:GEN262162 GNY262162:GOJ262162 GXU262162:GYF262162 HHQ262162:HIB262162 HRM262162:HRX262162 IBI262162:IBT262162 ILE262162:ILP262162 IVA262162:IVL262162 JEW262162:JFH262162 JOS262162:JPD262162 JYO262162:JYZ262162 KIK262162:KIV262162 KSG262162:KSR262162 LCC262162:LCN262162 LLY262162:LMJ262162 LVU262162:LWF262162 MFQ262162:MGB262162 MPM262162:MPX262162 MZI262162:MZT262162 NJE262162:NJP262162 NTA262162:NTL262162 OCW262162:ODH262162 OMS262162:OND262162 OWO262162:OWZ262162 PGK262162:PGV262162 PQG262162:PQR262162 QAC262162:QAN262162 QJY262162:QKJ262162 QTU262162:QUF262162 RDQ262162:REB262162 RNM262162:RNX262162 RXI262162:RXT262162 SHE262162:SHP262162 SRA262162:SRL262162 TAW262162:TBH262162 TKS262162:TLD262162 TUO262162:TUZ262162 UEK262162:UEV262162 UOG262162:UOR262162 UYC262162:UYN262162 VHY262162:VIJ262162 VRU262162:VSF262162 WBQ262162:WCB262162 WLM262162:WLX262162 WVI262162:WVT262162 A327698:L327698 IW327698:JH327698 SS327698:TD327698 ACO327698:ACZ327698 AMK327698:AMV327698 AWG327698:AWR327698 BGC327698:BGN327698 BPY327698:BQJ327698 BZU327698:CAF327698 CJQ327698:CKB327698 CTM327698:CTX327698 DDI327698:DDT327698 DNE327698:DNP327698 DXA327698:DXL327698 EGW327698:EHH327698 EQS327698:ERD327698 FAO327698:FAZ327698 FKK327698:FKV327698 FUG327698:FUR327698 GEC327698:GEN327698 GNY327698:GOJ327698 GXU327698:GYF327698 HHQ327698:HIB327698 HRM327698:HRX327698 IBI327698:IBT327698 ILE327698:ILP327698 IVA327698:IVL327698 JEW327698:JFH327698 JOS327698:JPD327698 JYO327698:JYZ327698 KIK327698:KIV327698 KSG327698:KSR327698 LCC327698:LCN327698 LLY327698:LMJ327698 LVU327698:LWF327698 MFQ327698:MGB327698 MPM327698:MPX327698 MZI327698:MZT327698 NJE327698:NJP327698 NTA327698:NTL327698 OCW327698:ODH327698 OMS327698:OND327698 OWO327698:OWZ327698 PGK327698:PGV327698 PQG327698:PQR327698 QAC327698:QAN327698 QJY327698:QKJ327698 QTU327698:QUF327698 RDQ327698:REB327698 RNM327698:RNX327698 RXI327698:RXT327698 SHE327698:SHP327698 SRA327698:SRL327698 TAW327698:TBH327698 TKS327698:TLD327698 TUO327698:TUZ327698 UEK327698:UEV327698 UOG327698:UOR327698 UYC327698:UYN327698 VHY327698:VIJ327698 VRU327698:VSF327698 WBQ327698:WCB327698 WLM327698:WLX327698 WVI327698:WVT327698 A393234:L393234 IW393234:JH393234 SS393234:TD393234 ACO393234:ACZ393234 AMK393234:AMV393234 AWG393234:AWR393234 BGC393234:BGN393234 BPY393234:BQJ393234 BZU393234:CAF393234 CJQ393234:CKB393234 CTM393234:CTX393234 DDI393234:DDT393234 DNE393234:DNP393234 DXA393234:DXL393234 EGW393234:EHH393234 EQS393234:ERD393234 FAO393234:FAZ393234 FKK393234:FKV393234 FUG393234:FUR393234 GEC393234:GEN393234 GNY393234:GOJ393234 GXU393234:GYF393234 HHQ393234:HIB393234 HRM393234:HRX393234 IBI393234:IBT393234 ILE393234:ILP393234 IVA393234:IVL393234 JEW393234:JFH393234 JOS393234:JPD393234 JYO393234:JYZ393234 KIK393234:KIV393234 KSG393234:KSR393234 LCC393234:LCN393234 LLY393234:LMJ393234 LVU393234:LWF393234 MFQ393234:MGB393234 MPM393234:MPX393234 MZI393234:MZT393234 NJE393234:NJP393234 NTA393234:NTL393234 OCW393234:ODH393234 OMS393234:OND393234 OWO393234:OWZ393234 PGK393234:PGV393234 PQG393234:PQR393234 QAC393234:QAN393234 QJY393234:QKJ393234 QTU393234:QUF393234 RDQ393234:REB393234 RNM393234:RNX393234 RXI393234:RXT393234 SHE393234:SHP393234 SRA393234:SRL393234 TAW393234:TBH393234 TKS393234:TLD393234 TUO393234:TUZ393234 UEK393234:UEV393234 UOG393234:UOR393234 UYC393234:UYN393234 VHY393234:VIJ393234 VRU393234:VSF393234 WBQ393234:WCB393234 WLM393234:WLX393234 WVI393234:WVT393234 A458770:L458770 IW458770:JH458770 SS458770:TD458770 ACO458770:ACZ458770 AMK458770:AMV458770 AWG458770:AWR458770 BGC458770:BGN458770 BPY458770:BQJ458770 BZU458770:CAF458770 CJQ458770:CKB458770 CTM458770:CTX458770 DDI458770:DDT458770 DNE458770:DNP458770 DXA458770:DXL458770 EGW458770:EHH458770 EQS458770:ERD458770 FAO458770:FAZ458770 FKK458770:FKV458770 FUG458770:FUR458770 GEC458770:GEN458770 GNY458770:GOJ458770 GXU458770:GYF458770 HHQ458770:HIB458770 HRM458770:HRX458770 IBI458770:IBT458770 ILE458770:ILP458770 IVA458770:IVL458770 JEW458770:JFH458770 JOS458770:JPD458770 JYO458770:JYZ458770 KIK458770:KIV458770 KSG458770:KSR458770 LCC458770:LCN458770 LLY458770:LMJ458770 LVU458770:LWF458770 MFQ458770:MGB458770 MPM458770:MPX458770 MZI458770:MZT458770 NJE458770:NJP458770 NTA458770:NTL458770 OCW458770:ODH458770 OMS458770:OND458770 OWO458770:OWZ458770 PGK458770:PGV458770 PQG458770:PQR458770 QAC458770:QAN458770 QJY458770:QKJ458770 QTU458770:QUF458770 RDQ458770:REB458770 RNM458770:RNX458770 RXI458770:RXT458770 SHE458770:SHP458770 SRA458770:SRL458770 TAW458770:TBH458770 TKS458770:TLD458770 TUO458770:TUZ458770 UEK458770:UEV458770 UOG458770:UOR458770 UYC458770:UYN458770 VHY458770:VIJ458770 VRU458770:VSF458770 WBQ458770:WCB458770 WLM458770:WLX458770 WVI458770:WVT458770 A524306:L524306 IW524306:JH524306 SS524306:TD524306 ACO524306:ACZ524306 AMK524306:AMV524306 AWG524306:AWR524306 BGC524306:BGN524306 BPY524306:BQJ524306 BZU524306:CAF524306 CJQ524306:CKB524306 CTM524306:CTX524306 DDI524306:DDT524306 DNE524306:DNP524306 DXA524306:DXL524306 EGW524306:EHH524306 EQS524306:ERD524306 FAO524306:FAZ524306 FKK524306:FKV524306 FUG524306:FUR524306 GEC524306:GEN524306 GNY524306:GOJ524306 GXU524306:GYF524306 HHQ524306:HIB524306 HRM524306:HRX524306 IBI524306:IBT524306 ILE524306:ILP524306 IVA524306:IVL524306 JEW524306:JFH524306 JOS524306:JPD524306 JYO524306:JYZ524306 KIK524306:KIV524306 KSG524306:KSR524306 LCC524306:LCN524306 LLY524306:LMJ524306 LVU524306:LWF524306 MFQ524306:MGB524306 MPM524306:MPX524306 MZI524306:MZT524306 NJE524306:NJP524306 NTA524306:NTL524306 OCW524306:ODH524306 OMS524306:OND524306 OWO524306:OWZ524306 PGK524306:PGV524306 PQG524306:PQR524306 QAC524306:QAN524306 QJY524306:QKJ524306 QTU524306:QUF524306 RDQ524306:REB524306 RNM524306:RNX524306 RXI524306:RXT524306 SHE524306:SHP524306 SRA524306:SRL524306 TAW524306:TBH524306 TKS524306:TLD524306 TUO524306:TUZ524306 UEK524306:UEV524306 UOG524306:UOR524306 UYC524306:UYN524306 VHY524306:VIJ524306 VRU524306:VSF524306 WBQ524306:WCB524306 WLM524306:WLX524306 WVI524306:WVT524306 A589842:L589842 IW589842:JH589842 SS589842:TD589842 ACO589842:ACZ589842 AMK589842:AMV589842 AWG589842:AWR589842 BGC589842:BGN589842 BPY589842:BQJ589842 BZU589842:CAF589842 CJQ589842:CKB589842 CTM589842:CTX589842 DDI589842:DDT589842 DNE589842:DNP589842 DXA589842:DXL589842 EGW589842:EHH589842 EQS589842:ERD589842 FAO589842:FAZ589842 FKK589842:FKV589842 FUG589842:FUR589842 GEC589842:GEN589842 GNY589842:GOJ589842 GXU589842:GYF589842 HHQ589842:HIB589842 HRM589842:HRX589842 IBI589842:IBT589842 ILE589842:ILP589842 IVA589842:IVL589842 JEW589842:JFH589842 JOS589842:JPD589842 JYO589842:JYZ589842 KIK589842:KIV589842 KSG589842:KSR589842 LCC589842:LCN589842 LLY589842:LMJ589842 LVU589842:LWF589842 MFQ589842:MGB589842 MPM589842:MPX589842 MZI589842:MZT589842 NJE589842:NJP589842 NTA589842:NTL589842 OCW589842:ODH589842 OMS589842:OND589842 OWO589842:OWZ589842 PGK589842:PGV589842 PQG589842:PQR589842 QAC589842:QAN589842 QJY589842:QKJ589842 QTU589842:QUF589842 RDQ589842:REB589842 RNM589842:RNX589842 RXI589842:RXT589842 SHE589842:SHP589842 SRA589842:SRL589842 TAW589842:TBH589842 TKS589842:TLD589842 TUO589842:TUZ589842 UEK589842:UEV589842 UOG589842:UOR589842 UYC589842:UYN589842 VHY589842:VIJ589842 VRU589842:VSF589842 WBQ589842:WCB589842 WLM589842:WLX589842 WVI589842:WVT589842 A655378:L655378 IW655378:JH655378 SS655378:TD655378 ACO655378:ACZ655378 AMK655378:AMV655378 AWG655378:AWR655378 BGC655378:BGN655378 BPY655378:BQJ655378 BZU655378:CAF655378 CJQ655378:CKB655378 CTM655378:CTX655378 DDI655378:DDT655378 DNE655378:DNP655378 DXA655378:DXL655378 EGW655378:EHH655378 EQS655378:ERD655378 FAO655378:FAZ655378 FKK655378:FKV655378 FUG655378:FUR655378 GEC655378:GEN655378 GNY655378:GOJ655378 GXU655378:GYF655378 HHQ655378:HIB655378 HRM655378:HRX655378 IBI655378:IBT655378 ILE655378:ILP655378 IVA655378:IVL655378 JEW655378:JFH655378 JOS655378:JPD655378 JYO655378:JYZ655378 KIK655378:KIV655378 KSG655378:KSR655378 LCC655378:LCN655378 LLY655378:LMJ655378 LVU655378:LWF655378 MFQ655378:MGB655378 MPM655378:MPX655378 MZI655378:MZT655378 NJE655378:NJP655378 NTA655378:NTL655378 OCW655378:ODH655378 OMS655378:OND655378 OWO655378:OWZ655378 PGK655378:PGV655378 PQG655378:PQR655378 QAC655378:QAN655378 QJY655378:QKJ655378 QTU655378:QUF655378 RDQ655378:REB655378 RNM655378:RNX655378 RXI655378:RXT655378 SHE655378:SHP655378 SRA655378:SRL655378 TAW655378:TBH655378 TKS655378:TLD655378 TUO655378:TUZ655378 UEK655378:UEV655378 UOG655378:UOR655378 UYC655378:UYN655378 VHY655378:VIJ655378 VRU655378:VSF655378 WBQ655378:WCB655378 WLM655378:WLX655378 WVI655378:WVT655378 A720914:L720914 IW720914:JH720914 SS720914:TD720914 ACO720914:ACZ720914 AMK720914:AMV720914 AWG720914:AWR720914 BGC720914:BGN720914 BPY720914:BQJ720914 BZU720914:CAF720914 CJQ720914:CKB720914 CTM720914:CTX720914 DDI720914:DDT720914 DNE720914:DNP720914 DXA720914:DXL720914 EGW720914:EHH720914 EQS720914:ERD720914 FAO720914:FAZ720914 FKK720914:FKV720914 FUG720914:FUR720914 GEC720914:GEN720914 GNY720914:GOJ720914 GXU720914:GYF720914 HHQ720914:HIB720914 HRM720914:HRX720914 IBI720914:IBT720914 ILE720914:ILP720914 IVA720914:IVL720914 JEW720914:JFH720914 JOS720914:JPD720914 JYO720914:JYZ720914 KIK720914:KIV720914 KSG720914:KSR720914 LCC720914:LCN720914 LLY720914:LMJ720914 LVU720914:LWF720914 MFQ720914:MGB720914 MPM720914:MPX720914 MZI720914:MZT720914 NJE720914:NJP720914 NTA720914:NTL720914 OCW720914:ODH720914 OMS720914:OND720914 OWO720914:OWZ720914 PGK720914:PGV720914 PQG720914:PQR720914 QAC720914:QAN720914 QJY720914:QKJ720914 QTU720914:QUF720914 RDQ720914:REB720914 RNM720914:RNX720914 RXI720914:RXT720914 SHE720914:SHP720914 SRA720914:SRL720914 TAW720914:TBH720914 TKS720914:TLD720914 TUO720914:TUZ720914 UEK720914:UEV720914 UOG720914:UOR720914 UYC720914:UYN720914 VHY720914:VIJ720914 VRU720914:VSF720914 WBQ720914:WCB720914 WLM720914:WLX720914 WVI720914:WVT720914 A786450:L786450 IW786450:JH786450 SS786450:TD786450 ACO786450:ACZ786450 AMK786450:AMV786450 AWG786450:AWR786450 BGC786450:BGN786450 BPY786450:BQJ786450 BZU786450:CAF786450 CJQ786450:CKB786450 CTM786450:CTX786450 DDI786450:DDT786450 DNE786450:DNP786450 DXA786450:DXL786450 EGW786450:EHH786450 EQS786450:ERD786450 FAO786450:FAZ786450 FKK786450:FKV786450 FUG786450:FUR786450 GEC786450:GEN786450 GNY786450:GOJ786450 GXU786450:GYF786450 HHQ786450:HIB786450 HRM786450:HRX786450 IBI786450:IBT786450 ILE786450:ILP786450 IVA786450:IVL786450 JEW786450:JFH786450 JOS786450:JPD786450 JYO786450:JYZ786450 KIK786450:KIV786450 KSG786450:KSR786450 LCC786450:LCN786450 LLY786450:LMJ786450 LVU786450:LWF786450 MFQ786450:MGB786450 MPM786450:MPX786450 MZI786450:MZT786450 NJE786450:NJP786450 NTA786450:NTL786450 OCW786450:ODH786450 OMS786450:OND786450 OWO786450:OWZ786450 PGK786450:PGV786450 PQG786450:PQR786450 QAC786450:QAN786450 QJY786450:QKJ786450 QTU786450:QUF786450 RDQ786450:REB786450 RNM786450:RNX786450 RXI786450:RXT786450 SHE786450:SHP786450 SRA786450:SRL786450 TAW786450:TBH786450 TKS786450:TLD786450 TUO786450:TUZ786450 UEK786450:UEV786450 UOG786450:UOR786450 UYC786450:UYN786450 VHY786450:VIJ786450 VRU786450:VSF786450 WBQ786450:WCB786450 WLM786450:WLX786450 WVI786450:WVT786450 A851986:L851986 IW851986:JH851986 SS851986:TD851986 ACO851986:ACZ851986 AMK851986:AMV851986 AWG851986:AWR851986 BGC851986:BGN851986 BPY851986:BQJ851986 BZU851986:CAF851986 CJQ851986:CKB851986 CTM851986:CTX851986 DDI851986:DDT851986 DNE851986:DNP851986 DXA851986:DXL851986 EGW851986:EHH851986 EQS851986:ERD851986 FAO851986:FAZ851986 FKK851986:FKV851986 FUG851986:FUR851986 GEC851986:GEN851986 GNY851986:GOJ851986 GXU851986:GYF851986 HHQ851986:HIB851986 HRM851986:HRX851986 IBI851986:IBT851986 ILE851986:ILP851986 IVA851986:IVL851986 JEW851986:JFH851986 JOS851986:JPD851986 JYO851986:JYZ851986 KIK851986:KIV851986 KSG851986:KSR851986 LCC851986:LCN851986 LLY851986:LMJ851986 LVU851986:LWF851986 MFQ851986:MGB851986 MPM851986:MPX851986 MZI851986:MZT851986 NJE851986:NJP851986 NTA851986:NTL851986 OCW851986:ODH851986 OMS851986:OND851986 OWO851986:OWZ851986 PGK851986:PGV851986 PQG851986:PQR851986 QAC851986:QAN851986 QJY851986:QKJ851986 QTU851986:QUF851986 RDQ851986:REB851986 RNM851986:RNX851986 RXI851986:RXT851986 SHE851986:SHP851986 SRA851986:SRL851986 TAW851986:TBH851986 TKS851986:TLD851986 TUO851986:TUZ851986 UEK851986:UEV851986 UOG851986:UOR851986 UYC851986:UYN851986 VHY851986:VIJ851986 VRU851986:VSF851986 WBQ851986:WCB851986 WLM851986:WLX851986 WVI851986:WVT851986 A917522:L917522 IW917522:JH917522 SS917522:TD917522 ACO917522:ACZ917522 AMK917522:AMV917522 AWG917522:AWR917522 BGC917522:BGN917522 BPY917522:BQJ917522 BZU917522:CAF917522 CJQ917522:CKB917522 CTM917522:CTX917522 DDI917522:DDT917522 DNE917522:DNP917522 DXA917522:DXL917522 EGW917522:EHH917522 EQS917522:ERD917522 FAO917522:FAZ917522 FKK917522:FKV917522 FUG917522:FUR917522 GEC917522:GEN917522 GNY917522:GOJ917522 GXU917522:GYF917522 HHQ917522:HIB917522 HRM917522:HRX917522 IBI917522:IBT917522 ILE917522:ILP917522 IVA917522:IVL917522 JEW917522:JFH917522 JOS917522:JPD917522 JYO917522:JYZ917522 KIK917522:KIV917522 KSG917522:KSR917522 LCC917522:LCN917522 LLY917522:LMJ917522 LVU917522:LWF917522 MFQ917522:MGB917522 MPM917522:MPX917522 MZI917522:MZT917522 NJE917522:NJP917522 NTA917522:NTL917522 OCW917522:ODH917522 OMS917522:OND917522 OWO917522:OWZ917522 PGK917522:PGV917522 PQG917522:PQR917522 QAC917522:QAN917522 QJY917522:QKJ917522 QTU917522:QUF917522 RDQ917522:REB917522 RNM917522:RNX917522 RXI917522:RXT917522 SHE917522:SHP917522 SRA917522:SRL917522 TAW917522:TBH917522 TKS917522:TLD917522 TUO917522:TUZ917522 UEK917522:UEV917522 UOG917522:UOR917522 UYC917522:UYN917522 VHY917522:VIJ917522 VRU917522:VSF917522 WBQ917522:WCB917522 WLM917522:WLX917522 WVI917522:WVT917522 A983058:L983058 IW983058:JH983058 SS983058:TD983058 ACO983058:ACZ983058 AMK983058:AMV983058 AWG983058:AWR983058 BGC983058:BGN983058 BPY983058:BQJ983058 BZU983058:CAF983058 CJQ983058:CKB983058 CTM983058:CTX983058 DDI983058:DDT983058 DNE983058:DNP983058 DXA983058:DXL983058 EGW983058:EHH983058 EQS983058:ERD983058 FAO983058:FAZ983058 FKK983058:FKV983058 FUG983058:FUR983058 GEC983058:GEN983058 GNY983058:GOJ983058 GXU983058:GYF983058 HHQ983058:HIB983058 HRM983058:HRX983058 IBI983058:IBT983058 ILE983058:ILP983058 IVA983058:IVL983058 JEW983058:JFH983058 JOS983058:JPD983058 JYO983058:JYZ983058 KIK983058:KIV983058 KSG983058:KSR983058 LCC983058:LCN983058 LLY983058:LMJ983058 LVU983058:LWF983058 MFQ983058:MGB983058 MPM983058:MPX983058 MZI983058:MZT983058 NJE983058:NJP983058 NTA983058:NTL983058 OCW983058:ODH983058 OMS983058:OND983058 OWO983058:OWZ983058 PGK983058:PGV983058 PQG983058:PQR983058 QAC983058:QAN983058 QJY983058:QKJ983058 QTU983058:QUF983058 RDQ983058:REB983058 RNM983058:RNX983058 RXI983058:RXT983058 SHE983058:SHP983058 SRA983058:SRL983058 TAW983058:TBH983058 TKS983058:TLD983058 TUO983058:TUZ983058 UEK983058:UEV983058 UOG983058:UOR983058 UYC983058:UYN983058 VHY983058:VIJ983058 VRU983058:VSF983058 WBQ983058:WCB983058 WLM983058:WLX983058 WVI983058:WVT983058 A28:L28 IW28:JH28 SS28:TD28 ACO28:ACZ28 AMK28:AMV28 AWG28:AWR28 BGC28:BGN28 BPY28:BQJ28 BZU28:CAF28 CJQ28:CKB28 CTM28:CTX28 DDI28:DDT28 DNE28:DNP28 DXA28:DXL28 EGW28:EHH28 EQS28:ERD28 FAO28:FAZ28 FKK28:FKV28 FUG28:FUR28 GEC28:GEN28 GNY28:GOJ28 GXU28:GYF28 HHQ28:HIB28 HRM28:HRX28 IBI28:IBT28 ILE28:ILP28 IVA28:IVL28 JEW28:JFH28 JOS28:JPD28 JYO28:JYZ28 KIK28:KIV28 KSG28:KSR28 LCC28:LCN28 LLY28:LMJ28 LVU28:LWF28 MFQ28:MGB28 MPM28:MPX28 MZI28:MZT28 NJE28:NJP28 NTA28:NTL28 OCW28:ODH28 OMS28:OND28 OWO28:OWZ28 PGK28:PGV28 PQG28:PQR28 QAC28:QAN28 QJY28:QKJ28 QTU28:QUF28 RDQ28:REB28 RNM28:RNX28 RXI28:RXT28 SHE28:SHP28 SRA28:SRL28 TAW28:TBH28 TKS28:TLD28 TUO28:TUZ28 UEK28:UEV28 UOG28:UOR28 UYC28:UYN28 VHY28:VIJ28 VRU28:VSF28 WBQ28:WCB28 WLM28:WLX28 WVI28:WVT28 A65564:L65564 IW65564:JH65564 SS65564:TD65564 ACO65564:ACZ65564 AMK65564:AMV65564 AWG65564:AWR65564 BGC65564:BGN65564 BPY65564:BQJ65564 BZU65564:CAF65564 CJQ65564:CKB65564 CTM65564:CTX65564 DDI65564:DDT65564 DNE65564:DNP65564 DXA65564:DXL65564 EGW65564:EHH65564 EQS65564:ERD65564 FAO65564:FAZ65564 FKK65564:FKV65564 FUG65564:FUR65564 GEC65564:GEN65564 GNY65564:GOJ65564 GXU65564:GYF65564 HHQ65564:HIB65564 HRM65564:HRX65564 IBI65564:IBT65564 ILE65564:ILP65564 IVA65564:IVL65564 JEW65564:JFH65564 JOS65564:JPD65564 JYO65564:JYZ65564 KIK65564:KIV65564 KSG65564:KSR65564 LCC65564:LCN65564 LLY65564:LMJ65564 LVU65564:LWF65564 MFQ65564:MGB65564 MPM65564:MPX65564 MZI65564:MZT65564 NJE65564:NJP65564 NTA65564:NTL65564 OCW65564:ODH65564 OMS65564:OND65564 OWO65564:OWZ65564 PGK65564:PGV65564 PQG65564:PQR65564 QAC65564:QAN65564 QJY65564:QKJ65564 QTU65564:QUF65564 RDQ65564:REB65564 RNM65564:RNX65564 RXI65564:RXT65564 SHE65564:SHP65564 SRA65564:SRL65564 TAW65564:TBH65564 TKS65564:TLD65564 TUO65564:TUZ65564 UEK65564:UEV65564 UOG65564:UOR65564 UYC65564:UYN65564 VHY65564:VIJ65564 VRU65564:VSF65564 WBQ65564:WCB65564 WLM65564:WLX65564 WVI65564:WVT65564 A131100:L131100 IW131100:JH131100 SS131100:TD131100 ACO131100:ACZ131100 AMK131100:AMV131100 AWG131100:AWR131100 BGC131100:BGN131100 BPY131100:BQJ131100 BZU131100:CAF131100 CJQ131100:CKB131100 CTM131100:CTX131100 DDI131100:DDT131100 DNE131100:DNP131100 DXA131100:DXL131100 EGW131100:EHH131100 EQS131100:ERD131100 FAO131100:FAZ131100 FKK131100:FKV131100 FUG131100:FUR131100 GEC131100:GEN131100 GNY131100:GOJ131100 GXU131100:GYF131100 HHQ131100:HIB131100 HRM131100:HRX131100 IBI131100:IBT131100 ILE131100:ILP131100 IVA131100:IVL131100 JEW131100:JFH131100 JOS131100:JPD131100 JYO131100:JYZ131100 KIK131100:KIV131100 KSG131100:KSR131100 LCC131100:LCN131100 LLY131100:LMJ131100 LVU131100:LWF131100 MFQ131100:MGB131100 MPM131100:MPX131100 MZI131100:MZT131100 NJE131100:NJP131100 NTA131100:NTL131100 OCW131100:ODH131100 OMS131100:OND131100 OWO131100:OWZ131100 PGK131100:PGV131100 PQG131100:PQR131100 QAC131100:QAN131100 QJY131100:QKJ131100 QTU131100:QUF131100 RDQ131100:REB131100 RNM131100:RNX131100 RXI131100:RXT131100 SHE131100:SHP131100 SRA131100:SRL131100 TAW131100:TBH131100 TKS131100:TLD131100 TUO131100:TUZ131100 UEK131100:UEV131100 UOG131100:UOR131100 UYC131100:UYN131100 VHY131100:VIJ131100 VRU131100:VSF131100 WBQ131100:WCB131100 WLM131100:WLX131100 WVI131100:WVT131100 A196636:L196636 IW196636:JH196636 SS196636:TD196636 ACO196636:ACZ196636 AMK196636:AMV196636 AWG196636:AWR196636 BGC196636:BGN196636 BPY196636:BQJ196636 BZU196636:CAF196636 CJQ196636:CKB196636 CTM196636:CTX196636 DDI196636:DDT196636 DNE196636:DNP196636 DXA196636:DXL196636 EGW196636:EHH196636 EQS196636:ERD196636 FAO196636:FAZ196636 FKK196636:FKV196636 FUG196636:FUR196636 GEC196636:GEN196636 GNY196636:GOJ196636 GXU196636:GYF196636 HHQ196636:HIB196636 HRM196636:HRX196636 IBI196636:IBT196636 ILE196636:ILP196636 IVA196636:IVL196636 JEW196636:JFH196636 JOS196636:JPD196636 JYO196636:JYZ196636 KIK196636:KIV196636 KSG196636:KSR196636 LCC196636:LCN196636 LLY196636:LMJ196636 LVU196636:LWF196636 MFQ196636:MGB196636 MPM196636:MPX196636 MZI196636:MZT196636 NJE196636:NJP196636 NTA196636:NTL196636 OCW196636:ODH196636 OMS196636:OND196636 OWO196636:OWZ196636 PGK196636:PGV196636 PQG196636:PQR196636 QAC196636:QAN196636 QJY196636:QKJ196636 QTU196636:QUF196636 RDQ196636:REB196636 RNM196636:RNX196636 RXI196636:RXT196636 SHE196636:SHP196636 SRA196636:SRL196636 TAW196636:TBH196636 TKS196636:TLD196636 TUO196636:TUZ196636 UEK196636:UEV196636 UOG196636:UOR196636 UYC196636:UYN196636 VHY196636:VIJ196636 VRU196636:VSF196636 WBQ196636:WCB196636 WLM196636:WLX196636 WVI196636:WVT196636 A262172:L262172 IW262172:JH262172 SS262172:TD262172 ACO262172:ACZ262172 AMK262172:AMV262172 AWG262172:AWR262172 BGC262172:BGN262172 BPY262172:BQJ262172 BZU262172:CAF262172 CJQ262172:CKB262172 CTM262172:CTX262172 DDI262172:DDT262172 DNE262172:DNP262172 DXA262172:DXL262172 EGW262172:EHH262172 EQS262172:ERD262172 FAO262172:FAZ262172 FKK262172:FKV262172 FUG262172:FUR262172 GEC262172:GEN262172 GNY262172:GOJ262172 GXU262172:GYF262172 HHQ262172:HIB262172 HRM262172:HRX262172 IBI262172:IBT262172 ILE262172:ILP262172 IVA262172:IVL262172 JEW262172:JFH262172 JOS262172:JPD262172 JYO262172:JYZ262172 KIK262172:KIV262172 KSG262172:KSR262172 LCC262172:LCN262172 LLY262172:LMJ262172 LVU262172:LWF262172 MFQ262172:MGB262172 MPM262172:MPX262172 MZI262172:MZT262172 NJE262172:NJP262172 NTA262172:NTL262172 OCW262172:ODH262172 OMS262172:OND262172 OWO262172:OWZ262172 PGK262172:PGV262172 PQG262172:PQR262172 QAC262172:QAN262172 QJY262172:QKJ262172 QTU262172:QUF262172 RDQ262172:REB262172 RNM262172:RNX262172 RXI262172:RXT262172 SHE262172:SHP262172 SRA262172:SRL262172 TAW262172:TBH262172 TKS262172:TLD262172 TUO262172:TUZ262172 UEK262172:UEV262172 UOG262172:UOR262172 UYC262172:UYN262172 VHY262172:VIJ262172 VRU262172:VSF262172 WBQ262172:WCB262172 WLM262172:WLX262172 WVI262172:WVT262172 A327708:L327708 IW327708:JH327708 SS327708:TD327708 ACO327708:ACZ327708 AMK327708:AMV327708 AWG327708:AWR327708 BGC327708:BGN327708 BPY327708:BQJ327708 BZU327708:CAF327708 CJQ327708:CKB327708 CTM327708:CTX327708 DDI327708:DDT327708 DNE327708:DNP327708 DXA327708:DXL327708 EGW327708:EHH327708 EQS327708:ERD327708 FAO327708:FAZ327708 FKK327708:FKV327708 FUG327708:FUR327708 GEC327708:GEN327708 GNY327708:GOJ327708 GXU327708:GYF327708 HHQ327708:HIB327708 HRM327708:HRX327708 IBI327708:IBT327708 ILE327708:ILP327708 IVA327708:IVL327708 JEW327708:JFH327708 JOS327708:JPD327708 JYO327708:JYZ327708 KIK327708:KIV327708 KSG327708:KSR327708 LCC327708:LCN327708 LLY327708:LMJ327708 LVU327708:LWF327708 MFQ327708:MGB327708 MPM327708:MPX327708 MZI327708:MZT327708 NJE327708:NJP327708 NTA327708:NTL327708 OCW327708:ODH327708 OMS327708:OND327708 OWO327708:OWZ327708 PGK327708:PGV327708 PQG327708:PQR327708 QAC327708:QAN327708 QJY327708:QKJ327708 QTU327708:QUF327708 RDQ327708:REB327708 RNM327708:RNX327708 RXI327708:RXT327708 SHE327708:SHP327708 SRA327708:SRL327708 TAW327708:TBH327708 TKS327708:TLD327708 TUO327708:TUZ327708 UEK327708:UEV327708 UOG327708:UOR327708 UYC327708:UYN327708 VHY327708:VIJ327708 VRU327708:VSF327708 WBQ327708:WCB327708 WLM327708:WLX327708 WVI327708:WVT327708 A393244:L393244 IW393244:JH393244 SS393244:TD393244 ACO393244:ACZ393244 AMK393244:AMV393244 AWG393244:AWR393244 BGC393244:BGN393244 BPY393244:BQJ393244 BZU393244:CAF393244 CJQ393244:CKB393244 CTM393244:CTX393244 DDI393244:DDT393244 DNE393244:DNP393244 DXA393244:DXL393244 EGW393244:EHH393244 EQS393244:ERD393244 FAO393244:FAZ393244 FKK393244:FKV393244 FUG393244:FUR393244 GEC393244:GEN393244 GNY393244:GOJ393244 GXU393244:GYF393244 HHQ393244:HIB393244 HRM393244:HRX393244 IBI393244:IBT393244 ILE393244:ILP393244 IVA393244:IVL393244 JEW393244:JFH393244 JOS393244:JPD393244 JYO393244:JYZ393244 KIK393244:KIV393244 KSG393244:KSR393244 LCC393244:LCN393244 LLY393244:LMJ393244 LVU393244:LWF393244 MFQ393244:MGB393244 MPM393244:MPX393244 MZI393244:MZT393244 NJE393244:NJP393244 NTA393244:NTL393244 OCW393244:ODH393244 OMS393244:OND393244 OWO393244:OWZ393244 PGK393244:PGV393244 PQG393244:PQR393244 QAC393244:QAN393244 QJY393244:QKJ393244 QTU393244:QUF393244 RDQ393244:REB393244 RNM393244:RNX393244 RXI393244:RXT393244 SHE393244:SHP393244 SRA393244:SRL393244 TAW393244:TBH393244 TKS393244:TLD393244 TUO393244:TUZ393244 UEK393244:UEV393244 UOG393244:UOR393244 UYC393244:UYN393244 VHY393244:VIJ393244 VRU393244:VSF393244 WBQ393244:WCB393244 WLM393244:WLX393244 WVI393244:WVT393244 A458780:L458780 IW458780:JH458780 SS458780:TD458780 ACO458780:ACZ458780 AMK458780:AMV458780 AWG458780:AWR458780 BGC458780:BGN458780 BPY458780:BQJ458780 BZU458780:CAF458780 CJQ458780:CKB458780 CTM458780:CTX458780 DDI458780:DDT458780 DNE458780:DNP458780 DXA458780:DXL458780 EGW458780:EHH458780 EQS458780:ERD458780 FAO458780:FAZ458780 FKK458780:FKV458780 FUG458780:FUR458780 GEC458780:GEN458780 GNY458780:GOJ458780 GXU458780:GYF458780 HHQ458780:HIB458780 HRM458780:HRX458780 IBI458780:IBT458780 ILE458780:ILP458780 IVA458780:IVL458780 JEW458780:JFH458780 JOS458780:JPD458780 JYO458780:JYZ458780 KIK458780:KIV458780 KSG458780:KSR458780 LCC458780:LCN458780 LLY458780:LMJ458780 LVU458780:LWF458780 MFQ458780:MGB458780 MPM458780:MPX458780 MZI458780:MZT458780 NJE458780:NJP458780 NTA458780:NTL458780 OCW458780:ODH458780 OMS458780:OND458780 OWO458780:OWZ458780 PGK458780:PGV458780 PQG458780:PQR458780 QAC458780:QAN458780 QJY458780:QKJ458780 QTU458780:QUF458780 RDQ458780:REB458780 RNM458780:RNX458780 RXI458780:RXT458780 SHE458780:SHP458780 SRA458780:SRL458780 TAW458780:TBH458780 TKS458780:TLD458780 TUO458780:TUZ458780 UEK458780:UEV458780 UOG458780:UOR458780 UYC458780:UYN458780 VHY458780:VIJ458780 VRU458780:VSF458780 WBQ458780:WCB458780 WLM458780:WLX458780 WVI458780:WVT458780 A524316:L524316 IW524316:JH524316 SS524316:TD524316 ACO524316:ACZ524316 AMK524316:AMV524316 AWG524316:AWR524316 BGC524316:BGN524316 BPY524316:BQJ524316 BZU524316:CAF524316 CJQ524316:CKB524316 CTM524316:CTX524316 DDI524316:DDT524316 DNE524316:DNP524316 DXA524316:DXL524316 EGW524316:EHH524316 EQS524316:ERD524316 FAO524316:FAZ524316 FKK524316:FKV524316 FUG524316:FUR524316 GEC524316:GEN524316 GNY524316:GOJ524316 GXU524316:GYF524316 HHQ524316:HIB524316 HRM524316:HRX524316 IBI524316:IBT524316 ILE524316:ILP524316 IVA524316:IVL524316 JEW524316:JFH524316 JOS524316:JPD524316 JYO524316:JYZ524316 KIK524316:KIV524316 KSG524316:KSR524316 LCC524316:LCN524316 LLY524316:LMJ524316 LVU524316:LWF524316 MFQ524316:MGB524316 MPM524316:MPX524316 MZI524316:MZT524316 NJE524316:NJP524316 NTA524316:NTL524316 OCW524316:ODH524316 OMS524316:OND524316 OWO524316:OWZ524316 PGK524316:PGV524316 PQG524316:PQR524316 QAC524316:QAN524316 QJY524316:QKJ524316 QTU524316:QUF524316 RDQ524316:REB524316 RNM524316:RNX524316 RXI524316:RXT524316 SHE524316:SHP524316 SRA524316:SRL524316 TAW524316:TBH524316 TKS524316:TLD524316 TUO524316:TUZ524316 UEK524316:UEV524316 UOG524316:UOR524316 UYC524316:UYN524316 VHY524316:VIJ524316 VRU524316:VSF524316 WBQ524316:WCB524316 WLM524316:WLX524316 WVI524316:WVT524316 A589852:L589852 IW589852:JH589852 SS589852:TD589852 ACO589852:ACZ589852 AMK589852:AMV589852 AWG589852:AWR589852 BGC589852:BGN589852 BPY589852:BQJ589852 BZU589852:CAF589852 CJQ589852:CKB589852 CTM589852:CTX589852 DDI589852:DDT589852 DNE589852:DNP589852 DXA589852:DXL589852 EGW589852:EHH589852 EQS589852:ERD589852 FAO589852:FAZ589852 FKK589852:FKV589852 FUG589852:FUR589852 GEC589852:GEN589852 GNY589852:GOJ589852 GXU589852:GYF589852 HHQ589852:HIB589852 HRM589852:HRX589852 IBI589852:IBT589852 ILE589852:ILP589852 IVA589852:IVL589852 JEW589852:JFH589852 JOS589852:JPD589852 JYO589852:JYZ589852 KIK589852:KIV589852 KSG589852:KSR589852 LCC589852:LCN589852 LLY589852:LMJ589852 LVU589852:LWF589852 MFQ589852:MGB589852 MPM589852:MPX589852 MZI589852:MZT589852 NJE589852:NJP589852 NTA589852:NTL589852 OCW589852:ODH589852 OMS589852:OND589852 OWO589852:OWZ589852 PGK589852:PGV589852 PQG589852:PQR589852 QAC589852:QAN589852 QJY589852:QKJ589852 QTU589852:QUF589852 RDQ589852:REB589852 RNM589852:RNX589852 RXI589852:RXT589852 SHE589852:SHP589852 SRA589852:SRL589852 TAW589852:TBH589852 TKS589852:TLD589852 TUO589852:TUZ589852 UEK589852:UEV589852 UOG589852:UOR589852 UYC589852:UYN589852 VHY589852:VIJ589852 VRU589852:VSF589852 WBQ589852:WCB589852 WLM589852:WLX589852 WVI589852:WVT589852 A655388:L655388 IW655388:JH655388 SS655388:TD655388 ACO655388:ACZ655388 AMK655388:AMV655388 AWG655388:AWR655388 BGC655388:BGN655388 BPY655388:BQJ655388 BZU655388:CAF655388 CJQ655388:CKB655388 CTM655388:CTX655388 DDI655388:DDT655388 DNE655388:DNP655388 DXA655388:DXL655388 EGW655388:EHH655388 EQS655388:ERD655388 FAO655388:FAZ655388 FKK655388:FKV655388 FUG655388:FUR655388 GEC655388:GEN655388 GNY655388:GOJ655388 GXU655388:GYF655388 HHQ655388:HIB655388 HRM655388:HRX655388 IBI655388:IBT655388 ILE655388:ILP655388 IVA655388:IVL655388 JEW655388:JFH655388 JOS655388:JPD655388 JYO655388:JYZ655388 KIK655388:KIV655388 KSG655388:KSR655388 LCC655388:LCN655388 LLY655388:LMJ655388 LVU655388:LWF655388 MFQ655388:MGB655388 MPM655388:MPX655388 MZI655388:MZT655388 NJE655388:NJP655388 NTA655388:NTL655388 OCW655388:ODH655388 OMS655388:OND655388 OWO655388:OWZ655388 PGK655388:PGV655388 PQG655388:PQR655388 QAC655388:QAN655388 QJY655388:QKJ655388 QTU655388:QUF655388 RDQ655388:REB655388 RNM655388:RNX655388 RXI655388:RXT655388 SHE655388:SHP655388 SRA655388:SRL655388 TAW655388:TBH655388 TKS655388:TLD655388 TUO655388:TUZ655388 UEK655388:UEV655388 UOG655388:UOR655388 UYC655388:UYN655388 VHY655388:VIJ655388 VRU655388:VSF655388 WBQ655388:WCB655388 WLM655388:WLX655388 WVI655388:WVT655388 A720924:L720924 IW720924:JH720924 SS720924:TD720924 ACO720924:ACZ720924 AMK720924:AMV720924 AWG720924:AWR720924 BGC720924:BGN720924 BPY720924:BQJ720924 BZU720924:CAF720924 CJQ720924:CKB720924 CTM720924:CTX720924 DDI720924:DDT720924 DNE720924:DNP720924 DXA720924:DXL720924 EGW720924:EHH720924 EQS720924:ERD720924 FAO720924:FAZ720924 FKK720924:FKV720924 FUG720924:FUR720924 GEC720924:GEN720924 GNY720924:GOJ720924 GXU720924:GYF720924 HHQ720924:HIB720924 HRM720924:HRX720924 IBI720924:IBT720924 ILE720924:ILP720924 IVA720924:IVL720924 JEW720924:JFH720924 JOS720924:JPD720924 JYO720924:JYZ720924 KIK720924:KIV720924 KSG720924:KSR720924 LCC720924:LCN720924 LLY720924:LMJ720924 LVU720924:LWF720924 MFQ720924:MGB720924 MPM720924:MPX720924 MZI720924:MZT720924 NJE720924:NJP720924 NTA720924:NTL720924 OCW720924:ODH720924 OMS720924:OND720924 OWO720924:OWZ720924 PGK720924:PGV720924 PQG720924:PQR720924 QAC720924:QAN720924 QJY720924:QKJ720924 QTU720924:QUF720924 RDQ720924:REB720924 RNM720924:RNX720924 RXI720924:RXT720924 SHE720924:SHP720924 SRA720924:SRL720924 TAW720924:TBH720924 TKS720924:TLD720924 TUO720924:TUZ720924 UEK720924:UEV720924 UOG720924:UOR720924 UYC720924:UYN720924 VHY720924:VIJ720924 VRU720924:VSF720924 WBQ720924:WCB720924 WLM720924:WLX720924 WVI720924:WVT720924 A786460:L786460 IW786460:JH786460 SS786460:TD786460 ACO786460:ACZ786460 AMK786460:AMV786460 AWG786460:AWR786460 BGC786460:BGN786460 BPY786460:BQJ786460 BZU786460:CAF786460 CJQ786460:CKB786460 CTM786460:CTX786460 DDI786460:DDT786460 DNE786460:DNP786460 DXA786460:DXL786460 EGW786460:EHH786460 EQS786460:ERD786460 FAO786460:FAZ786460 FKK786460:FKV786460 FUG786460:FUR786460 GEC786460:GEN786460 GNY786460:GOJ786460 GXU786460:GYF786460 HHQ786460:HIB786460 HRM786460:HRX786460 IBI786460:IBT786460 ILE786460:ILP786460 IVA786460:IVL786460 JEW786460:JFH786460 JOS786460:JPD786460 JYO786460:JYZ786460 KIK786460:KIV786460 KSG786460:KSR786460 LCC786460:LCN786460 LLY786460:LMJ786460 LVU786460:LWF786460 MFQ786460:MGB786460 MPM786460:MPX786460 MZI786460:MZT786460 NJE786460:NJP786460 NTA786460:NTL786460 OCW786460:ODH786460 OMS786460:OND786460 OWO786460:OWZ786460 PGK786460:PGV786460 PQG786460:PQR786460 QAC786460:QAN786460 QJY786460:QKJ786460 QTU786460:QUF786460 RDQ786460:REB786460 RNM786460:RNX786460 RXI786460:RXT786460 SHE786460:SHP786460 SRA786460:SRL786460 TAW786460:TBH786460 TKS786460:TLD786460 TUO786460:TUZ786460 UEK786460:UEV786460 UOG786460:UOR786460 UYC786460:UYN786460 VHY786460:VIJ786460 VRU786460:VSF786460 WBQ786460:WCB786460 WLM786460:WLX786460 WVI786460:WVT786460 A851996:L851996 IW851996:JH851996 SS851996:TD851996 ACO851996:ACZ851996 AMK851996:AMV851996 AWG851996:AWR851996 BGC851996:BGN851996 BPY851996:BQJ851996 BZU851996:CAF851996 CJQ851996:CKB851996 CTM851996:CTX851996 DDI851996:DDT851996 DNE851996:DNP851996 DXA851996:DXL851996 EGW851996:EHH851996 EQS851996:ERD851996 FAO851996:FAZ851996 FKK851996:FKV851996 FUG851996:FUR851996 GEC851996:GEN851996 GNY851996:GOJ851996 GXU851996:GYF851996 HHQ851996:HIB851996 HRM851996:HRX851996 IBI851996:IBT851996 ILE851996:ILP851996 IVA851996:IVL851996 JEW851996:JFH851996 JOS851996:JPD851996 JYO851996:JYZ851996 KIK851996:KIV851996 KSG851996:KSR851996 LCC851996:LCN851996 LLY851996:LMJ851996 LVU851996:LWF851996 MFQ851996:MGB851996 MPM851996:MPX851996 MZI851996:MZT851996 NJE851996:NJP851996 NTA851996:NTL851996 OCW851996:ODH851996 OMS851996:OND851996 OWO851996:OWZ851996 PGK851996:PGV851996 PQG851996:PQR851996 QAC851996:QAN851996 QJY851996:QKJ851996 QTU851996:QUF851996 RDQ851996:REB851996 RNM851996:RNX851996 RXI851996:RXT851996 SHE851996:SHP851996 SRA851996:SRL851996 TAW851996:TBH851996 TKS851996:TLD851996 TUO851996:TUZ851996 UEK851996:UEV851996 UOG851996:UOR851996 UYC851996:UYN851996 VHY851996:VIJ851996 VRU851996:VSF851996 WBQ851996:WCB851996 WLM851996:WLX851996 WVI851996:WVT851996 A917532:L917532 IW917532:JH917532 SS917532:TD917532 ACO917532:ACZ917532 AMK917532:AMV917532 AWG917532:AWR917532 BGC917532:BGN917532 BPY917532:BQJ917532 BZU917532:CAF917532 CJQ917532:CKB917532 CTM917532:CTX917532 DDI917532:DDT917532 DNE917532:DNP917532 DXA917532:DXL917532 EGW917532:EHH917532 EQS917532:ERD917532 FAO917532:FAZ917532 FKK917532:FKV917532 FUG917532:FUR917532 GEC917532:GEN917532 GNY917532:GOJ917532 GXU917532:GYF917532 HHQ917532:HIB917532 HRM917532:HRX917532 IBI917532:IBT917532 ILE917532:ILP917532 IVA917532:IVL917532 JEW917532:JFH917532 JOS917532:JPD917532 JYO917532:JYZ917532 KIK917532:KIV917532 KSG917532:KSR917532 LCC917532:LCN917532 LLY917532:LMJ917532 LVU917532:LWF917532 MFQ917532:MGB917532 MPM917532:MPX917532 MZI917532:MZT917532 NJE917532:NJP917532 NTA917532:NTL917532 OCW917532:ODH917532 OMS917532:OND917532 OWO917532:OWZ917532 PGK917532:PGV917532 PQG917532:PQR917532 QAC917532:QAN917532 QJY917532:QKJ917532 QTU917532:QUF917532 RDQ917532:REB917532 RNM917532:RNX917532 RXI917532:RXT917532 SHE917532:SHP917532 SRA917532:SRL917532 TAW917532:TBH917532 TKS917532:TLD917532 TUO917532:TUZ917532 UEK917532:UEV917532 UOG917532:UOR917532 UYC917532:UYN917532 VHY917532:VIJ917532 VRU917532:VSF917532 WBQ917532:WCB917532 WLM917532:WLX917532 WVI917532:WVT917532 A983068:L983068 IW983068:JH983068 SS983068:TD983068 ACO983068:ACZ983068 AMK983068:AMV983068 AWG983068:AWR983068 BGC983068:BGN983068 BPY983068:BQJ983068 BZU983068:CAF983068 CJQ983068:CKB983068 CTM983068:CTX983068 DDI983068:DDT983068 DNE983068:DNP983068 DXA983068:DXL983068 EGW983068:EHH983068 EQS983068:ERD983068 FAO983068:FAZ983068 FKK983068:FKV983068 FUG983068:FUR983068 GEC983068:GEN983068 GNY983068:GOJ983068 GXU983068:GYF983068 HHQ983068:HIB983068 HRM983068:HRX983068 IBI983068:IBT983068 ILE983068:ILP983068 IVA983068:IVL983068 JEW983068:JFH983068 JOS983068:JPD983068 JYO983068:JYZ983068 KIK983068:KIV983068 KSG983068:KSR983068 LCC983068:LCN983068 LLY983068:LMJ983068 LVU983068:LWF983068 MFQ983068:MGB983068 MPM983068:MPX983068 MZI983068:MZT983068 NJE983068:NJP983068 NTA983068:NTL983068 OCW983068:ODH983068 OMS983068:OND983068 OWO983068:OWZ983068 PGK983068:PGV983068 PQG983068:PQR983068 QAC983068:QAN983068 QJY983068:QKJ983068 QTU983068:QUF983068 RDQ983068:REB983068 RNM983068:RNX983068 RXI983068:RXT983068 SHE983068:SHP983068 SRA983068:SRL983068 TAW983068:TBH983068 TKS983068:TLD983068 TUO983068:TUZ983068 UEK983068:UEV983068 UOG983068:UOR983068 UYC983068:UYN983068 VHY983068:VIJ983068 VRU983068:VSF983068 WBQ983068:WCB983068 WLM983068:WLX983068 WVI983068:WVT983068 A38:L38 IW38:JH38 SS38:TD38 ACO38:ACZ38 AMK38:AMV38 AWG38:AWR38 BGC38:BGN38 BPY38:BQJ38 BZU38:CAF38 CJQ38:CKB38 CTM38:CTX38 DDI38:DDT38 DNE38:DNP38 DXA38:DXL38 EGW38:EHH38 EQS38:ERD38 FAO38:FAZ38 FKK38:FKV38 FUG38:FUR38 GEC38:GEN38 GNY38:GOJ38 GXU38:GYF38 HHQ38:HIB38 HRM38:HRX38 IBI38:IBT38 ILE38:ILP38 IVA38:IVL38 JEW38:JFH38 JOS38:JPD38 JYO38:JYZ38 KIK38:KIV38 KSG38:KSR38 LCC38:LCN38 LLY38:LMJ38 LVU38:LWF38 MFQ38:MGB38 MPM38:MPX38 MZI38:MZT38 NJE38:NJP38 NTA38:NTL38 OCW38:ODH38 OMS38:OND38 OWO38:OWZ38 PGK38:PGV38 PQG38:PQR38 QAC38:QAN38 QJY38:QKJ38 QTU38:QUF38 RDQ38:REB38 RNM38:RNX38 RXI38:RXT38 SHE38:SHP38 SRA38:SRL38 TAW38:TBH38 TKS38:TLD38 TUO38:TUZ38 UEK38:UEV38 UOG38:UOR38 UYC38:UYN38 VHY38:VIJ38 VRU38:VSF38 WBQ38:WCB38 WLM38:WLX38 WVI38:WVT38 A65574:L65574 IW65574:JH65574 SS65574:TD65574 ACO65574:ACZ65574 AMK65574:AMV65574 AWG65574:AWR65574 BGC65574:BGN65574 BPY65574:BQJ65574 BZU65574:CAF65574 CJQ65574:CKB65574 CTM65574:CTX65574 DDI65574:DDT65574 DNE65574:DNP65574 DXA65574:DXL65574 EGW65574:EHH65574 EQS65574:ERD65574 FAO65574:FAZ65574 FKK65574:FKV65574 FUG65574:FUR65574 GEC65574:GEN65574 GNY65574:GOJ65574 GXU65574:GYF65574 HHQ65574:HIB65574 HRM65574:HRX65574 IBI65574:IBT65574 ILE65574:ILP65574 IVA65574:IVL65574 JEW65574:JFH65574 JOS65574:JPD65574 JYO65574:JYZ65574 KIK65574:KIV65574 KSG65574:KSR65574 LCC65574:LCN65574 LLY65574:LMJ65574 LVU65574:LWF65574 MFQ65574:MGB65574 MPM65574:MPX65574 MZI65574:MZT65574 NJE65574:NJP65574 NTA65574:NTL65574 OCW65574:ODH65574 OMS65574:OND65574 OWO65574:OWZ65574 PGK65574:PGV65574 PQG65574:PQR65574 QAC65574:QAN65574 QJY65574:QKJ65574 QTU65574:QUF65574 RDQ65574:REB65574 RNM65574:RNX65574 RXI65574:RXT65574 SHE65574:SHP65574 SRA65574:SRL65574 TAW65574:TBH65574 TKS65574:TLD65574 TUO65574:TUZ65574 UEK65574:UEV65574 UOG65574:UOR65574 UYC65574:UYN65574 VHY65574:VIJ65574 VRU65574:VSF65574 WBQ65574:WCB65574 WLM65574:WLX65574 WVI65574:WVT65574 A131110:L131110 IW131110:JH131110 SS131110:TD131110 ACO131110:ACZ131110 AMK131110:AMV131110 AWG131110:AWR131110 BGC131110:BGN131110 BPY131110:BQJ131110 BZU131110:CAF131110 CJQ131110:CKB131110 CTM131110:CTX131110 DDI131110:DDT131110 DNE131110:DNP131110 DXA131110:DXL131110 EGW131110:EHH131110 EQS131110:ERD131110 FAO131110:FAZ131110 FKK131110:FKV131110 FUG131110:FUR131110 GEC131110:GEN131110 GNY131110:GOJ131110 GXU131110:GYF131110 HHQ131110:HIB131110 HRM131110:HRX131110 IBI131110:IBT131110 ILE131110:ILP131110 IVA131110:IVL131110 JEW131110:JFH131110 JOS131110:JPD131110 JYO131110:JYZ131110 KIK131110:KIV131110 KSG131110:KSR131110 LCC131110:LCN131110 LLY131110:LMJ131110 LVU131110:LWF131110 MFQ131110:MGB131110 MPM131110:MPX131110 MZI131110:MZT131110 NJE131110:NJP131110 NTA131110:NTL131110 OCW131110:ODH131110 OMS131110:OND131110 OWO131110:OWZ131110 PGK131110:PGV131110 PQG131110:PQR131110 QAC131110:QAN131110 QJY131110:QKJ131110 QTU131110:QUF131110 RDQ131110:REB131110 RNM131110:RNX131110 RXI131110:RXT131110 SHE131110:SHP131110 SRA131110:SRL131110 TAW131110:TBH131110 TKS131110:TLD131110 TUO131110:TUZ131110 UEK131110:UEV131110 UOG131110:UOR131110 UYC131110:UYN131110 VHY131110:VIJ131110 VRU131110:VSF131110 WBQ131110:WCB131110 WLM131110:WLX131110 WVI131110:WVT131110 A196646:L196646 IW196646:JH196646 SS196646:TD196646 ACO196646:ACZ196646 AMK196646:AMV196646 AWG196646:AWR196646 BGC196646:BGN196646 BPY196646:BQJ196646 BZU196646:CAF196646 CJQ196646:CKB196646 CTM196646:CTX196646 DDI196646:DDT196646 DNE196646:DNP196646 DXA196646:DXL196646 EGW196646:EHH196646 EQS196646:ERD196646 FAO196646:FAZ196646 FKK196646:FKV196646 FUG196646:FUR196646 GEC196646:GEN196646 GNY196646:GOJ196646 GXU196646:GYF196646 HHQ196646:HIB196646 HRM196646:HRX196646 IBI196646:IBT196646 ILE196646:ILP196646 IVA196646:IVL196646 JEW196646:JFH196646 JOS196646:JPD196646 JYO196646:JYZ196646 KIK196646:KIV196646 KSG196646:KSR196646 LCC196646:LCN196646 LLY196646:LMJ196646 LVU196646:LWF196646 MFQ196646:MGB196646 MPM196646:MPX196646 MZI196646:MZT196646 NJE196646:NJP196646 NTA196646:NTL196646 OCW196646:ODH196646 OMS196646:OND196646 OWO196646:OWZ196646 PGK196646:PGV196646 PQG196646:PQR196646 QAC196646:QAN196646 QJY196646:QKJ196646 QTU196646:QUF196646 RDQ196646:REB196646 RNM196646:RNX196646 RXI196646:RXT196646 SHE196646:SHP196646 SRA196646:SRL196646 TAW196646:TBH196646 TKS196646:TLD196646 TUO196646:TUZ196646 UEK196646:UEV196646 UOG196646:UOR196646 UYC196646:UYN196646 VHY196646:VIJ196646 VRU196646:VSF196646 WBQ196646:WCB196646 WLM196646:WLX196646 WVI196646:WVT196646 A262182:L262182 IW262182:JH262182 SS262182:TD262182 ACO262182:ACZ262182 AMK262182:AMV262182 AWG262182:AWR262182 BGC262182:BGN262182 BPY262182:BQJ262182 BZU262182:CAF262182 CJQ262182:CKB262182 CTM262182:CTX262182 DDI262182:DDT262182 DNE262182:DNP262182 DXA262182:DXL262182 EGW262182:EHH262182 EQS262182:ERD262182 FAO262182:FAZ262182 FKK262182:FKV262182 FUG262182:FUR262182 GEC262182:GEN262182 GNY262182:GOJ262182 GXU262182:GYF262182 HHQ262182:HIB262182 HRM262182:HRX262182 IBI262182:IBT262182 ILE262182:ILP262182 IVA262182:IVL262182 JEW262182:JFH262182 JOS262182:JPD262182 JYO262182:JYZ262182 KIK262182:KIV262182 KSG262182:KSR262182 LCC262182:LCN262182 LLY262182:LMJ262182 LVU262182:LWF262182 MFQ262182:MGB262182 MPM262182:MPX262182 MZI262182:MZT262182 NJE262182:NJP262182 NTA262182:NTL262182 OCW262182:ODH262182 OMS262182:OND262182 OWO262182:OWZ262182 PGK262182:PGV262182 PQG262182:PQR262182 QAC262182:QAN262182 QJY262182:QKJ262182 QTU262182:QUF262182 RDQ262182:REB262182 RNM262182:RNX262182 RXI262182:RXT262182 SHE262182:SHP262182 SRA262182:SRL262182 TAW262182:TBH262182 TKS262182:TLD262182 TUO262182:TUZ262182 UEK262182:UEV262182 UOG262182:UOR262182 UYC262182:UYN262182 VHY262182:VIJ262182 VRU262182:VSF262182 WBQ262182:WCB262182 WLM262182:WLX262182 WVI262182:WVT262182 A327718:L327718 IW327718:JH327718 SS327718:TD327718 ACO327718:ACZ327718 AMK327718:AMV327718 AWG327718:AWR327718 BGC327718:BGN327718 BPY327718:BQJ327718 BZU327718:CAF327718 CJQ327718:CKB327718 CTM327718:CTX327718 DDI327718:DDT327718 DNE327718:DNP327718 DXA327718:DXL327718 EGW327718:EHH327718 EQS327718:ERD327718 FAO327718:FAZ327718 FKK327718:FKV327718 FUG327718:FUR327718 GEC327718:GEN327718 GNY327718:GOJ327718 GXU327718:GYF327718 HHQ327718:HIB327718 HRM327718:HRX327718 IBI327718:IBT327718 ILE327718:ILP327718 IVA327718:IVL327718 JEW327718:JFH327718 JOS327718:JPD327718 JYO327718:JYZ327718 KIK327718:KIV327718 KSG327718:KSR327718 LCC327718:LCN327718 LLY327718:LMJ327718 LVU327718:LWF327718 MFQ327718:MGB327718 MPM327718:MPX327718 MZI327718:MZT327718 NJE327718:NJP327718 NTA327718:NTL327718 OCW327718:ODH327718 OMS327718:OND327718 OWO327718:OWZ327718 PGK327718:PGV327718 PQG327718:PQR327718 QAC327718:QAN327718 QJY327718:QKJ327718 QTU327718:QUF327718 RDQ327718:REB327718 RNM327718:RNX327718 RXI327718:RXT327718 SHE327718:SHP327718 SRA327718:SRL327718 TAW327718:TBH327718 TKS327718:TLD327718 TUO327718:TUZ327718 UEK327718:UEV327718 UOG327718:UOR327718 UYC327718:UYN327718 VHY327718:VIJ327718 VRU327718:VSF327718 WBQ327718:WCB327718 WLM327718:WLX327718 WVI327718:WVT327718 A393254:L393254 IW393254:JH393254 SS393254:TD393254 ACO393254:ACZ393254 AMK393254:AMV393254 AWG393254:AWR393254 BGC393254:BGN393254 BPY393254:BQJ393254 BZU393254:CAF393254 CJQ393254:CKB393254 CTM393254:CTX393254 DDI393254:DDT393254 DNE393254:DNP393254 DXA393254:DXL393254 EGW393254:EHH393254 EQS393254:ERD393254 FAO393254:FAZ393254 FKK393254:FKV393254 FUG393254:FUR393254 GEC393254:GEN393254 GNY393254:GOJ393254 GXU393254:GYF393254 HHQ393254:HIB393254 HRM393254:HRX393254 IBI393254:IBT393254 ILE393254:ILP393254 IVA393254:IVL393254 JEW393254:JFH393254 JOS393254:JPD393254 JYO393254:JYZ393254 KIK393254:KIV393254 KSG393254:KSR393254 LCC393254:LCN393254 LLY393254:LMJ393254 LVU393254:LWF393254 MFQ393254:MGB393254 MPM393254:MPX393254 MZI393254:MZT393254 NJE393254:NJP393254 NTA393254:NTL393254 OCW393254:ODH393254 OMS393254:OND393254 OWO393254:OWZ393254 PGK393254:PGV393254 PQG393254:PQR393254 QAC393254:QAN393254 QJY393254:QKJ393254 QTU393254:QUF393254 RDQ393254:REB393254 RNM393254:RNX393254 RXI393254:RXT393254 SHE393254:SHP393254 SRA393254:SRL393254 TAW393254:TBH393254 TKS393254:TLD393254 TUO393254:TUZ393254 UEK393254:UEV393254 UOG393254:UOR393254 UYC393254:UYN393254 VHY393254:VIJ393254 VRU393254:VSF393254 WBQ393254:WCB393254 WLM393254:WLX393254 WVI393254:WVT393254 A458790:L458790 IW458790:JH458790 SS458790:TD458790 ACO458790:ACZ458790 AMK458790:AMV458790 AWG458790:AWR458790 BGC458790:BGN458790 BPY458790:BQJ458790 BZU458790:CAF458790 CJQ458790:CKB458790 CTM458790:CTX458790 DDI458790:DDT458790 DNE458790:DNP458790 DXA458790:DXL458790 EGW458790:EHH458790 EQS458790:ERD458790 FAO458790:FAZ458790 FKK458790:FKV458790 FUG458790:FUR458790 GEC458790:GEN458790 GNY458790:GOJ458790 GXU458790:GYF458790 HHQ458790:HIB458790 HRM458790:HRX458790 IBI458790:IBT458790 ILE458790:ILP458790 IVA458790:IVL458790 JEW458790:JFH458790 JOS458790:JPD458790 JYO458790:JYZ458790 KIK458790:KIV458790 KSG458790:KSR458790 LCC458790:LCN458790 LLY458790:LMJ458790 LVU458790:LWF458790 MFQ458790:MGB458790 MPM458790:MPX458790 MZI458790:MZT458790 NJE458790:NJP458790 NTA458790:NTL458790 OCW458790:ODH458790 OMS458790:OND458790 OWO458790:OWZ458790 PGK458790:PGV458790 PQG458790:PQR458790 QAC458790:QAN458790 QJY458790:QKJ458790 QTU458790:QUF458790 RDQ458790:REB458790 RNM458790:RNX458790 RXI458790:RXT458790 SHE458790:SHP458790 SRA458790:SRL458790 TAW458790:TBH458790 TKS458790:TLD458790 TUO458790:TUZ458790 UEK458790:UEV458790 UOG458790:UOR458790 UYC458790:UYN458790 VHY458790:VIJ458790 VRU458790:VSF458790 WBQ458790:WCB458790 WLM458790:WLX458790 WVI458790:WVT458790 A524326:L524326 IW524326:JH524326 SS524326:TD524326 ACO524326:ACZ524326 AMK524326:AMV524326 AWG524326:AWR524326 BGC524326:BGN524326 BPY524326:BQJ524326 BZU524326:CAF524326 CJQ524326:CKB524326 CTM524326:CTX524326 DDI524326:DDT524326 DNE524326:DNP524326 DXA524326:DXL524326 EGW524326:EHH524326 EQS524326:ERD524326 FAO524326:FAZ524326 FKK524326:FKV524326 FUG524326:FUR524326 GEC524326:GEN524326 GNY524326:GOJ524326 GXU524326:GYF524326 HHQ524326:HIB524326 HRM524326:HRX524326 IBI524326:IBT524326 ILE524326:ILP524326 IVA524326:IVL524326 JEW524326:JFH524326 JOS524326:JPD524326 JYO524326:JYZ524326 KIK524326:KIV524326 KSG524326:KSR524326 LCC524326:LCN524326 LLY524326:LMJ524326 LVU524326:LWF524326 MFQ524326:MGB524326 MPM524326:MPX524326 MZI524326:MZT524326 NJE524326:NJP524326 NTA524326:NTL524326 OCW524326:ODH524326 OMS524326:OND524326 OWO524326:OWZ524326 PGK524326:PGV524326 PQG524326:PQR524326 QAC524326:QAN524326 QJY524326:QKJ524326 QTU524326:QUF524326 RDQ524326:REB524326 RNM524326:RNX524326 RXI524326:RXT524326 SHE524326:SHP524326 SRA524326:SRL524326 TAW524326:TBH524326 TKS524326:TLD524326 TUO524326:TUZ524326 UEK524326:UEV524326 UOG524326:UOR524326 UYC524326:UYN524326 VHY524326:VIJ524326 VRU524326:VSF524326 WBQ524326:WCB524326 WLM524326:WLX524326 WVI524326:WVT524326 A589862:L589862 IW589862:JH589862 SS589862:TD589862 ACO589862:ACZ589862 AMK589862:AMV589862 AWG589862:AWR589862 BGC589862:BGN589862 BPY589862:BQJ589862 BZU589862:CAF589862 CJQ589862:CKB589862 CTM589862:CTX589862 DDI589862:DDT589862 DNE589862:DNP589862 DXA589862:DXL589862 EGW589862:EHH589862 EQS589862:ERD589862 FAO589862:FAZ589862 FKK589862:FKV589862 FUG589862:FUR589862 GEC589862:GEN589862 GNY589862:GOJ589862 GXU589862:GYF589862 HHQ589862:HIB589862 HRM589862:HRX589862 IBI589862:IBT589862 ILE589862:ILP589862 IVA589862:IVL589862 JEW589862:JFH589862 JOS589862:JPD589862 JYO589862:JYZ589862 KIK589862:KIV589862 KSG589862:KSR589862 LCC589862:LCN589862 LLY589862:LMJ589862 LVU589862:LWF589862 MFQ589862:MGB589862 MPM589862:MPX589862 MZI589862:MZT589862 NJE589862:NJP589862 NTA589862:NTL589862 OCW589862:ODH589862 OMS589862:OND589862 OWO589862:OWZ589862 PGK589862:PGV589862 PQG589862:PQR589862 QAC589862:QAN589862 QJY589862:QKJ589862 QTU589862:QUF589862 RDQ589862:REB589862 RNM589862:RNX589862 RXI589862:RXT589862 SHE589862:SHP589862 SRA589862:SRL589862 TAW589862:TBH589862 TKS589862:TLD589862 TUO589862:TUZ589862 UEK589862:UEV589862 UOG589862:UOR589862 UYC589862:UYN589862 VHY589862:VIJ589862 VRU589862:VSF589862 WBQ589862:WCB589862 WLM589862:WLX589862 WVI589862:WVT589862 A655398:L655398 IW655398:JH655398 SS655398:TD655398 ACO655398:ACZ655398 AMK655398:AMV655398 AWG655398:AWR655398 BGC655398:BGN655398 BPY655398:BQJ655398 BZU655398:CAF655398 CJQ655398:CKB655398 CTM655398:CTX655398 DDI655398:DDT655398 DNE655398:DNP655398 DXA655398:DXL655398 EGW655398:EHH655398 EQS655398:ERD655398 FAO655398:FAZ655398 FKK655398:FKV655398 FUG655398:FUR655398 GEC655398:GEN655398 GNY655398:GOJ655398 GXU655398:GYF655398 HHQ655398:HIB655398 HRM655398:HRX655398 IBI655398:IBT655398 ILE655398:ILP655398 IVA655398:IVL655398 JEW655398:JFH655398 JOS655398:JPD655398 JYO655398:JYZ655398 KIK655398:KIV655398 KSG655398:KSR655398 LCC655398:LCN655398 LLY655398:LMJ655398 LVU655398:LWF655398 MFQ655398:MGB655398 MPM655398:MPX655398 MZI655398:MZT655398 NJE655398:NJP655398 NTA655398:NTL655398 OCW655398:ODH655398 OMS655398:OND655398 OWO655398:OWZ655398 PGK655398:PGV655398 PQG655398:PQR655398 QAC655398:QAN655398 QJY655398:QKJ655398 QTU655398:QUF655398 RDQ655398:REB655398 RNM655398:RNX655398 RXI655398:RXT655398 SHE655398:SHP655398 SRA655398:SRL655398 TAW655398:TBH655398 TKS655398:TLD655398 TUO655398:TUZ655398 UEK655398:UEV655398 UOG655398:UOR655398 UYC655398:UYN655398 VHY655398:VIJ655398 VRU655398:VSF655398 WBQ655398:WCB655398 WLM655398:WLX655398 WVI655398:WVT655398 A720934:L720934 IW720934:JH720934 SS720934:TD720934 ACO720934:ACZ720934 AMK720934:AMV720934 AWG720934:AWR720934 BGC720934:BGN720934 BPY720934:BQJ720934 BZU720934:CAF720934 CJQ720934:CKB720934 CTM720934:CTX720934 DDI720934:DDT720934 DNE720934:DNP720934 DXA720934:DXL720934 EGW720934:EHH720934 EQS720934:ERD720934 FAO720934:FAZ720934 FKK720934:FKV720934 FUG720934:FUR720934 GEC720934:GEN720934 GNY720934:GOJ720934 GXU720934:GYF720934 HHQ720934:HIB720934 HRM720934:HRX720934 IBI720934:IBT720934 ILE720934:ILP720934 IVA720934:IVL720934 JEW720934:JFH720934 JOS720934:JPD720934 JYO720934:JYZ720934 KIK720934:KIV720934 KSG720934:KSR720934 LCC720934:LCN720934 LLY720934:LMJ720934 LVU720934:LWF720934 MFQ720934:MGB720934 MPM720934:MPX720934 MZI720934:MZT720934 NJE720934:NJP720934 NTA720934:NTL720934 OCW720934:ODH720934 OMS720934:OND720934 OWO720934:OWZ720934 PGK720934:PGV720934 PQG720934:PQR720934 QAC720934:QAN720934 QJY720934:QKJ720934 QTU720934:QUF720934 RDQ720934:REB720934 RNM720934:RNX720934 RXI720934:RXT720934 SHE720934:SHP720934 SRA720934:SRL720934 TAW720934:TBH720934 TKS720934:TLD720934 TUO720934:TUZ720934 UEK720934:UEV720934 UOG720934:UOR720934 UYC720934:UYN720934 VHY720934:VIJ720934 VRU720934:VSF720934 WBQ720934:WCB720934 WLM720934:WLX720934 WVI720934:WVT720934 A786470:L786470 IW786470:JH786470 SS786470:TD786470 ACO786470:ACZ786470 AMK786470:AMV786470 AWG786470:AWR786470 BGC786470:BGN786470 BPY786470:BQJ786470 BZU786470:CAF786470 CJQ786470:CKB786470 CTM786470:CTX786470 DDI786470:DDT786470 DNE786470:DNP786470 DXA786470:DXL786470 EGW786470:EHH786470 EQS786470:ERD786470 FAO786470:FAZ786470 FKK786470:FKV786470 FUG786470:FUR786470 GEC786470:GEN786470 GNY786470:GOJ786470 GXU786470:GYF786470 HHQ786470:HIB786470 HRM786470:HRX786470 IBI786470:IBT786470 ILE786470:ILP786470 IVA786470:IVL786470 JEW786470:JFH786470 JOS786470:JPD786470 JYO786470:JYZ786470 KIK786470:KIV786470 KSG786470:KSR786470 LCC786470:LCN786470 LLY786470:LMJ786470 LVU786470:LWF786470 MFQ786470:MGB786470 MPM786470:MPX786470 MZI786470:MZT786470 NJE786470:NJP786470 NTA786470:NTL786470 OCW786470:ODH786470 OMS786470:OND786470 OWO786470:OWZ786470 PGK786470:PGV786470 PQG786470:PQR786470 QAC786470:QAN786470 QJY786470:QKJ786470 QTU786470:QUF786470 RDQ786470:REB786470 RNM786470:RNX786470 RXI786470:RXT786470 SHE786470:SHP786470 SRA786470:SRL786470 TAW786470:TBH786470 TKS786470:TLD786470 TUO786470:TUZ786470 UEK786470:UEV786470 UOG786470:UOR786470 UYC786470:UYN786470 VHY786470:VIJ786470 VRU786470:VSF786470 WBQ786470:WCB786470 WLM786470:WLX786470 WVI786470:WVT786470 A852006:L852006 IW852006:JH852006 SS852006:TD852006 ACO852006:ACZ852006 AMK852006:AMV852006 AWG852006:AWR852006 BGC852006:BGN852006 BPY852006:BQJ852006 BZU852006:CAF852006 CJQ852006:CKB852006 CTM852006:CTX852006 DDI852006:DDT852006 DNE852006:DNP852006 DXA852006:DXL852006 EGW852006:EHH852006 EQS852006:ERD852006 FAO852006:FAZ852006 FKK852006:FKV852006 FUG852006:FUR852006 GEC852006:GEN852006 GNY852006:GOJ852006 GXU852006:GYF852006 HHQ852006:HIB852006 HRM852006:HRX852006 IBI852006:IBT852006 ILE852006:ILP852006 IVA852006:IVL852006 JEW852006:JFH852006 JOS852006:JPD852006 JYO852006:JYZ852006 KIK852006:KIV852006 KSG852006:KSR852006 LCC852006:LCN852006 LLY852006:LMJ852006 LVU852006:LWF852006 MFQ852006:MGB852006 MPM852006:MPX852006 MZI852006:MZT852006 NJE852006:NJP852006 NTA852006:NTL852006 OCW852006:ODH852006 OMS852006:OND852006 OWO852006:OWZ852006 PGK852006:PGV852006 PQG852006:PQR852006 QAC852006:QAN852006 QJY852006:QKJ852006 QTU852006:QUF852006 RDQ852006:REB852006 RNM852006:RNX852006 RXI852006:RXT852006 SHE852006:SHP852006 SRA852006:SRL852006 TAW852006:TBH852006 TKS852006:TLD852006 TUO852006:TUZ852006 UEK852006:UEV852006 UOG852006:UOR852006 UYC852006:UYN852006 VHY852006:VIJ852006 VRU852006:VSF852006 WBQ852006:WCB852006 WLM852006:WLX852006 WVI852006:WVT852006 A917542:L917542 IW917542:JH917542 SS917542:TD917542 ACO917542:ACZ917542 AMK917542:AMV917542 AWG917542:AWR917542 BGC917542:BGN917542 BPY917542:BQJ917542 BZU917542:CAF917542 CJQ917542:CKB917542 CTM917542:CTX917542 DDI917542:DDT917542 DNE917542:DNP917542 DXA917542:DXL917542 EGW917542:EHH917542 EQS917542:ERD917542 FAO917542:FAZ917542 FKK917542:FKV917542 FUG917542:FUR917542 GEC917542:GEN917542 GNY917542:GOJ917542 GXU917542:GYF917542 HHQ917542:HIB917542 HRM917542:HRX917542 IBI917542:IBT917542 ILE917542:ILP917542 IVA917542:IVL917542 JEW917542:JFH917542 JOS917542:JPD917542 JYO917542:JYZ917542 KIK917542:KIV917542 KSG917542:KSR917542 LCC917542:LCN917542 LLY917542:LMJ917542 LVU917542:LWF917542 MFQ917542:MGB917542 MPM917542:MPX917542 MZI917542:MZT917542 NJE917542:NJP917542 NTA917542:NTL917542 OCW917542:ODH917542 OMS917542:OND917542 OWO917542:OWZ917542 PGK917542:PGV917542 PQG917542:PQR917542 QAC917542:QAN917542 QJY917542:QKJ917542 QTU917542:QUF917542 RDQ917542:REB917542 RNM917542:RNX917542 RXI917542:RXT917542 SHE917542:SHP917542 SRA917542:SRL917542 TAW917542:TBH917542 TKS917542:TLD917542 TUO917542:TUZ917542 UEK917542:UEV917542 UOG917542:UOR917542 UYC917542:UYN917542 VHY917542:VIJ917542 VRU917542:VSF917542 WBQ917542:WCB917542 WLM917542:WLX917542 WVI917542:WVT917542 A983078:L983078 IW983078:JH983078 SS983078:TD983078 ACO983078:ACZ983078 AMK983078:AMV983078 AWG983078:AWR983078 BGC983078:BGN983078 BPY983078:BQJ983078 BZU983078:CAF983078 CJQ983078:CKB983078 CTM983078:CTX983078 DDI983078:DDT983078 DNE983078:DNP983078 DXA983078:DXL983078 EGW983078:EHH983078 EQS983078:ERD983078 FAO983078:FAZ983078 FKK983078:FKV983078 FUG983078:FUR983078 GEC983078:GEN983078 GNY983078:GOJ983078 GXU983078:GYF983078 HHQ983078:HIB983078 HRM983078:HRX983078 IBI983078:IBT983078 ILE983078:ILP983078 IVA983078:IVL983078 JEW983078:JFH983078 JOS983078:JPD983078 JYO983078:JYZ983078 KIK983078:KIV983078 KSG983078:KSR983078 LCC983078:LCN983078 LLY983078:LMJ983078 LVU983078:LWF983078 MFQ983078:MGB983078 MPM983078:MPX983078 MZI983078:MZT983078 NJE983078:NJP983078 NTA983078:NTL983078 OCW983078:ODH983078 OMS983078:OND983078 OWO983078:OWZ983078 PGK983078:PGV983078 PQG983078:PQR983078 QAC983078:QAN983078 QJY983078:QKJ983078 QTU983078:QUF983078 RDQ983078:REB983078 RNM983078:RNX983078 RXI983078:RXT983078 SHE983078:SHP983078 SRA983078:SRL983078 TAW983078:TBH983078 TKS983078:TLD983078 TUO983078:TUZ983078 UEK983078:UEV983078 UOG983078:UOR983078 UYC983078:UYN983078 VHY983078:VIJ983078 VRU983078:VSF983078 WBQ983078:WCB983078 WLM983078:WLX983078 WVI983078:WVT983078 A48:L48 IW48:JH48 SS48:TD48 ACO48:ACZ48 AMK48:AMV48 AWG48:AWR48 BGC48:BGN48 BPY48:BQJ48 BZU48:CAF48 CJQ48:CKB48 CTM48:CTX48 DDI48:DDT48 DNE48:DNP48 DXA48:DXL48 EGW48:EHH48 EQS48:ERD48 FAO48:FAZ48 FKK48:FKV48 FUG48:FUR48 GEC48:GEN48 GNY48:GOJ48 GXU48:GYF48 HHQ48:HIB48 HRM48:HRX48 IBI48:IBT48 ILE48:ILP48 IVA48:IVL48 JEW48:JFH48 JOS48:JPD48 JYO48:JYZ48 KIK48:KIV48 KSG48:KSR48 LCC48:LCN48 LLY48:LMJ48 LVU48:LWF48 MFQ48:MGB48 MPM48:MPX48 MZI48:MZT48 NJE48:NJP48 NTA48:NTL48 OCW48:ODH48 OMS48:OND48 OWO48:OWZ48 PGK48:PGV48 PQG48:PQR48 QAC48:QAN48 QJY48:QKJ48 QTU48:QUF48 RDQ48:REB48 RNM48:RNX48 RXI48:RXT48 SHE48:SHP48 SRA48:SRL48 TAW48:TBH48 TKS48:TLD48 TUO48:TUZ48 UEK48:UEV48 UOG48:UOR48 UYC48:UYN48 VHY48:VIJ48 VRU48:VSF48 WBQ48:WCB48 WLM48:WLX48 WVI48:WVT48 A65584:L65584 IW65584:JH65584 SS65584:TD65584 ACO65584:ACZ65584 AMK65584:AMV65584 AWG65584:AWR65584 BGC65584:BGN65584 BPY65584:BQJ65584 BZU65584:CAF65584 CJQ65584:CKB65584 CTM65584:CTX65584 DDI65584:DDT65584 DNE65584:DNP65584 DXA65584:DXL65584 EGW65584:EHH65584 EQS65584:ERD65584 FAO65584:FAZ65584 FKK65584:FKV65584 FUG65584:FUR65584 GEC65584:GEN65584 GNY65584:GOJ65584 GXU65584:GYF65584 HHQ65584:HIB65584 HRM65584:HRX65584 IBI65584:IBT65584 ILE65584:ILP65584 IVA65584:IVL65584 JEW65584:JFH65584 JOS65584:JPD65584 JYO65584:JYZ65584 KIK65584:KIV65584 KSG65584:KSR65584 LCC65584:LCN65584 LLY65584:LMJ65584 LVU65584:LWF65584 MFQ65584:MGB65584 MPM65584:MPX65584 MZI65584:MZT65584 NJE65584:NJP65584 NTA65584:NTL65584 OCW65584:ODH65584 OMS65584:OND65584 OWO65584:OWZ65584 PGK65584:PGV65584 PQG65584:PQR65584 QAC65584:QAN65584 QJY65584:QKJ65584 QTU65584:QUF65584 RDQ65584:REB65584 RNM65584:RNX65584 RXI65584:RXT65584 SHE65584:SHP65584 SRA65584:SRL65584 TAW65584:TBH65584 TKS65584:TLD65584 TUO65584:TUZ65584 UEK65584:UEV65584 UOG65584:UOR65584 UYC65584:UYN65584 VHY65584:VIJ65584 VRU65584:VSF65584 WBQ65584:WCB65584 WLM65584:WLX65584 WVI65584:WVT65584 A131120:L131120 IW131120:JH131120 SS131120:TD131120 ACO131120:ACZ131120 AMK131120:AMV131120 AWG131120:AWR131120 BGC131120:BGN131120 BPY131120:BQJ131120 BZU131120:CAF131120 CJQ131120:CKB131120 CTM131120:CTX131120 DDI131120:DDT131120 DNE131120:DNP131120 DXA131120:DXL131120 EGW131120:EHH131120 EQS131120:ERD131120 FAO131120:FAZ131120 FKK131120:FKV131120 FUG131120:FUR131120 GEC131120:GEN131120 GNY131120:GOJ131120 GXU131120:GYF131120 HHQ131120:HIB131120 HRM131120:HRX131120 IBI131120:IBT131120 ILE131120:ILP131120 IVA131120:IVL131120 JEW131120:JFH131120 JOS131120:JPD131120 JYO131120:JYZ131120 KIK131120:KIV131120 KSG131120:KSR131120 LCC131120:LCN131120 LLY131120:LMJ131120 LVU131120:LWF131120 MFQ131120:MGB131120 MPM131120:MPX131120 MZI131120:MZT131120 NJE131120:NJP131120 NTA131120:NTL131120 OCW131120:ODH131120 OMS131120:OND131120 OWO131120:OWZ131120 PGK131120:PGV131120 PQG131120:PQR131120 QAC131120:QAN131120 QJY131120:QKJ131120 QTU131120:QUF131120 RDQ131120:REB131120 RNM131120:RNX131120 RXI131120:RXT131120 SHE131120:SHP131120 SRA131120:SRL131120 TAW131120:TBH131120 TKS131120:TLD131120 TUO131120:TUZ131120 UEK131120:UEV131120 UOG131120:UOR131120 UYC131120:UYN131120 VHY131120:VIJ131120 VRU131120:VSF131120 WBQ131120:WCB131120 WLM131120:WLX131120 WVI131120:WVT131120 A196656:L196656 IW196656:JH196656 SS196656:TD196656 ACO196656:ACZ196656 AMK196656:AMV196656 AWG196656:AWR196656 BGC196656:BGN196656 BPY196656:BQJ196656 BZU196656:CAF196656 CJQ196656:CKB196656 CTM196656:CTX196656 DDI196656:DDT196656 DNE196656:DNP196656 DXA196656:DXL196656 EGW196656:EHH196656 EQS196656:ERD196656 FAO196656:FAZ196656 FKK196656:FKV196656 FUG196656:FUR196656 GEC196656:GEN196656 GNY196656:GOJ196656 GXU196656:GYF196656 HHQ196656:HIB196656 HRM196656:HRX196656 IBI196656:IBT196656 ILE196656:ILP196656 IVA196656:IVL196656 JEW196656:JFH196656 JOS196656:JPD196656 JYO196656:JYZ196656 KIK196656:KIV196656 KSG196656:KSR196656 LCC196656:LCN196656 LLY196656:LMJ196656 LVU196656:LWF196656 MFQ196656:MGB196656 MPM196656:MPX196656 MZI196656:MZT196656 NJE196656:NJP196656 NTA196656:NTL196656 OCW196656:ODH196656 OMS196656:OND196656 OWO196656:OWZ196656 PGK196656:PGV196656 PQG196656:PQR196656 QAC196656:QAN196656 QJY196656:QKJ196656 QTU196656:QUF196656 RDQ196656:REB196656 RNM196656:RNX196656 RXI196656:RXT196656 SHE196656:SHP196656 SRA196656:SRL196656 TAW196656:TBH196656 TKS196656:TLD196656 TUO196656:TUZ196656 UEK196656:UEV196656 UOG196656:UOR196656 UYC196656:UYN196656 VHY196656:VIJ196656 VRU196656:VSF196656 WBQ196656:WCB196656 WLM196656:WLX196656 WVI196656:WVT196656 A262192:L262192 IW262192:JH262192 SS262192:TD262192 ACO262192:ACZ262192 AMK262192:AMV262192 AWG262192:AWR262192 BGC262192:BGN262192 BPY262192:BQJ262192 BZU262192:CAF262192 CJQ262192:CKB262192 CTM262192:CTX262192 DDI262192:DDT262192 DNE262192:DNP262192 DXA262192:DXL262192 EGW262192:EHH262192 EQS262192:ERD262192 FAO262192:FAZ262192 FKK262192:FKV262192 FUG262192:FUR262192 GEC262192:GEN262192 GNY262192:GOJ262192 GXU262192:GYF262192 HHQ262192:HIB262192 HRM262192:HRX262192 IBI262192:IBT262192 ILE262192:ILP262192 IVA262192:IVL262192 JEW262192:JFH262192 JOS262192:JPD262192 JYO262192:JYZ262192 KIK262192:KIV262192 KSG262192:KSR262192 LCC262192:LCN262192 LLY262192:LMJ262192 LVU262192:LWF262192 MFQ262192:MGB262192 MPM262192:MPX262192 MZI262192:MZT262192 NJE262192:NJP262192 NTA262192:NTL262192 OCW262192:ODH262192 OMS262192:OND262192 OWO262192:OWZ262192 PGK262192:PGV262192 PQG262192:PQR262192 QAC262192:QAN262192 QJY262192:QKJ262192 QTU262192:QUF262192 RDQ262192:REB262192 RNM262192:RNX262192 RXI262192:RXT262192 SHE262192:SHP262192 SRA262192:SRL262192 TAW262192:TBH262192 TKS262192:TLD262192 TUO262192:TUZ262192 UEK262192:UEV262192 UOG262192:UOR262192 UYC262192:UYN262192 VHY262192:VIJ262192 VRU262192:VSF262192 WBQ262192:WCB262192 WLM262192:WLX262192 WVI262192:WVT262192 A327728:L327728 IW327728:JH327728 SS327728:TD327728 ACO327728:ACZ327728 AMK327728:AMV327728 AWG327728:AWR327728 BGC327728:BGN327728 BPY327728:BQJ327728 BZU327728:CAF327728 CJQ327728:CKB327728 CTM327728:CTX327728 DDI327728:DDT327728 DNE327728:DNP327728 DXA327728:DXL327728 EGW327728:EHH327728 EQS327728:ERD327728 FAO327728:FAZ327728 FKK327728:FKV327728 FUG327728:FUR327728 GEC327728:GEN327728 GNY327728:GOJ327728 GXU327728:GYF327728 HHQ327728:HIB327728 HRM327728:HRX327728 IBI327728:IBT327728 ILE327728:ILP327728 IVA327728:IVL327728 JEW327728:JFH327728 JOS327728:JPD327728 JYO327728:JYZ327728 KIK327728:KIV327728 KSG327728:KSR327728 LCC327728:LCN327728 LLY327728:LMJ327728 LVU327728:LWF327728 MFQ327728:MGB327728 MPM327728:MPX327728 MZI327728:MZT327728 NJE327728:NJP327728 NTA327728:NTL327728 OCW327728:ODH327728 OMS327728:OND327728 OWO327728:OWZ327728 PGK327728:PGV327728 PQG327728:PQR327728 QAC327728:QAN327728 QJY327728:QKJ327728 QTU327728:QUF327728 RDQ327728:REB327728 RNM327728:RNX327728 RXI327728:RXT327728 SHE327728:SHP327728 SRA327728:SRL327728 TAW327728:TBH327728 TKS327728:TLD327728 TUO327728:TUZ327728 UEK327728:UEV327728 UOG327728:UOR327728 UYC327728:UYN327728 VHY327728:VIJ327728 VRU327728:VSF327728 WBQ327728:WCB327728 WLM327728:WLX327728 WVI327728:WVT327728 A393264:L393264 IW393264:JH393264 SS393264:TD393264 ACO393264:ACZ393264 AMK393264:AMV393264 AWG393264:AWR393264 BGC393264:BGN393264 BPY393264:BQJ393264 BZU393264:CAF393264 CJQ393264:CKB393264 CTM393264:CTX393264 DDI393264:DDT393264 DNE393264:DNP393264 DXA393264:DXL393264 EGW393264:EHH393264 EQS393264:ERD393264 FAO393264:FAZ393264 FKK393264:FKV393264 FUG393264:FUR393264 GEC393264:GEN393264 GNY393264:GOJ393264 GXU393264:GYF393264 HHQ393264:HIB393264 HRM393264:HRX393264 IBI393264:IBT393264 ILE393264:ILP393264 IVA393264:IVL393264 JEW393264:JFH393264 JOS393264:JPD393264 JYO393264:JYZ393264 KIK393264:KIV393264 KSG393264:KSR393264 LCC393264:LCN393264 LLY393264:LMJ393264 LVU393264:LWF393264 MFQ393264:MGB393264 MPM393264:MPX393264 MZI393264:MZT393264 NJE393264:NJP393264 NTA393264:NTL393264 OCW393264:ODH393264 OMS393264:OND393264 OWO393264:OWZ393264 PGK393264:PGV393264 PQG393264:PQR393264 QAC393264:QAN393264 QJY393264:QKJ393264 QTU393264:QUF393264 RDQ393264:REB393264 RNM393264:RNX393264 RXI393264:RXT393264 SHE393264:SHP393264 SRA393264:SRL393264 TAW393264:TBH393264 TKS393264:TLD393264 TUO393264:TUZ393264 UEK393264:UEV393264 UOG393264:UOR393264 UYC393264:UYN393264 VHY393264:VIJ393264 VRU393264:VSF393264 WBQ393264:WCB393264 WLM393264:WLX393264 WVI393264:WVT393264 A458800:L458800 IW458800:JH458800 SS458800:TD458800 ACO458800:ACZ458800 AMK458800:AMV458800 AWG458800:AWR458800 BGC458800:BGN458800 BPY458800:BQJ458800 BZU458800:CAF458800 CJQ458800:CKB458800 CTM458800:CTX458800 DDI458800:DDT458800 DNE458800:DNP458800 DXA458800:DXL458800 EGW458800:EHH458800 EQS458800:ERD458800 FAO458800:FAZ458800 FKK458800:FKV458800 FUG458800:FUR458800 GEC458800:GEN458800 GNY458800:GOJ458800 GXU458800:GYF458800 HHQ458800:HIB458800 HRM458800:HRX458800 IBI458800:IBT458800 ILE458800:ILP458800 IVA458800:IVL458800 JEW458800:JFH458800 JOS458800:JPD458800 JYO458800:JYZ458800 KIK458800:KIV458800 KSG458800:KSR458800 LCC458800:LCN458800 LLY458800:LMJ458800 LVU458800:LWF458800 MFQ458800:MGB458800 MPM458800:MPX458800 MZI458800:MZT458800 NJE458800:NJP458800 NTA458800:NTL458800 OCW458800:ODH458800 OMS458800:OND458800 OWO458800:OWZ458800 PGK458800:PGV458800 PQG458800:PQR458800 QAC458800:QAN458800 QJY458800:QKJ458800 QTU458800:QUF458800 RDQ458800:REB458800 RNM458800:RNX458800 RXI458800:RXT458800 SHE458800:SHP458800 SRA458800:SRL458800 TAW458800:TBH458800 TKS458800:TLD458800 TUO458800:TUZ458800 UEK458800:UEV458800 UOG458800:UOR458800 UYC458800:UYN458800 VHY458800:VIJ458800 VRU458800:VSF458800 WBQ458800:WCB458800 WLM458800:WLX458800 WVI458800:WVT458800 A524336:L524336 IW524336:JH524336 SS524336:TD524336 ACO524336:ACZ524336 AMK524336:AMV524336 AWG524336:AWR524336 BGC524336:BGN524336 BPY524336:BQJ524336 BZU524336:CAF524336 CJQ524336:CKB524336 CTM524336:CTX524336 DDI524336:DDT524336 DNE524336:DNP524336 DXA524336:DXL524336 EGW524336:EHH524336 EQS524336:ERD524336 FAO524336:FAZ524336 FKK524336:FKV524336 FUG524336:FUR524336 GEC524336:GEN524336 GNY524336:GOJ524336 GXU524336:GYF524336 HHQ524336:HIB524336 HRM524336:HRX524336 IBI524336:IBT524336 ILE524336:ILP524336 IVA524336:IVL524336 JEW524336:JFH524336 JOS524336:JPD524336 JYO524336:JYZ524336 KIK524336:KIV524336 KSG524336:KSR524336 LCC524336:LCN524336 LLY524336:LMJ524336 LVU524336:LWF524336 MFQ524336:MGB524336 MPM524336:MPX524336 MZI524336:MZT524336 NJE524336:NJP524336 NTA524336:NTL524336 OCW524336:ODH524336 OMS524336:OND524336 OWO524336:OWZ524336 PGK524336:PGV524336 PQG524336:PQR524336 QAC524336:QAN524336 QJY524336:QKJ524336 QTU524336:QUF524336 RDQ524336:REB524336 RNM524336:RNX524336 RXI524336:RXT524336 SHE524336:SHP524336 SRA524336:SRL524336 TAW524336:TBH524336 TKS524336:TLD524336 TUO524336:TUZ524336 UEK524336:UEV524336 UOG524336:UOR524336 UYC524336:UYN524336 VHY524336:VIJ524336 VRU524336:VSF524336 WBQ524336:WCB524336 WLM524336:WLX524336 WVI524336:WVT524336 A589872:L589872 IW589872:JH589872 SS589872:TD589872 ACO589872:ACZ589872 AMK589872:AMV589872 AWG589872:AWR589872 BGC589872:BGN589872 BPY589872:BQJ589872 BZU589872:CAF589872 CJQ589872:CKB589872 CTM589872:CTX589872 DDI589872:DDT589872 DNE589872:DNP589872 DXA589872:DXL589872 EGW589872:EHH589872 EQS589872:ERD589872 FAO589872:FAZ589872 FKK589872:FKV589872 FUG589872:FUR589872 GEC589872:GEN589872 GNY589872:GOJ589872 GXU589872:GYF589872 HHQ589872:HIB589872 HRM589872:HRX589872 IBI589872:IBT589872 ILE589872:ILP589872 IVA589872:IVL589872 JEW589872:JFH589872 JOS589872:JPD589872 JYO589872:JYZ589872 KIK589872:KIV589872 KSG589872:KSR589872 LCC589872:LCN589872 LLY589872:LMJ589872 LVU589872:LWF589872 MFQ589872:MGB589872 MPM589872:MPX589872 MZI589872:MZT589872 NJE589872:NJP589872 NTA589872:NTL589872 OCW589872:ODH589872 OMS589872:OND589872 OWO589872:OWZ589872 PGK589872:PGV589872 PQG589872:PQR589872 QAC589872:QAN589872 QJY589872:QKJ589872 QTU589872:QUF589872 RDQ589872:REB589872 RNM589872:RNX589872 RXI589872:RXT589872 SHE589872:SHP589872 SRA589872:SRL589872 TAW589872:TBH589872 TKS589872:TLD589872 TUO589872:TUZ589872 UEK589872:UEV589872 UOG589872:UOR589872 UYC589872:UYN589872 VHY589872:VIJ589872 VRU589872:VSF589872 WBQ589872:WCB589872 WLM589872:WLX589872 WVI589872:WVT589872 A655408:L655408 IW655408:JH655408 SS655408:TD655408 ACO655408:ACZ655408 AMK655408:AMV655408 AWG655408:AWR655408 BGC655408:BGN655408 BPY655408:BQJ655408 BZU655408:CAF655408 CJQ655408:CKB655408 CTM655408:CTX655408 DDI655408:DDT655408 DNE655408:DNP655408 DXA655408:DXL655408 EGW655408:EHH655408 EQS655408:ERD655408 FAO655408:FAZ655408 FKK655408:FKV655408 FUG655408:FUR655408 GEC655408:GEN655408 GNY655408:GOJ655408 GXU655408:GYF655408 HHQ655408:HIB655408 HRM655408:HRX655408 IBI655408:IBT655408 ILE655408:ILP655408 IVA655408:IVL655408 JEW655408:JFH655408 JOS655408:JPD655408 JYO655408:JYZ655408 KIK655408:KIV655408 KSG655408:KSR655408 LCC655408:LCN655408 LLY655408:LMJ655408 LVU655408:LWF655408 MFQ655408:MGB655408 MPM655408:MPX655408 MZI655408:MZT655408 NJE655408:NJP655408 NTA655408:NTL655408 OCW655408:ODH655408 OMS655408:OND655408 OWO655408:OWZ655408 PGK655408:PGV655408 PQG655408:PQR655408 QAC655408:QAN655408 QJY655408:QKJ655408 QTU655408:QUF655408 RDQ655408:REB655408 RNM655408:RNX655408 RXI655408:RXT655408 SHE655408:SHP655408 SRA655408:SRL655408 TAW655408:TBH655408 TKS655408:TLD655408 TUO655408:TUZ655408 UEK655408:UEV655408 UOG655408:UOR655408 UYC655408:UYN655408 VHY655408:VIJ655408 VRU655408:VSF655408 WBQ655408:WCB655408 WLM655408:WLX655408 WVI655408:WVT655408 A720944:L720944 IW720944:JH720944 SS720944:TD720944 ACO720944:ACZ720944 AMK720944:AMV720944 AWG720944:AWR720944 BGC720944:BGN720944 BPY720944:BQJ720944 BZU720944:CAF720944 CJQ720944:CKB720944 CTM720944:CTX720944 DDI720944:DDT720944 DNE720944:DNP720944 DXA720944:DXL720944 EGW720944:EHH720944 EQS720944:ERD720944 FAO720944:FAZ720944 FKK720944:FKV720944 FUG720944:FUR720944 GEC720944:GEN720944 GNY720944:GOJ720944 GXU720944:GYF720944 HHQ720944:HIB720944 HRM720944:HRX720944 IBI720944:IBT720944 ILE720944:ILP720944 IVA720944:IVL720944 JEW720944:JFH720944 JOS720944:JPD720944 JYO720944:JYZ720944 KIK720944:KIV720944 KSG720944:KSR720944 LCC720944:LCN720944 LLY720944:LMJ720944 LVU720944:LWF720944 MFQ720944:MGB720944 MPM720944:MPX720944 MZI720944:MZT720944 NJE720944:NJP720944 NTA720944:NTL720944 OCW720944:ODH720944 OMS720944:OND720944 OWO720944:OWZ720944 PGK720944:PGV720944 PQG720944:PQR720944 QAC720944:QAN720944 QJY720944:QKJ720944 QTU720944:QUF720944 RDQ720944:REB720944 RNM720944:RNX720944 RXI720944:RXT720944 SHE720944:SHP720944 SRA720944:SRL720944 TAW720944:TBH720944 TKS720944:TLD720944 TUO720944:TUZ720944 UEK720944:UEV720944 UOG720944:UOR720944 UYC720944:UYN720944 VHY720944:VIJ720944 VRU720944:VSF720944 WBQ720944:WCB720944 WLM720944:WLX720944 WVI720944:WVT720944 A786480:L786480 IW786480:JH786480 SS786480:TD786480 ACO786480:ACZ786480 AMK786480:AMV786480 AWG786480:AWR786480 BGC786480:BGN786480 BPY786480:BQJ786480 BZU786480:CAF786480 CJQ786480:CKB786480 CTM786480:CTX786480 DDI786480:DDT786480 DNE786480:DNP786480 DXA786480:DXL786480 EGW786480:EHH786480 EQS786480:ERD786480 FAO786480:FAZ786480 FKK786480:FKV786480 FUG786480:FUR786480 GEC786480:GEN786480 GNY786480:GOJ786480 GXU786480:GYF786480 HHQ786480:HIB786480 HRM786480:HRX786480 IBI786480:IBT786480 ILE786480:ILP786480 IVA786480:IVL786480 JEW786480:JFH786480 JOS786480:JPD786480 JYO786480:JYZ786480 KIK786480:KIV786480 KSG786480:KSR786480 LCC786480:LCN786480 LLY786480:LMJ786480 LVU786480:LWF786480 MFQ786480:MGB786480 MPM786480:MPX786480 MZI786480:MZT786480 NJE786480:NJP786480 NTA786480:NTL786480 OCW786480:ODH786480 OMS786480:OND786480 OWO786480:OWZ786480 PGK786480:PGV786480 PQG786480:PQR786480 QAC786480:QAN786480 QJY786480:QKJ786480 QTU786480:QUF786480 RDQ786480:REB786480 RNM786480:RNX786480 RXI786480:RXT786480 SHE786480:SHP786480 SRA786480:SRL786480 TAW786480:TBH786480 TKS786480:TLD786480 TUO786480:TUZ786480 UEK786480:UEV786480 UOG786480:UOR786480 UYC786480:UYN786480 VHY786480:VIJ786480 VRU786480:VSF786480 WBQ786480:WCB786480 WLM786480:WLX786480 WVI786480:WVT786480 A852016:L852016 IW852016:JH852016 SS852016:TD852016 ACO852016:ACZ852016 AMK852016:AMV852016 AWG852016:AWR852016 BGC852016:BGN852016 BPY852016:BQJ852016 BZU852016:CAF852016 CJQ852016:CKB852016 CTM852016:CTX852016 DDI852016:DDT852016 DNE852016:DNP852016 DXA852016:DXL852016 EGW852016:EHH852016 EQS852016:ERD852016 FAO852016:FAZ852016 FKK852016:FKV852016 FUG852016:FUR852016 GEC852016:GEN852016 GNY852016:GOJ852016 GXU852016:GYF852016 HHQ852016:HIB852016 HRM852016:HRX852016 IBI852016:IBT852016 ILE852016:ILP852016 IVA852016:IVL852016 JEW852016:JFH852016 JOS852016:JPD852016 JYO852016:JYZ852016 KIK852016:KIV852016 KSG852016:KSR852016 LCC852016:LCN852016 LLY852016:LMJ852016 LVU852016:LWF852016 MFQ852016:MGB852016 MPM852016:MPX852016 MZI852016:MZT852016 NJE852016:NJP852016 NTA852016:NTL852016 OCW852016:ODH852016 OMS852016:OND852016 OWO852016:OWZ852016 PGK852016:PGV852016 PQG852016:PQR852016 QAC852016:QAN852016 QJY852016:QKJ852016 QTU852016:QUF852016 RDQ852016:REB852016 RNM852016:RNX852016 RXI852016:RXT852016 SHE852016:SHP852016 SRA852016:SRL852016 TAW852016:TBH852016 TKS852016:TLD852016 TUO852016:TUZ852016 UEK852016:UEV852016 UOG852016:UOR852016 UYC852016:UYN852016 VHY852016:VIJ852016 VRU852016:VSF852016 WBQ852016:WCB852016 WLM852016:WLX852016 WVI852016:WVT852016 A917552:L917552 IW917552:JH917552 SS917552:TD917552 ACO917552:ACZ917552 AMK917552:AMV917552 AWG917552:AWR917552 BGC917552:BGN917552 BPY917552:BQJ917552 BZU917552:CAF917552 CJQ917552:CKB917552 CTM917552:CTX917552 DDI917552:DDT917552 DNE917552:DNP917552 DXA917552:DXL917552 EGW917552:EHH917552 EQS917552:ERD917552 FAO917552:FAZ917552 FKK917552:FKV917552 FUG917552:FUR917552 GEC917552:GEN917552 GNY917552:GOJ917552 GXU917552:GYF917552 HHQ917552:HIB917552 HRM917552:HRX917552 IBI917552:IBT917552 ILE917552:ILP917552 IVA917552:IVL917552 JEW917552:JFH917552 JOS917552:JPD917552 JYO917552:JYZ917552 KIK917552:KIV917552 KSG917552:KSR917552 LCC917552:LCN917552 LLY917552:LMJ917552 LVU917552:LWF917552 MFQ917552:MGB917552 MPM917552:MPX917552 MZI917552:MZT917552 NJE917552:NJP917552 NTA917552:NTL917552 OCW917552:ODH917552 OMS917552:OND917552 OWO917552:OWZ917552 PGK917552:PGV917552 PQG917552:PQR917552 QAC917552:QAN917552 QJY917552:QKJ917552 QTU917552:QUF917552 RDQ917552:REB917552 RNM917552:RNX917552 RXI917552:RXT917552 SHE917552:SHP917552 SRA917552:SRL917552 TAW917552:TBH917552 TKS917552:TLD917552 TUO917552:TUZ917552 UEK917552:UEV917552 UOG917552:UOR917552 UYC917552:UYN917552 VHY917552:VIJ917552 VRU917552:VSF917552 WBQ917552:WCB917552 WLM917552:WLX917552 WVI917552:WVT917552 A983088:L983088 IW983088:JH983088 SS983088:TD983088 ACO983088:ACZ983088 AMK983088:AMV983088 AWG983088:AWR983088 BGC983088:BGN983088 BPY983088:BQJ983088 BZU983088:CAF983088 CJQ983088:CKB983088 CTM983088:CTX983088 DDI983088:DDT983088 DNE983088:DNP983088 DXA983088:DXL983088 EGW983088:EHH983088 EQS983088:ERD983088 FAO983088:FAZ983088 FKK983088:FKV983088 FUG983088:FUR983088 GEC983088:GEN983088 GNY983088:GOJ983088 GXU983088:GYF983088 HHQ983088:HIB983088 HRM983088:HRX983088 IBI983088:IBT983088 ILE983088:ILP983088 IVA983088:IVL983088 JEW983088:JFH983088 JOS983088:JPD983088 JYO983088:JYZ983088 KIK983088:KIV983088 KSG983088:KSR983088 LCC983088:LCN983088 LLY983088:LMJ983088 LVU983088:LWF983088 MFQ983088:MGB983088 MPM983088:MPX983088 MZI983088:MZT983088 NJE983088:NJP983088 NTA983088:NTL983088 OCW983088:ODH983088 OMS983088:OND983088 OWO983088:OWZ983088 PGK983088:PGV983088 PQG983088:PQR983088 QAC983088:QAN983088 QJY983088:QKJ983088 QTU983088:QUF983088 RDQ983088:REB983088 RNM983088:RNX983088 RXI983088:RXT983088 SHE983088:SHP983088 SRA983088:SRL983088 TAW983088:TBH983088 TKS983088:TLD983088 TUO983088:TUZ983088 UEK983088:UEV983088 UOG983088:UOR983088 UYC983088:UYN983088 VHY983088:VIJ983088 VRU983088:VSF983088 WBQ983088:WCB983088 WLM983088:WLX983088 WVI983088:WVT983088" xr:uid="{00000000-0002-0000-0500-000000000000}"/>
  </dataValidations>
  <printOptions horizontalCentered="1" verticalCentered="1"/>
  <pageMargins left="0.23622047244094491" right="0.23622047244094491" top="0.74803149606299213" bottom="0.74803149606299213" header="0.31496062992125984" footer="0.31496062992125984"/>
  <pageSetup paperSize="9" scale="8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sheetPr>
  <dimension ref="B1:S53"/>
  <sheetViews>
    <sheetView workbookViewId="0">
      <selection activeCell="J11" sqref="J11:L11"/>
    </sheetView>
  </sheetViews>
  <sheetFormatPr defaultRowHeight="13.5" x14ac:dyDescent="0.4"/>
  <cols>
    <col min="1" max="1" width="1.875" style="85" customWidth="1"/>
    <col min="2" max="2" width="5.625" style="85" customWidth="1"/>
    <col min="3" max="18" width="5.75" style="85" customWidth="1"/>
    <col min="19" max="19" width="3.625" style="85" customWidth="1"/>
    <col min="20" max="256" width="9" style="85"/>
    <col min="257" max="257" width="1.875" style="85" customWidth="1"/>
    <col min="258" max="258" width="5.625" style="85" customWidth="1"/>
    <col min="259" max="274" width="5.75" style="85" customWidth="1"/>
    <col min="275" max="275" width="3.625" style="85" customWidth="1"/>
    <col min="276" max="512" width="9" style="85"/>
    <col min="513" max="513" width="1.875" style="85" customWidth="1"/>
    <col min="514" max="514" width="5.625" style="85" customWidth="1"/>
    <col min="515" max="530" width="5.75" style="85" customWidth="1"/>
    <col min="531" max="531" width="3.625" style="85" customWidth="1"/>
    <col min="532" max="768" width="9" style="85"/>
    <col min="769" max="769" width="1.875" style="85" customWidth="1"/>
    <col min="770" max="770" width="5.625" style="85" customWidth="1"/>
    <col min="771" max="786" width="5.75" style="85" customWidth="1"/>
    <col min="787" max="787" width="3.625" style="85" customWidth="1"/>
    <col min="788" max="1024" width="9" style="85"/>
    <col min="1025" max="1025" width="1.875" style="85" customWidth="1"/>
    <col min="1026" max="1026" width="5.625" style="85" customWidth="1"/>
    <col min="1027" max="1042" width="5.75" style="85" customWidth="1"/>
    <col min="1043" max="1043" width="3.625" style="85" customWidth="1"/>
    <col min="1044" max="1280" width="9" style="85"/>
    <col min="1281" max="1281" width="1.875" style="85" customWidth="1"/>
    <col min="1282" max="1282" width="5.625" style="85" customWidth="1"/>
    <col min="1283" max="1298" width="5.75" style="85" customWidth="1"/>
    <col min="1299" max="1299" width="3.625" style="85" customWidth="1"/>
    <col min="1300" max="1536" width="9" style="85"/>
    <col min="1537" max="1537" width="1.875" style="85" customWidth="1"/>
    <col min="1538" max="1538" width="5.625" style="85" customWidth="1"/>
    <col min="1539" max="1554" width="5.75" style="85" customWidth="1"/>
    <col min="1555" max="1555" width="3.625" style="85" customWidth="1"/>
    <col min="1556" max="1792" width="9" style="85"/>
    <col min="1793" max="1793" width="1.875" style="85" customWidth="1"/>
    <col min="1794" max="1794" width="5.625" style="85" customWidth="1"/>
    <col min="1795" max="1810" width="5.75" style="85" customWidth="1"/>
    <col min="1811" max="1811" width="3.625" style="85" customWidth="1"/>
    <col min="1812" max="2048" width="9" style="85"/>
    <col min="2049" max="2049" width="1.875" style="85" customWidth="1"/>
    <col min="2050" max="2050" width="5.625" style="85" customWidth="1"/>
    <col min="2051" max="2066" width="5.75" style="85" customWidth="1"/>
    <col min="2067" max="2067" width="3.625" style="85" customWidth="1"/>
    <col min="2068" max="2304" width="9" style="85"/>
    <col min="2305" max="2305" width="1.875" style="85" customWidth="1"/>
    <col min="2306" max="2306" width="5.625" style="85" customWidth="1"/>
    <col min="2307" max="2322" width="5.75" style="85" customWidth="1"/>
    <col min="2323" max="2323" width="3.625" style="85" customWidth="1"/>
    <col min="2324" max="2560" width="9" style="85"/>
    <col min="2561" max="2561" width="1.875" style="85" customWidth="1"/>
    <col min="2562" max="2562" width="5.625" style="85" customWidth="1"/>
    <col min="2563" max="2578" width="5.75" style="85" customWidth="1"/>
    <col min="2579" max="2579" width="3.625" style="85" customWidth="1"/>
    <col min="2580" max="2816" width="9" style="85"/>
    <col min="2817" max="2817" width="1.875" style="85" customWidth="1"/>
    <col min="2818" max="2818" width="5.625" style="85" customWidth="1"/>
    <col min="2819" max="2834" width="5.75" style="85" customWidth="1"/>
    <col min="2835" max="2835" width="3.625" style="85" customWidth="1"/>
    <col min="2836" max="3072" width="9" style="85"/>
    <col min="3073" max="3073" width="1.875" style="85" customWidth="1"/>
    <col min="3074" max="3074" width="5.625" style="85" customWidth="1"/>
    <col min="3075" max="3090" width="5.75" style="85" customWidth="1"/>
    <col min="3091" max="3091" width="3.625" style="85" customWidth="1"/>
    <col min="3092" max="3328" width="9" style="85"/>
    <col min="3329" max="3329" width="1.875" style="85" customWidth="1"/>
    <col min="3330" max="3330" width="5.625" style="85" customWidth="1"/>
    <col min="3331" max="3346" width="5.75" style="85" customWidth="1"/>
    <col min="3347" max="3347" width="3.625" style="85" customWidth="1"/>
    <col min="3348" max="3584" width="9" style="85"/>
    <col min="3585" max="3585" width="1.875" style="85" customWidth="1"/>
    <col min="3586" max="3586" width="5.625" style="85" customWidth="1"/>
    <col min="3587" max="3602" width="5.75" style="85" customWidth="1"/>
    <col min="3603" max="3603" width="3.625" style="85" customWidth="1"/>
    <col min="3604" max="3840" width="9" style="85"/>
    <col min="3841" max="3841" width="1.875" style="85" customWidth="1"/>
    <col min="3842" max="3842" width="5.625" style="85" customWidth="1"/>
    <col min="3843" max="3858" width="5.75" style="85" customWidth="1"/>
    <col min="3859" max="3859" width="3.625" style="85" customWidth="1"/>
    <col min="3860" max="4096" width="9" style="85"/>
    <col min="4097" max="4097" width="1.875" style="85" customWidth="1"/>
    <col min="4098" max="4098" width="5.625" style="85" customWidth="1"/>
    <col min="4099" max="4114" width="5.75" style="85" customWidth="1"/>
    <col min="4115" max="4115" width="3.625" style="85" customWidth="1"/>
    <col min="4116" max="4352" width="9" style="85"/>
    <col min="4353" max="4353" width="1.875" style="85" customWidth="1"/>
    <col min="4354" max="4354" width="5.625" style="85" customWidth="1"/>
    <col min="4355" max="4370" width="5.75" style="85" customWidth="1"/>
    <col min="4371" max="4371" width="3.625" style="85" customWidth="1"/>
    <col min="4372" max="4608" width="9" style="85"/>
    <col min="4609" max="4609" width="1.875" style="85" customWidth="1"/>
    <col min="4610" max="4610" width="5.625" style="85" customWidth="1"/>
    <col min="4611" max="4626" width="5.75" style="85" customWidth="1"/>
    <col min="4627" max="4627" width="3.625" style="85" customWidth="1"/>
    <col min="4628" max="4864" width="9" style="85"/>
    <col min="4865" max="4865" width="1.875" style="85" customWidth="1"/>
    <col min="4866" max="4866" width="5.625" style="85" customWidth="1"/>
    <col min="4867" max="4882" width="5.75" style="85" customWidth="1"/>
    <col min="4883" max="4883" width="3.625" style="85" customWidth="1"/>
    <col min="4884" max="5120" width="9" style="85"/>
    <col min="5121" max="5121" width="1.875" style="85" customWidth="1"/>
    <col min="5122" max="5122" width="5.625" style="85" customWidth="1"/>
    <col min="5123" max="5138" width="5.75" style="85" customWidth="1"/>
    <col min="5139" max="5139" width="3.625" style="85" customWidth="1"/>
    <col min="5140" max="5376" width="9" style="85"/>
    <col min="5377" max="5377" width="1.875" style="85" customWidth="1"/>
    <col min="5378" max="5378" width="5.625" style="85" customWidth="1"/>
    <col min="5379" max="5394" width="5.75" style="85" customWidth="1"/>
    <col min="5395" max="5395" width="3.625" style="85" customWidth="1"/>
    <col min="5396" max="5632" width="9" style="85"/>
    <col min="5633" max="5633" width="1.875" style="85" customWidth="1"/>
    <col min="5634" max="5634" width="5.625" style="85" customWidth="1"/>
    <col min="5635" max="5650" width="5.75" style="85" customWidth="1"/>
    <col min="5651" max="5651" width="3.625" style="85" customWidth="1"/>
    <col min="5652" max="5888" width="9" style="85"/>
    <col min="5889" max="5889" width="1.875" style="85" customWidth="1"/>
    <col min="5890" max="5890" width="5.625" style="85" customWidth="1"/>
    <col min="5891" max="5906" width="5.75" style="85" customWidth="1"/>
    <col min="5907" max="5907" width="3.625" style="85" customWidth="1"/>
    <col min="5908" max="6144" width="9" style="85"/>
    <col min="6145" max="6145" width="1.875" style="85" customWidth="1"/>
    <col min="6146" max="6146" width="5.625" style="85" customWidth="1"/>
    <col min="6147" max="6162" width="5.75" style="85" customWidth="1"/>
    <col min="6163" max="6163" width="3.625" style="85" customWidth="1"/>
    <col min="6164" max="6400" width="9" style="85"/>
    <col min="6401" max="6401" width="1.875" style="85" customWidth="1"/>
    <col min="6402" max="6402" width="5.625" style="85" customWidth="1"/>
    <col min="6403" max="6418" width="5.75" style="85" customWidth="1"/>
    <col min="6419" max="6419" width="3.625" style="85" customWidth="1"/>
    <col min="6420" max="6656" width="9" style="85"/>
    <col min="6657" max="6657" width="1.875" style="85" customWidth="1"/>
    <col min="6658" max="6658" width="5.625" style="85" customWidth="1"/>
    <col min="6659" max="6674" width="5.75" style="85" customWidth="1"/>
    <col min="6675" max="6675" width="3.625" style="85" customWidth="1"/>
    <col min="6676" max="6912" width="9" style="85"/>
    <col min="6913" max="6913" width="1.875" style="85" customWidth="1"/>
    <col min="6914" max="6914" width="5.625" style="85" customWidth="1"/>
    <col min="6915" max="6930" width="5.75" style="85" customWidth="1"/>
    <col min="6931" max="6931" width="3.625" style="85" customWidth="1"/>
    <col min="6932" max="7168" width="9" style="85"/>
    <col min="7169" max="7169" width="1.875" style="85" customWidth="1"/>
    <col min="7170" max="7170" width="5.625" style="85" customWidth="1"/>
    <col min="7171" max="7186" width="5.75" style="85" customWidth="1"/>
    <col min="7187" max="7187" width="3.625" style="85" customWidth="1"/>
    <col min="7188" max="7424" width="9" style="85"/>
    <col min="7425" max="7425" width="1.875" style="85" customWidth="1"/>
    <col min="7426" max="7426" width="5.625" style="85" customWidth="1"/>
    <col min="7427" max="7442" width="5.75" style="85" customWidth="1"/>
    <col min="7443" max="7443" width="3.625" style="85" customWidth="1"/>
    <col min="7444" max="7680" width="9" style="85"/>
    <col min="7681" max="7681" width="1.875" style="85" customWidth="1"/>
    <col min="7682" max="7682" width="5.625" style="85" customWidth="1"/>
    <col min="7683" max="7698" width="5.75" style="85" customWidth="1"/>
    <col min="7699" max="7699" width="3.625" style="85" customWidth="1"/>
    <col min="7700" max="7936" width="9" style="85"/>
    <col min="7937" max="7937" width="1.875" style="85" customWidth="1"/>
    <col min="7938" max="7938" width="5.625" style="85" customWidth="1"/>
    <col min="7939" max="7954" width="5.75" style="85" customWidth="1"/>
    <col min="7955" max="7955" width="3.625" style="85" customWidth="1"/>
    <col min="7956" max="8192" width="9" style="85"/>
    <col min="8193" max="8193" width="1.875" style="85" customWidth="1"/>
    <col min="8194" max="8194" width="5.625" style="85" customWidth="1"/>
    <col min="8195" max="8210" width="5.75" style="85" customWidth="1"/>
    <col min="8211" max="8211" width="3.625" style="85" customWidth="1"/>
    <col min="8212" max="8448" width="9" style="85"/>
    <col min="8449" max="8449" width="1.875" style="85" customWidth="1"/>
    <col min="8450" max="8450" width="5.625" style="85" customWidth="1"/>
    <col min="8451" max="8466" width="5.75" style="85" customWidth="1"/>
    <col min="8467" max="8467" width="3.625" style="85" customWidth="1"/>
    <col min="8468" max="8704" width="9" style="85"/>
    <col min="8705" max="8705" width="1.875" style="85" customWidth="1"/>
    <col min="8706" max="8706" width="5.625" style="85" customWidth="1"/>
    <col min="8707" max="8722" width="5.75" style="85" customWidth="1"/>
    <col min="8723" max="8723" width="3.625" style="85" customWidth="1"/>
    <col min="8724" max="8960" width="9" style="85"/>
    <col min="8961" max="8961" width="1.875" style="85" customWidth="1"/>
    <col min="8962" max="8962" width="5.625" style="85" customWidth="1"/>
    <col min="8963" max="8978" width="5.75" style="85" customWidth="1"/>
    <col min="8979" max="8979" width="3.625" style="85" customWidth="1"/>
    <col min="8980" max="9216" width="9" style="85"/>
    <col min="9217" max="9217" width="1.875" style="85" customWidth="1"/>
    <col min="9218" max="9218" width="5.625" style="85" customWidth="1"/>
    <col min="9219" max="9234" width="5.75" style="85" customWidth="1"/>
    <col min="9235" max="9235" width="3.625" style="85" customWidth="1"/>
    <col min="9236" max="9472" width="9" style="85"/>
    <col min="9473" max="9473" width="1.875" style="85" customWidth="1"/>
    <col min="9474" max="9474" width="5.625" style="85" customWidth="1"/>
    <col min="9475" max="9490" width="5.75" style="85" customWidth="1"/>
    <col min="9491" max="9491" width="3.625" style="85" customWidth="1"/>
    <col min="9492" max="9728" width="9" style="85"/>
    <col min="9729" max="9729" width="1.875" style="85" customWidth="1"/>
    <col min="9730" max="9730" width="5.625" style="85" customWidth="1"/>
    <col min="9731" max="9746" width="5.75" style="85" customWidth="1"/>
    <col min="9747" max="9747" width="3.625" style="85" customWidth="1"/>
    <col min="9748" max="9984" width="9" style="85"/>
    <col min="9985" max="9985" width="1.875" style="85" customWidth="1"/>
    <col min="9986" max="9986" width="5.625" style="85" customWidth="1"/>
    <col min="9987" max="10002" width="5.75" style="85" customWidth="1"/>
    <col min="10003" max="10003" width="3.625" style="85" customWidth="1"/>
    <col min="10004" max="10240" width="9" style="85"/>
    <col min="10241" max="10241" width="1.875" style="85" customWidth="1"/>
    <col min="10242" max="10242" width="5.625" style="85" customWidth="1"/>
    <col min="10243" max="10258" width="5.75" style="85" customWidth="1"/>
    <col min="10259" max="10259" width="3.625" style="85" customWidth="1"/>
    <col min="10260" max="10496" width="9" style="85"/>
    <col min="10497" max="10497" width="1.875" style="85" customWidth="1"/>
    <col min="10498" max="10498" width="5.625" style="85" customWidth="1"/>
    <col min="10499" max="10514" width="5.75" style="85" customWidth="1"/>
    <col min="10515" max="10515" width="3.625" style="85" customWidth="1"/>
    <col min="10516" max="10752" width="9" style="85"/>
    <col min="10753" max="10753" width="1.875" style="85" customWidth="1"/>
    <col min="10754" max="10754" width="5.625" style="85" customWidth="1"/>
    <col min="10755" max="10770" width="5.75" style="85" customWidth="1"/>
    <col min="10771" max="10771" width="3.625" style="85" customWidth="1"/>
    <col min="10772" max="11008" width="9" style="85"/>
    <col min="11009" max="11009" width="1.875" style="85" customWidth="1"/>
    <col min="11010" max="11010" width="5.625" style="85" customWidth="1"/>
    <col min="11011" max="11026" width="5.75" style="85" customWidth="1"/>
    <col min="11027" max="11027" width="3.625" style="85" customWidth="1"/>
    <col min="11028" max="11264" width="9" style="85"/>
    <col min="11265" max="11265" width="1.875" style="85" customWidth="1"/>
    <col min="11266" max="11266" width="5.625" style="85" customWidth="1"/>
    <col min="11267" max="11282" width="5.75" style="85" customWidth="1"/>
    <col min="11283" max="11283" width="3.625" style="85" customWidth="1"/>
    <col min="11284" max="11520" width="9" style="85"/>
    <col min="11521" max="11521" width="1.875" style="85" customWidth="1"/>
    <col min="11522" max="11522" width="5.625" style="85" customWidth="1"/>
    <col min="11523" max="11538" width="5.75" style="85" customWidth="1"/>
    <col min="11539" max="11539" width="3.625" style="85" customWidth="1"/>
    <col min="11540" max="11776" width="9" style="85"/>
    <col min="11777" max="11777" width="1.875" style="85" customWidth="1"/>
    <col min="11778" max="11778" width="5.625" style="85" customWidth="1"/>
    <col min="11779" max="11794" width="5.75" style="85" customWidth="1"/>
    <col min="11795" max="11795" width="3.625" style="85" customWidth="1"/>
    <col min="11796" max="12032" width="9" style="85"/>
    <col min="12033" max="12033" width="1.875" style="85" customWidth="1"/>
    <col min="12034" max="12034" width="5.625" style="85" customWidth="1"/>
    <col min="12035" max="12050" width="5.75" style="85" customWidth="1"/>
    <col min="12051" max="12051" width="3.625" style="85" customWidth="1"/>
    <col min="12052" max="12288" width="9" style="85"/>
    <col min="12289" max="12289" width="1.875" style="85" customWidth="1"/>
    <col min="12290" max="12290" width="5.625" style="85" customWidth="1"/>
    <col min="12291" max="12306" width="5.75" style="85" customWidth="1"/>
    <col min="12307" max="12307" width="3.625" style="85" customWidth="1"/>
    <col min="12308" max="12544" width="9" style="85"/>
    <col min="12545" max="12545" width="1.875" style="85" customWidth="1"/>
    <col min="12546" max="12546" width="5.625" style="85" customWidth="1"/>
    <col min="12547" max="12562" width="5.75" style="85" customWidth="1"/>
    <col min="12563" max="12563" width="3.625" style="85" customWidth="1"/>
    <col min="12564" max="12800" width="9" style="85"/>
    <col min="12801" max="12801" width="1.875" style="85" customWidth="1"/>
    <col min="12802" max="12802" width="5.625" style="85" customWidth="1"/>
    <col min="12803" max="12818" width="5.75" style="85" customWidth="1"/>
    <col min="12819" max="12819" width="3.625" style="85" customWidth="1"/>
    <col min="12820" max="13056" width="9" style="85"/>
    <col min="13057" max="13057" width="1.875" style="85" customWidth="1"/>
    <col min="13058" max="13058" width="5.625" style="85" customWidth="1"/>
    <col min="13059" max="13074" width="5.75" style="85" customWidth="1"/>
    <col min="13075" max="13075" width="3.625" style="85" customWidth="1"/>
    <col min="13076" max="13312" width="9" style="85"/>
    <col min="13313" max="13313" width="1.875" style="85" customWidth="1"/>
    <col min="13314" max="13314" width="5.625" style="85" customWidth="1"/>
    <col min="13315" max="13330" width="5.75" style="85" customWidth="1"/>
    <col min="13331" max="13331" width="3.625" style="85" customWidth="1"/>
    <col min="13332" max="13568" width="9" style="85"/>
    <col min="13569" max="13569" width="1.875" style="85" customWidth="1"/>
    <col min="13570" max="13570" width="5.625" style="85" customWidth="1"/>
    <col min="13571" max="13586" width="5.75" style="85" customWidth="1"/>
    <col min="13587" max="13587" width="3.625" style="85" customWidth="1"/>
    <col min="13588" max="13824" width="9" style="85"/>
    <col min="13825" max="13825" width="1.875" style="85" customWidth="1"/>
    <col min="13826" max="13826" width="5.625" style="85" customWidth="1"/>
    <col min="13827" max="13842" width="5.75" style="85" customWidth="1"/>
    <col min="13843" max="13843" width="3.625" style="85" customWidth="1"/>
    <col min="13844" max="14080" width="9" style="85"/>
    <col min="14081" max="14081" width="1.875" style="85" customWidth="1"/>
    <col min="14082" max="14082" width="5.625" style="85" customWidth="1"/>
    <col min="14083" max="14098" width="5.75" style="85" customWidth="1"/>
    <col min="14099" max="14099" width="3.625" style="85" customWidth="1"/>
    <col min="14100" max="14336" width="9" style="85"/>
    <col min="14337" max="14337" width="1.875" style="85" customWidth="1"/>
    <col min="14338" max="14338" width="5.625" style="85" customWidth="1"/>
    <col min="14339" max="14354" width="5.75" style="85" customWidth="1"/>
    <col min="14355" max="14355" width="3.625" style="85" customWidth="1"/>
    <col min="14356" max="14592" width="9" style="85"/>
    <col min="14593" max="14593" width="1.875" style="85" customWidth="1"/>
    <col min="14594" max="14594" width="5.625" style="85" customWidth="1"/>
    <col min="14595" max="14610" width="5.75" style="85" customWidth="1"/>
    <col min="14611" max="14611" width="3.625" style="85" customWidth="1"/>
    <col min="14612" max="14848" width="9" style="85"/>
    <col min="14849" max="14849" width="1.875" style="85" customWidth="1"/>
    <col min="14850" max="14850" width="5.625" style="85" customWidth="1"/>
    <col min="14851" max="14866" width="5.75" style="85" customWidth="1"/>
    <col min="14867" max="14867" width="3.625" style="85" customWidth="1"/>
    <col min="14868" max="15104" width="9" style="85"/>
    <col min="15105" max="15105" width="1.875" style="85" customWidth="1"/>
    <col min="15106" max="15106" width="5.625" style="85" customWidth="1"/>
    <col min="15107" max="15122" width="5.75" style="85" customWidth="1"/>
    <col min="15123" max="15123" width="3.625" style="85" customWidth="1"/>
    <col min="15124" max="15360" width="9" style="85"/>
    <col min="15361" max="15361" width="1.875" style="85" customWidth="1"/>
    <col min="15362" max="15362" width="5.625" style="85" customWidth="1"/>
    <col min="15363" max="15378" width="5.75" style="85" customWidth="1"/>
    <col min="15379" max="15379" width="3.625" style="85" customWidth="1"/>
    <col min="15380" max="15616" width="9" style="85"/>
    <col min="15617" max="15617" width="1.875" style="85" customWidth="1"/>
    <col min="15618" max="15618" width="5.625" style="85" customWidth="1"/>
    <col min="15619" max="15634" width="5.75" style="85" customWidth="1"/>
    <col min="15635" max="15635" width="3.625" style="85" customWidth="1"/>
    <col min="15636" max="15872" width="9" style="85"/>
    <col min="15873" max="15873" width="1.875" style="85" customWidth="1"/>
    <col min="15874" max="15874" width="5.625" style="85" customWidth="1"/>
    <col min="15875" max="15890" width="5.75" style="85" customWidth="1"/>
    <col min="15891" max="15891" width="3.625" style="85" customWidth="1"/>
    <col min="15892" max="16128" width="9" style="85"/>
    <col min="16129" max="16129" width="1.875" style="85" customWidth="1"/>
    <col min="16130" max="16130" width="5.625" style="85" customWidth="1"/>
    <col min="16131" max="16146" width="5.75" style="85" customWidth="1"/>
    <col min="16147" max="16147" width="3.625" style="85" customWidth="1"/>
    <col min="16148" max="16384" width="9" style="85"/>
  </cols>
  <sheetData>
    <row r="1" spans="2:19" ht="14.25" x14ac:dyDescent="0.4">
      <c r="B1" s="385" t="s">
        <v>266</v>
      </c>
      <c r="C1" s="385"/>
      <c r="D1" s="385"/>
      <c r="E1" s="385"/>
      <c r="F1" s="385"/>
      <c r="G1" s="385"/>
      <c r="H1" s="385"/>
      <c r="I1" s="385"/>
      <c r="J1" s="385"/>
      <c r="K1" s="385"/>
      <c r="L1" s="385"/>
      <c r="M1" s="385"/>
      <c r="N1" s="385"/>
      <c r="O1" s="385"/>
      <c r="P1" s="385"/>
      <c r="Q1" s="385"/>
      <c r="R1" s="385"/>
      <c r="S1" s="17"/>
    </row>
    <row r="2" spans="2:19" ht="15" thickBot="1" x14ac:dyDescent="0.45">
      <c r="B2" s="86"/>
      <c r="C2" s="86"/>
      <c r="D2" s="86"/>
      <c r="E2" s="86"/>
      <c r="F2" s="86"/>
      <c r="G2" s="86"/>
      <c r="H2" s="86"/>
      <c r="I2" s="86"/>
      <c r="J2" s="86"/>
      <c r="K2" s="86"/>
      <c r="L2" s="86"/>
      <c r="M2" s="86"/>
      <c r="N2" s="86"/>
      <c r="O2" s="86"/>
      <c r="P2" s="86"/>
      <c r="Q2" s="86"/>
      <c r="R2" s="86"/>
      <c r="S2" s="17"/>
    </row>
    <row r="3" spans="2:19" ht="14.25" thickBot="1" x14ac:dyDescent="0.45">
      <c r="B3" s="386" t="s">
        <v>11</v>
      </c>
      <c r="C3" s="387"/>
      <c r="D3" s="387"/>
      <c r="E3" s="387"/>
      <c r="F3" s="387"/>
      <c r="G3" s="387"/>
      <c r="H3" s="387"/>
      <c r="I3" s="387"/>
      <c r="J3" s="387"/>
      <c r="K3" s="387"/>
      <c r="L3" s="387"/>
      <c r="M3" s="387"/>
      <c r="N3" s="87"/>
      <c r="O3" s="87"/>
      <c r="P3" s="87"/>
      <c r="Q3" s="87"/>
      <c r="R3" s="88"/>
      <c r="S3" s="17"/>
    </row>
    <row r="4" spans="2:19" ht="16.5" customHeight="1" x14ac:dyDescent="0.4">
      <c r="B4" s="388" t="s">
        <v>16</v>
      </c>
      <c r="C4" s="389"/>
      <c r="D4" s="389"/>
      <c r="E4" s="389"/>
      <c r="F4" s="390"/>
      <c r="G4" s="422" t="str">
        <f>IF('2.入力フォーム②'!L37="","",'2.入力フォーム②'!L37)</f>
        <v/>
      </c>
      <c r="H4" s="423"/>
      <c r="I4" s="423"/>
      <c r="J4" s="423"/>
      <c r="K4" s="423"/>
      <c r="L4" s="423"/>
      <c r="M4" s="423"/>
      <c r="N4" s="423"/>
      <c r="O4" s="424" t="str">
        <f>IF('2.入力フォーム②'!L41="","",'2.入力フォーム②'!L41)</f>
        <v/>
      </c>
      <c r="P4" s="424"/>
      <c r="Q4" s="424"/>
      <c r="R4" s="425"/>
      <c r="S4" s="5"/>
    </row>
    <row r="5" spans="2:19" ht="16.5" customHeight="1" x14ac:dyDescent="0.4">
      <c r="B5" s="391" t="s">
        <v>17</v>
      </c>
      <c r="C5" s="392"/>
      <c r="D5" s="392"/>
      <c r="E5" s="392"/>
      <c r="F5" s="393"/>
      <c r="G5" s="394" t="str">
        <f>IF('2.入力フォーム②'!L39="","",'2.入力フォーム②'!L39)</f>
        <v/>
      </c>
      <c r="H5" s="395"/>
      <c r="I5" s="395"/>
      <c r="J5" s="395"/>
      <c r="K5" s="395"/>
      <c r="L5" s="395"/>
      <c r="M5" s="395"/>
      <c r="N5" s="395"/>
      <c r="O5" s="395"/>
      <c r="P5" s="395"/>
      <c r="Q5" s="395"/>
      <c r="R5" s="396"/>
      <c r="S5" s="5"/>
    </row>
    <row r="6" spans="2:19" ht="18" customHeight="1" x14ac:dyDescent="0.4">
      <c r="B6" s="397" t="s">
        <v>257</v>
      </c>
      <c r="C6" s="398"/>
      <c r="D6" s="398"/>
      <c r="E6" s="398"/>
      <c r="F6" s="398"/>
      <c r="G6" s="399"/>
      <c r="H6" s="400"/>
      <c r="I6" s="400"/>
      <c r="J6" s="400"/>
      <c r="K6" s="400"/>
      <c r="L6" s="400"/>
      <c r="M6" s="400"/>
      <c r="N6" s="400"/>
      <c r="O6" s="400"/>
      <c r="P6" s="400"/>
      <c r="Q6" s="400"/>
      <c r="R6" s="401"/>
      <c r="S6" s="5"/>
    </row>
    <row r="7" spans="2:19" ht="18" customHeight="1" x14ac:dyDescent="0.4">
      <c r="B7" s="402" t="s">
        <v>258</v>
      </c>
      <c r="C7" s="403"/>
      <c r="D7" s="403"/>
      <c r="E7" s="403"/>
      <c r="F7" s="403"/>
      <c r="G7" s="404"/>
      <c r="H7" s="405"/>
      <c r="I7" s="405"/>
      <c r="J7" s="405"/>
      <c r="K7" s="405"/>
      <c r="L7" s="405"/>
      <c r="M7" s="405"/>
      <c r="N7" s="405"/>
      <c r="O7" s="405"/>
      <c r="P7" s="405"/>
      <c r="Q7" s="405"/>
      <c r="R7" s="406"/>
      <c r="S7" s="5"/>
    </row>
    <row r="8" spans="2:19" ht="18" customHeight="1" x14ac:dyDescent="0.4">
      <c r="B8" s="397" t="s">
        <v>259</v>
      </c>
      <c r="C8" s="398"/>
      <c r="D8" s="398"/>
      <c r="E8" s="398"/>
      <c r="F8" s="398"/>
      <c r="G8" s="404"/>
      <c r="H8" s="405"/>
      <c r="I8" s="405"/>
      <c r="J8" s="405"/>
      <c r="K8" s="405"/>
      <c r="L8" s="405"/>
      <c r="M8" s="405"/>
      <c r="N8" s="405"/>
      <c r="O8" s="405"/>
      <c r="P8" s="405"/>
      <c r="Q8" s="405"/>
      <c r="R8" s="406"/>
      <c r="S8" s="5"/>
    </row>
    <row r="9" spans="2:19" ht="18" customHeight="1" x14ac:dyDescent="0.4">
      <c r="B9" s="402" t="s">
        <v>260</v>
      </c>
      <c r="C9" s="403"/>
      <c r="D9" s="403"/>
      <c r="E9" s="403"/>
      <c r="F9" s="403"/>
      <c r="G9" s="404"/>
      <c r="H9" s="405"/>
      <c r="I9" s="405"/>
      <c r="J9" s="405"/>
      <c r="K9" s="405"/>
      <c r="L9" s="405"/>
      <c r="M9" s="405"/>
      <c r="N9" s="405"/>
      <c r="O9" s="405"/>
      <c r="P9" s="405"/>
      <c r="Q9" s="405"/>
      <c r="R9" s="406"/>
      <c r="S9" s="5"/>
    </row>
    <row r="10" spans="2:19" ht="18" customHeight="1" x14ac:dyDescent="0.4">
      <c r="B10" s="407" t="s">
        <v>261</v>
      </c>
      <c r="C10" s="408"/>
      <c r="D10" s="408"/>
      <c r="E10" s="408"/>
      <c r="F10" s="408"/>
      <c r="G10" s="404"/>
      <c r="H10" s="405"/>
      <c r="I10" s="405"/>
      <c r="J10" s="405"/>
      <c r="K10" s="405"/>
      <c r="L10" s="405"/>
      <c r="M10" s="405"/>
      <c r="N10" s="405"/>
      <c r="O10" s="405"/>
      <c r="P10" s="405"/>
      <c r="Q10" s="405"/>
      <c r="R10" s="406"/>
      <c r="S10" s="5"/>
    </row>
    <row r="11" spans="2:19" ht="18" customHeight="1" x14ac:dyDescent="0.4">
      <c r="B11" s="402" t="s">
        <v>262</v>
      </c>
      <c r="C11" s="403"/>
      <c r="D11" s="403"/>
      <c r="E11" s="403"/>
      <c r="F11" s="403"/>
      <c r="G11" s="404"/>
      <c r="H11" s="405"/>
      <c r="I11" s="405"/>
      <c r="J11" s="405"/>
      <c r="K11" s="405"/>
      <c r="L11" s="405"/>
      <c r="M11" s="405"/>
      <c r="N11" s="405"/>
      <c r="O11" s="405"/>
      <c r="P11" s="405"/>
      <c r="Q11" s="405"/>
      <c r="R11" s="406"/>
      <c r="S11" s="5"/>
    </row>
    <row r="12" spans="2:19" ht="18" customHeight="1" x14ac:dyDescent="0.4">
      <c r="B12" s="407" t="s">
        <v>263</v>
      </c>
      <c r="C12" s="408"/>
      <c r="D12" s="408"/>
      <c r="E12" s="408"/>
      <c r="F12" s="408"/>
      <c r="G12" s="409"/>
      <c r="H12" s="410"/>
      <c r="I12" s="410"/>
      <c r="J12" s="410"/>
      <c r="K12" s="410"/>
      <c r="L12" s="410"/>
      <c r="M12" s="410"/>
      <c r="N12" s="410"/>
      <c r="O12" s="410"/>
      <c r="P12" s="410"/>
      <c r="Q12" s="410"/>
      <c r="R12" s="411"/>
      <c r="S12" s="5"/>
    </row>
    <row r="13" spans="2:19" ht="18" customHeight="1" thickBot="1" x14ac:dyDescent="0.45">
      <c r="B13" s="412" t="s">
        <v>264</v>
      </c>
      <c r="C13" s="413"/>
      <c r="D13" s="413"/>
      <c r="E13" s="413"/>
      <c r="F13" s="414"/>
      <c r="G13" s="415"/>
      <c r="H13" s="416"/>
      <c r="I13" s="416"/>
      <c r="J13" s="416"/>
      <c r="K13" s="416"/>
      <c r="L13" s="416"/>
      <c r="M13" s="416"/>
      <c r="N13" s="416"/>
      <c r="O13" s="416"/>
      <c r="P13" s="416"/>
      <c r="Q13" s="416"/>
      <c r="R13" s="417"/>
      <c r="S13" s="5"/>
    </row>
    <row r="14" spans="2:19" ht="27" customHeight="1" thickBot="1" x14ac:dyDescent="0.45">
      <c r="B14" s="89"/>
      <c r="C14" s="89"/>
      <c r="D14" s="89"/>
      <c r="E14" s="89"/>
      <c r="F14" s="89"/>
      <c r="G14" s="89"/>
      <c r="H14" s="89"/>
      <c r="I14" s="89"/>
      <c r="J14" s="89"/>
      <c r="K14" s="89"/>
      <c r="L14" s="89"/>
      <c r="M14" s="89"/>
      <c r="N14" s="89"/>
      <c r="O14" s="89"/>
      <c r="P14" s="89"/>
      <c r="Q14" s="89"/>
      <c r="R14" s="90"/>
      <c r="S14" s="5"/>
    </row>
    <row r="15" spans="2:19" ht="14.25" thickBot="1" x14ac:dyDescent="0.45">
      <c r="B15" s="386" t="s">
        <v>23</v>
      </c>
      <c r="C15" s="387"/>
      <c r="D15" s="387"/>
      <c r="E15" s="387"/>
      <c r="F15" s="387"/>
      <c r="G15" s="387"/>
      <c r="H15" s="387"/>
      <c r="I15" s="387"/>
      <c r="J15" s="387"/>
      <c r="K15" s="387"/>
      <c r="L15" s="387"/>
      <c r="M15" s="387"/>
      <c r="N15" s="87"/>
      <c r="O15" s="87"/>
      <c r="P15" s="87"/>
      <c r="Q15" s="87"/>
      <c r="R15" s="88"/>
      <c r="S15" s="17"/>
    </row>
    <row r="16" spans="2:19" ht="16.5" customHeight="1" x14ac:dyDescent="0.4">
      <c r="B16" s="388" t="s">
        <v>16</v>
      </c>
      <c r="C16" s="389"/>
      <c r="D16" s="389"/>
      <c r="E16" s="389"/>
      <c r="F16" s="390"/>
      <c r="G16" s="422" t="str">
        <f>IF('2.入力フォーム②'!L61="","",'2.入力フォーム②'!L61)</f>
        <v/>
      </c>
      <c r="H16" s="423"/>
      <c r="I16" s="423"/>
      <c r="J16" s="423"/>
      <c r="K16" s="423"/>
      <c r="L16" s="423"/>
      <c r="M16" s="423"/>
      <c r="N16" s="423"/>
      <c r="O16" s="424" t="str">
        <f>IF('2.入力フォーム②'!L65="","",'2.入力フォーム②'!L65)</f>
        <v/>
      </c>
      <c r="P16" s="424"/>
      <c r="Q16" s="424"/>
      <c r="R16" s="425"/>
      <c r="S16" s="5"/>
    </row>
    <row r="17" spans="2:19" ht="16.5" customHeight="1" x14ac:dyDescent="0.4">
      <c r="B17" s="391" t="s">
        <v>17</v>
      </c>
      <c r="C17" s="392"/>
      <c r="D17" s="392"/>
      <c r="E17" s="392"/>
      <c r="F17" s="393"/>
      <c r="G17" s="394" t="str">
        <f>IF('2.入力フォーム②'!L63="","",'2.入力フォーム②'!L63)</f>
        <v/>
      </c>
      <c r="H17" s="395"/>
      <c r="I17" s="395"/>
      <c r="J17" s="395"/>
      <c r="K17" s="395"/>
      <c r="L17" s="395"/>
      <c r="M17" s="395"/>
      <c r="N17" s="395"/>
      <c r="O17" s="395"/>
      <c r="P17" s="395"/>
      <c r="Q17" s="395"/>
      <c r="R17" s="396"/>
      <c r="S17" s="5"/>
    </row>
    <row r="18" spans="2:19" ht="18" customHeight="1" x14ac:dyDescent="0.4">
      <c r="B18" s="397" t="s">
        <v>257</v>
      </c>
      <c r="C18" s="398"/>
      <c r="D18" s="398"/>
      <c r="E18" s="398"/>
      <c r="F18" s="398"/>
      <c r="G18" s="399"/>
      <c r="H18" s="400"/>
      <c r="I18" s="400"/>
      <c r="J18" s="400"/>
      <c r="K18" s="400"/>
      <c r="L18" s="400"/>
      <c r="M18" s="400"/>
      <c r="N18" s="400"/>
      <c r="O18" s="400"/>
      <c r="P18" s="400"/>
      <c r="Q18" s="400"/>
      <c r="R18" s="401"/>
      <c r="S18" s="5"/>
    </row>
    <row r="19" spans="2:19" ht="18" customHeight="1" x14ac:dyDescent="0.4">
      <c r="B19" s="402" t="s">
        <v>258</v>
      </c>
      <c r="C19" s="403"/>
      <c r="D19" s="403"/>
      <c r="E19" s="403"/>
      <c r="F19" s="403"/>
      <c r="G19" s="404"/>
      <c r="H19" s="405"/>
      <c r="I19" s="405"/>
      <c r="J19" s="405"/>
      <c r="K19" s="405"/>
      <c r="L19" s="405"/>
      <c r="M19" s="405"/>
      <c r="N19" s="405"/>
      <c r="O19" s="405"/>
      <c r="P19" s="405"/>
      <c r="Q19" s="405"/>
      <c r="R19" s="406"/>
      <c r="S19" s="5"/>
    </row>
    <row r="20" spans="2:19" ht="18" customHeight="1" x14ac:dyDescent="0.4">
      <c r="B20" s="397" t="s">
        <v>259</v>
      </c>
      <c r="C20" s="398"/>
      <c r="D20" s="398"/>
      <c r="E20" s="398"/>
      <c r="F20" s="398"/>
      <c r="G20" s="404"/>
      <c r="H20" s="405"/>
      <c r="I20" s="405"/>
      <c r="J20" s="405"/>
      <c r="K20" s="405"/>
      <c r="L20" s="405"/>
      <c r="M20" s="405"/>
      <c r="N20" s="405"/>
      <c r="O20" s="405"/>
      <c r="P20" s="405"/>
      <c r="Q20" s="405"/>
      <c r="R20" s="406"/>
      <c r="S20" s="5"/>
    </row>
    <row r="21" spans="2:19" ht="18" customHeight="1" x14ac:dyDescent="0.4">
      <c r="B21" s="402" t="s">
        <v>260</v>
      </c>
      <c r="C21" s="403"/>
      <c r="D21" s="403"/>
      <c r="E21" s="403"/>
      <c r="F21" s="403"/>
      <c r="G21" s="404"/>
      <c r="H21" s="405"/>
      <c r="I21" s="405"/>
      <c r="J21" s="405"/>
      <c r="K21" s="405"/>
      <c r="L21" s="405"/>
      <c r="M21" s="405"/>
      <c r="N21" s="405"/>
      <c r="O21" s="405"/>
      <c r="P21" s="405"/>
      <c r="Q21" s="405"/>
      <c r="R21" s="406"/>
      <c r="S21" s="5"/>
    </row>
    <row r="22" spans="2:19" ht="18" customHeight="1" x14ac:dyDescent="0.4">
      <c r="B22" s="407" t="s">
        <v>261</v>
      </c>
      <c r="C22" s="408"/>
      <c r="D22" s="408"/>
      <c r="E22" s="408"/>
      <c r="F22" s="408"/>
      <c r="G22" s="404"/>
      <c r="H22" s="405"/>
      <c r="I22" s="405"/>
      <c r="J22" s="405"/>
      <c r="K22" s="405"/>
      <c r="L22" s="405"/>
      <c r="M22" s="405"/>
      <c r="N22" s="405"/>
      <c r="O22" s="405"/>
      <c r="P22" s="405"/>
      <c r="Q22" s="405"/>
      <c r="R22" s="406"/>
      <c r="S22" s="5"/>
    </row>
    <row r="23" spans="2:19" ht="18" customHeight="1" x14ac:dyDescent="0.4">
      <c r="B23" s="402" t="s">
        <v>262</v>
      </c>
      <c r="C23" s="403"/>
      <c r="D23" s="403"/>
      <c r="E23" s="403"/>
      <c r="F23" s="403"/>
      <c r="G23" s="404"/>
      <c r="H23" s="405"/>
      <c r="I23" s="405"/>
      <c r="J23" s="405"/>
      <c r="K23" s="405"/>
      <c r="L23" s="405"/>
      <c r="M23" s="405"/>
      <c r="N23" s="405"/>
      <c r="O23" s="405"/>
      <c r="P23" s="405"/>
      <c r="Q23" s="405"/>
      <c r="R23" s="406"/>
      <c r="S23" s="5"/>
    </row>
    <row r="24" spans="2:19" ht="18" customHeight="1" x14ac:dyDescent="0.4">
      <c r="B24" s="407" t="s">
        <v>263</v>
      </c>
      <c r="C24" s="408"/>
      <c r="D24" s="408"/>
      <c r="E24" s="408"/>
      <c r="F24" s="408"/>
      <c r="G24" s="409"/>
      <c r="H24" s="410"/>
      <c r="I24" s="410"/>
      <c r="J24" s="410"/>
      <c r="K24" s="410"/>
      <c r="L24" s="410"/>
      <c r="M24" s="410"/>
      <c r="N24" s="410"/>
      <c r="O24" s="410"/>
      <c r="P24" s="410"/>
      <c r="Q24" s="410"/>
      <c r="R24" s="411"/>
      <c r="S24" s="5"/>
    </row>
    <row r="25" spans="2:19" ht="18" customHeight="1" thickBot="1" x14ac:dyDescent="0.45">
      <c r="B25" s="412" t="s">
        <v>264</v>
      </c>
      <c r="C25" s="413"/>
      <c r="D25" s="413"/>
      <c r="E25" s="413"/>
      <c r="F25" s="414"/>
      <c r="G25" s="415"/>
      <c r="H25" s="416"/>
      <c r="I25" s="416"/>
      <c r="J25" s="416"/>
      <c r="K25" s="416"/>
      <c r="L25" s="416"/>
      <c r="M25" s="416"/>
      <c r="N25" s="416"/>
      <c r="O25" s="416"/>
      <c r="P25" s="416"/>
      <c r="Q25" s="416"/>
      <c r="R25" s="417"/>
      <c r="S25" s="5"/>
    </row>
    <row r="26" spans="2:19" ht="27" customHeight="1" thickBot="1" x14ac:dyDescent="0.45">
      <c r="B26" s="91"/>
      <c r="C26" s="91"/>
      <c r="D26" s="91"/>
      <c r="E26" s="91"/>
      <c r="F26" s="91"/>
      <c r="G26" s="91"/>
      <c r="H26" s="91"/>
      <c r="I26" s="91"/>
      <c r="J26" s="91"/>
      <c r="K26" s="91"/>
      <c r="L26" s="91"/>
      <c r="M26" s="91"/>
      <c r="N26" s="91"/>
      <c r="O26" s="91"/>
      <c r="P26" s="91"/>
      <c r="Q26" s="91"/>
      <c r="R26" s="92"/>
      <c r="S26" s="5"/>
    </row>
    <row r="27" spans="2:19" ht="14.25" thickBot="1" x14ac:dyDescent="0.45">
      <c r="B27" s="386" t="s">
        <v>24</v>
      </c>
      <c r="C27" s="387"/>
      <c r="D27" s="387"/>
      <c r="E27" s="387"/>
      <c r="F27" s="387"/>
      <c r="G27" s="387"/>
      <c r="H27" s="387"/>
      <c r="I27" s="387"/>
      <c r="J27" s="387"/>
      <c r="K27" s="387"/>
      <c r="L27" s="387"/>
      <c r="M27" s="387"/>
      <c r="N27" s="87"/>
      <c r="O27" s="87"/>
      <c r="P27" s="87"/>
      <c r="Q27" s="87"/>
      <c r="R27" s="88"/>
      <c r="S27" s="17"/>
    </row>
    <row r="28" spans="2:19" ht="16.5" customHeight="1" x14ac:dyDescent="0.4">
      <c r="B28" s="388" t="s">
        <v>16</v>
      </c>
      <c r="C28" s="389"/>
      <c r="D28" s="389"/>
      <c r="E28" s="389"/>
      <c r="F28" s="390"/>
      <c r="G28" s="422" t="str">
        <f>IF('2.入力フォーム②'!L85="","",'2.入力フォーム②'!L85)</f>
        <v/>
      </c>
      <c r="H28" s="423"/>
      <c r="I28" s="423"/>
      <c r="J28" s="423"/>
      <c r="K28" s="423"/>
      <c r="L28" s="423"/>
      <c r="M28" s="423"/>
      <c r="N28" s="423"/>
      <c r="O28" s="424" t="str">
        <f>IF('2.入力フォーム②'!L89="","",'2.入力フォーム②'!L89)</f>
        <v/>
      </c>
      <c r="P28" s="424"/>
      <c r="Q28" s="424"/>
      <c r="R28" s="425"/>
      <c r="S28" s="5"/>
    </row>
    <row r="29" spans="2:19" ht="16.5" customHeight="1" x14ac:dyDescent="0.4">
      <c r="B29" s="391" t="s">
        <v>17</v>
      </c>
      <c r="C29" s="392"/>
      <c r="D29" s="392"/>
      <c r="E29" s="392"/>
      <c r="F29" s="393"/>
      <c r="G29" s="369" t="str">
        <f>IF('2.入力フォーム②'!L87="","",'2.入力フォーム②'!L87)</f>
        <v/>
      </c>
      <c r="H29" s="370"/>
      <c r="I29" s="370"/>
      <c r="J29" s="370"/>
      <c r="K29" s="370"/>
      <c r="L29" s="370"/>
      <c r="M29" s="370"/>
      <c r="N29" s="370"/>
      <c r="O29" s="370"/>
      <c r="P29" s="370"/>
      <c r="Q29" s="370"/>
      <c r="R29" s="418"/>
      <c r="S29" s="5"/>
    </row>
    <row r="30" spans="2:19" ht="18" customHeight="1" x14ac:dyDescent="0.4">
      <c r="B30" s="397" t="s">
        <v>257</v>
      </c>
      <c r="C30" s="398"/>
      <c r="D30" s="398"/>
      <c r="E30" s="398"/>
      <c r="F30" s="398"/>
      <c r="G30" s="419"/>
      <c r="H30" s="420"/>
      <c r="I30" s="420"/>
      <c r="J30" s="420"/>
      <c r="K30" s="420"/>
      <c r="L30" s="420"/>
      <c r="M30" s="420"/>
      <c r="N30" s="420"/>
      <c r="O30" s="420"/>
      <c r="P30" s="420"/>
      <c r="Q30" s="420"/>
      <c r="R30" s="421"/>
      <c r="S30" s="5"/>
    </row>
    <row r="31" spans="2:19" ht="18" customHeight="1" x14ac:dyDescent="0.4">
      <c r="B31" s="402" t="s">
        <v>258</v>
      </c>
      <c r="C31" s="403"/>
      <c r="D31" s="403"/>
      <c r="E31" s="403"/>
      <c r="F31" s="403"/>
      <c r="G31" s="404"/>
      <c r="H31" s="405"/>
      <c r="I31" s="405"/>
      <c r="J31" s="405"/>
      <c r="K31" s="405"/>
      <c r="L31" s="405"/>
      <c r="M31" s="405"/>
      <c r="N31" s="405"/>
      <c r="O31" s="405"/>
      <c r="P31" s="405"/>
      <c r="Q31" s="405"/>
      <c r="R31" s="406"/>
      <c r="S31" s="5"/>
    </row>
    <row r="32" spans="2:19" ht="18" customHeight="1" x14ac:dyDescent="0.4">
      <c r="B32" s="397" t="s">
        <v>259</v>
      </c>
      <c r="C32" s="398"/>
      <c r="D32" s="398"/>
      <c r="E32" s="398"/>
      <c r="F32" s="398"/>
      <c r="G32" s="404"/>
      <c r="H32" s="405"/>
      <c r="I32" s="405"/>
      <c r="J32" s="405"/>
      <c r="K32" s="405"/>
      <c r="L32" s="405"/>
      <c r="M32" s="405"/>
      <c r="N32" s="405"/>
      <c r="O32" s="405"/>
      <c r="P32" s="405"/>
      <c r="Q32" s="405"/>
      <c r="R32" s="406"/>
      <c r="S32" s="5"/>
    </row>
    <row r="33" spans="2:19" ht="18" customHeight="1" x14ac:dyDescent="0.4">
      <c r="B33" s="402" t="s">
        <v>260</v>
      </c>
      <c r="C33" s="403"/>
      <c r="D33" s="403"/>
      <c r="E33" s="403"/>
      <c r="F33" s="403"/>
      <c r="G33" s="404"/>
      <c r="H33" s="405"/>
      <c r="I33" s="405"/>
      <c r="J33" s="405"/>
      <c r="K33" s="405"/>
      <c r="L33" s="405"/>
      <c r="M33" s="405"/>
      <c r="N33" s="405"/>
      <c r="O33" s="405"/>
      <c r="P33" s="405"/>
      <c r="Q33" s="405"/>
      <c r="R33" s="406"/>
      <c r="S33" s="5"/>
    </row>
    <row r="34" spans="2:19" ht="18" customHeight="1" x14ac:dyDescent="0.4">
      <c r="B34" s="407" t="s">
        <v>261</v>
      </c>
      <c r="C34" s="408"/>
      <c r="D34" s="408"/>
      <c r="E34" s="408"/>
      <c r="F34" s="408"/>
      <c r="G34" s="404"/>
      <c r="H34" s="405"/>
      <c r="I34" s="405"/>
      <c r="J34" s="405"/>
      <c r="K34" s="405"/>
      <c r="L34" s="405"/>
      <c r="M34" s="405"/>
      <c r="N34" s="405"/>
      <c r="O34" s="405"/>
      <c r="P34" s="405"/>
      <c r="Q34" s="405"/>
      <c r="R34" s="406"/>
      <c r="S34" s="5"/>
    </row>
    <row r="35" spans="2:19" ht="18" customHeight="1" x14ac:dyDescent="0.4">
      <c r="B35" s="402" t="s">
        <v>262</v>
      </c>
      <c r="C35" s="403"/>
      <c r="D35" s="403"/>
      <c r="E35" s="403"/>
      <c r="F35" s="403"/>
      <c r="G35" s="404"/>
      <c r="H35" s="405"/>
      <c r="I35" s="405"/>
      <c r="J35" s="405"/>
      <c r="K35" s="405"/>
      <c r="L35" s="405"/>
      <c r="M35" s="405"/>
      <c r="N35" s="405"/>
      <c r="O35" s="405"/>
      <c r="P35" s="405"/>
      <c r="Q35" s="405"/>
      <c r="R35" s="406"/>
      <c r="S35" s="5"/>
    </row>
    <row r="36" spans="2:19" ht="18" customHeight="1" x14ac:dyDescent="0.4">
      <c r="B36" s="407" t="s">
        <v>263</v>
      </c>
      <c r="C36" s="408"/>
      <c r="D36" s="408"/>
      <c r="E36" s="408"/>
      <c r="F36" s="408"/>
      <c r="G36" s="409"/>
      <c r="H36" s="410"/>
      <c r="I36" s="410"/>
      <c r="J36" s="410"/>
      <c r="K36" s="410"/>
      <c r="L36" s="410"/>
      <c r="M36" s="410"/>
      <c r="N36" s="410"/>
      <c r="O36" s="410"/>
      <c r="P36" s="410"/>
      <c r="Q36" s="410"/>
      <c r="R36" s="411"/>
      <c r="S36" s="5"/>
    </row>
    <row r="37" spans="2:19" ht="18" customHeight="1" thickBot="1" x14ac:dyDescent="0.45">
      <c r="B37" s="412" t="s">
        <v>264</v>
      </c>
      <c r="C37" s="413"/>
      <c r="D37" s="413"/>
      <c r="E37" s="413"/>
      <c r="F37" s="414"/>
      <c r="G37" s="415"/>
      <c r="H37" s="416"/>
      <c r="I37" s="416"/>
      <c r="J37" s="416"/>
      <c r="K37" s="416"/>
      <c r="L37" s="416"/>
      <c r="M37" s="416"/>
      <c r="N37" s="416"/>
      <c r="O37" s="416"/>
      <c r="P37" s="416"/>
      <c r="Q37" s="416"/>
      <c r="R37" s="417"/>
      <c r="S37" s="5"/>
    </row>
    <row r="38" spans="2:19" ht="27" customHeight="1" thickBot="1" x14ac:dyDescent="0.45">
      <c r="B38" s="91"/>
      <c r="C38" s="91"/>
      <c r="D38" s="91"/>
      <c r="E38" s="91"/>
      <c r="F38" s="91"/>
      <c r="G38" s="91"/>
      <c r="H38" s="91"/>
      <c r="I38" s="91"/>
      <c r="J38" s="91"/>
      <c r="K38" s="91"/>
      <c r="L38" s="91"/>
      <c r="M38" s="91"/>
      <c r="N38" s="91"/>
      <c r="O38" s="91"/>
      <c r="P38" s="91"/>
      <c r="Q38" s="91"/>
      <c r="R38" s="92"/>
      <c r="S38" s="5"/>
    </row>
    <row r="39" spans="2:19" ht="14.25" thickBot="1" x14ac:dyDescent="0.45">
      <c r="B39" s="386" t="s">
        <v>25</v>
      </c>
      <c r="C39" s="387"/>
      <c r="D39" s="387"/>
      <c r="E39" s="387"/>
      <c r="F39" s="387"/>
      <c r="G39" s="387"/>
      <c r="H39" s="387"/>
      <c r="I39" s="387"/>
      <c r="J39" s="387"/>
      <c r="K39" s="387"/>
      <c r="L39" s="387"/>
      <c r="M39" s="387"/>
      <c r="N39" s="87"/>
      <c r="O39" s="87"/>
      <c r="P39" s="87"/>
      <c r="Q39" s="87"/>
      <c r="R39" s="88"/>
      <c r="S39" s="17"/>
    </row>
    <row r="40" spans="2:19" ht="16.5" customHeight="1" x14ac:dyDescent="0.4">
      <c r="B40" s="388" t="s">
        <v>16</v>
      </c>
      <c r="C40" s="389"/>
      <c r="D40" s="389"/>
      <c r="E40" s="389"/>
      <c r="F40" s="390"/>
      <c r="G40" s="422" t="str">
        <f>IF('2.入力フォーム②'!L109="","",'2.入力フォーム②'!L109)</f>
        <v/>
      </c>
      <c r="H40" s="423"/>
      <c r="I40" s="423"/>
      <c r="J40" s="423"/>
      <c r="K40" s="423"/>
      <c r="L40" s="423"/>
      <c r="M40" s="423"/>
      <c r="N40" s="423"/>
      <c r="O40" s="424" t="str">
        <f>IF('2.入力フォーム②'!L113="","",'2.入力フォーム②'!L113)</f>
        <v/>
      </c>
      <c r="P40" s="424"/>
      <c r="Q40" s="424"/>
      <c r="R40" s="425"/>
      <c r="S40" s="5"/>
    </row>
    <row r="41" spans="2:19" ht="16.5" customHeight="1" x14ac:dyDescent="0.4">
      <c r="B41" s="391" t="s">
        <v>17</v>
      </c>
      <c r="C41" s="392"/>
      <c r="D41" s="392"/>
      <c r="E41" s="392"/>
      <c r="F41" s="393"/>
      <c r="G41" s="369" t="str">
        <f>IF('2.入力フォーム②'!L111="","",'2.入力フォーム②'!L111)</f>
        <v/>
      </c>
      <c r="H41" s="370"/>
      <c r="I41" s="370"/>
      <c r="J41" s="370"/>
      <c r="K41" s="370"/>
      <c r="L41" s="370"/>
      <c r="M41" s="370"/>
      <c r="N41" s="370"/>
      <c r="O41" s="370"/>
      <c r="P41" s="370"/>
      <c r="Q41" s="370"/>
      <c r="R41" s="418"/>
      <c r="S41" s="5"/>
    </row>
    <row r="42" spans="2:19" ht="18" customHeight="1" x14ac:dyDescent="0.4">
      <c r="B42" s="397" t="s">
        <v>257</v>
      </c>
      <c r="C42" s="398"/>
      <c r="D42" s="398"/>
      <c r="E42" s="398"/>
      <c r="F42" s="398"/>
      <c r="G42" s="419"/>
      <c r="H42" s="420"/>
      <c r="I42" s="420"/>
      <c r="J42" s="420"/>
      <c r="K42" s="420"/>
      <c r="L42" s="420"/>
      <c r="M42" s="420"/>
      <c r="N42" s="420"/>
      <c r="O42" s="420"/>
      <c r="P42" s="420"/>
      <c r="Q42" s="420"/>
      <c r="R42" s="421"/>
      <c r="S42" s="5"/>
    </row>
    <row r="43" spans="2:19" ht="18" customHeight="1" x14ac:dyDescent="0.4">
      <c r="B43" s="402" t="s">
        <v>258</v>
      </c>
      <c r="C43" s="403"/>
      <c r="D43" s="403"/>
      <c r="E43" s="403"/>
      <c r="F43" s="403"/>
      <c r="G43" s="404"/>
      <c r="H43" s="405"/>
      <c r="I43" s="405"/>
      <c r="J43" s="405"/>
      <c r="K43" s="405"/>
      <c r="L43" s="405"/>
      <c r="M43" s="405"/>
      <c r="N43" s="405"/>
      <c r="O43" s="405"/>
      <c r="P43" s="405"/>
      <c r="Q43" s="405"/>
      <c r="R43" s="406"/>
      <c r="S43" s="5"/>
    </row>
    <row r="44" spans="2:19" ht="18" customHeight="1" x14ac:dyDescent="0.4">
      <c r="B44" s="397" t="s">
        <v>259</v>
      </c>
      <c r="C44" s="398"/>
      <c r="D44" s="398"/>
      <c r="E44" s="398"/>
      <c r="F44" s="398"/>
      <c r="G44" s="404"/>
      <c r="H44" s="405"/>
      <c r="I44" s="405"/>
      <c r="J44" s="405"/>
      <c r="K44" s="405"/>
      <c r="L44" s="405"/>
      <c r="M44" s="405"/>
      <c r="N44" s="405"/>
      <c r="O44" s="405"/>
      <c r="P44" s="405"/>
      <c r="Q44" s="405"/>
      <c r="R44" s="406"/>
      <c r="S44" s="5"/>
    </row>
    <row r="45" spans="2:19" ht="18" customHeight="1" x14ac:dyDescent="0.4">
      <c r="B45" s="402" t="s">
        <v>260</v>
      </c>
      <c r="C45" s="403"/>
      <c r="D45" s="403"/>
      <c r="E45" s="403"/>
      <c r="F45" s="403"/>
      <c r="G45" s="404"/>
      <c r="H45" s="405"/>
      <c r="I45" s="405"/>
      <c r="J45" s="405"/>
      <c r="K45" s="405"/>
      <c r="L45" s="405"/>
      <c r="M45" s="405"/>
      <c r="N45" s="405"/>
      <c r="O45" s="405"/>
      <c r="P45" s="405"/>
      <c r="Q45" s="405"/>
      <c r="R45" s="406"/>
      <c r="S45" s="5"/>
    </row>
    <row r="46" spans="2:19" ht="18" customHeight="1" x14ac:dyDescent="0.4">
      <c r="B46" s="407" t="s">
        <v>261</v>
      </c>
      <c r="C46" s="408"/>
      <c r="D46" s="408"/>
      <c r="E46" s="408"/>
      <c r="F46" s="408"/>
      <c r="G46" s="404"/>
      <c r="H46" s="405"/>
      <c r="I46" s="405"/>
      <c r="J46" s="405"/>
      <c r="K46" s="405"/>
      <c r="L46" s="405"/>
      <c r="M46" s="405"/>
      <c r="N46" s="405"/>
      <c r="O46" s="405"/>
      <c r="P46" s="405"/>
      <c r="Q46" s="405"/>
      <c r="R46" s="406"/>
      <c r="S46" s="5"/>
    </row>
    <row r="47" spans="2:19" ht="18" customHeight="1" x14ac:dyDescent="0.4">
      <c r="B47" s="402" t="s">
        <v>262</v>
      </c>
      <c r="C47" s="403"/>
      <c r="D47" s="403"/>
      <c r="E47" s="403"/>
      <c r="F47" s="403"/>
      <c r="G47" s="404"/>
      <c r="H47" s="405"/>
      <c r="I47" s="405"/>
      <c r="J47" s="405"/>
      <c r="K47" s="405"/>
      <c r="L47" s="405"/>
      <c r="M47" s="405"/>
      <c r="N47" s="405"/>
      <c r="O47" s="405"/>
      <c r="P47" s="405"/>
      <c r="Q47" s="405"/>
      <c r="R47" s="406"/>
      <c r="S47" s="5"/>
    </row>
    <row r="48" spans="2:19" ht="18" customHeight="1" x14ac:dyDescent="0.4">
      <c r="B48" s="407" t="s">
        <v>263</v>
      </c>
      <c r="C48" s="408"/>
      <c r="D48" s="408"/>
      <c r="E48" s="408"/>
      <c r="F48" s="408"/>
      <c r="G48" s="409"/>
      <c r="H48" s="410"/>
      <c r="I48" s="410"/>
      <c r="J48" s="410"/>
      <c r="K48" s="410"/>
      <c r="L48" s="410"/>
      <c r="M48" s="410"/>
      <c r="N48" s="410"/>
      <c r="O48" s="410"/>
      <c r="P48" s="410"/>
      <c r="Q48" s="410"/>
      <c r="R48" s="411"/>
      <c r="S48" s="5"/>
    </row>
    <row r="49" spans="2:19" ht="18" customHeight="1" thickBot="1" x14ac:dyDescent="0.45">
      <c r="B49" s="412" t="s">
        <v>264</v>
      </c>
      <c r="C49" s="413"/>
      <c r="D49" s="413"/>
      <c r="E49" s="413"/>
      <c r="F49" s="414"/>
      <c r="G49" s="415"/>
      <c r="H49" s="416"/>
      <c r="I49" s="416"/>
      <c r="J49" s="416"/>
      <c r="K49" s="416"/>
      <c r="L49" s="416"/>
      <c r="M49" s="416"/>
      <c r="N49" s="416"/>
      <c r="O49" s="416"/>
      <c r="P49" s="416"/>
      <c r="Q49" s="416"/>
      <c r="R49" s="417"/>
      <c r="S49" s="5"/>
    </row>
    <row r="50" spans="2:19" x14ac:dyDescent="0.4">
      <c r="B50" s="427"/>
      <c r="C50" s="427"/>
      <c r="D50" s="427"/>
      <c r="E50" s="427"/>
      <c r="F50" s="427"/>
      <c r="G50" s="427"/>
      <c r="H50" s="427"/>
      <c r="I50" s="427"/>
      <c r="J50" s="427"/>
      <c r="K50" s="427"/>
      <c r="L50" s="427"/>
      <c r="M50" s="427"/>
      <c r="N50" s="427"/>
      <c r="O50" s="427"/>
      <c r="P50" s="427"/>
      <c r="Q50" s="427"/>
      <c r="R50" s="427"/>
      <c r="S50" s="427"/>
    </row>
    <row r="51" spans="2:19" x14ac:dyDescent="0.4">
      <c r="B51" s="427" t="s">
        <v>265</v>
      </c>
      <c r="C51" s="427"/>
      <c r="D51" s="427"/>
      <c r="E51" s="427"/>
      <c r="F51" s="427"/>
      <c r="G51" s="427"/>
      <c r="H51" s="427"/>
      <c r="I51" s="427"/>
      <c r="J51" s="427"/>
      <c r="K51" s="427"/>
      <c r="L51" s="427"/>
      <c r="M51" s="427"/>
      <c r="N51" s="427"/>
      <c r="O51" s="427"/>
      <c r="P51" s="427"/>
      <c r="Q51" s="427"/>
      <c r="R51" s="427"/>
      <c r="S51" s="427"/>
    </row>
    <row r="52" spans="2:19" x14ac:dyDescent="0.4">
      <c r="B52" s="426"/>
      <c r="C52" s="426"/>
      <c r="D52" s="426"/>
      <c r="E52" s="426"/>
      <c r="F52" s="426"/>
      <c r="G52" s="426"/>
      <c r="H52" s="426"/>
      <c r="I52" s="426"/>
      <c r="J52" s="426"/>
      <c r="K52" s="426"/>
      <c r="L52" s="426"/>
      <c r="M52" s="426"/>
      <c r="N52" s="426"/>
      <c r="O52" s="426"/>
      <c r="P52" s="426"/>
      <c r="Q52" s="426"/>
      <c r="R52" s="426"/>
      <c r="S52" s="426"/>
    </row>
    <row r="53" spans="2:19" x14ac:dyDescent="0.4">
      <c r="B53" s="426"/>
      <c r="C53" s="426"/>
      <c r="D53" s="426"/>
      <c r="E53" s="426"/>
      <c r="F53" s="426"/>
      <c r="G53" s="426"/>
      <c r="H53" s="426"/>
      <c r="I53" s="426"/>
      <c r="J53" s="426"/>
      <c r="K53" s="426"/>
      <c r="L53" s="426"/>
      <c r="M53" s="426"/>
      <c r="N53" s="426"/>
      <c r="O53" s="426"/>
      <c r="P53" s="426"/>
      <c r="Q53" s="426"/>
      <c r="R53" s="426"/>
      <c r="S53" s="426"/>
    </row>
  </sheetData>
  <sheetProtection algorithmName="SHA-512" hashValue="udV4G5EaNJG3Z/jccNkZI5OjtC17L5JtmHoaTRyWxJ2+Q0xoDntWRUTLWjs6oW4gZtuxE+a5u0vbQRTeTg5Mvg==" saltValue="kIlgxUaTedZIqG3RB6JgzA==" spinCount="100000" sheet="1" objects="1" scenarios="1"/>
  <mergeCells count="93">
    <mergeCell ref="B52:S52"/>
    <mergeCell ref="B53:S53"/>
    <mergeCell ref="G4:N4"/>
    <mergeCell ref="O4:R4"/>
    <mergeCell ref="G16:N16"/>
    <mergeCell ref="O16:R16"/>
    <mergeCell ref="B48:F48"/>
    <mergeCell ref="G48:R48"/>
    <mergeCell ref="B49:F49"/>
    <mergeCell ref="G49:R49"/>
    <mergeCell ref="B50:S50"/>
    <mergeCell ref="B51:S51"/>
    <mergeCell ref="B45:F45"/>
    <mergeCell ref="G45:R45"/>
    <mergeCell ref="B46:F46"/>
    <mergeCell ref="G46:R46"/>
    <mergeCell ref="B47:F47"/>
    <mergeCell ref="G47:R47"/>
    <mergeCell ref="B42:F42"/>
    <mergeCell ref="G42:R42"/>
    <mergeCell ref="B43:F43"/>
    <mergeCell ref="G43:R43"/>
    <mergeCell ref="B44:F44"/>
    <mergeCell ref="G44:R44"/>
    <mergeCell ref="B37:F37"/>
    <mergeCell ref="G37:R37"/>
    <mergeCell ref="B39:M39"/>
    <mergeCell ref="B40:F40"/>
    <mergeCell ref="B41:F41"/>
    <mergeCell ref="G41:R41"/>
    <mergeCell ref="G40:N40"/>
    <mergeCell ref="O40:R40"/>
    <mergeCell ref="B34:F34"/>
    <mergeCell ref="G34:R34"/>
    <mergeCell ref="B35:F35"/>
    <mergeCell ref="G35:R35"/>
    <mergeCell ref="B36:F36"/>
    <mergeCell ref="G36:R36"/>
    <mergeCell ref="B31:F31"/>
    <mergeCell ref="G31:R31"/>
    <mergeCell ref="B32:F32"/>
    <mergeCell ref="G32:R32"/>
    <mergeCell ref="B33:F33"/>
    <mergeCell ref="G33:R33"/>
    <mergeCell ref="B27:M27"/>
    <mergeCell ref="B28:F28"/>
    <mergeCell ref="B29:F29"/>
    <mergeCell ref="G29:R29"/>
    <mergeCell ref="B30:F30"/>
    <mergeCell ref="G30:R30"/>
    <mergeCell ref="G28:N28"/>
    <mergeCell ref="O28:R28"/>
    <mergeCell ref="B23:F23"/>
    <mergeCell ref="G23:R23"/>
    <mergeCell ref="B24:F24"/>
    <mergeCell ref="G24:R24"/>
    <mergeCell ref="B25:F25"/>
    <mergeCell ref="G25:R25"/>
    <mergeCell ref="B20:F20"/>
    <mergeCell ref="G20:R20"/>
    <mergeCell ref="B21:F21"/>
    <mergeCell ref="G21:R21"/>
    <mergeCell ref="B22:F22"/>
    <mergeCell ref="G22:R22"/>
    <mergeCell ref="B17:F17"/>
    <mergeCell ref="G17:R17"/>
    <mergeCell ref="B18:F18"/>
    <mergeCell ref="G18:R18"/>
    <mergeCell ref="B19:F19"/>
    <mergeCell ref="G19:R19"/>
    <mergeCell ref="B16:F16"/>
    <mergeCell ref="B9:F9"/>
    <mergeCell ref="G9:R9"/>
    <mergeCell ref="B10:F10"/>
    <mergeCell ref="G10:R10"/>
    <mergeCell ref="B11:F11"/>
    <mergeCell ref="G11:R11"/>
    <mergeCell ref="B12:F12"/>
    <mergeCell ref="G12:R12"/>
    <mergeCell ref="B13:F13"/>
    <mergeCell ref="G13:R13"/>
    <mergeCell ref="B15:M15"/>
    <mergeCell ref="B6:F6"/>
    <mergeCell ref="G6:R6"/>
    <mergeCell ref="B7:F7"/>
    <mergeCell ref="G7:R7"/>
    <mergeCell ref="B8:F8"/>
    <mergeCell ref="G8:R8"/>
    <mergeCell ref="B1:R1"/>
    <mergeCell ref="B3:M3"/>
    <mergeCell ref="B4:F4"/>
    <mergeCell ref="B5:F5"/>
    <mergeCell ref="G5:R5"/>
  </mergeCells>
  <phoneticPr fontId="1"/>
  <dataValidations disablePrompts="1" count="1">
    <dataValidation allowBlank="1" showErrorMessage="1" prompt="サービスを選択してください。" sqref="B3:M3 IX3:JI3 ST3:TE3 ACP3:ADA3 AML3:AMW3 AWH3:AWS3 BGD3:BGO3 BPZ3:BQK3 BZV3:CAG3 CJR3:CKC3 CTN3:CTY3 DDJ3:DDU3 DNF3:DNQ3 DXB3:DXM3 EGX3:EHI3 EQT3:ERE3 FAP3:FBA3 FKL3:FKW3 FUH3:FUS3 GED3:GEO3 GNZ3:GOK3 GXV3:GYG3 HHR3:HIC3 HRN3:HRY3 IBJ3:IBU3 ILF3:ILQ3 IVB3:IVM3 JEX3:JFI3 JOT3:JPE3 JYP3:JZA3 KIL3:KIW3 KSH3:KSS3 LCD3:LCO3 LLZ3:LMK3 LVV3:LWG3 MFR3:MGC3 MPN3:MPY3 MZJ3:MZU3 NJF3:NJQ3 NTB3:NTM3 OCX3:ODI3 OMT3:ONE3 OWP3:OXA3 PGL3:PGW3 PQH3:PQS3 QAD3:QAO3 QJZ3:QKK3 QTV3:QUG3 RDR3:REC3 RNN3:RNY3 RXJ3:RXU3 SHF3:SHQ3 SRB3:SRM3 TAX3:TBI3 TKT3:TLE3 TUP3:TVA3 UEL3:UEW3 UOH3:UOS3 UYD3:UYO3 VHZ3:VIK3 VRV3:VSG3 WBR3:WCC3 WLN3:WLY3 WVJ3:WVU3 B65539:M65539 IX65539:JI65539 ST65539:TE65539 ACP65539:ADA65539 AML65539:AMW65539 AWH65539:AWS65539 BGD65539:BGO65539 BPZ65539:BQK65539 BZV65539:CAG65539 CJR65539:CKC65539 CTN65539:CTY65539 DDJ65539:DDU65539 DNF65539:DNQ65539 DXB65539:DXM65539 EGX65539:EHI65539 EQT65539:ERE65539 FAP65539:FBA65539 FKL65539:FKW65539 FUH65539:FUS65539 GED65539:GEO65539 GNZ65539:GOK65539 GXV65539:GYG65539 HHR65539:HIC65539 HRN65539:HRY65539 IBJ65539:IBU65539 ILF65539:ILQ65539 IVB65539:IVM65539 JEX65539:JFI65539 JOT65539:JPE65539 JYP65539:JZA65539 KIL65539:KIW65539 KSH65539:KSS65539 LCD65539:LCO65539 LLZ65539:LMK65539 LVV65539:LWG65539 MFR65539:MGC65539 MPN65539:MPY65539 MZJ65539:MZU65539 NJF65539:NJQ65539 NTB65539:NTM65539 OCX65539:ODI65539 OMT65539:ONE65539 OWP65539:OXA65539 PGL65539:PGW65539 PQH65539:PQS65539 QAD65539:QAO65539 QJZ65539:QKK65539 QTV65539:QUG65539 RDR65539:REC65539 RNN65539:RNY65539 RXJ65539:RXU65539 SHF65539:SHQ65539 SRB65539:SRM65539 TAX65539:TBI65539 TKT65539:TLE65539 TUP65539:TVA65539 UEL65539:UEW65539 UOH65539:UOS65539 UYD65539:UYO65539 VHZ65539:VIK65539 VRV65539:VSG65539 WBR65539:WCC65539 WLN65539:WLY65539 WVJ65539:WVU65539 B131075:M131075 IX131075:JI131075 ST131075:TE131075 ACP131075:ADA131075 AML131075:AMW131075 AWH131075:AWS131075 BGD131075:BGO131075 BPZ131075:BQK131075 BZV131075:CAG131075 CJR131075:CKC131075 CTN131075:CTY131075 DDJ131075:DDU131075 DNF131075:DNQ131075 DXB131075:DXM131075 EGX131075:EHI131075 EQT131075:ERE131075 FAP131075:FBA131075 FKL131075:FKW131075 FUH131075:FUS131075 GED131075:GEO131075 GNZ131075:GOK131075 GXV131075:GYG131075 HHR131075:HIC131075 HRN131075:HRY131075 IBJ131075:IBU131075 ILF131075:ILQ131075 IVB131075:IVM131075 JEX131075:JFI131075 JOT131075:JPE131075 JYP131075:JZA131075 KIL131075:KIW131075 KSH131075:KSS131075 LCD131075:LCO131075 LLZ131075:LMK131075 LVV131075:LWG131075 MFR131075:MGC131075 MPN131075:MPY131075 MZJ131075:MZU131075 NJF131075:NJQ131075 NTB131075:NTM131075 OCX131075:ODI131075 OMT131075:ONE131075 OWP131075:OXA131075 PGL131075:PGW131075 PQH131075:PQS131075 QAD131075:QAO131075 QJZ131075:QKK131075 QTV131075:QUG131075 RDR131075:REC131075 RNN131075:RNY131075 RXJ131075:RXU131075 SHF131075:SHQ131075 SRB131075:SRM131075 TAX131075:TBI131075 TKT131075:TLE131075 TUP131075:TVA131075 UEL131075:UEW131075 UOH131075:UOS131075 UYD131075:UYO131075 VHZ131075:VIK131075 VRV131075:VSG131075 WBR131075:WCC131075 WLN131075:WLY131075 WVJ131075:WVU131075 B196611:M196611 IX196611:JI196611 ST196611:TE196611 ACP196611:ADA196611 AML196611:AMW196611 AWH196611:AWS196611 BGD196611:BGO196611 BPZ196611:BQK196611 BZV196611:CAG196611 CJR196611:CKC196611 CTN196611:CTY196611 DDJ196611:DDU196611 DNF196611:DNQ196611 DXB196611:DXM196611 EGX196611:EHI196611 EQT196611:ERE196611 FAP196611:FBA196611 FKL196611:FKW196611 FUH196611:FUS196611 GED196611:GEO196611 GNZ196611:GOK196611 GXV196611:GYG196611 HHR196611:HIC196611 HRN196611:HRY196611 IBJ196611:IBU196611 ILF196611:ILQ196611 IVB196611:IVM196611 JEX196611:JFI196611 JOT196611:JPE196611 JYP196611:JZA196611 KIL196611:KIW196611 KSH196611:KSS196611 LCD196611:LCO196611 LLZ196611:LMK196611 LVV196611:LWG196611 MFR196611:MGC196611 MPN196611:MPY196611 MZJ196611:MZU196611 NJF196611:NJQ196611 NTB196611:NTM196611 OCX196611:ODI196611 OMT196611:ONE196611 OWP196611:OXA196611 PGL196611:PGW196611 PQH196611:PQS196611 QAD196611:QAO196611 QJZ196611:QKK196611 QTV196611:QUG196611 RDR196611:REC196611 RNN196611:RNY196611 RXJ196611:RXU196611 SHF196611:SHQ196611 SRB196611:SRM196611 TAX196611:TBI196611 TKT196611:TLE196611 TUP196611:TVA196611 UEL196611:UEW196611 UOH196611:UOS196611 UYD196611:UYO196611 VHZ196611:VIK196611 VRV196611:VSG196611 WBR196611:WCC196611 WLN196611:WLY196611 WVJ196611:WVU196611 B262147:M262147 IX262147:JI262147 ST262147:TE262147 ACP262147:ADA262147 AML262147:AMW262147 AWH262147:AWS262147 BGD262147:BGO262147 BPZ262147:BQK262147 BZV262147:CAG262147 CJR262147:CKC262147 CTN262147:CTY262147 DDJ262147:DDU262147 DNF262147:DNQ262147 DXB262147:DXM262147 EGX262147:EHI262147 EQT262147:ERE262147 FAP262147:FBA262147 FKL262147:FKW262147 FUH262147:FUS262147 GED262147:GEO262147 GNZ262147:GOK262147 GXV262147:GYG262147 HHR262147:HIC262147 HRN262147:HRY262147 IBJ262147:IBU262147 ILF262147:ILQ262147 IVB262147:IVM262147 JEX262147:JFI262147 JOT262147:JPE262147 JYP262147:JZA262147 KIL262147:KIW262147 KSH262147:KSS262147 LCD262147:LCO262147 LLZ262147:LMK262147 LVV262147:LWG262147 MFR262147:MGC262147 MPN262147:MPY262147 MZJ262147:MZU262147 NJF262147:NJQ262147 NTB262147:NTM262147 OCX262147:ODI262147 OMT262147:ONE262147 OWP262147:OXA262147 PGL262147:PGW262147 PQH262147:PQS262147 QAD262147:QAO262147 QJZ262147:QKK262147 QTV262147:QUG262147 RDR262147:REC262147 RNN262147:RNY262147 RXJ262147:RXU262147 SHF262147:SHQ262147 SRB262147:SRM262147 TAX262147:TBI262147 TKT262147:TLE262147 TUP262147:TVA262147 UEL262147:UEW262147 UOH262147:UOS262147 UYD262147:UYO262147 VHZ262147:VIK262147 VRV262147:VSG262147 WBR262147:WCC262147 WLN262147:WLY262147 WVJ262147:WVU262147 B327683:M327683 IX327683:JI327683 ST327683:TE327683 ACP327683:ADA327683 AML327683:AMW327683 AWH327683:AWS327683 BGD327683:BGO327683 BPZ327683:BQK327683 BZV327683:CAG327683 CJR327683:CKC327683 CTN327683:CTY327683 DDJ327683:DDU327683 DNF327683:DNQ327683 DXB327683:DXM327683 EGX327683:EHI327683 EQT327683:ERE327683 FAP327683:FBA327683 FKL327683:FKW327683 FUH327683:FUS327683 GED327683:GEO327683 GNZ327683:GOK327683 GXV327683:GYG327683 HHR327683:HIC327683 HRN327683:HRY327683 IBJ327683:IBU327683 ILF327683:ILQ327683 IVB327683:IVM327683 JEX327683:JFI327683 JOT327683:JPE327683 JYP327683:JZA327683 KIL327683:KIW327683 KSH327683:KSS327683 LCD327683:LCO327683 LLZ327683:LMK327683 LVV327683:LWG327683 MFR327683:MGC327683 MPN327683:MPY327683 MZJ327683:MZU327683 NJF327683:NJQ327683 NTB327683:NTM327683 OCX327683:ODI327683 OMT327683:ONE327683 OWP327683:OXA327683 PGL327683:PGW327683 PQH327683:PQS327683 QAD327683:QAO327683 QJZ327683:QKK327683 QTV327683:QUG327683 RDR327683:REC327683 RNN327683:RNY327683 RXJ327683:RXU327683 SHF327683:SHQ327683 SRB327683:SRM327683 TAX327683:TBI327683 TKT327683:TLE327683 TUP327683:TVA327683 UEL327683:UEW327683 UOH327683:UOS327683 UYD327683:UYO327683 VHZ327683:VIK327683 VRV327683:VSG327683 WBR327683:WCC327683 WLN327683:WLY327683 WVJ327683:WVU327683 B393219:M393219 IX393219:JI393219 ST393219:TE393219 ACP393219:ADA393219 AML393219:AMW393219 AWH393219:AWS393219 BGD393219:BGO393219 BPZ393219:BQK393219 BZV393219:CAG393219 CJR393219:CKC393219 CTN393219:CTY393219 DDJ393219:DDU393219 DNF393219:DNQ393219 DXB393219:DXM393219 EGX393219:EHI393219 EQT393219:ERE393219 FAP393219:FBA393219 FKL393219:FKW393219 FUH393219:FUS393219 GED393219:GEO393219 GNZ393219:GOK393219 GXV393219:GYG393219 HHR393219:HIC393219 HRN393219:HRY393219 IBJ393219:IBU393219 ILF393219:ILQ393219 IVB393219:IVM393219 JEX393219:JFI393219 JOT393219:JPE393219 JYP393219:JZA393219 KIL393219:KIW393219 KSH393219:KSS393219 LCD393219:LCO393219 LLZ393219:LMK393219 LVV393219:LWG393219 MFR393219:MGC393219 MPN393219:MPY393219 MZJ393219:MZU393219 NJF393219:NJQ393219 NTB393219:NTM393219 OCX393219:ODI393219 OMT393219:ONE393219 OWP393219:OXA393219 PGL393219:PGW393219 PQH393219:PQS393219 QAD393219:QAO393219 QJZ393219:QKK393219 QTV393219:QUG393219 RDR393219:REC393219 RNN393219:RNY393219 RXJ393219:RXU393219 SHF393219:SHQ393219 SRB393219:SRM393219 TAX393219:TBI393219 TKT393219:TLE393219 TUP393219:TVA393219 UEL393219:UEW393219 UOH393219:UOS393219 UYD393219:UYO393219 VHZ393219:VIK393219 VRV393219:VSG393219 WBR393219:WCC393219 WLN393219:WLY393219 WVJ393219:WVU393219 B458755:M458755 IX458755:JI458755 ST458755:TE458755 ACP458755:ADA458755 AML458755:AMW458755 AWH458755:AWS458755 BGD458755:BGO458755 BPZ458755:BQK458755 BZV458755:CAG458755 CJR458755:CKC458755 CTN458755:CTY458755 DDJ458755:DDU458755 DNF458755:DNQ458755 DXB458755:DXM458755 EGX458755:EHI458755 EQT458755:ERE458755 FAP458755:FBA458755 FKL458755:FKW458755 FUH458755:FUS458755 GED458755:GEO458755 GNZ458755:GOK458755 GXV458755:GYG458755 HHR458755:HIC458755 HRN458755:HRY458755 IBJ458755:IBU458755 ILF458755:ILQ458755 IVB458755:IVM458755 JEX458755:JFI458755 JOT458755:JPE458755 JYP458755:JZA458755 KIL458755:KIW458755 KSH458755:KSS458755 LCD458755:LCO458755 LLZ458755:LMK458755 LVV458755:LWG458755 MFR458755:MGC458755 MPN458755:MPY458755 MZJ458755:MZU458755 NJF458755:NJQ458755 NTB458755:NTM458755 OCX458755:ODI458755 OMT458755:ONE458755 OWP458755:OXA458755 PGL458755:PGW458755 PQH458755:PQS458755 QAD458755:QAO458755 QJZ458755:QKK458755 QTV458755:QUG458755 RDR458755:REC458755 RNN458755:RNY458755 RXJ458755:RXU458755 SHF458755:SHQ458755 SRB458755:SRM458755 TAX458755:TBI458755 TKT458755:TLE458755 TUP458755:TVA458755 UEL458755:UEW458755 UOH458755:UOS458755 UYD458755:UYO458755 VHZ458755:VIK458755 VRV458755:VSG458755 WBR458755:WCC458755 WLN458755:WLY458755 WVJ458755:WVU458755 B524291:M524291 IX524291:JI524291 ST524291:TE524291 ACP524291:ADA524291 AML524291:AMW524291 AWH524291:AWS524291 BGD524291:BGO524291 BPZ524291:BQK524291 BZV524291:CAG524291 CJR524291:CKC524291 CTN524291:CTY524291 DDJ524291:DDU524291 DNF524291:DNQ524291 DXB524291:DXM524291 EGX524291:EHI524291 EQT524291:ERE524291 FAP524291:FBA524291 FKL524291:FKW524291 FUH524291:FUS524291 GED524291:GEO524291 GNZ524291:GOK524291 GXV524291:GYG524291 HHR524291:HIC524291 HRN524291:HRY524291 IBJ524291:IBU524291 ILF524291:ILQ524291 IVB524291:IVM524291 JEX524291:JFI524291 JOT524291:JPE524291 JYP524291:JZA524291 KIL524291:KIW524291 KSH524291:KSS524291 LCD524291:LCO524291 LLZ524291:LMK524291 LVV524291:LWG524291 MFR524291:MGC524291 MPN524291:MPY524291 MZJ524291:MZU524291 NJF524291:NJQ524291 NTB524291:NTM524291 OCX524291:ODI524291 OMT524291:ONE524291 OWP524291:OXA524291 PGL524291:PGW524291 PQH524291:PQS524291 QAD524291:QAO524291 QJZ524291:QKK524291 QTV524291:QUG524291 RDR524291:REC524291 RNN524291:RNY524291 RXJ524291:RXU524291 SHF524291:SHQ524291 SRB524291:SRM524291 TAX524291:TBI524291 TKT524291:TLE524291 TUP524291:TVA524291 UEL524291:UEW524291 UOH524291:UOS524291 UYD524291:UYO524291 VHZ524291:VIK524291 VRV524291:VSG524291 WBR524291:WCC524291 WLN524291:WLY524291 WVJ524291:WVU524291 B589827:M589827 IX589827:JI589827 ST589827:TE589827 ACP589827:ADA589827 AML589827:AMW589827 AWH589827:AWS589827 BGD589827:BGO589827 BPZ589827:BQK589827 BZV589827:CAG589827 CJR589827:CKC589827 CTN589827:CTY589827 DDJ589827:DDU589827 DNF589827:DNQ589827 DXB589827:DXM589827 EGX589827:EHI589827 EQT589827:ERE589827 FAP589827:FBA589827 FKL589827:FKW589827 FUH589827:FUS589827 GED589827:GEO589827 GNZ589827:GOK589827 GXV589827:GYG589827 HHR589827:HIC589827 HRN589827:HRY589827 IBJ589827:IBU589827 ILF589827:ILQ589827 IVB589827:IVM589827 JEX589827:JFI589827 JOT589827:JPE589827 JYP589827:JZA589827 KIL589827:KIW589827 KSH589827:KSS589827 LCD589827:LCO589827 LLZ589827:LMK589827 LVV589827:LWG589827 MFR589827:MGC589827 MPN589827:MPY589827 MZJ589827:MZU589827 NJF589827:NJQ589827 NTB589827:NTM589827 OCX589827:ODI589827 OMT589827:ONE589827 OWP589827:OXA589827 PGL589827:PGW589827 PQH589827:PQS589827 QAD589827:QAO589827 QJZ589827:QKK589827 QTV589827:QUG589827 RDR589827:REC589827 RNN589827:RNY589827 RXJ589827:RXU589827 SHF589827:SHQ589827 SRB589827:SRM589827 TAX589827:TBI589827 TKT589827:TLE589827 TUP589827:TVA589827 UEL589827:UEW589827 UOH589827:UOS589827 UYD589827:UYO589827 VHZ589827:VIK589827 VRV589827:VSG589827 WBR589827:WCC589827 WLN589827:WLY589827 WVJ589827:WVU589827 B655363:M655363 IX655363:JI655363 ST655363:TE655363 ACP655363:ADA655363 AML655363:AMW655363 AWH655363:AWS655363 BGD655363:BGO655363 BPZ655363:BQK655363 BZV655363:CAG655363 CJR655363:CKC655363 CTN655363:CTY655363 DDJ655363:DDU655363 DNF655363:DNQ655363 DXB655363:DXM655363 EGX655363:EHI655363 EQT655363:ERE655363 FAP655363:FBA655363 FKL655363:FKW655363 FUH655363:FUS655363 GED655363:GEO655363 GNZ655363:GOK655363 GXV655363:GYG655363 HHR655363:HIC655363 HRN655363:HRY655363 IBJ655363:IBU655363 ILF655363:ILQ655363 IVB655363:IVM655363 JEX655363:JFI655363 JOT655363:JPE655363 JYP655363:JZA655363 KIL655363:KIW655363 KSH655363:KSS655363 LCD655363:LCO655363 LLZ655363:LMK655363 LVV655363:LWG655363 MFR655363:MGC655363 MPN655363:MPY655363 MZJ655363:MZU655363 NJF655363:NJQ655363 NTB655363:NTM655363 OCX655363:ODI655363 OMT655363:ONE655363 OWP655363:OXA655363 PGL655363:PGW655363 PQH655363:PQS655363 QAD655363:QAO655363 QJZ655363:QKK655363 QTV655363:QUG655363 RDR655363:REC655363 RNN655363:RNY655363 RXJ655363:RXU655363 SHF655363:SHQ655363 SRB655363:SRM655363 TAX655363:TBI655363 TKT655363:TLE655363 TUP655363:TVA655363 UEL655363:UEW655363 UOH655363:UOS655363 UYD655363:UYO655363 VHZ655363:VIK655363 VRV655363:VSG655363 WBR655363:WCC655363 WLN655363:WLY655363 WVJ655363:WVU655363 B720899:M720899 IX720899:JI720899 ST720899:TE720899 ACP720899:ADA720899 AML720899:AMW720899 AWH720899:AWS720899 BGD720899:BGO720899 BPZ720899:BQK720899 BZV720899:CAG720899 CJR720899:CKC720899 CTN720899:CTY720899 DDJ720899:DDU720899 DNF720899:DNQ720899 DXB720899:DXM720899 EGX720899:EHI720899 EQT720899:ERE720899 FAP720899:FBA720899 FKL720899:FKW720899 FUH720899:FUS720899 GED720899:GEO720899 GNZ720899:GOK720899 GXV720899:GYG720899 HHR720899:HIC720899 HRN720899:HRY720899 IBJ720899:IBU720899 ILF720899:ILQ720899 IVB720899:IVM720899 JEX720899:JFI720899 JOT720899:JPE720899 JYP720899:JZA720899 KIL720899:KIW720899 KSH720899:KSS720899 LCD720899:LCO720899 LLZ720899:LMK720899 LVV720899:LWG720899 MFR720899:MGC720899 MPN720899:MPY720899 MZJ720899:MZU720899 NJF720899:NJQ720899 NTB720899:NTM720899 OCX720899:ODI720899 OMT720899:ONE720899 OWP720899:OXA720899 PGL720899:PGW720899 PQH720899:PQS720899 QAD720899:QAO720899 QJZ720899:QKK720899 QTV720899:QUG720899 RDR720899:REC720899 RNN720899:RNY720899 RXJ720899:RXU720899 SHF720899:SHQ720899 SRB720899:SRM720899 TAX720899:TBI720899 TKT720899:TLE720899 TUP720899:TVA720899 UEL720899:UEW720899 UOH720899:UOS720899 UYD720899:UYO720899 VHZ720899:VIK720899 VRV720899:VSG720899 WBR720899:WCC720899 WLN720899:WLY720899 WVJ720899:WVU720899 B786435:M786435 IX786435:JI786435 ST786435:TE786435 ACP786435:ADA786435 AML786435:AMW786435 AWH786435:AWS786435 BGD786435:BGO786435 BPZ786435:BQK786435 BZV786435:CAG786435 CJR786435:CKC786435 CTN786435:CTY786435 DDJ786435:DDU786435 DNF786435:DNQ786435 DXB786435:DXM786435 EGX786435:EHI786435 EQT786435:ERE786435 FAP786435:FBA786435 FKL786435:FKW786435 FUH786435:FUS786435 GED786435:GEO786435 GNZ786435:GOK786435 GXV786435:GYG786435 HHR786435:HIC786435 HRN786435:HRY786435 IBJ786435:IBU786435 ILF786435:ILQ786435 IVB786435:IVM786435 JEX786435:JFI786435 JOT786435:JPE786435 JYP786435:JZA786435 KIL786435:KIW786435 KSH786435:KSS786435 LCD786435:LCO786435 LLZ786435:LMK786435 LVV786435:LWG786435 MFR786435:MGC786435 MPN786435:MPY786435 MZJ786435:MZU786435 NJF786435:NJQ786435 NTB786435:NTM786435 OCX786435:ODI786435 OMT786435:ONE786435 OWP786435:OXA786435 PGL786435:PGW786435 PQH786435:PQS786435 QAD786435:QAO786435 QJZ786435:QKK786435 QTV786435:QUG786435 RDR786435:REC786435 RNN786435:RNY786435 RXJ786435:RXU786435 SHF786435:SHQ786435 SRB786435:SRM786435 TAX786435:TBI786435 TKT786435:TLE786435 TUP786435:TVA786435 UEL786435:UEW786435 UOH786435:UOS786435 UYD786435:UYO786435 VHZ786435:VIK786435 VRV786435:VSG786435 WBR786435:WCC786435 WLN786435:WLY786435 WVJ786435:WVU786435 B851971:M851971 IX851971:JI851971 ST851971:TE851971 ACP851971:ADA851971 AML851971:AMW851971 AWH851971:AWS851971 BGD851971:BGO851971 BPZ851971:BQK851971 BZV851971:CAG851971 CJR851971:CKC851971 CTN851971:CTY851971 DDJ851971:DDU851971 DNF851971:DNQ851971 DXB851971:DXM851971 EGX851971:EHI851971 EQT851971:ERE851971 FAP851971:FBA851971 FKL851971:FKW851971 FUH851971:FUS851971 GED851971:GEO851971 GNZ851971:GOK851971 GXV851971:GYG851971 HHR851971:HIC851971 HRN851971:HRY851971 IBJ851971:IBU851971 ILF851971:ILQ851971 IVB851971:IVM851971 JEX851971:JFI851971 JOT851971:JPE851971 JYP851971:JZA851971 KIL851971:KIW851971 KSH851971:KSS851971 LCD851971:LCO851971 LLZ851971:LMK851971 LVV851971:LWG851971 MFR851971:MGC851971 MPN851971:MPY851971 MZJ851971:MZU851971 NJF851971:NJQ851971 NTB851971:NTM851971 OCX851971:ODI851971 OMT851971:ONE851971 OWP851971:OXA851971 PGL851971:PGW851971 PQH851971:PQS851971 QAD851971:QAO851971 QJZ851971:QKK851971 QTV851971:QUG851971 RDR851971:REC851971 RNN851971:RNY851971 RXJ851971:RXU851971 SHF851971:SHQ851971 SRB851971:SRM851971 TAX851971:TBI851971 TKT851971:TLE851971 TUP851971:TVA851971 UEL851971:UEW851971 UOH851971:UOS851971 UYD851971:UYO851971 VHZ851971:VIK851971 VRV851971:VSG851971 WBR851971:WCC851971 WLN851971:WLY851971 WVJ851971:WVU851971 B917507:M917507 IX917507:JI917507 ST917507:TE917507 ACP917507:ADA917507 AML917507:AMW917507 AWH917507:AWS917507 BGD917507:BGO917507 BPZ917507:BQK917507 BZV917507:CAG917507 CJR917507:CKC917507 CTN917507:CTY917507 DDJ917507:DDU917507 DNF917507:DNQ917507 DXB917507:DXM917507 EGX917507:EHI917507 EQT917507:ERE917507 FAP917507:FBA917507 FKL917507:FKW917507 FUH917507:FUS917507 GED917507:GEO917507 GNZ917507:GOK917507 GXV917507:GYG917507 HHR917507:HIC917507 HRN917507:HRY917507 IBJ917507:IBU917507 ILF917507:ILQ917507 IVB917507:IVM917507 JEX917507:JFI917507 JOT917507:JPE917507 JYP917507:JZA917507 KIL917507:KIW917507 KSH917507:KSS917507 LCD917507:LCO917507 LLZ917507:LMK917507 LVV917507:LWG917507 MFR917507:MGC917507 MPN917507:MPY917507 MZJ917507:MZU917507 NJF917507:NJQ917507 NTB917507:NTM917507 OCX917507:ODI917507 OMT917507:ONE917507 OWP917507:OXA917507 PGL917507:PGW917507 PQH917507:PQS917507 QAD917507:QAO917507 QJZ917507:QKK917507 QTV917507:QUG917507 RDR917507:REC917507 RNN917507:RNY917507 RXJ917507:RXU917507 SHF917507:SHQ917507 SRB917507:SRM917507 TAX917507:TBI917507 TKT917507:TLE917507 TUP917507:TVA917507 UEL917507:UEW917507 UOH917507:UOS917507 UYD917507:UYO917507 VHZ917507:VIK917507 VRV917507:VSG917507 WBR917507:WCC917507 WLN917507:WLY917507 WVJ917507:WVU917507 B983043:M983043 IX983043:JI983043 ST983043:TE983043 ACP983043:ADA983043 AML983043:AMW983043 AWH983043:AWS983043 BGD983043:BGO983043 BPZ983043:BQK983043 BZV983043:CAG983043 CJR983043:CKC983043 CTN983043:CTY983043 DDJ983043:DDU983043 DNF983043:DNQ983043 DXB983043:DXM983043 EGX983043:EHI983043 EQT983043:ERE983043 FAP983043:FBA983043 FKL983043:FKW983043 FUH983043:FUS983043 GED983043:GEO983043 GNZ983043:GOK983043 GXV983043:GYG983043 HHR983043:HIC983043 HRN983043:HRY983043 IBJ983043:IBU983043 ILF983043:ILQ983043 IVB983043:IVM983043 JEX983043:JFI983043 JOT983043:JPE983043 JYP983043:JZA983043 KIL983043:KIW983043 KSH983043:KSS983043 LCD983043:LCO983043 LLZ983043:LMK983043 LVV983043:LWG983043 MFR983043:MGC983043 MPN983043:MPY983043 MZJ983043:MZU983043 NJF983043:NJQ983043 NTB983043:NTM983043 OCX983043:ODI983043 OMT983043:ONE983043 OWP983043:OXA983043 PGL983043:PGW983043 PQH983043:PQS983043 QAD983043:QAO983043 QJZ983043:QKK983043 QTV983043:QUG983043 RDR983043:REC983043 RNN983043:RNY983043 RXJ983043:RXU983043 SHF983043:SHQ983043 SRB983043:SRM983043 TAX983043:TBI983043 TKT983043:TLE983043 TUP983043:TVA983043 UEL983043:UEW983043 UOH983043:UOS983043 UYD983043:UYO983043 VHZ983043:VIK983043 VRV983043:VSG983043 WBR983043:WCC983043 WLN983043:WLY983043 WVJ983043:WVU983043 B27:M27 IX27:JI27 ST27:TE27 ACP27:ADA27 AML27:AMW27 AWH27:AWS27 BGD27:BGO27 BPZ27:BQK27 BZV27:CAG27 CJR27:CKC27 CTN27:CTY27 DDJ27:DDU27 DNF27:DNQ27 DXB27:DXM27 EGX27:EHI27 EQT27:ERE27 FAP27:FBA27 FKL27:FKW27 FUH27:FUS27 GED27:GEO27 GNZ27:GOK27 GXV27:GYG27 HHR27:HIC27 HRN27:HRY27 IBJ27:IBU27 ILF27:ILQ27 IVB27:IVM27 JEX27:JFI27 JOT27:JPE27 JYP27:JZA27 KIL27:KIW27 KSH27:KSS27 LCD27:LCO27 LLZ27:LMK27 LVV27:LWG27 MFR27:MGC27 MPN27:MPY27 MZJ27:MZU27 NJF27:NJQ27 NTB27:NTM27 OCX27:ODI27 OMT27:ONE27 OWP27:OXA27 PGL27:PGW27 PQH27:PQS27 QAD27:QAO27 QJZ27:QKK27 QTV27:QUG27 RDR27:REC27 RNN27:RNY27 RXJ27:RXU27 SHF27:SHQ27 SRB27:SRM27 TAX27:TBI27 TKT27:TLE27 TUP27:TVA27 UEL27:UEW27 UOH27:UOS27 UYD27:UYO27 VHZ27:VIK27 VRV27:VSG27 WBR27:WCC27 WLN27:WLY27 WVJ27:WVU27 B65563:M65563 IX65563:JI65563 ST65563:TE65563 ACP65563:ADA65563 AML65563:AMW65563 AWH65563:AWS65563 BGD65563:BGO65563 BPZ65563:BQK65563 BZV65563:CAG65563 CJR65563:CKC65563 CTN65563:CTY65563 DDJ65563:DDU65563 DNF65563:DNQ65563 DXB65563:DXM65563 EGX65563:EHI65563 EQT65563:ERE65563 FAP65563:FBA65563 FKL65563:FKW65563 FUH65563:FUS65563 GED65563:GEO65563 GNZ65563:GOK65563 GXV65563:GYG65563 HHR65563:HIC65563 HRN65563:HRY65563 IBJ65563:IBU65563 ILF65563:ILQ65563 IVB65563:IVM65563 JEX65563:JFI65563 JOT65563:JPE65563 JYP65563:JZA65563 KIL65563:KIW65563 KSH65563:KSS65563 LCD65563:LCO65563 LLZ65563:LMK65563 LVV65563:LWG65563 MFR65563:MGC65563 MPN65563:MPY65563 MZJ65563:MZU65563 NJF65563:NJQ65563 NTB65563:NTM65563 OCX65563:ODI65563 OMT65563:ONE65563 OWP65563:OXA65563 PGL65563:PGW65563 PQH65563:PQS65563 QAD65563:QAO65563 QJZ65563:QKK65563 QTV65563:QUG65563 RDR65563:REC65563 RNN65563:RNY65563 RXJ65563:RXU65563 SHF65563:SHQ65563 SRB65563:SRM65563 TAX65563:TBI65563 TKT65563:TLE65563 TUP65563:TVA65563 UEL65563:UEW65563 UOH65563:UOS65563 UYD65563:UYO65563 VHZ65563:VIK65563 VRV65563:VSG65563 WBR65563:WCC65563 WLN65563:WLY65563 WVJ65563:WVU65563 B131099:M131099 IX131099:JI131099 ST131099:TE131099 ACP131099:ADA131099 AML131099:AMW131099 AWH131099:AWS131099 BGD131099:BGO131099 BPZ131099:BQK131099 BZV131099:CAG131099 CJR131099:CKC131099 CTN131099:CTY131099 DDJ131099:DDU131099 DNF131099:DNQ131099 DXB131099:DXM131099 EGX131099:EHI131099 EQT131099:ERE131099 FAP131099:FBA131099 FKL131099:FKW131099 FUH131099:FUS131099 GED131099:GEO131099 GNZ131099:GOK131099 GXV131099:GYG131099 HHR131099:HIC131099 HRN131099:HRY131099 IBJ131099:IBU131099 ILF131099:ILQ131099 IVB131099:IVM131099 JEX131099:JFI131099 JOT131099:JPE131099 JYP131099:JZA131099 KIL131099:KIW131099 KSH131099:KSS131099 LCD131099:LCO131099 LLZ131099:LMK131099 LVV131099:LWG131099 MFR131099:MGC131099 MPN131099:MPY131099 MZJ131099:MZU131099 NJF131099:NJQ131099 NTB131099:NTM131099 OCX131099:ODI131099 OMT131099:ONE131099 OWP131099:OXA131099 PGL131099:PGW131099 PQH131099:PQS131099 QAD131099:QAO131099 QJZ131099:QKK131099 QTV131099:QUG131099 RDR131099:REC131099 RNN131099:RNY131099 RXJ131099:RXU131099 SHF131099:SHQ131099 SRB131099:SRM131099 TAX131099:TBI131099 TKT131099:TLE131099 TUP131099:TVA131099 UEL131099:UEW131099 UOH131099:UOS131099 UYD131099:UYO131099 VHZ131099:VIK131099 VRV131099:VSG131099 WBR131099:WCC131099 WLN131099:WLY131099 WVJ131099:WVU131099 B196635:M196635 IX196635:JI196635 ST196635:TE196635 ACP196635:ADA196635 AML196635:AMW196635 AWH196635:AWS196635 BGD196635:BGO196635 BPZ196635:BQK196635 BZV196635:CAG196635 CJR196635:CKC196635 CTN196635:CTY196635 DDJ196635:DDU196635 DNF196635:DNQ196635 DXB196635:DXM196635 EGX196635:EHI196635 EQT196635:ERE196635 FAP196635:FBA196635 FKL196635:FKW196635 FUH196635:FUS196635 GED196635:GEO196635 GNZ196635:GOK196635 GXV196635:GYG196635 HHR196635:HIC196635 HRN196635:HRY196635 IBJ196635:IBU196635 ILF196635:ILQ196635 IVB196635:IVM196635 JEX196635:JFI196635 JOT196635:JPE196635 JYP196635:JZA196635 KIL196635:KIW196635 KSH196635:KSS196635 LCD196635:LCO196635 LLZ196635:LMK196635 LVV196635:LWG196635 MFR196635:MGC196635 MPN196635:MPY196635 MZJ196635:MZU196635 NJF196635:NJQ196635 NTB196635:NTM196635 OCX196635:ODI196635 OMT196635:ONE196635 OWP196635:OXA196635 PGL196635:PGW196635 PQH196635:PQS196635 QAD196635:QAO196635 QJZ196635:QKK196635 QTV196635:QUG196635 RDR196635:REC196635 RNN196635:RNY196635 RXJ196635:RXU196635 SHF196635:SHQ196635 SRB196635:SRM196635 TAX196635:TBI196635 TKT196635:TLE196635 TUP196635:TVA196635 UEL196635:UEW196635 UOH196635:UOS196635 UYD196635:UYO196635 VHZ196635:VIK196635 VRV196635:VSG196635 WBR196635:WCC196635 WLN196635:WLY196635 WVJ196635:WVU196635 B262171:M262171 IX262171:JI262171 ST262171:TE262171 ACP262171:ADA262171 AML262171:AMW262171 AWH262171:AWS262171 BGD262171:BGO262171 BPZ262171:BQK262171 BZV262171:CAG262171 CJR262171:CKC262171 CTN262171:CTY262171 DDJ262171:DDU262171 DNF262171:DNQ262171 DXB262171:DXM262171 EGX262171:EHI262171 EQT262171:ERE262171 FAP262171:FBA262171 FKL262171:FKW262171 FUH262171:FUS262171 GED262171:GEO262171 GNZ262171:GOK262171 GXV262171:GYG262171 HHR262171:HIC262171 HRN262171:HRY262171 IBJ262171:IBU262171 ILF262171:ILQ262171 IVB262171:IVM262171 JEX262171:JFI262171 JOT262171:JPE262171 JYP262171:JZA262171 KIL262171:KIW262171 KSH262171:KSS262171 LCD262171:LCO262171 LLZ262171:LMK262171 LVV262171:LWG262171 MFR262171:MGC262171 MPN262171:MPY262171 MZJ262171:MZU262171 NJF262171:NJQ262171 NTB262171:NTM262171 OCX262171:ODI262171 OMT262171:ONE262171 OWP262171:OXA262171 PGL262171:PGW262171 PQH262171:PQS262171 QAD262171:QAO262171 QJZ262171:QKK262171 QTV262171:QUG262171 RDR262171:REC262171 RNN262171:RNY262171 RXJ262171:RXU262171 SHF262171:SHQ262171 SRB262171:SRM262171 TAX262171:TBI262171 TKT262171:TLE262171 TUP262171:TVA262171 UEL262171:UEW262171 UOH262171:UOS262171 UYD262171:UYO262171 VHZ262171:VIK262171 VRV262171:VSG262171 WBR262171:WCC262171 WLN262171:WLY262171 WVJ262171:WVU262171 B327707:M327707 IX327707:JI327707 ST327707:TE327707 ACP327707:ADA327707 AML327707:AMW327707 AWH327707:AWS327707 BGD327707:BGO327707 BPZ327707:BQK327707 BZV327707:CAG327707 CJR327707:CKC327707 CTN327707:CTY327707 DDJ327707:DDU327707 DNF327707:DNQ327707 DXB327707:DXM327707 EGX327707:EHI327707 EQT327707:ERE327707 FAP327707:FBA327707 FKL327707:FKW327707 FUH327707:FUS327707 GED327707:GEO327707 GNZ327707:GOK327707 GXV327707:GYG327707 HHR327707:HIC327707 HRN327707:HRY327707 IBJ327707:IBU327707 ILF327707:ILQ327707 IVB327707:IVM327707 JEX327707:JFI327707 JOT327707:JPE327707 JYP327707:JZA327707 KIL327707:KIW327707 KSH327707:KSS327707 LCD327707:LCO327707 LLZ327707:LMK327707 LVV327707:LWG327707 MFR327707:MGC327707 MPN327707:MPY327707 MZJ327707:MZU327707 NJF327707:NJQ327707 NTB327707:NTM327707 OCX327707:ODI327707 OMT327707:ONE327707 OWP327707:OXA327707 PGL327707:PGW327707 PQH327707:PQS327707 QAD327707:QAO327707 QJZ327707:QKK327707 QTV327707:QUG327707 RDR327707:REC327707 RNN327707:RNY327707 RXJ327707:RXU327707 SHF327707:SHQ327707 SRB327707:SRM327707 TAX327707:TBI327707 TKT327707:TLE327707 TUP327707:TVA327707 UEL327707:UEW327707 UOH327707:UOS327707 UYD327707:UYO327707 VHZ327707:VIK327707 VRV327707:VSG327707 WBR327707:WCC327707 WLN327707:WLY327707 WVJ327707:WVU327707 B393243:M393243 IX393243:JI393243 ST393243:TE393243 ACP393243:ADA393243 AML393243:AMW393243 AWH393243:AWS393243 BGD393243:BGO393243 BPZ393243:BQK393243 BZV393243:CAG393243 CJR393243:CKC393243 CTN393243:CTY393243 DDJ393243:DDU393243 DNF393243:DNQ393243 DXB393243:DXM393243 EGX393243:EHI393243 EQT393243:ERE393243 FAP393243:FBA393243 FKL393243:FKW393243 FUH393243:FUS393243 GED393243:GEO393243 GNZ393243:GOK393243 GXV393243:GYG393243 HHR393243:HIC393243 HRN393243:HRY393243 IBJ393243:IBU393243 ILF393243:ILQ393243 IVB393243:IVM393243 JEX393243:JFI393243 JOT393243:JPE393243 JYP393243:JZA393243 KIL393243:KIW393243 KSH393243:KSS393243 LCD393243:LCO393243 LLZ393243:LMK393243 LVV393243:LWG393243 MFR393243:MGC393243 MPN393243:MPY393243 MZJ393243:MZU393243 NJF393243:NJQ393243 NTB393243:NTM393243 OCX393243:ODI393243 OMT393243:ONE393243 OWP393243:OXA393243 PGL393243:PGW393243 PQH393243:PQS393243 QAD393243:QAO393243 QJZ393243:QKK393243 QTV393243:QUG393243 RDR393243:REC393243 RNN393243:RNY393243 RXJ393243:RXU393243 SHF393243:SHQ393243 SRB393243:SRM393243 TAX393243:TBI393243 TKT393243:TLE393243 TUP393243:TVA393243 UEL393243:UEW393243 UOH393243:UOS393243 UYD393243:UYO393243 VHZ393243:VIK393243 VRV393243:VSG393243 WBR393243:WCC393243 WLN393243:WLY393243 WVJ393243:WVU393243 B458779:M458779 IX458779:JI458779 ST458779:TE458779 ACP458779:ADA458779 AML458779:AMW458779 AWH458779:AWS458779 BGD458779:BGO458779 BPZ458779:BQK458779 BZV458779:CAG458779 CJR458779:CKC458779 CTN458779:CTY458779 DDJ458779:DDU458779 DNF458779:DNQ458779 DXB458779:DXM458779 EGX458779:EHI458779 EQT458779:ERE458779 FAP458779:FBA458779 FKL458779:FKW458779 FUH458779:FUS458779 GED458779:GEO458779 GNZ458779:GOK458779 GXV458779:GYG458779 HHR458779:HIC458779 HRN458779:HRY458779 IBJ458779:IBU458779 ILF458779:ILQ458779 IVB458779:IVM458779 JEX458779:JFI458779 JOT458779:JPE458779 JYP458779:JZA458779 KIL458779:KIW458779 KSH458779:KSS458779 LCD458779:LCO458779 LLZ458779:LMK458779 LVV458779:LWG458779 MFR458779:MGC458779 MPN458779:MPY458779 MZJ458779:MZU458779 NJF458779:NJQ458779 NTB458779:NTM458779 OCX458779:ODI458779 OMT458779:ONE458779 OWP458779:OXA458779 PGL458779:PGW458779 PQH458779:PQS458779 QAD458779:QAO458779 QJZ458779:QKK458779 QTV458779:QUG458779 RDR458779:REC458779 RNN458779:RNY458779 RXJ458779:RXU458779 SHF458779:SHQ458779 SRB458779:SRM458779 TAX458779:TBI458779 TKT458779:TLE458779 TUP458779:TVA458779 UEL458779:UEW458779 UOH458779:UOS458779 UYD458779:UYO458779 VHZ458779:VIK458779 VRV458779:VSG458779 WBR458779:WCC458779 WLN458779:WLY458779 WVJ458779:WVU458779 B524315:M524315 IX524315:JI524315 ST524315:TE524315 ACP524315:ADA524315 AML524315:AMW524315 AWH524315:AWS524315 BGD524315:BGO524315 BPZ524315:BQK524315 BZV524315:CAG524315 CJR524315:CKC524315 CTN524315:CTY524315 DDJ524315:DDU524315 DNF524315:DNQ524315 DXB524315:DXM524315 EGX524315:EHI524315 EQT524315:ERE524315 FAP524315:FBA524315 FKL524315:FKW524315 FUH524315:FUS524315 GED524315:GEO524315 GNZ524315:GOK524315 GXV524315:GYG524315 HHR524315:HIC524315 HRN524315:HRY524315 IBJ524315:IBU524315 ILF524315:ILQ524315 IVB524315:IVM524315 JEX524315:JFI524315 JOT524315:JPE524315 JYP524315:JZA524315 KIL524315:KIW524315 KSH524315:KSS524315 LCD524315:LCO524315 LLZ524315:LMK524315 LVV524315:LWG524315 MFR524315:MGC524315 MPN524315:MPY524315 MZJ524315:MZU524315 NJF524315:NJQ524315 NTB524315:NTM524315 OCX524315:ODI524315 OMT524315:ONE524315 OWP524315:OXA524315 PGL524315:PGW524315 PQH524315:PQS524315 QAD524315:QAO524315 QJZ524315:QKK524315 QTV524315:QUG524315 RDR524315:REC524315 RNN524315:RNY524315 RXJ524315:RXU524315 SHF524315:SHQ524315 SRB524315:SRM524315 TAX524315:TBI524315 TKT524315:TLE524315 TUP524315:TVA524315 UEL524315:UEW524315 UOH524315:UOS524315 UYD524315:UYO524315 VHZ524315:VIK524315 VRV524315:VSG524315 WBR524315:WCC524315 WLN524315:WLY524315 WVJ524315:WVU524315 B589851:M589851 IX589851:JI589851 ST589851:TE589851 ACP589851:ADA589851 AML589851:AMW589851 AWH589851:AWS589851 BGD589851:BGO589851 BPZ589851:BQK589851 BZV589851:CAG589851 CJR589851:CKC589851 CTN589851:CTY589851 DDJ589851:DDU589851 DNF589851:DNQ589851 DXB589851:DXM589851 EGX589851:EHI589851 EQT589851:ERE589851 FAP589851:FBA589851 FKL589851:FKW589851 FUH589851:FUS589851 GED589851:GEO589851 GNZ589851:GOK589851 GXV589851:GYG589851 HHR589851:HIC589851 HRN589851:HRY589851 IBJ589851:IBU589851 ILF589851:ILQ589851 IVB589851:IVM589851 JEX589851:JFI589851 JOT589851:JPE589851 JYP589851:JZA589851 KIL589851:KIW589851 KSH589851:KSS589851 LCD589851:LCO589851 LLZ589851:LMK589851 LVV589851:LWG589851 MFR589851:MGC589851 MPN589851:MPY589851 MZJ589851:MZU589851 NJF589851:NJQ589851 NTB589851:NTM589851 OCX589851:ODI589851 OMT589851:ONE589851 OWP589851:OXA589851 PGL589851:PGW589851 PQH589851:PQS589851 QAD589851:QAO589851 QJZ589851:QKK589851 QTV589851:QUG589851 RDR589851:REC589851 RNN589851:RNY589851 RXJ589851:RXU589851 SHF589851:SHQ589851 SRB589851:SRM589851 TAX589851:TBI589851 TKT589851:TLE589851 TUP589851:TVA589851 UEL589851:UEW589851 UOH589851:UOS589851 UYD589851:UYO589851 VHZ589851:VIK589851 VRV589851:VSG589851 WBR589851:WCC589851 WLN589851:WLY589851 WVJ589851:WVU589851 B655387:M655387 IX655387:JI655387 ST655387:TE655387 ACP655387:ADA655387 AML655387:AMW655387 AWH655387:AWS655387 BGD655387:BGO655387 BPZ655387:BQK655387 BZV655387:CAG655387 CJR655387:CKC655387 CTN655387:CTY655387 DDJ655387:DDU655387 DNF655387:DNQ655387 DXB655387:DXM655387 EGX655387:EHI655387 EQT655387:ERE655387 FAP655387:FBA655387 FKL655387:FKW655387 FUH655387:FUS655387 GED655387:GEO655387 GNZ655387:GOK655387 GXV655387:GYG655387 HHR655387:HIC655387 HRN655387:HRY655387 IBJ655387:IBU655387 ILF655387:ILQ655387 IVB655387:IVM655387 JEX655387:JFI655387 JOT655387:JPE655387 JYP655387:JZA655387 KIL655387:KIW655387 KSH655387:KSS655387 LCD655387:LCO655387 LLZ655387:LMK655387 LVV655387:LWG655387 MFR655387:MGC655387 MPN655387:MPY655387 MZJ655387:MZU655387 NJF655387:NJQ655387 NTB655387:NTM655387 OCX655387:ODI655387 OMT655387:ONE655387 OWP655387:OXA655387 PGL655387:PGW655387 PQH655387:PQS655387 QAD655387:QAO655387 QJZ655387:QKK655387 QTV655387:QUG655387 RDR655387:REC655387 RNN655387:RNY655387 RXJ655387:RXU655387 SHF655387:SHQ655387 SRB655387:SRM655387 TAX655387:TBI655387 TKT655387:TLE655387 TUP655387:TVA655387 UEL655387:UEW655387 UOH655387:UOS655387 UYD655387:UYO655387 VHZ655387:VIK655387 VRV655387:VSG655387 WBR655387:WCC655387 WLN655387:WLY655387 WVJ655387:WVU655387 B720923:M720923 IX720923:JI720923 ST720923:TE720923 ACP720923:ADA720923 AML720923:AMW720923 AWH720923:AWS720923 BGD720923:BGO720923 BPZ720923:BQK720923 BZV720923:CAG720923 CJR720923:CKC720923 CTN720923:CTY720923 DDJ720923:DDU720923 DNF720923:DNQ720923 DXB720923:DXM720923 EGX720923:EHI720923 EQT720923:ERE720923 FAP720923:FBA720923 FKL720923:FKW720923 FUH720923:FUS720923 GED720923:GEO720923 GNZ720923:GOK720923 GXV720923:GYG720923 HHR720923:HIC720923 HRN720923:HRY720923 IBJ720923:IBU720923 ILF720923:ILQ720923 IVB720923:IVM720923 JEX720923:JFI720923 JOT720923:JPE720923 JYP720923:JZA720923 KIL720923:KIW720923 KSH720923:KSS720923 LCD720923:LCO720923 LLZ720923:LMK720923 LVV720923:LWG720923 MFR720923:MGC720923 MPN720923:MPY720923 MZJ720923:MZU720923 NJF720923:NJQ720923 NTB720923:NTM720923 OCX720923:ODI720923 OMT720923:ONE720923 OWP720923:OXA720923 PGL720923:PGW720923 PQH720923:PQS720923 QAD720923:QAO720923 QJZ720923:QKK720923 QTV720923:QUG720923 RDR720923:REC720923 RNN720923:RNY720923 RXJ720923:RXU720923 SHF720923:SHQ720923 SRB720923:SRM720923 TAX720923:TBI720923 TKT720923:TLE720923 TUP720923:TVA720923 UEL720923:UEW720923 UOH720923:UOS720923 UYD720923:UYO720923 VHZ720923:VIK720923 VRV720923:VSG720923 WBR720923:WCC720923 WLN720923:WLY720923 WVJ720923:WVU720923 B786459:M786459 IX786459:JI786459 ST786459:TE786459 ACP786459:ADA786459 AML786459:AMW786459 AWH786459:AWS786459 BGD786459:BGO786459 BPZ786459:BQK786459 BZV786459:CAG786459 CJR786459:CKC786459 CTN786459:CTY786459 DDJ786459:DDU786459 DNF786459:DNQ786459 DXB786459:DXM786459 EGX786459:EHI786459 EQT786459:ERE786459 FAP786459:FBA786459 FKL786459:FKW786459 FUH786459:FUS786459 GED786459:GEO786459 GNZ786459:GOK786459 GXV786459:GYG786459 HHR786459:HIC786459 HRN786459:HRY786459 IBJ786459:IBU786459 ILF786459:ILQ786459 IVB786459:IVM786459 JEX786459:JFI786459 JOT786459:JPE786459 JYP786459:JZA786459 KIL786459:KIW786459 KSH786459:KSS786459 LCD786459:LCO786459 LLZ786459:LMK786459 LVV786459:LWG786459 MFR786459:MGC786459 MPN786459:MPY786459 MZJ786459:MZU786459 NJF786459:NJQ786459 NTB786459:NTM786459 OCX786459:ODI786459 OMT786459:ONE786459 OWP786459:OXA786459 PGL786459:PGW786459 PQH786459:PQS786459 QAD786459:QAO786459 QJZ786459:QKK786459 QTV786459:QUG786459 RDR786459:REC786459 RNN786459:RNY786459 RXJ786459:RXU786459 SHF786459:SHQ786459 SRB786459:SRM786459 TAX786459:TBI786459 TKT786459:TLE786459 TUP786459:TVA786459 UEL786459:UEW786459 UOH786459:UOS786459 UYD786459:UYO786459 VHZ786459:VIK786459 VRV786459:VSG786459 WBR786459:WCC786459 WLN786459:WLY786459 WVJ786459:WVU786459 B851995:M851995 IX851995:JI851995 ST851995:TE851995 ACP851995:ADA851995 AML851995:AMW851995 AWH851995:AWS851995 BGD851995:BGO851995 BPZ851995:BQK851995 BZV851995:CAG851995 CJR851995:CKC851995 CTN851995:CTY851995 DDJ851995:DDU851995 DNF851995:DNQ851995 DXB851995:DXM851995 EGX851995:EHI851995 EQT851995:ERE851995 FAP851995:FBA851995 FKL851995:FKW851995 FUH851995:FUS851995 GED851995:GEO851995 GNZ851995:GOK851995 GXV851995:GYG851995 HHR851995:HIC851995 HRN851995:HRY851995 IBJ851995:IBU851995 ILF851995:ILQ851995 IVB851995:IVM851995 JEX851995:JFI851995 JOT851995:JPE851995 JYP851995:JZA851995 KIL851995:KIW851995 KSH851995:KSS851995 LCD851995:LCO851995 LLZ851995:LMK851995 LVV851995:LWG851995 MFR851995:MGC851995 MPN851995:MPY851995 MZJ851995:MZU851995 NJF851995:NJQ851995 NTB851995:NTM851995 OCX851995:ODI851995 OMT851995:ONE851995 OWP851995:OXA851995 PGL851995:PGW851995 PQH851995:PQS851995 QAD851995:QAO851995 QJZ851995:QKK851995 QTV851995:QUG851995 RDR851995:REC851995 RNN851995:RNY851995 RXJ851995:RXU851995 SHF851995:SHQ851995 SRB851995:SRM851995 TAX851995:TBI851995 TKT851995:TLE851995 TUP851995:TVA851995 UEL851995:UEW851995 UOH851995:UOS851995 UYD851995:UYO851995 VHZ851995:VIK851995 VRV851995:VSG851995 WBR851995:WCC851995 WLN851995:WLY851995 WVJ851995:WVU851995 B917531:M917531 IX917531:JI917531 ST917531:TE917531 ACP917531:ADA917531 AML917531:AMW917531 AWH917531:AWS917531 BGD917531:BGO917531 BPZ917531:BQK917531 BZV917531:CAG917531 CJR917531:CKC917531 CTN917531:CTY917531 DDJ917531:DDU917531 DNF917531:DNQ917531 DXB917531:DXM917531 EGX917531:EHI917531 EQT917531:ERE917531 FAP917531:FBA917531 FKL917531:FKW917531 FUH917531:FUS917531 GED917531:GEO917531 GNZ917531:GOK917531 GXV917531:GYG917531 HHR917531:HIC917531 HRN917531:HRY917531 IBJ917531:IBU917531 ILF917531:ILQ917531 IVB917531:IVM917531 JEX917531:JFI917531 JOT917531:JPE917531 JYP917531:JZA917531 KIL917531:KIW917531 KSH917531:KSS917531 LCD917531:LCO917531 LLZ917531:LMK917531 LVV917531:LWG917531 MFR917531:MGC917531 MPN917531:MPY917531 MZJ917531:MZU917531 NJF917531:NJQ917531 NTB917531:NTM917531 OCX917531:ODI917531 OMT917531:ONE917531 OWP917531:OXA917531 PGL917531:PGW917531 PQH917531:PQS917531 QAD917531:QAO917531 QJZ917531:QKK917531 QTV917531:QUG917531 RDR917531:REC917531 RNN917531:RNY917531 RXJ917531:RXU917531 SHF917531:SHQ917531 SRB917531:SRM917531 TAX917531:TBI917531 TKT917531:TLE917531 TUP917531:TVA917531 UEL917531:UEW917531 UOH917531:UOS917531 UYD917531:UYO917531 VHZ917531:VIK917531 VRV917531:VSG917531 WBR917531:WCC917531 WLN917531:WLY917531 WVJ917531:WVU917531 B983067:M983067 IX983067:JI983067 ST983067:TE983067 ACP983067:ADA983067 AML983067:AMW983067 AWH983067:AWS983067 BGD983067:BGO983067 BPZ983067:BQK983067 BZV983067:CAG983067 CJR983067:CKC983067 CTN983067:CTY983067 DDJ983067:DDU983067 DNF983067:DNQ983067 DXB983067:DXM983067 EGX983067:EHI983067 EQT983067:ERE983067 FAP983067:FBA983067 FKL983067:FKW983067 FUH983067:FUS983067 GED983067:GEO983067 GNZ983067:GOK983067 GXV983067:GYG983067 HHR983067:HIC983067 HRN983067:HRY983067 IBJ983067:IBU983067 ILF983067:ILQ983067 IVB983067:IVM983067 JEX983067:JFI983067 JOT983067:JPE983067 JYP983067:JZA983067 KIL983067:KIW983067 KSH983067:KSS983067 LCD983067:LCO983067 LLZ983067:LMK983067 LVV983067:LWG983067 MFR983067:MGC983067 MPN983067:MPY983067 MZJ983067:MZU983067 NJF983067:NJQ983067 NTB983067:NTM983067 OCX983067:ODI983067 OMT983067:ONE983067 OWP983067:OXA983067 PGL983067:PGW983067 PQH983067:PQS983067 QAD983067:QAO983067 QJZ983067:QKK983067 QTV983067:QUG983067 RDR983067:REC983067 RNN983067:RNY983067 RXJ983067:RXU983067 SHF983067:SHQ983067 SRB983067:SRM983067 TAX983067:TBI983067 TKT983067:TLE983067 TUP983067:TVA983067 UEL983067:UEW983067 UOH983067:UOS983067 UYD983067:UYO983067 VHZ983067:VIK983067 VRV983067:VSG983067 WBR983067:WCC983067 WLN983067:WLY983067 WVJ983067:WVU983067 B15:M15 IX15:JI15 ST15:TE15 ACP15:ADA15 AML15:AMW15 AWH15:AWS15 BGD15:BGO15 BPZ15:BQK15 BZV15:CAG15 CJR15:CKC15 CTN15:CTY15 DDJ15:DDU15 DNF15:DNQ15 DXB15:DXM15 EGX15:EHI15 EQT15:ERE15 FAP15:FBA15 FKL15:FKW15 FUH15:FUS15 GED15:GEO15 GNZ15:GOK15 GXV15:GYG15 HHR15:HIC15 HRN15:HRY15 IBJ15:IBU15 ILF15:ILQ15 IVB15:IVM15 JEX15:JFI15 JOT15:JPE15 JYP15:JZA15 KIL15:KIW15 KSH15:KSS15 LCD15:LCO15 LLZ15:LMK15 LVV15:LWG15 MFR15:MGC15 MPN15:MPY15 MZJ15:MZU15 NJF15:NJQ15 NTB15:NTM15 OCX15:ODI15 OMT15:ONE15 OWP15:OXA15 PGL15:PGW15 PQH15:PQS15 QAD15:QAO15 QJZ15:QKK15 QTV15:QUG15 RDR15:REC15 RNN15:RNY15 RXJ15:RXU15 SHF15:SHQ15 SRB15:SRM15 TAX15:TBI15 TKT15:TLE15 TUP15:TVA15 UEL15:UEW15 UOH15:UOS15 UYD15:UYO15 VHZ15:VIK15 VRV15:VSG15 WBR15:WCC15 WLN15:WLY15 WVJ15:WVU15 B65551:M65551 IX65551:JI65551 ST65551:TE65551 ACP65551:ADA65551 AML65551:AMW65551 AWH65551:AWS65551 BGD65551:BGO65551 BPZ65551:BQK65551 BZV65551:CAG65551 CJR65551:CKC65551 CTN65551:CTY65551 DDJ65551:DDU65551 DNF65551:DNQ65551 DXB65551:DXM65551 EGX65551:EHI65551 EQT65551:ERE65551 FAP65551:FBA65551 FKL65551:FKW65551 FUH65551:FUS65551 GED65551:GEO65551 GNZ65551:GOK65551 GXV65551:GYG65551 HHR65551:HIC65551 HRN65551:HRY65551 IBJ65551:IBU65551 ILF65551:ILQ65551 IVB65551:IVM65551 JEX65551:JFI65551 JOT65551:JPE65551 JYP65551:JZA65551 KIL65551:KIW65551 KSH65551:KSS65551 LCD65551:LCO65551 LLZ65551:LMK65551 LVV65551:LWG65551 MFR65551:MGC65551 MPN65551:MPY65551 MZJ65551:MZU65551 NJF65551:NJQ65551 NTB65551:NTM65551 OCX65551:ODI65551 OMT65551:ONE65551 OWP65551:OXA65551 PGL65551:PGW65551 PQH65551:PQS65551 QAD65551:QAO65551 QJZ65551:QKK65551 QTV65551:QUG65551 RDR65551:REC65551 RNN65551:RNY65551 RXJ65551:RXU65551 SHF65551:SHQ65551 SRB65551:SRM65551 TAX65551:TBI65551 TKT65551:TLE65551 TUP65551:TVA65551 UEL65551:UEW65551 UOH65551:UOS65551 UYD65551:UYO65551 VHZ65551:VIK65551 VRV65551:VSG65551 WBR65551:WCC65551 WLN65551:WLY65551 WVJ65551:WVU65551 B131087:M131087 IX131087:JI131087 ST131087:TE131087 ACP131087:ADA131087 AML131087:AMW131087 AWH131087:AWS131087 BGD131087:BGO131087 BPZ131087:BQK131087 BZV131087:CAG131087 CJR131087:CKC131087 CTN131087:CTY131087 DDJ131087:DDU131087 DNF131087:DNQ131087 DXB131087:DXM131087 EGX131087:EHI131087 EQT131087:ERE131087 FAP131087:FBA131087 FKL131087:FKW131087 FUH131087:FUS131087 GED131087:GEO131087 GNZ131087:GOK131087 GXV131087:GYG131087 HHR131087:HIC131087 HRN131087:HRY131087 IBJ131087:IBU131087 ILF131087:ILQ131087 IVB131087:IVM131087 JEX131087:JFI131087 JOT131087:JPE131087 JYP131087:JZA131087 KIL131087:KIW131087 KSH131087:KSS131087 LCD131087:LCO131087 LLZ131087:LMK131087 LVV131087:LWG131087 MFR131087:MGC131087 MPN131087:MPY131087 MZJ131087:MZU131087 NJF131087:NJQ131087 NTB131087:NTM131087 OCX131087:ODI131087 OMT131087:ONE131087 OWP131087:OXA131087 PGL131087:PGW131087 PQH131087:PQS131087 QAD131087:QAO131087 QJZ131087:QKK131087 QTV131087:QUG131087 RDR131087:REC131087 RNN131087:RNY131087 RXJ131087:RXU131087 SHF131087:SHQ131087 SRB131087:SRM131087 TAX131087:TBI131087 TKT131087:TLE131087 TUP131087:TVA131087 UEL131087:UEW131087 UOH131087:UOS131087 UYD131087:UYO131087 VHZ131087:VIK131087 VRV131087:VSG131087 WBR131087:WCC131087 WLN131087:WLY131087 WVJ131087:WVU131087 B196623:M196623 IX196623:JI196623 ST196623:TE196623 ACP196623:ADA196623 AML196623:AMW196623 AWH196623:AWS196623 BGD196623:BGO196623 BPZ196623:BQK196623 BZV196623:CAG196623 CJR196623:CKC196623 CTN196623:CTY196623 DDJ196623:DDU196623 DNF196623:DNQ196623 DXB196623:DXM196623 EGX196623:EHI196623 EQT196623:ERE196623 FAP196623:FBA196623 FKL196623:FKW196623 FUH196623:FUS196623 GED196623:GEO196623 GNZ196623:GOK196623 GXV196623:GYG196623 HHR196623:HIC196623 HRN196623:HRY196623 IBJ196623:IBU196623 ILF196623:ILQ196623 IVB196623:IVM196623 JEX196623:JFI196623 JOT196623:JPE196623 JYP196623:JZA196623 KIL196623:KIW196623 KSH196623:KSS196623 LCD196623:LCO196623 LLZ196623:LMK196623 LVV196623:LWG196623 MFR196623:MGC196623 MPN196623:MPY196623 MZJ196623:MZU196623 NJF196623:NJQ196623 NTB196623:NTM196623 OCX196623:ODI196623 OMT196623:ONE196623 OWP196623:OXA196623 PGL196623:PGW196623 PQH196623:PQS196623 QAD196623:QAO196623 QJZ196623:QKK196623 QTV196623:QUG196623 RDR196623:REC196623 RNN196623:RNY196623 RXJ196623:RXU196623 SHF196623:SHQ196623 SRB196623:SRM196623 TAX196623:TBI196623 TKT196623:TLE196623 TUP196623:TVA196623 UEL196623:UEW196623 UOH196623:UOS196623 UYD196623:UYO196623 VHZ196623:VIK196623 VRV196623:VSG196623 WBR196623:WCC196623 WLN196623:WLY196623 WVJ196623:WVU196623 B262159:M262159 IX262159:JI262159 ST262159:TE262159 ACP262159:ADA262159 AML262159:AMW262159 AWH262159:AWS262159 BGD262159:BGO262159 BPZ262159:BQK262159 BZV262159:CAG262159 CJR262159:CKC262159 CTN262159:CTY262159 DDJ262159:DDU262159 DNF262159:DNQ262159 DXB262159:DXM262159 EGX262159:EHI262159 EQT262159:ERE262159 FAP262159:FBA262159 FKL262159:FKW262159 FUH262159:FUS262159 GED262159:GEO262159 GNZ262159:GOK262159 GXV262159:GYG262159 HHR262159:HIC262159 HRN262159:HRY262159 IBJ262159:IBU262159 ILF262159:ILQ262159 IVB262159:IVM262159 JEX262159:JFI262159 JOT262159:JPE262159 JYP262159:JZA262159 KIL262159:KIW262159 KSH262159:KSS262159 LCD262159:LCO262159 LLZ262159:LMK262159 LVV262159:LWG262159 MFR262159:MGC262159 MPN262159:MPY262159 MZJ262159:MZU262159 NJF262159:NJQ262159 NTB262159:NTM262159 OCX262159:ODI262159 OMT262159:ONE262159 OWP262159:OXA262159 PGL262159:PGW262159 PQH262159:PQS262159 QAD262159:QAO262159 QJZ262159:QKK262159 QTV262159:QUG262159 RDR262159:REC262159 RNN262159:RNY262159 RXJ262159:RXU262159 SHF262159:SHQ262159 SRB262159:SRM262159 TAX262159:TBI262159 TKT262159:TLE262159 TUP262159:TVA262159 UEL262159:UEW262159 UOH262159:UOS262159 UYD262159:UYO262159 VHZ262159:VIK262159 VRV262159:VSG262159 WBR262159:WCC262159 WLN262159:WLY262159 WVJ262159:WVU262159 B327695:M327695 IX327695:JI327695 ST327695:TE327695 ACP327695:ADA327695 AML327695:AMW327695 AWH327695:AWS327695 BGD327695:BGO327695 BPZ327695:BQK327695 BZV327695:CAG327695 CJR327695:CKC327695 CTN327695:CTY327695 DDJ327695:DDU327695 DNF327695:DNQ327695 DXB327695:DXM327695 EGX327695:EHI327695 EQT327695:ERE327695 FAP327695:FBA327695 FKL327695:FKW327695 FUH327695:FUS327695 GED327695:GEO327695 GNZ327695:GOK327695 GXV327695:GYG327695 HHR327695:HIC327695 HRN327695:HRY327695 IBJ327695:IBU327695 ILF327695:ILQ327695 IVB327695:IVM327695 JEX327695:JFI327695 JOT327695:JPE327695 JYP327695:JZA327695 KIL327695:KIW327695 KSH327695:KSS327695 LCD327695:LCO327695 LLZ327695:LMK327695 LVV327695:LWG327695 MFR327695:MGC327695 MPN327695:MPY327695 MZJ327695:MZU327695 NJF327695:NJQ327695 NTB327695:NTM327695 OCX327695:ODI327695 OMT327695:ONE327695 OWP327695:OXA327695 PGL327695:PGW327695 PQH327695:PQS327695 QAD327695:QAO327695 QJZ327695:QKK327695 QTV327695:QUG327695 RDR327695:REC327695 RNN327695:RNY327695 RXJ327695:RXU327695 SHF327695:SHQ327695 SRB327695:SRM327695 TAX327695:TBI327695 TKT327695:TLE327695 TUP327695:TVA327695 UEL327695:UEW327695 UOH327695:UOS327695 UYD327695:UYO327695 VHZ327695:VIK327695 VRV327695:VSG327695 WBR327695:WCC327695 WLN327695:WLY327695 WVJ327695:WVU327695 B393231:M393231 IX393231:JI393231 ST393231:TE393231 ACP393231:ADA393231 AML393231:AMW393231 AWH393231:AWS393231 BGD393231:BGO393231 BPZ393231:BQK393231 BZV393231:CAG393231 CJR393231:CKC393231 CTN393231:CTY393231 DDJ393231:DDU393231 DNF393231:DNQ393231 DXB393231:DXM393231 EGX393231:EHI393231 EQT393231:ERE393231 FAP393231:FBA393231 FKL393231:FKW393231 FUH393231:FUS393231 GED393231:GEO393231 GNZ393231:GOK393231 GXV393231:GYG393231 HHR393231:HIC393231 HRN393231:HRY393231 IBJ393231:IBU393231 ILF393231:ILQ393231 IVB393231:IVM393231 JEX393231:JFI393231 JOT393231:JPE393231 JYP393231:JZA393231 KIL393231:KIW393231 KSH393231:KSS393231 LCD393231:LCO393231 LLZ393231:LMK393231 LVV393231:LWG393231 MFR393231:MGC393231 MPN393231:MPY393231 MZJ393231:MZU393231 NJF393231:NJQ393231 NTB393231:NTM393231 OCX393231:ODI393231 OMT393231:ONE393231 OWP393231:OXA393231 PGL393231:PGW393231 PQH393231:PQS393231 QAD393231:QAO393231 QJZ393231:QKK393231 QTV393231:QUG393231 RDR393231:REC393231 RNN393231:RNY393231 RXJ393231:RXU393231 SHF393231:SHQ393231 SRB393231:SRM393231 TAX393231:TBI393231 TKT393231:TLE393231 TUP393231:TVA393231 UEL393231:UEW393231 UOH393231:UOS393231 UYD393231:UYO393231 VHZ393231:VIK393231 VRV393231:VSG393231 WBR393231:WCC393231 WLN393231:WLY393231 WVJ393231:WVU393231 B458767:M458767 IX458767:JI458767 ST458767:TE458767 ACP458767:ADA458767 AML458767:AMW458767 AWH458767:AWS458767 BGD458767:BGO458767 BPZ458767:BQK458767 BZV458767:CAG458767 CJR458767:CKC458767 CTN458767:CTY458767 DDJ458767:DDU458767 DNF458767:DNQ458767 DXB458767:DXM458767 EGX458767:EHI458767 EQT458767:ERE458767 FAP458767:FBA458767 FKL458767:FKW458767 FUH458767:FUS458767 GED458767:GEO458767 GNZ458767:GOK458767 GXV458767:GYG458767 HHR458767:HIC458767 HRN458767:HRY458767 IBJ458767:IBU458767 ILF458767:ILQ458767 IVB458767:IVM458767 JEX458767:JFI458767 JOT458767:JPE458767 JYP458767:JZA458767 KIL458767:KIW458767 KSH458767:KSS458767 LCD458767:LCO458767 LLZ458767:LMK458767 LVV458767:LWG458767 MFR458767:MGC458767 MPN458767:MPY458767 MZJ458767:MZU458767 NJF458767:NJQ458767 NTB458767:NTM458767 OCX458767:ODI458767 OMT458767:ONE458767 OWP458767:OXA458767 PGL458767:PGW458767 PQH458767:PQS458767 QAD458767:QAO458767 QJZ458767:QKK458767 QTV458767:QUG458767 RDR458767:REC458767 RNN458767:RNY458767 RXJ458767:RXU458767 SHF458767:SHQ458767 SRB458767:SRM458767 TAX458767:TBI458767 TKT458767:TLE458767 TUP458767:TVA458767 UEL458767:UEW458767 UOH458767:UOS458767 UYD458767:UYO458767 VHZ458767:VIK458767 VRV458767:VSG458767 WBR458767:WCC458767 WLN458767:WLY458767 WVJ458767:WVU458767 B524303:M524303 IX524303:JI524303 ST524303:TE524303 ACP524303:ADA524303 AML524303:AMW524303 AWH524303:AWS524303 BGD524303:BGO524303 BPZ524303:BQK524303 BZV524303:CAG524303 CJR524303:CKC524303 CTN524303:CTY524303 DDJ524303:DDU524303 DNF524303:DNQ524303 DXB524303:DXM524303 EGX524303:EHI524303 EQT524303:ERE524303 FAP524303:FBA524303 FKL524303:FKW524303 FUH524303:FUS524303 GED524303:GEO524303 GNZ524303:GOK524303 GXV524303:GYG524303 HHR524303:HIC524303 HRN524303:HRY524303 IBJ524303:IBU524303 ILF524303:ILQ524303 IVB524303:IVM524303 JEX524303:JFI524303 JOT524303:JPE524303 JYP524303:JZA524303 KIL524303:KIW524303 KSH524303:KSS524303 LCD524303:LCO524303 LLZ524303:LMK524303 LVV524303:LWG524303 MFR524303:MGC524303 MPN524303:MPY524303 MZJ524303:MZU524303 NJF524303:NJQ524303 NTB524303:NTM524303 OCX524303:ODI524303 OMT524303:ONE524303 OWP524303:OXA524303 PGL524303:PGW524303 PQH524303:PQS524303 QAD524303:QAO524303 QJZ524303:QKK524303 QTV524303:QUG524303 RDR524303:REC524303 RNN524303:RNY524303 RXJ524303:RXU524303 SHF524303:SHQ524303 SRB524303:SRM524303 TAX524303:TBI524303 TKT524303:TLE524303 TUP524303:TVA524303 UEL524303:UEW524303 UOH524303:UOS524303 UYD524303:UYO524303 VHZ524303:VIK524303 VRV524303:VSG524303 WBR524303:WCC524303 WLN524303:WLY524303 WVJ524303:WVU524303 B589839:M589839 IX589839:JI589839 ST589839:TE589839 ACP589839:ADA589839 AML589839:AMW589839 AWH589839:AWS589839 BGD589839:BGO589839 BPZ589839:BQK589839 BZV589839:CAG589839 CJR589839:CKC589839 CTN589839:CTY589839 DDJ589839:DDU589839 DNF589839:DNQ589839 DXB589839:DXM589839 EGX589839:EHI589839 EQT589839:ERE589839 FAP589839:FBA589839 FKL589839:FKW589839 FUH589839:FUS589839 GED589839:GEO589839 GNZ589839:GOK589839 GXV589839:GYG589839 HHR589839:HIC589839 HRN589839:HRY589839 IBJ589839:IBU589839 ILF589839:ILQ589839 IVB589839:IVM589839 JEX589839:JFI589839 JOT589839:JPE589839 JYP589839:JZA589839 KIL589839:KIW589839 KSH589839:KSS589839 LCD589839:LCO589839 LLZ589839:LMK589839 LVV589839:LWG589839 MFR589839:MGC589839 MPN589839:MPY589839 MZJ589839:MZU589839 NJF589839:NJQ589839 NTB589839:NTM589839 OCX589839:ODI589839 OMT589839:ONE589839 OWP589839:OXA589839 PGL589839:PGW589839 PQH589839:PQS589839 QAD589839:QAO589839 QJZ589839:QKK589839 QTV589839:QUG589839 RDR589839:REC589839 RNN589839:RNY589839 RXJ589839:RXU589839 SHF589839:SHQ589839 SRB589839:SRM589839 TAX589839:TBI589839 TKT589839:TLE589839 TUP589839:TVA589839 UEL589839:UEW589839 UOH589839:UOS589839 UYD589839:UYO589839 VHZ589839:VIK589839 VRV589839:VSG589839 WBR589839:WCC589839 WLN589839:WLY589839 WVJ589839:WVU589839 B655375:M655375 IX655375:JI655375 ST655375:TE655375 ACP655375:ADA655375 AML655375:AMW655375 AWH655375:AWS655375 BGD655375:BGO655375 BPZ655375:BQK655375 BZV655375:CAG655375 CJR655375:CKC655375 CTN655375:CTY655375 DDJ655375:DDU655375 DNF655375:DNQ655375 DXB655375:DXM655375 EGX655375:EHI655375 EQT655375:ERE655375 FAP655375:FBA655375 FKL655375:FKW655375 FUH655375:FUS655375 GED655375:GEO655375 GNZ655375:GOK655375 GXV655375:GYG655375 HHR655375:HIC655375 HRN655375:HRY655375 IBJ655375:IBU655375 ILF655375:ILQ655375 IVB655375:IVM655375 JEX655375:JFI655375 JOT655375:JPE655375 JYP655375:JZA655375 KIL655375:KIW655375 KSH655375:KSS655375 LCD655375:LCO655375 LLZ655375:LMK655375 LVV655375:LWG655375 MFR655375:MGC655375 MPN655375:MPY655375 MZJ655375:MZU655375 NJF655375:NJQ655375 NTB655375:NTM655375 OCX655375:ODI655375 OMT655375:ONE655375 OWP655375:OXA655375 PGL655375:PGW655375 PQH655375:PQS655375 QAD655375:QAO655375 QJZ655375:QKK655375 QTV655375:QUG655375 RDR655375:REC655375 RNN655375:RNY655375 RXJ655375:RXU655375 SHF655375:SHQ655375 SRB655375:SRM655375 TAX655375:TBI655375 TKT655375:TLE655375 TUP655375:TVA655375 UEL655375:UEW655375 UOH655375:UOS655375 UYD655375:UYO655375 VHZ655375:VIK655375 VRV655375:VSG655375 WBR655375:WCC655375 WLN655375:WLY655375 WVJ655375:WVU655375 B720911:M720911 IX720911:JI720911 ST720911:TE720911 ACP720911:ADA720911 AML720911:AMW720911 AWH720911:AWS720911 BGD720911:BGO720911 BPZ720911:BQK720911 BZV720911:CAG720911 CJR720911:CKC720911 CTN720911:CTY720911 DDJ720911:DDU720911 DNF720911:DNQ720911 DXB720911:DXM720911 EGX720911:EHI720911 EQT720911:ERE720911 FAP720911:FBA720911 FKL720911:FKW720911 FUH720911:FUS720911 GED720911:GEO720911 GNZ720911:GOK720911 GXV720911:GYG720911 HHR720911:HIC720911 HRN720911:HRY720911 IBJ720911:IBU720911 ILF720911:ILQ720911 IVB720911:IVM720911 JEX720911:JFI720911 JOT720911:JPE720911 JYP720911:JZA720911 KIL720911:KIW720911 KSH720911:KSS720911 LCD720911:LCO720911 LLZ720911:LMK720911 LVV720911:LWG720911 MFR720911:MGC720911 MPN720911:MPY720911 MZJ720911:MZU720911 NJF720911:NJQ720911 NTB720911:NTM720911 OCX720911:ODI720911 OMT720911:ONE720911 OWP720911:OXA720911 PGL720911:PGW720911 PQH720911:PQS720911 QAD720911:QAO720911 QJZ720911:QKK720911 QTV720911:QUG720911 RDR720911:REC720911 RNN720911:RNY720911 RXJ720911:RXU720911 SHF720911:SHQ720911 SRB720911:SRM720911 TAX720911:TBI720911 TKT720911:TLE720911 TUP720911:TVA720911 UEL720911:UEW720911 UOH720911:UOS720911 UYD720911:UYO720911 VHZ720911:VIK720911 VRV720911:VSG720911 WBR720911:WCC720911 WLN720911:WLY720911 WVJ720911:WVU720911 B786447:M786447 IX786447:JI786447 ST786447:TE786447 ACP786447:ADA786447 AML786447:AMW786447 AWH786447:AWS786447 BGD786447:BGO786447 BPZ786447:BQK786447 BZV786447:CAG786447 CJR786447:CKC786447 CTN786447:CTY786447 DDJ786447:DDU786447 DNF786447:DNQ786447 DXB786447:DXM786447 EGX786447:EHI786447 EQT786447:ERE786447 FAP786447:FBA786447 FKL786447:FKW786447 FUH786447:FUS786447 GED786447:GEO786447 GNZ786447:GOK786447 GXV786447:GYG786447 HHR786447:HIC786447 HRN786447:HRY786447 IBJ786447:IBU786447 ILF786447:ILQ786447 IVB786447:IVM786447 JEX786447:JFI786447 JOT786447:JPE786447 JYP786447:JZA786447 KIL786447:KIW786447 KSH786447:KSS786447 LCD786447:LCO786447 LLZ786447:LMK786447 LVV786447:LWG786447 MFR786447:MGC786447 MPN786447:MPY786447 MZJ786447:MZU786447 NJF786447:NJQ786447 NTB786447:NTM786447 OCX786447:ODI786447 OMT786447:ONE786447 OWP786447:OXA786447 PGL786447:PGW786447 PQH786447:PQS786447 QAD786447:QAO786447 QJZ786447:QKK786447 QTV786447:QUG786447 RDR786447:REC786447 RNN786447:RNY786447 RXJ786447:RXU786447 SHF786447:SHQ786447 SRB786447:SRM786447 TAX786447:TBI786447 TKT786447:TLE786447 TUP786447:TVA786447 UEL786447:UEW786447 UOH786447:UOS786447 UYD786447:UYO786447 VHZ786447:VIK786447 VRV786447:VSG786447 WBR786447:WCC786447 WLN786447:WLY786447 WVJ786447:WVU786447 B851983:M851983 IX851983:JI851983 ST851983:TE851983 ACP851983:ADA851983 AML851983:AMW851983 AWH851983:AWS851983 BGD851983:BGO851983 BPZ851983:BQK851983 BZV851983:CAG851983 CJR851983:CKC851983 CTN851983:CTY851983 DDJ851983:DDU851983 DNF851983:DNQ851983 DXB851983:DXM851983 EGX851983:EHI851983 EQT851983:ERE851983 FAP851983:FBA851983 FKL851983:FKW851983 FUH851983:FUS851983 GED851983:GEO851983 GNZ851983:GOK851983 GXV851983:GYG851983 HHR851983:HIC851983 HRN851983:HRY851983 IBJ851983:IBU851983 ILF851983:ILQ851983 IVB851983:IVM851983 JEX851983:JFI851983 JOT851983:JPE851983 JYP851983:JZA851983 KIL851983:KIW851983 KSH851983:KSS851983 LCD851983:LCO851983 LLZ851983:LMK851983 LVV851983:LWG851983 MFR851983:MGC851983 MPN851983:MPY851983 MZJ851983:MZU851983 NJF851983:NJQ851983 NTB851983:NTM851983 OCX851983:ODI851983 OMT851983:ONE851983 OWP851983:OXA851983 PGL851983:PGW851983 PQH851983:PQS851983 QAD851983:QAO851983 QJZ851983:QKK851983 QTV851983:QUG851983 RDR851983:REC851983 RNN851983:RNY851983 RXJ851983:RXU851983 SHF851983:SHQ851983 SRB851983:SRM851983 TAX851983:TBI851983 TKT851983:TLE851983 TUP851983:TVA851983 UEL851983:UEW851983 UOH851983:UOS851983 UYD851983:UYO851983 VHZ851983:VIK851983 VRV851983:VSG851983 WBR851983:WCC851983 WLN851983:WLY851983 WVJ851983:WVU851983 B917519:M917519 IX917519:JI917519 ST917519:TE917519 ACP917519:ADA917519 AML917519:AMW917519 AWH917519:AWS917519 BGD917519:BGO917519 BPZ917519:BQK917519 BZV917519:CAG917519 CJR917519:CKC917519 CTN917519:CTY917519 DDJ917519:DDU917519 DNF917519:DNQ917519 DXB917519:DXM917519 EGX917519:EHI917519 EQT917519:ERE917519 FAP917519:FBA917519 FKL917519:FKW917519 FUH917519:FUS917519 GED917519:GEO917519 GNZ917519:GOK917519 GXV917519:GYG917519 HHR917519:HIC917519 HRN917519:HRY917519 IBJ917519:IBU917519 ILF917519:ILQ917519 IVB917519:IVM917519 JEX917519:JFI917519 JOT917519:JPE917519 JYP917519:JZA917519 KIL917519:KIW917519 KSH917519:KSS917519 LCD917519:LCO917519 LLZ917519:LMK917519 LVV917519:LWG917519 MFR917519:MGC917519 MPN917519:MPY917519 MZJ917519:MZU917519 NJF917519:NJQ917519 NTB917519:NTM917519 OCX917519:ODI917519 OMT917519:ONE917519 OWP917519:OXA917519 PGL917519:PGW917519 PQH917519:PQS917519 QAD917519:QAO917519 QJZ917519:QKK917519 QTV917519:QUG917519 RDR917519:REC917519 RNN917519:RNY917519 RXJ917519:RXU917519 SHF917519:SHQ917519 SRB917519:SRM917519 TAX917519:TBI917519 TKT917519:TLE917519 TUP917519:TVA917519 UEL917519:UEW917519 UOH917519:UOS917519 UYD917519:UYO917519 VHZ917519:VIK917519 VRV917519:VSG917519 WBR917519:WCC917519 WLN917519:WLY917519 WVJ917519:WVU917519 B983055:M983055 IX983055:JI983055 ST983055:TE983055 ACP983055:ADA983055 AML983055:AMW983055 AWH983055:AWS983055 BGD983055:BGO983055 BPZ983055:BQK983055 BZV983055:CAG983055 CJR983055:CKC983055 CTN983055:CTY983055 DDJ983055:DDU983055 DNF983055:DNQ983055 DXB983055:DXM983055 EGX983055:EHI983055 EQT983055:ERE983055 FAP983055:FBA983055 FKL983055:FKW983055 FUH983055:FUS983055 GED983055:GEO983055 GNZ983055:GOK983055 GXV983055:GYG983055 HHR983055:HIC983055 HRN983055:HRY983055 IBJ983055:IBU983055 ILF983055:ILQ983055 IVB983055:IVM983055 JEX983055:JFI983055 JOT983055:JPE983055 JYP983055:JZA983055 KIL983055:KIW983055 KSH983055:KSS983055 LCD983055:LCO983055 LLZ983055:LMK983055 LVV983055:LWG983055 MFR983055:MGC983055 MPN983055:MPY983055 MZJ983055:MZU983055 NJF983055:NJQ983055 NTB983055:NTM983055 OCX983055:ODI983055 OMT983055:ONE983055 OWP983055:OXA983055 PGL983055:PGW983055 PQH983055:PQS983055 QAD983055:QAO983055 QJZ983055:QKK983055 QTV983055:QUG983055 RDR983055:REC983055 RNN983055:RNY983055 RXJ983055:RXU983055 SHF983055:SHQ983055 SRB983055:SRM983055 TAX983055:TBI983055 TKT983055:TLE983055 TUP983055:TVA983055 UEL983055:UEW983055 UOH983055:UOS983055 UYD983055:UYO983055 VHZ983055:VIK983055 VRV983055:VSG983055 WBR983055:WCC983055 WLN983055:WLY983055 WVJ983055:WVU983055 B39:M39 IX39:JI39 ST39:TE39 ACP39:ADA39 AML39:AMW39 AWH39:AWS39 BGD39:BGO39 BPZ39:BQK39 BZV39:CAG39 CJR39:CKC39 CTN39:CTY39 DDJ39:DDU39 DNF39:DNQ39 DXB39:DXM39 EGX39:EHI39 EQT39:ERE39 FAP39:FBA39 FKL39:FKW39 FUH39:FUS39 GED39:GEO39 GNZ39:GOK39 GXV39:GYG39 HHR39:HIC39 HRN39:HRY39 IBJ39:IBU39 ILF39:ILQ39 IVB39:IVM39 JEX39:JFI39 JOT39:JPE39 JYP39:JZA39 KIL39:KIW39 KSH39:KSS39 LCD39:LCO39 LLZ39:LMK39 LVV39:LWG39 MFR39:MGC39 MPN39:MPY39 MZJ39:MZU39 NJF39:NJQ39 NTB39:NTM39 OCX39:ODI39 OMT39:ONE39 OWP39:OXA39 PGL39:PGW39 PQH39:PQS39 QAD39:QAO39 QJZ39:QKK39 QTV39:QUG39 RDR39:REC39 RNN39:RNY39 RXJ39:RXU39 SHF39:SHQ39 SRB39:SRM39 TAX39:TBI39 TKT39:TLE39 TUP39:TVA39 UEL39:UEW39 UOH39:UOS39 UYD39:UYO39 VHZ39:VIK39 VRV39:VSG39 WBR39:WCC39 WLN39:WLY39 WVJ39:WVU39 B65575:M65575 IX65575:JI65575 ST65575:TE65575 ACP65575:ADA65575 AML65575:AMW65575 AWH65575:AWS65575 BGD65575:BGO65575 BPZ65575:BQK65575 BZV65575:CAG65575 CJR65575:CKC65575 CTN65575:CTY65575 DDJ65575:DDU65575 DNF65575:DNQ65575 DXB65575:DXM65575 EGX65575:EHI65575 EQT65575:ERE65575 FAP65575:FBA65575 FKL65575:FKW65575 FUH65575:FUS65575 GED65575:GEO65575 GNZ65575:GOK65575 GXV65575:GYG65575 HHR65575:HIC65575 HRN65575:HRY65575 IBJ65575:IBU65575 ILF65575:ILQ65575 IVB65575:IVM65575 JEX65575:JFI65575 JOT65575:JPE65575 JYP65575:JZA65575 KIL65575:KIW65575 KSH65575:KSS65575 LCD65575:LCO65575 LLZ65575:LMK65575 LVV65575:LWG65575 MFR65575:MGC65575 MPN65575:MPY65575 MZJ65575:MZU65575 NJF65575:NJQ65575 NTB65575:NTM65575 OCX65575:ODI65575 OMT65575:ONE65575 OWP65575:OXA65575 PGL65575:PGW65575 PQH65575:PQS65575 QAD65575:QAO65575 QJZ65575:QKK65575 QTV65575:QUG65575 RDR65575:REC65575 RNN65575:RNY65575 RXJ65575:RXU65575 SHF65575:SHQ65575 SRB65575:SRM65575 TAX65575:TBI65575 TKT65575:TLE65575 TUP65575:TVA65575 UEL65575:UEW65575 UOH65575:UOS65575 UYD65575:UYO65575 VHZ65575:VIK65575 VRV65575:VSG65575 WBR65575:WCC65575 WLN65575:WLY65575 WVJ65575:WVU65575 B131111:M131111 IX131111:JI131111 ST131111:TE131111 ACP131111:ADA131111 AML131111:AMW131111 AWH131111:AWS131111 BGD131111:BGO131111 BPZ131111:BQK131111 BZV131111:CAG131111 CJR131111:CKC131111 CTN131111:CTY131111 DDJ131111:DDU131111 DNF131111:DNQ131111 DXB131111:DXM131111 EGX131111:EHI131111 EQT131111:ERE131111 FAP131111:FBA131111 FKL131111:FKW131111 FUH131111:FUS131111 GED131111:GEO131111 GNZ131111:GOK131111 GXV131111:GYG131111 HHR131111:HIC131111 HRN131111:HRY131111 IBJ131111:IBU131111 ILF131111:ILQ131111 IVB131111:IVM131111 JEX131111:JFI131111 JOT131111:JPE131111 JYP131111:JZA131111 KIL131111:KIW131111 KSH131111:KSS131111 LCD131111:LCO131111 LLZ131111:LMK131111 LVV131111:LWG131111 MFR131111:MGC131111 MPN131111:MPY131111 MZJ131111:MZU131111 NJF131111:NJQ131111 NTB131111:NTM131111 OCX131111:ODI131111 OMT131111:ONE131111 OWP131111:OXA131111 PGL131111:PGW131111 PQH131111:PQS131111 QAD131111:QAO131111 QJZ131111:QKK131111 QTV131111:QUG131111 RDR131111:REC131111 RNN131111:RNY131111 RXJ131111:RXU131111 SHF131111:SHQ131111 SRB131111:SRM131111 TAX131111:TBI131111 TKT131111:TLE131111 TUP131111:TVA131111 UEL131111:UEW131111 UOH131111:UOS131111 UYD131111:UYO131111 VHZ131111:VIK131111 VRV131111:VSG131111 WBR131111:WCC131111 WLN131111:WLY131111 WVJ131111:WVU131111 B196647:M196647 IX196647:JI196647 ST196647:TE196647 ACP196647:ADA196647 AML196647:AMW196647 AWH196647:AWS196647 BGD196647:BGO196647 BPZ196647:BQK196647 BZV196647:CAG196647 CJR196647:CKC196647 CTN196647:CTY196647 DDJ196647:DDU196647 DNF196647:DNQ196647 DXB196647:DXM196647 EGX196647:EHI196647 EQT196647:ERE196647 FAP196647:FBA196647 FKL196647:FKW196647 FUH196647:FUS196647 GED196647:GEO196647 GNZ196647:GOK196647 GXV196647:GYG196647 HHR196647:HIC196647 HRN196647:HRY196647 IBJ196647:IBU196647 ILF196647:ILQ196647 IVB196647:IVM196647 JEX196647:JFI196647 JOT196647:JPE196647 JYP196647:JZA196647 KIL196647:KIW196647 KSH196647:KSS196647 LCD196647:LCO196647 LLZ196647:LMK196647 LVV196647:LWG196647 MFR196647:MGC196647 MPN196647:MPY196647 MZJ196647:MZU196647 NJF196647:NJQ196647 NTB196647:NTM196647 OCX196647:ODI196647 OMT196647:ONE196647 OWP196647:OXA196647 PGL196647:PGW196647 PQH196647:PQS196647 QAD196647:QAO196647 QJZ196647:QKK196647 QTV196647:QUG196647 RDR196647:REC196647 RNN196647:RNY196647 RXJ196647:RXU196647 SHF196647:SHQ196647 SRB196647:SRM196647 TAX196647:TBI196647 TKT196647:TLE196647 TUP196647:TVA196647 UEL196647:UEW196647 UOH196647:UOS196647 UYD196647:UYO196647 VHZ196647:VIK196647 VRV196647:VSG196647 WBR196647:WCC196647 WLN196647:WLY196647 WVJ196647:WVU196647 B262183:M262183 IX262183:JI262183 ST262183:TE262183 ACP262183:ADA262183 AML262183:AMW262183 AWH262183:AWS262183 BGD262183:BGO262183 BPZ262183:BQK262183 BZV262183:CAG262183 CJR262183:CKC262183 CTN262183:CTY262183 DDJ262183:DDU262183 DNF262183:DNQ262183 DXB262183:DXM262183 EGX262183:EHI262183 EQT262183:ERE262183 FAP262183:FBA262183 FKL262183:FKW262183 FUH262183:FUS262183 GED262183:GEO262183 GNZ262183:GOK262183 GXV262183:GYG262183 HHR262183:HIC262183 HRN262183:HRY262183 IBJ262183:IBU262183 ILF262183:ILQ262183 IVB262183:IVM262183 JEX262183:JFI262183 JOT262183:JPE262183 JYP262183:JZA262183 KIL262183:KIW262183 KSH262183:KSS262183 LCD262183:LCO262183 LLZ262183:LMK262183 LVV262183:LWG262183 MFR262183:MGC262183 MPN262183:MPY262183 MZJ262183:MZU262183 NJF262183:NJQ262183 NTB262183:NTM262183 OCX262183:ODI262183 OMT262183:ONE262183 OWP262183:OXA262183 PGL262183:PGW262183 PQH262183:PQS262183 QAD262183:QAO262183 QJZ262183:QKK262183 QTV262183:QUG262183 RDR262183:REC262183 RNN262183:RNY262183 RXJ262183:RXU262183 SHF262183:SHQ262183 SRB262183:SRM262183 TAX262183:TBI262183 TKT262183:TLE262183 TUP262183:TVA262183 UEL262183:UEW262183 UOH262183:UOS262183 UYD262183:UYO262183 VHZ262183:VIK262183 VRV262183:VSG262183 WBR262183:WCC262183 WLN262183:WLY262183 WVJ262183:WVU262183 B327719:M327719 IX327719:JI327719 ST327719:TE327719 ACP327719:ADA327719 AML327719:AMW327719 AWH327719:AWS327719 BGD327719:BGO327719 BPZ327719:BQK327719 BZV327719:CAG327719 CJR327719:CKC327719 CTN327719:CTY327719 DDJ327719:DDU327719 DNF327719:DNQ327719 DXB327719:DXM327719 EGX327719:EHI327719 EQT327719:ERE327719 FAP327719:FBA327719 FKL327719:FKW327719 FUH327719:FUS327719 GED327719:GEO327719 GNZ327719:GOK327719 GXV327719:GYG327719 HHR327719:HIC327719 HRN327719:HRY327719 IBJ327719:IBU327719 ILF327719:ILQ327719 IVB327719:IVM327719 JEX327719:JFI327719 JOT327719:JPE327719 JYP327719:JZA327719 KIL327719:KIW327719 KSH327719:KSS327719 LCD327719:LCO327719 LLZ327719:LMK327719 LVV327719:LWG327719 MFR327719:MGC327719 MPN327719:MPY327719 MZJ327719:MZU327719 NJF327719:NJQ327719 NTB327719:NTM327719 OCX327719:ODI327719 OMT327719:ONE327719 OWP327719:OXA327719 PGL327719:PGW327719 PQH327719:PQS327719 QAD327719:QAO327719 QJZ327719:QKK327719 QTV327719:QUG327719 RDR327719:REC327719 RNN327719:RNY327719 RXJ327719:RXU327719 SHF327719:SHQ327719 SRB327719:SRM327719 TAX327719:TBI327719 TKT327719:TLE327719 TUP327719:TVA327719 UEL327719:UEW327719 UOH327719:UOS327719 UYD327719:UYO327719 VHZ327719:VIK327719 VRV327719:VSG327719 WBR327719:WCC327719 WLN327719:WLY327719 WVJ327719:WVU327719 B393255:M393255 IX393255:JI393255 ST393255:TE393255 ACP393255:ADA393255 AML393255:AMW393255 AWH393255:AWS393255 BGD393255:BGO393255 BPZ393255:BQK393255 BZV393255:CAG393255 CJR393255:CKC393255 CTN393255:CTY393255 DDJ393255:DDU393255 DNF393255:DNQ393255 DXB393255:DXM393255 EGX393255:EHI393255 EQT393255:ERE393255 FAP393255:FBA393255 FKL393255:FKW393255 FUH393255:FUS393255 GED393255:GEO393255 GNZ393255:GOK393255 GXV393255:GYG393255 HHR393255:HIC393255 HRN393255:HRY393255 IBJ393255:IBU393255 ILF393255:ILQ393255 IVB393255:IVM393255 JEX393255:JFI393255 JOT393255:JPE393255 JYP393255:JZA393255 KIL393255:KIW393255 KSH393255:KSS393255 LCD393255:LCO393255 LLZ393255:LMK393255 LVV393255:LWG393255 MFR393255:MGC393255 MPN393255:MPY393255 MZJ393255:MZU393255 NJF393255:NJQ393255 NTB393255:NTM393255 OCX393255:ODI393255 OMT393255:ONE393255 OWP393255:OXA393255 PGL393255:PGW393255 PQH393255:PQS393255 QAD393255:QAO393255 QJZ393255:QKK393255 QTV393255:QUG393255 RDR393255:REC393255 RNN393255:RNY393255 RXJ393255:RXU393255 SHF393255:SHQ393255 SRB393255:SRM393255 TAX393255:TBI393255 TKT393255:TLE393255 TUP393255:TVA393255 UEL393255:UEW393255 UOH393255:UOS393255 UYD393255:UYO393255 VHZ393255:VIK393255 VRV393255:VSG393255 WBR393255:WCC393255 WLN393255:WLY393255 WVJ393255:WVU393255 B458791:M458791 IX458791:JI458791 ST458791:TE458791 ACP458791:ADA458791 AML458791:AMW458791 AWH458791:AWS458791 BGD458791:BGO458791 BPZ458791:BQK458791 BZV458791:CAG458791 CJR458791:CKC458791 CTN458791:CTY458791 DDJ458791:DDU458791 DNF458791:DNQ458791 DXB458791:DXM458791 EGX458791:EHI458791 EQT458791:ERE458791 FAP458791:FBA458791 FKL458791:FKW458791 FUH458791:FUS458791 GED458791:GEO458791 GNZ458791:GOK458791 GXV458791:GYG458791 HHR458791:HIC458791 HRN458791:HRY458791 IBJ458791:IBU458791 ILF458791:ILQ458791 IVB458791:IVM458791 JEX458791:JFI458791 JOT458791:JPE458791 JYP458791:JZA458791 KIL458791:KIW458791 KSH458791:KSS458791 LCD458791:LCO458791 LLZ458791:LMK458791 LVV458791:LWG458791 MFR458791:MGC458791 MPN458791:MPY458791 MZJ458791:MZU458791 NJF458791:NJQ458791 NTB458791:NTM458791 OCX458791:ODI458791 OMT458791:ONE458791 OWP458791:OXA458791 PGL458791:PGW458791 PQH458791:PQS458791 QAD458791:QAO458791 QJZ458791:QKK458791 QTV458791:QUG458791 RDR458791:REC458791 RNN458791:RNY458791 RXJ458791:RXU458791 SHF458791:SHQ458791 SRB458791:SRM458791 TAX458791:TBI458791 TKT458791:TLE458791 TUP458791:TVA458791 UEL458791:UEW458791 UOH458791:UOS458791 UYD458791:UYO458791 VHZ458791:VIK458791 VRV458791:VSG458791 WBR458791:WCC458791 WLN458791:WLY458791 WVJ458791:WVU458791 B524327:M524327 IX524327:JI524327 ST524327:TE524327 ACP524327:ADA524327 AML524327:AMW524327 AWH524327:AWS524327 BGD524327:BGO524327 BPZ524327:BQK524327 BZV524327:CAG524327 CJR524327:CKC524327 CTN524327:CTY524327 DDJ524327:DDU524327 DNF524327:DNQ524327 DXB524327:DXM524327 EGX524327:EHI524327 EQT524327:ERE524327 FAP524327:FBA524327 FKL524327:FKW524327 FUH524327:FUS524327 GED524327:GEO524327 GNZ524327:GOK524327 GXV524327:GYG524327 HHR524327:HIC524327 HRN524327:HRY524327 IBJ524327:IBU524327 ILF524327:ILQ524327 IVB524327:IVM524327 JEX524327:JFI524327 JOT524327:JPE524327 JYP524327:JZA524327 KIL524327:KIW524327 KSH524327:KSS524327 LCD524327:LCO524327 LLZ524327:LMK524327 LVV524327:LWG524327 MFR524327:MGC524327 MPN524327:MPY524327 MZJ524327:MZU524327 NJF524327:NJQ524327 NTB524327:NTM524327 OCX524327:ODI524327 OMT524327:ONE524327 OWP524327:OXA524327 PGL524327:PGW524327 PQH524327:PQS524327 QAD524327:QAO524327 QJZ524327:QKK524327 QTV524327:QUG524327 RDR524327:REC524327 RNN524327:RNY524327 RXJ524327:RXU524327 SHF524327:SHQ524327 SRB524327:SRM524327 TAX524327:TBI524327 TKT524327:TLE524327 TUP524327:TVA524327 UEL524327:UEW524327 UOH524327:UOS524327 UYD524327:UYO524327 VHZ524327:VIK524327 VRV524327:VSG524327 WBR524327:WCC524327 WLN524327:WLY524327 WVJ524327:WVU524327 B589863:M589863 IX589863:JI589863 ST589863:TE589863 ACP589863:ADA589863 AML589863:AMW589863 AWH589863:AWS589863 BGD589863:BGO589863 BPZ589863:BQK589863 BZV589863:CAG589863 CJR589863:CKC589863 CTN589863:CTY589863 DDJ589863:DDU589863 DNF589863:DNQ589863 DXB589863:DXM589863 EGX589863:EHI589863 EQT589863:ERE589863 FAP589863:FBA589863 FKL589863:FKW589863 FUH589863:FUS589863 GED589863:GEO589863 GNZ589863:GOK589863 GXV589863:GYG589863 HHR589863:HIC589863 HRN589863:HRY589863 IBJ589863:IBU589863 ILF589863:ILQ589863 IVB589863:IVM589863 JEX589863:JFI589863 JOT589863:JPE589863 JYP589863:JZA589863 KIL589863:KIW589863 KSH589863:KSS589863 LCD589863:LCO589863 LLZ589863:LMK589863 LVV589863:LWG589863 MFR589863:MGC589863 MPN589863:MPY589863 MZJ589863:MZU589863 NJF589863:NJQ589863 NTB589863:NTM589863 OCX589863:ODI589863 OMT589863:ONE589863 OWP589863:OXA589863 PGL589863:PGW589863 PQH589863:PQS589863 QAD589863:QAO589863 QJZ589863:QKK589863 QTV589863:QUG589863 RDR589863:REC589863 RNN589863:RNY589863 RXJ589863:RXU589863 SHF589863:SHQ589863 SRB589863:SRM589863 TAX589863:TBI589863 TKT589863:TLE589863 TUP589863:TVA589863 UEL589863:UEW589863 UOH589863:UOS589863 UYD589863:UYO589863 VHZ589863:VIK589863 VRV589863:VSG589863 WBR589863:WCC589863 WLN589863:WLY589863 WVJ589863:WVU589863 B655399:M655399 IX655399:JI655399 ST655399:TE655399 ACP655399:ADA655399 AML655399:AMW655399 AWH655399:AWS655399 BGD655399:BGO655399 BPZ655399:BQK655399 BZV655399:CAG655399 CJR655399:CKC655399 CTN655399:CTY655399 DDJ655399:DDU655399 DNF655399:DNQ655399 DXB655399:DXM655399 EGX655399:EHI655399 EQT655399:ERE655399 FAP655399:FBA655399 FKL655399:FKW655399 FUH655399:FUS655399 GED655399:GEO655399 GNZ655399:GOK655399 GXV655399:GYG655399 HHR655399:HIC655399 HRN655399:HRY655399 IBJ655399:IBU655399 ILF655399:ILQ655399 IVB655399:IVM655399 JEX655399:JFI655399 JOT655399:JPE655399 JYP655399:JZA655399 KIL655399:KIW655399 KSH655399:KSS655399 LCD655399:LCO655399 LLZ655399:LMK655399 LVV655399:LWG655399 MFR655399:MGC655399 MPN655399:MPY655399 MZJ655399:MZU655399 NJF655399:NJQ655399 NTB655399:NTM655399 OCX655399:ODI655399 OMT655399:ONE655399 OWP655399:OXA655399 PGL655399:PGW655399 PQH655399:PQS655399 QAD655399:QAO655399 QJZ655399:QKK655399 QTV655399:QUG655399 RDR655399:REC655399 RNN655399:RNY655399 RXJ655399:RXU655399 SHF655399:SHQ655399 SRB655399:SRM655399 TAX655399:TBI655399 TKT655399:TLE655399 TUP655399:TVA655399 UEL655399:UEW655399 UOH655399:UOS655399 UYD655399:UYO655399 VHZ655399:VIK655399 VRV655399:VSG655399 WBR655399:WCC655399 WLN655399:WLY655399 WVJ655399:WVU655399 B720935:M720935 IX720935:JI720935 ST720935:TE720935 ACP720935:ADA720935 AML720935:AMW720935 AWH720935:AWS720935 BGD720935:BGO720935 BPZ720935:BQK720935 BZV720935:CAG720935 CJR720935:CKC720935 CTN720935:CTY720935 DDJ720935:DDU720935 DNF720935:DNQ720935 DXB720935:DXM720935 EGX720935:EHI720935 EQT720935:ERE720935 FAP720935:FBA720935 FKL720935:FKW720935 FUH720935:FUS720935 GED720935:GEO720935 GNZ720935:GOK720935 GXV720935:GYG720935 HHR720935:HIC720935 HRN720935:HRY720935 IBJ720935:IBU720935 ILF720935:ILQ720935 IVB720935:IVM720935 JEX720935:JFI720935 JOT720935:JPE720935 JYP720935:JZA720935 KIL720935:KIW720935 KSH720935:KSS720935 LCD720935:LCO720935 LLZ720935:LMK720935 LVV720935:LWG720935 MFR720935:MGC720935 MPN720935:MPY720935 MZJ720935:MZU720935 NJF720935:NJQ720935 NTB720935:NTM720935 OCX720935:ODI720935 OMT720935:ONE720935 OWP720935:OXA720935 PGL720935:PGW720935 PQH720935:PQS720935 QAD720935:QAO720935 QJZ720935:QKK720935 QTV720935:QUG720935 RDR720935:REC720935 RNN720935:RNY720935 RXJ720935:RXU720935 SHF720935:SHQ720935 SRB720935:SRM720935 TAX720935:TBI720935 TKT720935:TLE720935 TUP720935:TVA720935 UEL720935:UEW720935 UOH720935:UOS720935 UYD720935:UYO720935 VHZ720935:VIK720935 VRV720935:VSG720935 WBR720935:WCC720935 WLN720935:WLY720935 WVJ720935:WVU720935 B786471:M786471 IX786471:JI786471 ST786471:TE786471 ACP786471:ADA786471 AML786471:AMW786471 AWH786471:AWS786471 BGD786471:BGO786471 BPZ786471:BQK786471 BZV786471:CAG786471 CJR786471:CKC786471 CTN786471:CTY786471 DDJ786471:DDU786471 DNF786471:DNQ786471 DXB786471:DXM786471 EGX786471:EHI786471 EQT786471:ERE786471 FAP786471:FBA786471 FKL786471:FKW786471 FUH786471:FUS786471 GED786471:GEO786471 GNZ786471:GOK786471 GXV786471:GYG786471 HHR786471:HIC786471 HRN786471:HRY786471 IBJ786471:IBU786471 ILF786471:ILQ786471 IVB786471:IVM786471 JEX786471:JFI786471 JOT786471:JPE786471 JYP786471:JZA786471 KIL786471:KIW786471 KSH786471:KSS786471 LCD786471:LCO786471 LLZ786471:LMK786471 LVV786471:LWG786471 MFR786471:MGC786471 MPN786471:MPY786471 MZJ786471:MZU786471 NJF786471:NJQ786471 NTB786471:NTM786471 OCX786471:ODI786471 OMT786471:ONE786471 OWP786471:OXA786471 PGL786471:PGW786471 PQH786471:PQS786471 QAD786471:QAO786471 QJZ786471:QKK786471 QTV786471:QUG786471 RDR786471:REC786471 RNN786471:RNY786471 RXJ786471:RXU786471 SHF786471:SHQ786471 SRB786471:SRM786471 TAX786471:TBI786471 TKT786471:TLE786471 TUP786471:TVA786471 UEL786471:UEW786471 UOH786471:UOS786471 UYD786471:UYO786471 VHZ786471:VIK786471 VRV786471:VSG786471 WBR786471:WCC786471 WLN786471:WLY786471 WVJ786471:WVU786471 B852007:M852007 IX852007:JI852007 ST852007:TE852007 ACP852007:ADA852007 AML852007:AMW852007 AWH852007:AWS852007 BGD852007:BGO852007 BPZ852007:BQK852007 BZV852007:CAG852007 CJR852007:CKC852007 CTN852007:CTY852007 DDJ852007:DDU852007 DNF852007:DNQ852007 DXB852007:DXM852007 EGX852007:EHI852007 EQT852007:ERE852007 FAP852007:FBA852007 FKL852007:FKW852007 FUH852007:FUS852007 GED852007:GEO852007 GNZ852007:GOK852007 GXV852007:GYG852007 HHR852007:HIC852007 HRN852007:HRY852007 IBJ852007:IBU852007 ILF852007:ILQ852007 IVB852007:IVM852007 JEX852007:JFI852007 JOT852007:JPE852007 JYP852007:JZA852007 KIL852007:KIW852007 KSH852007:KSS852007 LCD852007:LCO852007 LLZ852007:LMK852007 LVV852007:LWG852007 MFR852007:MGC852007 MPN852007:MPY852007 MZJ852007:MZU852007 NJF852007:NJQ852007 NTB852007:NTM852007 OCX852007:ODI852007 OMT852007:ONE852007 OWP852007:OXA852007 PGL852007:PGW852007 PQH852007:PQS852007 QAD852007:QAO852007 QJZ852007:QKK852007 QTV852007:QUG852007 RDR852007:REC852007 RNN852007:RNY852007 RXJ852007:RXU852007 SHF852007:SHQ852007 SRB852007:SRM852007 TAX852007:TBI852007 TKT852007:TLE852007 TUP852007:TVA852007 UEL852007:UEW852007 UOH852007:UOS852007 UYD852007:UYO852007 VHZ852007:VIK852007 VRV852007:VSG852007 WBR852007:WCC852007 WLN852007:WLY852007 WVJ852007:WVU852007 B917543:M917543 IX917543:JI917543 ST917543:TE917543 ACP917543:ADA917543 AML917543:AMW917543 AWH917543:AWS917543 BGD917543:BGO917543 BPZ917543:BQK917543 BZV917543:CAG917543 CJR917543:CKC917543 CTN917543:CTY917543 DDJ917543:DDU917543 DNF917543:DNQ917543 DXB917543:DXM917543 EGX917543:EHI917543 EQT917543:ERE917543 FAP917543:FBA917543 FKL917543:FKW917543 FUH917543:FUS917543 GED917543:GEO917543 GNZ917543:GOK917543 GXV917543:GYG917543 HHR917543:HIC917543 HRN917543:HRY917543 IBJ917543:IBU917543 ILF917543:ILQ917543 IVB917543:IVM917543 JEX917543:JFI917543 JOT917543:JPE917543 JYP917543:JZA917543 KIL917543:KIW917543 KSH917543:KSS917543 LCD917543:LCO917543 LLZ917543:LMK917543 LVV917543:LWG917543 MFR917543:MGC917543 MPN917543:MPY917543 MZJ917543:MZU917543 NJF917543:NJQ917543 NTB917543:NTM917543 OCX917543:ODI917543 OMT917543:ONE917543 OWP917543:OXA917543 PGL917543:PGW917543 PQH917543:PQS917543 QAD917543:QAO917543 QJZ917543:QKK917543 QTV917543:QUG917543 RDR917543:REC917543 RNN917543:RNY917543 RXJ917543:RXU917543 SHF917543:SHQ917543 SRB917543:SRM917543 TAX917543:TBI917543 TKT917543:TLE917543 TUP917543:TVA917543 UEL917543:UEW917543 UOH917543:UOS917543 UYD917543:UYO917543 VHZ917543:VIK917543 VRV917543:VSG917543 WBR917543:WCC917543 WLN917543:WLY917543 WVJ917543:WVU917543 B983079:M983079 IX983079:JI983079 ST983079:TE983079 ACP983079:ADA983079 AML983079:AMW983079 AWH983079:AWS983079 BGD983079:BGO983079 BPZ983079:BQK983079 BZV983079:CAG983079 CJR983079:CKC983079 CTN983079:CTY983079 DDJ983079:DDU983079 DNF983079:DNQ983079 DXB983079:DXM983079 EGX983079:EHI983079 EQT983079:ERE983079 FAP983079:FBA983079 FKL983079:FKW983079 FUH983079:FUS983079 GED983079:GEO983079 GNZ983079:GOK983079 GXV983079:GYG983079 HHR983079:HIC983079 HRN983079:HRY983079 IBJ983079:IBU983079 ILF983079:ILQ983079 IVB983079:IVM983079 JEX983079:JFI983079 JOT983079:JPE983079 JYP983079:JZA983079 KIL983079:KIW983079 KSH983079:KSS983079 LCD983079:LCO983079 LLZ983079:LMK983079 LVV983079:LWG983079 MFR983079:MGC983079 MPN983079:MPY983079 MZJ983079:MZU983079 NJF983079:NJQ983079 NTB983079:NTM983079 OCX983079:ODI983079 OMT983079:ONE983079 OWP983079:OXA983079 PGL983079:PGW983079 PQH983079:PQS983079 QAD983079:QAO983079 QJZ983079:QKK983079 QTV983079:QUG983079 RDR983079:REC983079 RNN983079:RNY983079 RXJ983079:RXU983079 SHF983079:SHQ983079 SRB983079:SRM983079 TAX983079:TBI983079 TKT983079:TLE983079 TUP983079:TVA983079 UEL983079:UEW983079 UOH983079:UOS983079 UYD983079:UYO983079 VHZ983079:VIK983079 VRV983079:VSG983079 WBR983079:WCC983079 WLN983079:WLY983079 WVJ983079:WVU983079" xr:uid="{00000000-0002-0000-0600-000000000000}"/>
  </dataValidations>
  <pageMargins left="0.70866141732283461" right="0.70866141732283461" top="0.74803149606299213" bottom="0.74803149606299213" header="0.31496062992125984" footer="0.31496062992125984"/>
  <pageSetup paperSize="9" scale="7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CC"/>
    <pageSetUpPr fitToPage="1"/>
  </sheetPr>
  <dimension ref="C1:AQ229"/>
  <sheetViews>
    <sheetView topLeftCell="A25" workbookViewId="0">
      <selection activeCell="M35" sqref="M35"/>
    </sheetView>
  </sheetViews>
  <sheetFormatPr defaultRowHeight="18.75" x14ac:dyDescent="0.4"/>
  <cols>
    <col min="1" max="1" width="3" customWidth="1"/>
    <col min="2" max="79" width="3.125" customWidth="1"/>
  </cols>
  <sheetData>
    <row r="1" spans="3:43" ht="18.75" customHeight="1" x14ac:dyDescent="0.4"/>
    <row r="2" spans="3:43" ht="18.75" customHeight="1" x14ac:dyDescent="0.4">
      <c r="C2" s="144" t="s">
        <v>105</v>
      </c>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row>
    <row r="3" spans="3:43" ht="18.75" customHeight="1" x14ac:dyDescent="0.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row>
    <row r="4" spans="3:43" ht="12" customHeight="1" thickBot="1" x14ac:dyDescent="0.45">
      <c r="C4" s="16"/>
      <c r="D4" s="16"/>
      <c r="E4" s="16"/>
      <c r="F4" s="16"/>
      <c r="G4" s="16"/>
      <c r="H4" s="16"/>
      <c r="I4" s="16"/>
      <c r="J4" s="16"/>
      <c r="K4" s="16"/>
      <c r="L4" s="16"/>
      <c r="M4" s="16"/>
      <c r="N4" s="16"/>
      <c r="O4" s="16"/>
      <c r="P4" s="16"/>
      <c r="Q4" s="16"/>
      <c r="R4" s="16"/>
      <c r="S4" s="16"/>
      <c r="T4" s="16"/>
      <c r="U4" s="16"/>
      <c r="V4" s="16"/>
      <c r="W4" s="16"/>
      <c r="X4" s="16"/>
      <c r="Y4" s="16"/>
      <c r="Z4" s="16"/>
      <c r="AA4" s="16"/>
      <c r="AB4" s="16"/>
      <c r="AC4" s="16"/>
    </row>
    <row r="5" spans="3:43" ht="18.75" customHeight="1" x14ac:dyDescent="0.4">
      <c r="C5" s="428" t="s">
        <v>52</v>
      </c>
      <c r="D5" s="429"/>
      <c r="E5" s="429"/>
      <c r="F5" s="429"/>
      <c r="G5" s="429"/>
      <c r="H5" s="429"/>
      <c r="I5" s="430"/>
      <c r="J5" s="468" t="s">
        <v>267</v>
      </c>
      <c r="K5" s="464"/>
      <c r="L5" s="470">
        <f>'2.入力フォーム②'!L5:L6</f>
        <v>4</v>
      </c>
      <c r="M5" s="435" t="s">
        <v>268</v>
      </c>
      <c r="N5" s="472"/>
      <c r="O5" s="434" t="str">
        <f>'2.入力フォーム②'!O5:R6</f>
        <v>前期</v>
      </c>
      <c r="P5" s="435"/>
      <c r="Q5" s="435"/>
      <c r="R5" s="436"/>
      <c r="S5" s="474" t="s">
        <v>267</v>
      </c>
      <c r="T5" s="475"/>
      <c r="U5" s="462">
        <f>'2.入力フォーム②'!U5:U6</f>
        <v>4</v>
      </c>
      <c r="V5" s="462" t="s">
        <v>271</v>
      </c>
      <c r="W5" s="462">
        <f>'2.入力フォーム②'!W5:W6</f>
        <v>3</v>
      </c>
      <c r="X5" s="462" t="s">
        <v>272</v>
      </c>
      <c r="Y5" s="462" t="s">
        <v>273</v>
      </c>
      <c r="Z5" s="462" t="s">
        <v>267</v>
      </c>
      <c r="AA5" s="462"/>
      <c r="AB5" s="464">
        <f>'2.入力フォーム②'!AB5:AB6</f>
        <v>4</v>
      </c>
      <c r="AC5" s="462" t="s">
        <v>271</v>
      </c>
      <c r="AD5" s="464">
        <f>'2.入力フォーム②'!AD5:AD6</f>
        <v>8</v>
      </c>
      <c r="AE5" s="466" t="s">
        <v>272</v>
      </c>
    </row>
    <row r="6" spans="3:43" ht="18.75" customHeight="1" thickBot="1" x14ac:dyDescent="0.45">
      <c r="C6" s="431"/>
      <c r="D6" s="432"/>
      <c r="E6" s="432"/>
      <c r="F6" s="432"/>
      <c r="G6" s="432"/>
      <c r="H6" s="432"/>
      <c r="I6" s="433"/>
      <c r="J6" s="469"/>
      <c r="K6" s="465"/>
      <c r="L6" s="471"/>
      <c r="M6" s="438"/>
      <c r="N6" s="473"/>
      <c r="O6" s="437"/>
      <c r="P6" s="438"/>
      <c r="Q6" s="438"/>
      <c r="R6" s="439"/>
      <c r="S6" s="476"/>
      <c r="T6" s="477"/>
      <c r="U6" s="463"/>
      <c r="V6" s="463"/>
      <c r="W6" s="463"/>
      <c r="X6" s="463"/>
      <c r="Y6" s="463"/>
      <c r="Z6" s="463"/>
      <c r="AA6" s="463"/>
      <c r="AB6" s="465"/>
      <c r="AC6" s="463"/>
      <c r="AD6" s="465"/>
      <c r="AE6" s="467"/>
    </row>
    <row r="7" spans="3:43" ht="12" customHeight="1" x14ac:dyDescent="0.4">
      <c r="AF7" s="305" t="str">
        <f>IF(Q48&gt;80,プルダウン・数式用!B3,IF(Q82&gt;80,プルダウン・数式用!B3,IF(Q116&gt;80,プルダウン・数式用!B3,IF(Q150&gt;80,プルダウン・数式用!B3,""))))</f>
        <v/>
      </c>
      <c r="AG7" s="305"/>
      <c r="AH7" s="305"/>
      <c r="AI7" s="305"/>
      <c r="AJ7" s="305"/>
      <c r="AK7" s="305"/>
      <c r="AL7" s="305"/>
      <c r="AM7" s="305"/>
      <c r="AN7" s="305"/>
      <c r="AO7" s="305"/>
      <c r="AP7" s="305"/>
      <c r="AQ7" s="305"/>
    </row>
    <row r="8" spans="3:43" ht="18.75" customHeight="1" x14ac:dyDescent="0.4">
      <c r="C8" t="s">
        <v>53</v>
      </c>
      <c r="AF8" s="305"/>
      <c r="AG8" s="305"/>
      <c r="AH8" s="305"/>
      <c r="AI8" s="305"/>
      <c r="AJ8" s="305"/>
      <c r="AK8" s="305"/>
      <c r="AL8" s="305"/>
      <c r="AM8" s="305"/>
      <c r="AN8" s="305"/>
      <c r="AO8" s="305"/>
      <c r="AP8" s="305"/>
      <c r="AQ8" s="305"/>
    </row>
    <row r="9" spans="3:43" ht="18.75" customHeight="1" thickBot="1" x14ac:dyDescent="0.45">
      <c r="C9" t="s">
        <v>54</v>
      </c>
      <c r="AF9" s="305"/>
      <c r="AG9" s="305"/>
      <c r="AH9" s="305"/>
      <c r="AI9" s="305"/>
      <c r="AJ9" s="305"/>
      <c r="AK9" s="305"/>
      <c r="AL9" s="305"/>
      <c r="AM9" s="305"/>
      <c r="AN9" s="305"/>
      <c r="AO9" s="305"/>
      <c r="AP9" s="305"/>
      <c r="AQ9" s="305"/>
    </row>
    <row r="10" spans="3:43" ht="18.75" customHeight="1" x14ac:dyDescent="0.4">
      <c r="C10" s="173"/>
      <c r="D10" s="174"/>
      <c r="E10" s="174"/>
      <c r="F10" s="174"/>
      <c r="G10" s="174"/>
      <c r="H10" s="174"/>
      <c r="I10" s="174"/>
      <c r="J10" s="174"/>
      <c r="K10" s="198"/>
      <c r="L10" s="202" t="str">
        <f>IF($O$5="前期","3月","9月")</f>
        <v>3月</v>
      </c>
      <c r="M10" s="198"/>
      <c r="N10" s="202" t="str">
        <f>IF($O$5="前期","4月","10月")</f>
        <v>4月</v>
      </c>
      <c r="O10" s="198"/>
      <c r="P10" s="202" t="str">
        <f>IF($O$5="前期","5月","11月")</f>
        <v>5月</v>
      </c>
      <c r="Q10" s="198"/>
      <c r="R10" s="202" t="str">
        <f>IF($O$5="前期","6月","12月")</f>
        <v>6月</v>
      </c>
      <c r="S10" s="198"/>
      <c r="T10" s="202" t="str">
        <f>IF($O$5="前期","7月","1月")</f>
        <v>7月</v>
      </c>
      <c r="U10" s="198"/>
      <c r="V10" s="202" t="str">
        <f>IF($O$5="前期","8月","2月")</f>
        <v>8月</v>
      </c>
      <c r="W10" s="198"/>
      <c r="X10" s="174" t="s">
        <v>36</v>
      </c>
      <c r="Y10" s="174"/>
      <c r="Z10" s="198"/>
      <c r="AA10" s="174" t="s">
        <v>37</v>
      </c>
      <c r="AB10" s="174"/>
      <c r="AC10" s="260"/>
      <c r="AF10" s="305"/>
      <c r="AG10" s="305"/>
      <c r="AH10" s="305"/>
      <c r="AI10" s="305"/>
      <c r="AJ10" s="305"/>
      <c r="AK10" s="305"/>
      <c r="AL10" s="305"/>
      <c r="AM10" s="305"/>
      <c r="AN10" s="305"/>
      <c r="AO10" s="305"/>
      <c r="AP10" s="305"/>
      <c r="AQ10" s="305"/>
    </row>
    <row r="11" spans="3:43" ht="18.75" customHeight="1" x14ac:dyDescent="0.4">
      <c r="C11" s="199"/>
      <c r="D11" s="200"/>
      <c r="E11" s="200"/>
      <c r="F11" s="200"/>
      <c r="G11" s="200"/>
      <c r="H11" s="200"/>
      <c r="I11" s="200"/>
      <c r="J11" s="200"/>
      <c r="K11" s="201"/>
      <c r="L11" s="203"/>
      <c r="M11" s="204"/>
      <c r="N11" s="203"/>
      <c r="O11" s="204"/>
      <c r="P11" s="203"/>
      <c r="Q11" s="204"/>
      <c r="R11" s="203"/>
      <c r="S11" s="204"/>
      <c r="T11" s="203"/>
      <c r="U11" s="204"/>
      <c r="V11" s="203"/>
      <c r="W11" s="204"/>
      <c r="X11" s="227"/>
      <c r="Y11" s="227"/>
      <c r="Z11" s="204"/>
      <c r="AA11" s="227"/>
      <c r="AB11" s="227"/>
      <c r="AC11" s="261"/>
      <c r="AF11" s="305"/>
      <c r="AG11" s="305"/>
      <c r="AH11" s="305"/>
      <c r="AI11" s="305"/>
      <c r="AJ11" s="305"/>
      <c r="AK11" s="305"/>
      <c r="AL11" s="305"/>
      <c r="AM11" s="305"/>
      <c r="AN11" s="305"/>
      <c r="AO11" s="305"/>
      <c r="AP11" s="305"/>
      <c r="AQ11" s="305"/>
    </row>
    <row r="12" spans="3:43" ht="18.75" customHeight="1" x14ac:dyDescent="0.4">
      <c r="C12" s="213" t="s">
        <v>55</v>
      </c>
      <c r="D12" s="214"/>
      <c r="E12" s="214"/>
      <c r="F12" s="214"/>
      <c r="G12" s="214"/>
      <c r="H12" s="214"/>
      <c r="I12" s="214"/>
      <c r="J12" s="214"/>
      <c r="K12" s="215"/>
      <c r="L12" s="440">
        <f>'2.入力フォーム②'!L12</f>
        <v>0</v>
      </c>
      <c r="M12" s="441"/>
      <c r="N12" s="440">
        <f>'2.入力フォーム②'!N12</f>
        <v>0</v>
      </c>
      <c r="O12" s="441"/>
      <c r="P12" s="440">
        <f>'2.入力フォーム②'!P12</f>
        <v>0</v>
      </c>
      <c r="Q12" s="441"/>
      <c r="R12" s="440">
        <f>'2.入力フォーム②'!R12</f>
        <v>0</v>
      </c>
      <c r="S12" s="441"/>
      <c r="T12" s="440">
        <f>'2.入力フォーム②'!T12</f>
        <v>0</v>
      </c>
      <c r="U12" s="441"/>
      <c r="V12" s="440">
        <f>'2.入力フォーム②'!V12</f>
        <v>0</v>
      </c>
      <c r="W12" s="441"/>
      <c r="X12" s="200">
        <f>SUM(L12:W13)</f>
        <v>0</v>
      </c>
      <c r="Y12" s="200"/>
      <c r="Z12" s="201"/>
      <c r="AA12" s="211">
        <f>IFERROR(ROUNDDOWN(AVERAGE(L12:W13),0),0)</f>
        <v>0</v>
      </c>
      <c r="AB12" s="211"/>
      <c r="AC12" s="212"/>
      <c r="AF12" s="305"/>
      <c r="AG12" s="305"/>
      <c r="AH12" s="305"/>
      <c r="AI12" s="305"/>
      <c r="AJ12" s="305"/>
      <c r="AK12" s="305"/>
      <c r="AL12" s="305"/>
      <c r="AM12" s="305"/>
      <c r="AN12" s="305"/>
      <c r="AO12" s="305"/>
      <c r="AP12" s="305"/>
      <c r="AQ12" s="305"/>
    </row>
    <row r="13" spans="3:43" ht="18.75" customHeight="1" x14ac:dyDescent="0.4">
      <c r="C13" s="199"/>
      <c r="D13" s="200"/>
      <c r="E13" s="200"/>
      <c r="F13" s="200"/>
      <c r="G13" s="200"/>
      <c r="H13" s="200"/>
      <c r="I13" s="200"/>
      <c r="J13" s="200"/>
      <c r="K13" s="201"/>
      <c r="L13" s="440"/>
      <c r="M13" s="441"/>
      <c r="N13" s="440"/>
      <c r="O13" s="441"/>
      <c r="P13" s="440"/>
      <c r="Q13" s="441"/>
      <c r="R13" s="440"/>
      <c r="S13" s="441"/>
      <c r="T13" s="440"/>
      <c r="U13" s="441"/>
      <c r="V13" s="440"/>
      <c r="W13" s="441"/>
      <c r="X13" s="200"/>
      <c r="Y13" s="200"/>
      <c r="Z13" s="201"/>
      <c r="AA13" s="211"/>
      <c r="AB13" s="211"/>
      <c r="AC13" s="212"/>
      <c r="AF13" s="305"/>
      <c r="AG13" s="305"/>
      <c r="AH13" s="305"/>
      <c r="AI13" s="305"/>
      <c r="AJ13" s="305"/>
      <c r="AK13" s="305"/>
      <c r="AL13" s="305"/>
      <c r="AM13" s="305"/>
      <c r="AN13" s="305"/>
      <c r="AO13" s="305"/>
      <c r="AP13" s="305"/>
      <c r="AQ13" s="305"/>
    </row>
    <row r="14" spans="3:43" ht="18.75" customHeight="1" thickBot="1" x14ac:dyDescent="0.45">
      <c r="C14" s="175"/>
      <c r="D14" s="176"/>
      <c r="E14" s="176"/>
      <c r="F14" s="176"/>
      <c r="G14" s="176"/>
      <c r="H14" s="176"/>
      <c r="I14" s="176"/>
      <c r="J14" s="176"/>
      <c r="K14" s="216"/>
      <c r="L14" s="223" t="s">
        <v>38</v>
      </c>
      <c r="M14" s="224"/>
      <c r="N14" s="223" t="s">
        <v>38</v>
      </c>
      <c r="O14" s="224"/>
      <c r="P14" s="223" t="s">
        <v>38</v>
      </c>
      <c r="Q14" s="224"/>
      <c r="R14" s="223" t="s">
        <v>38</v>
      </c>
      <c r="S14" s="224"/>
      <c r="T14" s="223" t="s">
        <v>38</v>
      </c>
      <c r="U14" s="224"/>
      <c r="V14" s="223" t="s">
        <v>38</v>
      </c>
      <c r="W14" s="224"/>
      <c r="X14" s="223" t="s">
        <v>38</v>
      </c>
      <c r="Y14" s="225"/>
      <c r="Z14" s="224"/>
      <c r="AA14" s="223" t="s">
        <v>38</v>
      </c>
      <c r="AB14" s="225"/>
      <c r="AC14" s="226"/>
      <c r="AF14" s="305"/>
      <c r="AG14" s="305"/>
      <c r="AH14" s="305"/>
      <c r="AI14" s="305"/>
      <c r="AJ14" s="305"/>
      <c r="AK14" s="305"/>
      <c r="AL14" s="305"/>
      <c r="AM14" s="305"/>
      <c r="AN14" s="305"/>
      <c r="AO14" s="305"/>
      <c r="AP14" s="305"/>
      <c r="AQ14" s="305"/>
    </row>
    <row r="15" spans="3:43" ht="18.75" customHeight="1" x14ac:dyDescent="0.4">
      <c r="C15" t="s">
        <v>56</v>
      </c>
    </row>
    <row r="16" spans="3:43" ht="18.75" customHeight="1" x14ac:dyDescent="0.4">
      <c r="C16" t="s">
        <v>140</v>
      </c>
    </row>
    <row r="17" spans="3:37" ht="12" customHeight="1" x14ac:dyDescent="0.4"/>
    <row r="18" spans="3:37" ht="18.75" customHeight="1" thickBot="1" x14ac:dyDescent="0.45">
      <c r="C18" s="12" t="s">
        <v>57</v>
      </c>
      <c r="D18" s="12"/>
      <c r="E18" s="12"/>
    </row>
    <row r="19" spans="3:37" ht="15" customHeight="1" x14ac:dyDescent="0.4">
      <c r="D19" s="249"/>
      <c r="E19" s="250"/>
      <c r="F19" s="250"/>
      <c r="G19" s="250"/>
      <c r="H19" s="250"/>
      <c r="I19" s="250"/>
      <c r="J19" s="250"/>
      <c r="K19" s="250"/>
      <c r="L19" s="249" t="str">
        <f>IF($O$5="前期","3月","9月")</f>
        <v>3月</v>
      </c>
      <c r="M19" s="250"/>
      <c r="N19" s="257"/>
      <c r="O19" s="258" t="str">
        <f>IF($O$5="前期","4月","10月")</f>
        <v>4月</v>
      </c>
      <c r="P19" s="250"/>
      <c r="Q19" s="257"/>
      <c r="R19" s="258" t="str">
        <f>IF($O$5="前期","5月","11月")</f>
        <v>5月</v>
      </c>
      <c r="S19" s="250"/>
      <c r="T19" s="257"/>
      <c r="U19" s="258" t="str">
        <f>IF($O$5="前期","6月","12月")</f>
        <v>6月</v>
      </c>
      <c r="V19" s="250"/>
      <c r="W19" s="257"/>
      <c r="X19" s="237" t="str">
        <f>IF($O$5="前期","7月","1月")</f>
        <v>7月</v>
      </c>
      <c r="Y19" s="238"/>
      <c r="Z19" s="239"/>
      <c r="AA19" s="240" t="str">
        <f>IF($O$5="前期","8月","2月")</f>
        <v>8月</v>
      </c>
      <c r="AB19" s="241"/>
      <c r="AC19" s="242"/>
      <c r="AD19" s="258" t="s">
        <v>39</v>
      </c>
      <c r="AE19" s="250"/>
      <c r="AF19" s="257"/>
      <c r="AG19" s="250" t="s">
        <v>37</v>
      </c>
      <c r="AH19" s="250"/>
      <c r="AI19" s="259"/>
    </row>
    <row r="20" spans="3:37" ht="15" customHeight="1" x14ac:dyDescent="0.4">
      <c r="D20" s="251" t="s">
        <v>59</v>
      </c>
      <c r="E20" s="252"/>
      <c r="F20" s="252"/>
      <c r="G20" s="252"/>
      <c r="H20" s="252"/>
      <c r="I20" s="252"/>
      <c r="J20" s="252"/>
      <c r="K20" s="252"/>
      <c r="L20" s="442" t="str">
        <f>IF('2.入力フォーム②'!L26="","",'2.入力フォーム②'!L26)</f>
        <v/>
      </c>
      <c r="M20" s="443"/>
      <c r="N20" s="444"/>
      <c r="O20" s="448" t="str">
        <f>IF('2.入力フォーム②'!O26="","",'2.入力フォーム②'!O26)</f>
        <v/>
      </c>
      <c r="P20" s="443"/>
      <c r="Q20" s="444"/>
      <c r="R20" s="448" t="str">
        <f>IF('2.入力フォーム②'!R26="","",'2.入力フォーム②'!R26)</f>
        <v/>
      </c>
      <c r="S20" s="443"/>
      <c r="T20" s="444"/>
      <c r="U20" s="448" t="str">
        <f>IF('2.入力フォーム②'!U26="","",'2.入力フォーム②'!U26)</f>
        <v/>
      </c>
      <c r="V20" s="443"/>
      <c r="W20" s="444"/>
      <c r="X20" s="448" t="str">
        <f>IF('2.入力フォーム②'!X26="","",'2.入力フォーム②'!X26)</f>
        <v/>
      </c>
      <c r="Y20" s="443"/>
      <c r="Z20" s="444"/>
      <c r="AA20" s="448" t="str">
        <f>IF('2.入力フォーム②'!AA26="","",'2.入力フォーム②'!AA26)</f>
        <v/>
      </c>
      <c r="AB20" s="443"/>
      <c r="AC20" s="444"/>
      <c r="AD20" s="200">
        <f>SUM(L20:AC21)</f>
        <v>0</v>
      </c>
      <c r="AE20" s="200"/>
      <c r="AF20" s="201"/>
      <c r="AG20" s="450">
        <f>IFERROR(ROUNDDOWN(AVERAGE(L20:AC21),0),0)</f>
        <v>0</v>
      </c>
      <c r="AH20" s="214"/>
      <c r="AI20" s="451"/>
      <c r="AJ20" s="11"/>
      <c r="AK20" s="11"/>
    </row>
    <row r="21" spans="3:37" ht="15" customHeight="1" x14ac:dyDescent="0.4">
      <c r="D21" s="253"/>
      <c r="E21" s="254"/>
      <c r="F21" s="254"/>
      <c r="G21" s="254"/>
      <c r="H21" s="254"/>
      <c r="I21" s="254"/>
      <c r="J21" s="254"/>
      <c r="K21" s="254"/>
      <c r="L21" s="445"/>
      <c r="M21" s="446"/>
      <c r="N21" s="447"/>
      <c r="O21" s="449"/>
      <c r="P21" s="446"/>
      <c r="Q21" s="447"/>
      <c r="R21" s="449"/>
      <c r="S21" s="446"/>
      <c r="T21" s="447"/>
      <c r="U21" s="449"/>
      <c r="V21" s="446"/>
      <c r="W21" s="447"/>
      <c r="X21" s="449"/>
      <c r="Y21" s="446"/>
      <c r="Z21" s="447"/>
      <c r="AA21" s="449"/>
      <c r="AB21" s="446"/>
      <c r="AC21" s="447"/>
      <c r="AD21" s="200"/>
      <c r="AE21" s="200"/>
      <c r="AF21" s="201"/>
      <c r="AG21" s="452"/>
      <c r="AH21" s="200"/>
      <c r="AI21" s="264"/>
    </row>
    <row r="22" spans="3:37" ht="15" customHeight="1" thickBot="1" x14ac:dyDescent="0.45">
      <c r="D22" s="255"/>
      <c r="E22" s="256"/>
      <c r="F22" s="256"/>
      <c r="G22" s="256"/>
      <c r="H22" s="256"/>
      <c r="I22" s="256"/>
      <c r="J22" s="256"/>
      <c r="K22" s="256"/>
      <c r="L22" s="263" t="s">
        <v>38</v>
      </c>
      <c r="M22" s="235"/>
      <c r="N22" s="236"/>
      <c r="O22" s="234" t="s">
        <v>38</v>
      </c>
      <c r="P22" s="235"/>
      <c r="Q22" s="236"/>
      <c r="R22" s="234" t="s">
        <v>38</v>
      </c>
      <c r="S22" s="235"/>
      <c r="T22" s="236"/>
      <c r="U22" s="234" t="s">
        <v>38</v>
      </c>
      <c r="V22" s="235"/>
      <c r="W22" s="236"/>
      <c r="X22" s="234" t="s">
        <v>38</v>
      </c>
      <c r="Y22" s="235"/>
      <c r="Z22" s="236"/>
      <c r="AA22" s="234" t="s">
        <v>38</v>
      </c>
      <c r="AB22" s="235"/>
      <c r="AC22" s="236"/>
      <c r="AD22" s="234" t="s">
        <v>38</v>
      </c>
      <c r="AE22" s="235"/>
      <c r="AF22" s="236"/>
      <c r="AG22" s="234" t="s">
        <v>38</v>
      </c>
      <c r="AH22" s="235"/>
      <c r="AI22" s="262"/>
    </row>
    <row r="23" spans="3:37" ht="15" customHeight="1" x14ac:dyDescent="0.4">
      <c r="D23" s="249"/>
      <c r="E23" s="250"/>
      <c r="F23" s="250"/>
      <c r="G23" s="250"/>
      <c r="H23" s="250"/>
      <c r="I23" s="250"/>
      <c r="J23" s="250"/>
      <c r="K23" s="250"/>
      <c r="L23" s="249" t="str">
        <f>IF($O$5="前期","3月","9月")</f>
        <v>3月</v>
      </c>
      <c r="M23" s="250"/>
      <c r="N23" s="257"/>
      <c r="O23" s="258" t="str">
        <f>IF($O$5="前期","4月","10月")</f>
        <v>4月</v>
      </c>
      <c r="P23" s="250"/>
      <c r="Q23" s="257"/>
      <c r="R23" s="258" t="str">
        <f>IF($O$5="前期","5月","11月")</f>
        <v>5月</v>
      </c>
      <c r="S23" s="250"/>
      <c r="T23" s="257"/>
      <c r="U23" s="258" t="str">
        <f>IF($O$5="前期","6月","12月")</f>
        <v>6月</v>
      </c>
      <c r="V23" s="250"/>
      <c r="W23" s="257"/>
      <c r="X23" s="237" t="str">
        <f>IF($O$5="前期","7月","1月")</f>
        <v>7月</v>
      </c>
      <c r="Y23" s="238"/>
      <c r="Z23" s="239"/>
      <c r="AA23" s="240" t="str">
        <f>IF($O$5="前期","8月","2月")</f>
        <v>8月</v>
      </c>
      <c r="AB23" s="241"/>
      <c r="AC23" s="242"/>
      <c r="AD23" s="258" t="s">
        <v>66</v>
      </c>
      <c r="AE23" s="250"/>
      <c r="AF23" s="257"/>
      <c r="AG23" s="250" t="s">
        <v>37</v>
      </c>
      <c r="AH23" s="250"/>
      <c r="AI23" s="259"/>
    </row>
    <row r="24" spans="3:37" ht="15" customHeight="1" x14ac:dyDescent="0.4">
      <c r="D24" s="228" t="s">
        <v>62</v>
      </c>
      <c r="E24" s="229"/>
      <c r="F24" s="229"/>
      <c r="G24" s="229"/>
      <c r="H24" s="229"/>
      <c r="I24" s="229"/>
      <c r="J24" s="229"/>
      <c r="K24" s="229"/>
      <c r="L24" s="442" t="str">
        <f>IF('2.入力フォーム②'!L32="","",'2.入力フォーム②'!L32)</f>
        <v/>
      </c>
      <c r="M24" s="443"/>
      <c r="N24" s="444"/>
      <c r="O24" s="448" t="str">
        <f>IF('2.入力フォーム②'!O32="","",'2.入力フォーム②'!O32)</f>
        <v/>
      </c>
      <c r="P24" s="443"/>
      <c r="Q24" s="444"/>
      <c r="R24" s="448" t="str">
        <f>IF('2.入力フォーム②'!R32="","",'2.入力フォーム②'!R32)</f>
        <v/>
      </c>
      <c r="S24" s="443"/>
      <c r="T24" s="444"/>
      <c r="U24" s="448" t="str">
        <f>IF('2.入力フォーム②'!U32="","",'2.入力フォーム②'!U32)</f>
        <v/>
      </c>
      <c r="V24" s="443"/>
      <c r="W24" s="444"/>
      <c r="X24" s="448" t="str">
        <f>IF('2.入力フォーム②'!X32="","",'2.入力フォーム②'!X32)</f>
        <v/>
      </c>
      <c r="Y24" s="443"/>
      <c r="Z24" s="444"/>
      <c r="AA24" s="448" t="str">
        <f>IF('2.入力フォーム②'!AA32="","",'2.入力フォーム②'!AA32)</f>
        <v/>
      </c>
      <c r="AB24" s="443"/>
      <c r="AC24" s="444"/>
      <c r="AD24" s="200">
        <f>SUM(L24:AC25)</f>
        <v>0</v>
      </c>
      <c r="AE24" s="200"/>
      <c r="AF24" s="201"/>
      <c r="AG24" s="450">
        <f>IFERROR(ROUNDDOWN(AVERAGE(L24:AC25),0),0)</f>
        <v>0</v>
      </c>
      <c r="AH24" s="214"/>
      <c r="AI24" s="451"/>
      <c r="AJ24" s="11"/>
      <c r="AK24" s="11"/>
    </row>
    <row r="25" spans="3:37" ht="15" customHeight="1" x14ac:dyDescent="0.4">
      <c r="D25" s="230"/>
      <c r="E25" s="231"/>
      <c r="F25" s="231"/>
      <c r="G25" s="231"/>
      <c r="H25" s="231"/>
      <c r="I25" s="231"/>
      <c r="J25" s="231"/>
      <c r="K25" s="231"/>
      <c r="L25" s="445"/>
      <c r="M25" s="446"/>
      <c r="N25" s="447"/>
      <c r="O25" s="449"/>
      <c r="P25" s="446"/>
      <c r="Q25" s="447"/>
      <c r="R25" s="449"/>
      <c r="S25" s="446"/>
      <c r="T25" s="447"/>
      <c r="U25" s="449"/>
      <c r="V25" s="446"/>
      <c r="W25" s="447"/>
      <c r="X25" s="449"/>
      <c r="Y25" s="446"/>
      <c r="Z25" s="447"/>
      <c r="AA25" s="449"/>
      <c r="AB25" s="446"/>
      <c r="AC25" s="447"/>
      <c r="AD25" s="200"/>
      <c r="AE25" s="200"/>
      <c r="AF25" s="201"/>
      <c r="AG25" s="452"/>
      <c r="AH25" s="200"/>
      <c r="AI25" s="264"/>
    </row>
    <row r="26" spans="3:37" ht="15" customHeight="1" thickBot="1" x14ac:dyDescent="0.45">
      <c r="D26" s="232"/>
      <c r="E26" s="233"/>
      <c r="F26" s="233"/>
      <c r="G26" s="233"/>
      <c r="H26" s="233"/>
      <c r="I26" s="233"/>
      <c r="J26" s="233"/>
      <c r="K26" s="233"/>
      <c r="L26" s="263" t="s">
        <v>38</v>
      </c>
      <c r="M26" s="235"/>
      <c r="N26" s="236"/>
      <c r="O26" s="234" t="s">
        <v>38</v>
      </c>
      <c r="P26" s="235"/>
      <c r="Q26" s="236"/>
      <c r="R26" s="234" t="s">
        <v>38</v>
      </c>
      <c r="S26" s="235"/>
      <c r="T26" s="236"/>
      <c r="U26" s="234" t="s">
        <v>38</v>
      </c>
      <c r="V26" s="235"/>
      <c r="W26" s="236"/>
      <c r="X26" s="234" t="s">
        <v>38</v>
      </c>
      <c r="Y26" s="235"/>
      <c r="Z26" s="236"/>
      <c r="AA26" s="234" t="s">
        <v>38</v>
      </c>
      <c r="AB26" s="235"/>
      <c r="AC26" s="236"/>
      <c r="AD26" s="234" t="s">
        <v>38</v>
      </c>
      <c r="AE26" s="235"/>
      <c r="AF26" s="236"/>
      <c r="AG26" s="234" t="s">
        <v>38</v>
      </c>
      <c r="AH26" s="235"/>
      <c r="AI26" s="262"/>
    </row>
    <row r="27" spans="3:37" ht="12" customHeight="1" x14ac:dyDescent="0.4"/>
    <row r="28" spans="3:37" ht="18.75" customHeight="1" x14ac:dyDescent="0.4">
      <c r="D28" t="s">
        <v>142</v>
      </c>
      <c r="AD28" s="11"/>
      <c r="AE28" s="11"/>
      <c r="AF28" s="11"/>
      <c r="AG28" s="11"/>
      <c r="AH28" s="11"/>
      <c r="AI28" s="11"/>
    </row>
    <row r="29" spans="3:37" ht="18.75" customHeight="1" thickBot="1" x14ac:dyDescent="0.45">
      <c r="E29" t="s">
        <v>143</v>
      </c>
      <c r="AD29" s="11"/>
      <c r="AE29" s="11"/>
      <c r="AF29" s="11"/>
      <c r="AG29" s="11"/>
      <c r="AH29" s="11"/>
      <c r="AI29" s="11"/>
    </row>
    <row r="30" spans="3:37" ht="18.75" customHeight="1" x14ac:dyDescent="0.4">
      <c r="D30" s="249"/>
      <c r="E30" s="250"/>
      <c r="F30" s="250"/>
      <c r="G30" s="250"/>
      <c r="H30" s="250"/>
      <c r="I30" s="250"/>
      <c r="J30" s="250"/>
      <c r="K30" s="250"/>
      <c r="L30" s="249" t="str">
        <f>IF($O$5="前期","3月","9月")</f>
        <v>3月</v>
      </c>
      <c r="M30" s="250"/>
      <c r="N30" s="257"/>
      <c r="O30" s="258" t="str">
        <f>IF($O$5="前期","4月","10月")</f>
        <v>4月</v>
      </c>
      <c r="P30" s="250"/>
      <c r="Q30" s="257"/>
      <c r="R30" s="258" t="str">
        <f>IF($O$5="前期","5月","11月")</f>
        <v>5月</v>
      </c>
      <c r="S30" s="250"/>
      <c r="T30" s="257"/>
      <c r="U30" s="258" t="str">
        <f>IF($O$5="前期","6月","12月")</f>
        <v>6月</v>
      </c>
      <c r="V30" s="250"/>
      <c r="W30" s="257"/>
      <c r="X30" s="237" t="str">
        <f>IF($O$5="前期","7月","1月")</f>
        <v>7月</v>
      </c>
      <c r="Y30" s="238"/>
      <c r="Z30" s="239"/>
      <c r="AA30" s="240" t="str">
        <f>IF($O$5="前期","8月","2月")</f>
        <v>8月</v>
      </c>
      <c r="AB30" s="241"/>
      <c r="AC30" s="461"/>
      <c r="AD30" s="20"/>
      <c r="AE30" s="20"/>
      <c r="AF30" s="20"/>
      <c r="AG30" s="20"/>
      <c r="AH30" s="20"/>
      <c r="AI30" s="20"/>
    </row>
    <row r="31" spans="3:37" ht="18.75" customHeight="1" x14ac:dyDescent="0.4">
      <c r="D31" s="251"/>
      <c r="E31" s="252"/>
      <c r="F31" s="252"/>
      <c r="G31" s="252"/>
      <c r="H31" s="252"/>
      <c r="I31" s="252"/>
      <c r="J31" s="252"/>
      <c r="K31" s="252"/>
      <c r="L31" s="265"/>
      <c r="M31" s="244"/>
      <c r="N31" s="245"/>
      <c r="O31" s="243"/>
      <c r="P31" s="244"/>
      <c r="Q31" s="245"/>
      <c r="R31" s="243"/>
      <c r="S31" s="244"/>
      <c r="T31" s="245"/>
      <c r="U31" s="243"/>
      <c r="V31" s="244"/>
      <c r="W31" s="245"/>
      <c r="X31" s="243"/>
      <c r="Y31" s="244"/>
      <c r="Z31" s="245"/>
      <c r="AA31" s="243"/>
      <c r="AB31" s="244"/>
      <c r="AC31" s="459"/>
      <c r="AD31" s="20"/>
      <c r="AE31" s="20"/>
      <c r="AF31" s="20"/>
      <c r="AG31" s="21"/>
      <c r="AH31" s="21"/>
      <c r="AI31" s="21"/>
    </row>
    <row r="32" spans="3:37" ht="18.75" customHeight="1" x14ac:dyDescent="0.4">
      <c r="D32" s="253"/>
      <c r="E32" s="254"/>
      <c r="F32" s="254"/>
      <c r="G32" s="254"/>
      <c r="H32" s="254"/>
      <c r="I32" s="254"/>
      <c r="J32" s="254"/>
      <c r="K32" s="254"/>
      <c r="L32" s="266"/>
      <c r="M32" s="247"/>
      <c r="N32" s="248"/>
      <c r="O32" s="246"/>
      <c r="P32" s="247"/>
      <c r="Q32" s="248"/>
      <c r="R32" s="246"/>
      <c r="S32" s="247"/>
      <c r="T32" s="248"/>
      <c r="U32" s="246"/>
      <c r="V32" s="247"/>
      <c r="W32" s="248"/>
      <c r="X32" s="246"/>
      <c r="Y32" s="247"/>
      <c r="Z32" s="248"/>
      <c r="AA32" s="246"/>
      <c r="AB32" s="247"/>
      <c r="AC32" s="460"/>
      <c r="AD32" s="20"/>
      <c r="AE32" s="20"/>
      <c r="AF32" s="20"/>
      <c r="AG32" s="21"/>
      <c r="AH32" s="21"/>
      <c r="AI32" s="21"/>
    </row>
    <row r="33" spans="4:37" ht="18.75" customHeight="1" thickBot="1" x14ac:dyDescent="0.45">
      <c r="D33" s="255"/>
      <c r="E33" s="256"/>
      <c r="F33" s="256"/>
      <c r="G33" s="256"/>
      <c r="H33" s="256"/>
      <c r="I33" s="256"/>
      <c r="J33" s="256"/>
      <c r="K33" s="256"/>
      <c r="L33" s="263" t="s">
        <v>38</v>
      </c>
      <c r="M33" s="235"/>
      <c r="N33" s="236"/>
      <c r="O33" s="234" t="s">
        <v>38</v>
      </c>
      <c r="P33" s="235"/>
      <c r="Q33" s="236"/>
      <c r="R33" s="234" t="s">
        <v>38</v>
      </c>
      <c r="S33" s="235"/>
      <c r="T33" s="236"/>
      <c r="U33" s="234" t="s">
        <v>38</v>
      </c>
      <c r="V33" s="235"/>
      <c r="W33" s="236"/>
      <c r="X33" s="234" t="s">
        <v>38</v>
      </c>
      <c r="Y33" s="235"/>
      <c r="Z33" s="236"/>
      <c r="AA33" s="234" t="s">
        <v>38</v>
      </c>
      <c r="AB33" s="235"/>
      <c r="AC33" s="262"/>
      <c r="AD33" s="20"/>
      <c r="AE33" s="20"/>
      <c r="AF33" s="20"/>
      <c r="AG33" s="20"/>
      <c r="AH33" s="20"/>
      <c r="AI33" s="20"/>
    </row>
    <row r="34" spans="4:37" ht="12" customHeight="1" x14ac:dyDescent="0.4"/>
    <row r="35" spans="4:37" ht="18.75" customHeight="1" thickBot="1" x14ac:dyDescent="0.45">
      <c r="D35" s="22" t="s">
        <v>141</v>
      </c>
    </row>
    <row r="36" spans="4:37" ht="15" customHeight="1" x14ac:dyDescent="0.4">
      <c r="D36" s="249"/>
      <c r="E36" s="250"/>
      <c r="F36" s="250"/>
      <c r="G36" s="250"/>
      <c r="H36" s="250"/>
      <c r="I36" s="250"/>
      <c r="J36" s="250"/>
      <c r="K36" s="250"/>
      <c r="L36" s="249" t="str">
        <f>IF($O$5="前期","3月","9月")</f>
        <v>3月</v>
      </c>
      <c r="M36" s="250"/>
      <c r="N36" s="257"/>
      <c r="O36" s="258" t="str">
        <f>IF($O$5="前期","4月","10月")</f>
        <v>4月</v>
      </c>
      <c r="P36" s="250"/>
      <c r="Q36" s="257"/>
      <c r="R36" s="258" t="str">
        <f>IF($O$5="前期","5月","11月")</f>
        <v>5月</v>
      </c>
      <c r="S36" s="250"/>
      <c r="T36" s="257"/>
      <c r="U36" s="258" t="str">
        <f>IF($O$5="前期","6月","12月")</f>
        <v>6月</v>
      </c>
      <c r="V36" s="250"/>
      <c r="W36" s="257"/>
      <c r="X36" s="237" t="str">
        <f>IF($O$5="前期","7月","1月")</f>
        <v>7月</v>
      </c>
      <c r="Y36" s="238"/>
      <c r="Z36" s="239"/>
      <c r="AA36" s="240" t="str">
        <f>IF($O$5="前期","8月","2月")</f>
        <v>8月</v>
      </c>
      <c r="AB36" s="241"/>
      <c r="AC36" s="242"/>
      <c r="AD36" s="258" t="s">
        <v>39</v>
      </c>
      <c r="AE36" s="250"/>
      <c r="AF36" s="257"/>
      <c r="AG36" s="250" t="s">
        <v>37</v>
      </c>
      <c r="AH36" s="250"/>
      <c r="AI36" s="259"/>
    </row>
    <row r="37" spans="4:37" ht="15" customHeight="1" x14ac:dyDescent="0.4">
      <c r="D37" s="251" t="s">
        <v>59</v>
      </c>
      <c r="E37" s="252"/>
      <c r="F37" s="252"/>
      <c r="G37" s="252"/>
      <c r="H37" s="252"/>
      <c r="I37" s="252"/>
      <c r="J37" s="252"/>
      <c r="K37" s="252"/>
      <c r="L37" s="453" t="str">
        <f>IFERROR(L20-L31,"")</f>
        <v/>
      </c>
      <c r="M37" s="454"/>
      <c r="N37" s="455"/>
      <c r="O37" s="457" t="str">
        <f>IFERROR(O20-O31,"")</f>
        <v/>
      </c>
      <c r="P37" s="454"/>
      <c r="Q37" s="455"/>
      <c r="R37" s="457" t="str">
        <f>IFERROR(R20-R31,"")</f>
        <v/>
      </c>
      <c r="S37" s="454"/>
      <c r="T37" s="455"/>
      <c r="U37" s="457" t="str">
        <f>IFERROR(U20-U31,"")</f>
        <v/>
      </c>
      <c r="V37" s="454"/>
      <c r="W37" s="455"/>
      <c r="X37" s="457" t="str">
        <f>IFERROR(X20-X31,"")</f>
        <v/>
      </c>
      <c r="Y37" s="454"/>
      <c r="Z37" s="455"/>
      <c r="AA37" s="457" t="str">
        <f>IFERROR(AA20-AA31,"")</f>
        <v/>
      </c>
      <c r="AB37" s="454"/>
      <c r="AC37" s="455"/>
      <c r="AD37" s="200">
        <f>SUM(L37:AC38)</f>
        <v>0</v>
      </c>
      <c r="AE37" s="200"/>
      <c r="AF37" s="201"/>
      <c r="AG37" s="450">
        <f>IFERROR(ROUNDDOWN(AVERAGE(L37:AC38),0),0)</f>
        <v>0</v>
      </c>
      <c r="AH37" s="214"/>
      <c r="AI37" s="451"/>
      <c r="AJ37" s="11"/>
      <c r="AK37" s="11"/>
    </row>
    <row r="38" spans="4:37" ht="15" customHeight="1" x14ac:dyDescent="0.4">
      <c r="D38" s="253"/>
      <c r="E38" s="254"/>
      <c r="F38" s="254"/>
      <c r="G38" s="254"/>
      <c r="H38" s="254"/>
      <c r="I38" s="254"/>
      <c r="J38" s="254"/>
      <c r="K38" s="254"/>
      <c r="L38" s="456"/>
      <c r="M38" s="440"/>
      <c r="N38" s="441"/>
      <c r="O38" s="458"/>
      <c r="P38" s="440"/>
      <c r="Q38" s="441"/>
      <c r="R38" s="458"/>
      <c r="S38" s="440"/>
      <c r="T38" s="441"/>
      <c r="U38" s="458"/>
      <c r="V38" s="440"/>
      <c r="W38" s="441"/>
      <c r="X38" s="458"/>
      <c r="Y38" s="440"/>
      <c r="Z38" s="441"/>
      <c r="AA38" s="458"/>
      <c r="AB38" s="440"/>
      <c r="AC38" s="441"/>
      <c r="AD38" s="200"/>
      <c r="AE38" s="200"/>
      <c r="AF38" s="201"/>
      <c r="AG38" s="452"/>
      <c r="AH38" s="200"/>
      <c r="AI38" s="264"/>
    </row>
    <row r="39" spans="4:37" ht="15" customHeight="1" thickBot="1" x14ac:dyDescent="0.45">
      <c r="D39" s="255"/>
      <c r="E39" s="256"/>
      <c r="F39" s="256"/>
      <c r="G39" s="256"/>
      <c r="H39" s="256"/>
      <c r="I39" s="256"/>
      <c r="J39" s="256"/>
      <c r="K39" s="256"/>
      <c r="L39" s="263" t="s">
        <v>38</v>
      </c>
      <c r="M39" s="235"/>
      <c r="N39" s="236"/>
      <c r="O39" s="234" t="s">
        <v>38</v>
      </c>
      <c r="P39" s="235"/>
      <c r="Q39" s="236"/>
      <c r="R39" s="234" t="s">
        <v>38</v>
      </c>
      <c r="S39" s="235"/>
      <c r="T39" s="236"/>
      <c r="U39" s="234" t="s">
        <v>38</v>
      </c>
      <c r="V39" s="235"/>
      <c r="W39" s="236"/>
      <c r="X39" s="234" t="s">
        <v>38</v>
      </c>
      <c r="Y39" s="235"/>
      <c r="Z39" s="236"/>
      <c r="AA39" s="234" t="s">
        <v>38</v>
      </c>
      <c r="AB39" s="235"/>
      <c r="AC39" s="236"/>
      <c r="AD39" s="234" t="s">
        <v>38</v>
      </c>
      <c r="AE39" s="235"/>
      <c r="AF39" s="236"/>
      <c r="AG39" s="234" t="s">
        <v>38</v>
      </c>
      <c r="AH39" s="235"/>
      <c r="AI39" s="262"/>
    </row>
    <row r="40" spans="4:37" ht="15" customHeight="1" x14ac:dyDescent="0.4">
      <c r="D40" s="249"/>
      <c r="E40" s="250"/>
      <c r="F40" s="250"/>
      <c r="G40" s="250"/>
      <c r="H40" s="250"/>
      <c r="I40" s="250"/>
      <c r="J40" s="250"/>
      <c r="K40" s="250"/>
      <c r="L40" s="249" t="str">
        <f>IF($O$5="前期","3月","9月")</f>
        <v>3月</v>
      </c>
      <c r="M40" s="250"/>
      <c r="N40" s="257"/>
      <c r="O40" s="258" t="str">
        <f>IF($O$5="前期","4月","10月")</f>
        <v>4月</v>
      </c>
      <c r="P40" s="250"/>
      <c r="Q40" s="257"/>
      <c r="R40" s="258" t="str">
        <f>IF($O$5="前期","5月","11月")</f>
        <v>5月</v>
      </c>
      <c r="S40" s="250"/>
      <c r="T40" s="257"/>
      <c r="U40" s="258" t="str">
        <f>IF($O$5="前期","6月","12月")</f>
        <v>6月</v>
      </c>
      <c r="V40" s="250"/>
      <c r="W40" s="257"/>
      <c r="X40" s="237" t="str">
        <f>IF($O$5="前期","7月","1月")</f>
        <v>7月</v>
      </c>
      <c r="Y40" s="238"/>
      <c r="Z40" s="239"/>
      <c r="AA40" s="240" t="str">
        <f>IF($O$5="前期","8月","2月")</f>
        <v>8月</v>
      </c>
      <c r="AB40" s="241"/>
      <c r="AC40" s="242"/>
      <c r="AD40" s="258" t="s">
        <v>66</v>
      </c>
      <c r="AE40" s="250"/>
      <c r="AF40" s="257"/>
      <c r="AG40" s="250" t="s">
        <v>37</v>
      </c>
      <c r="AH40" s="250"/>
      <c r="AI40" s="259"/>
    </row>
    <row r="41" spans="4:37" ht="15" customHeight="1" x14ac:dyDescent="0.4">
      <c r="D41" s="228" t="s">
        <v>62</v>
      </c>
      <c r="E41" s="229"/>
      <c r="F41" s="229"/>
      <c r="G41" s="229"/>
      <c r="H41" s="229"/>
      <c r="I41" s="229"/>
      <c r="J41" s="229"/>
      <c r="K41" s="229"/>
      <c r="L41" s="453" t="str">
        <f>IFERROR(L24-L31,"")</f>
        <v/>
      </c>
      <c r="M41" s="454"/>
      <c r="N41" s="455"/>
      <c r="O41" s="457" t="str">
        <f>IFERROR(O24-O31,"")</f>
        <v/>
      </c>
      <c r="P41" s="454"/>
      <c r="Q41" s="455"/>
      <c r="R41" s="457" t="str">
        <f>IFERROR(R24-R31,"")</f>
        <v/>
      </c>
      <c r="S41" s="454"/>
      <c r="T41" s="455"/>
      <c r="U41" s="457" t="str">
        <f>IFERROR(U24-U31,"")</f>
        <v/>
      </c>
      <c r="V41" s="454"/>
      <c r="W41" s="455"/>
      <c r="X41" s="457" t="str">
        <f>IFERROR(X24-X31,"")</f>
        <v/>
      </c>
      <c r="Y41" s="454"/>
      <c r="Z41" s="455"/>
      <c r="AA41" s="457" t="str">
        <f>IFERROR(AA24-AA31,"")</f>
        <v/>
      </c>
      <c r="AB41" s="454"/>
      <c r="AC41" s="455"/>
      <c r="AD41" s="200">
        <f>SUM(L41:AC42)</f>
        <v>0</v>
      </c>
      <c r="AE41" s="200"/>
      <c r="AF41" s="201"/>
      <c r="AG41" s="450">
        <f>IFERROR(ROUNDDOWN(AVERAGE(L41:AC42),0),0)</f>
        <v>0</v>
      </c>
      <c r="AH41" s="214"/>
      <c r="AI41" s="451"/>
      <c r="AJ41" s="11"/>
      <c r="AK41" s="11"/>
    </row>
    <row r="42" spans="4:37" ht="15" customHeight="1" x14ac:dyDescent="0.4">
      <c r="D42" s="230"/>
      <c r="E42" s="231"/>
      <c r="F42" s="231"/>
      <c r="G42" s="231"/>
      <c r="H42" s="231"/>
      <c r="I42" s="231"/>
      <c r="J42" s="231"/>
      <c r="K42" s="231"/>
      <c r="L42" s="456"/>
      <c r="M42" s="440"/>
      <c r="N42" s="441"/>
      <c r="O42" s="458"/>
      <c r="P42" s="440"/>
      <c r="Q42" s="441"/>
      <c r="R42" s="458"/>
      <c r="S42" s="440"/>
      <c r="T42" s="441"/>
      <c r="U42" s="458"/>
      <c r="V42" s="440"/>
      <c r="W42" s="441"/>
      <c r="X42" s="458"/>
      <c r="Y42" s="440"/>
      <c r="Z42" s="441"/>
      <c r="AA42" s="458"/>
      <c r="AB42" s="440"/>
      <c r="AC42" s="441"/>
      <c r="AD42" s="200"/>
      <c r="AE42" s="200"/>
      <c r="AF42" s="201"/>
      <c r="AG42" s="452"/>
      <c r="AH42" s="200"/>
      <c r="AI42" s="264"/>
    </row>
    <row r="43" spans="4:37" ht="15" customHeight="1" thickBot="1" x14ac:dyDescent="0.45">
      <c r="D43" s="232"/>
      <c r="E43" s="233"/>
      <c r="F43" s="233"/>
      <c r="G43" s="233"/>
      <c r="H43" s="233"/>
      <c r="I43" s="233"/>
      <c r="J43" s="233"/>
      <c r="K43" s="233"/>
      <c r="L43" s="263" t="s">
        <v>38</v>
      </c>
      <c r="M43" s="235"/>
      <c r="N43" s="236"/>
      <c r="O43" s="234" t="s">
        <v>38</v>
      </c>
      <c r="P43" s="235"/>
      <c r="Q43" s="236"/>
      <c r="R43" s="234" t="s">
        <v>38</v>
      </c>
      <c r="S43" s="235"/>
      <c r="T43" s="236"/>
      <c r="U43" s="234" t="s">
        <v>38</v>
      </c>
      <c r="V43" s="235"/>
      <c r="W43" s="236"/>
      <c r="X43" s="234" t="s">
        <v>38</v>
      </c>
      <c r="Y43" s="235"/>
      <c r="Z43" s="236"/>
      <c r="AA43" s="234" t="s">
        <v>38</v>
      </c>
      <c r="AB43" s="235"/>
      <c r="AC43" s="236"/>
      <c r="AD43" s="234" t="s">
        <v>38</v>
      </c>
      <c r="AE43" s="235"/>
      <c r="AF43" s="236"/>
      <c r="AG43" s="234" t="s">
        <v>38</v>
      </c>
      <c r="AH43" s="235"/>
      <c r="AI43" s="262"/>
    </row>
    <row r="44" spans="4:37" ht="12" customHeight="1" x14ac:dyDescent="0.4"/>
    <row r="45" spans="4:37" ht="18.75" customHeight="1" x14ac:dyDescent="0.4">
      <c r="D45" t="s">
        <v>93</v>
      </c>
      <c r="V45" s="20"/>
      <c r="W45" s="20"/>
    </row>
    <row r="46" spans="4:37" ht="12.75" customHeight="1" thickBot="1" x14ac:dyDescent="0.45">
      <c r="J46" s="10"/>
      <c r="K46" s="10"/>
      <c r="L46" s="10"/>
      <c r="M46" s="10"/>
      <c r="V46" s="20"/>
      <c r="W46" s="20"/>
    </row>
    <row r="47" spans="4:37" ht="18.75" customHeight="1" x14ac:dyDescent="0.4">
      <c r="D47" s="268" t="s">
        <v>67</v>
      </c>
      <c r="E47" s="269"/>
      <c r="F47" s="269"/>
      <c r="G47" s="270"/>
      <c r="H47" s="267" t="s">
        <v>40</v>
      </c>
      <c r="I47" s="267"/>
      <c r="J47" s="268" t="s">
        <v>68</v>
      </c>
      <c r="K47" s="269"/>
      <c r="L47" s="269"/>
      <c r="M47" s="270"/>
      <c r="N47" s="267" t="s">
        <v>70</v>
      </c>
      <c r="O47" s="267"/>
      <c r="P47" s="267"/>
      <c r="Q47" s="268" t="s">
        <v>69</v>
      </c>
      <c r="R47" s="269"/>
      <c r="S47" s="269"/>
      <c r="T47" s="269"/>
      <c r="U47" s="270"/>
      <c r="V47" s="20"/>
      <c r="W47" s="20"/>
    </row>
    <row r="48" spans="4:37" ht="18.75" customHeight="1" x14ac:dyDescent="0.4">
      <c r="D48" s="275">
        <f>AD41</f>
        <v>0</v>
      </c>
      <c r="E48" s="276"/>
      <c r="F48" s="276"/>
      <c r="G48" s="277"/>
      <c r="H48" s="267"/>
      <c r="I48" s="267"/>
      <c r="J48" s="275">
        <f>AD37</f>
        <v>0</v>
      </c>
      <c r="K48" s="276"/>
      <c r="L48" s="276"/>
      <c r="M48" s="277"/>
      <c r="N48" s="267"/>
      <c r="O48" s="267"/>
      <c r="P48" s="267"/>
      <c r="Q48" s="271">
        <f>IF(J48=0,0,ROUNDUP(D48/J48*100,0))</f>
        <v>0</v>
      </c>
      <c r="R48" s="272"/>
      <c r="S48" s="272"/>
      <c r="T48" s="272"/>
      <c r="U48" s="14"/>
      <c r="V48" s="20"/>
      <c r="W48" s="20"/>
    </row>
    <row r="49" spans="3:37" ht="18.75" customHeight="1" thickBot="1" x14ac:dyDescent="0.45">
      <c r="D49" s="278"/>
      <c r="E49" s="279"/>
      <c r="F49" s="279"/>
      <c r="G49" s="280"/>
      <c r="H49" s="267"/>
      <c r="I49" s="267"/>
      <c r="J49" s="278"/>
      <c r="K49" s="279"/>
      <c r="L49" s="279"/>
      <c r="M49" s="280"/>
      <c r="N49" s="267"/>
      <c r="O49" s="267"/>
      <c r="P49" s="267"/>
      <c r="Q49" s="273"/>
      <c r="R49" s="274"/>
      <c r="S49" s="274"/>
      <c r="T49" s="274"/>
      <c r="U49" s="13" t="s">
        <v>41</v>
      </c>
      <c r="V49" s="78" t="s">
        <v>245</v>
      </c>
      <c r="W49" s="20"/>
    </row>
    <row r="50" spans="3:37" ht="18.75" customHeight="1" x14ac:dyDescent="0.4">
      <c r="D50" s="20"/>
      <c r="E50" s="20"/>
      <c r="F50" s="20"/>
      <c r="G50" s="20"/>
      <c r="H50" s="20"/>
      <c r="I50" s="20"/>
      <c r="J50" s="20"/>
      <c r="K50" s="20"/>
      <c r="L50" s="20"/>
      <c r="M50" s="20"/>
      <c r="N50" s="20"/>
      <c r="O50" s="20"/>
      <c r="P50" s="20"/>
      <c r="Q50" s="20"/>
      <c r="R50" s="20"/>
      <c r="S50" s="20"/>
      <c r="T50" s="20"/>
      <c r="U50" s="20"/>
      <c r="V50" s="20"/>
      <c r="W50" s="20"/>
    </row>
    <row r="51" spans="3:37" ht="12" customHeight="1" x14ac:dyDescent="0.4"/>
    <row r="52" spans="3:37" ht="18.75" customHeight="1" thickBot="1" x14ac:dyDescent="0.45">
      <c r="C52" s="12" t="s">
        <v>94</v>
      </c>
      <c r="D52" s="12"/>
      <c r="E52" s="12"/>
    </row>
    <row r="53" spans="3:37" ht="15" customHeight="1" x14ac:dyDescent="0.4">
      <c r="D53" s="249"/>
      <c r="E53" s="250"/>
      <c r="F53" s="250"/>
      <c r="G53" s="250"/>
      <c r="H53" s="250"/>
      <c r="I53" s="250"/>
      <c r="J53" s="250"/>
      <c r="K53" s="250"/>
      <c r="L53" s="249" t="str">
        <f>IF($O$5="前期","3月","9月")</f>
        <v>3月</v>
      </c>
      <c r="M53" s="250"/>
      <c r="N53" s="257"/>
      <c r="O53" s="258" t="str">
        <f>IF($O$5="前期","4月","10月")</f>
        <v>4月</v>
      </c>
      <c r="P53" s="250"/>
      <c r="Q53" s="257"/>
      <c r="R53" s="258" t="str">
        <f>IF($O$5="前期","5月","11月")</f>
        <v>5月</v>
      </c>
      <c r="S53" s="250"/>
      <c r="T53" s="257"/>
      <c r="U53" s="258" t="str">
        <f>IF($O$5="前期","6月","12月")</f>
        <v>6月</v>
      </c>
      <c r="V53" s="250"/>
      <c r="W53" s="257"/>
      <c r="X53" s="237" t="str">
        <f>IF($O$5="前期","7月","1月")</f>
        <v>7月</v>
      </c>
      <c r="Y53" s="238"/>
      <c r="Z53" s="239"/>
      <c r="AA53" s="240" t="str">
        <f>IF($O$5="前期","8月","2月")</f>
        <v>8月</v>
      </c>
      <c r="AB53" s="241"/>
      <c r="AC53" s="242"/>
      <c r="AD53" s="258" t="s">
        <v>39</v>
      </c>
      <c r="AE53" s="250"/>
      <c r="AF53" s="257"/>
      <c r="AG53" s="250" t="s">
        <v>37</v>
      </c>
      <c r="AH53" s="250"/>
      <c r="AI53" s="259"/>
    </row>
    <row r="54" spans="3:37" ht="15" customHeight="1" x14ac:dyDescent="0.4">
      <c r="D54" s="251" t="s">
        <v>95</v>
      </c>
      <c r="E54" s="252"/>
      <c r="F54" s="252"/>
      <c r="G54" s="252"/>
      <c r="H54" s="252"/>
      <c r="I54" s="252"/>
      <c r="J54" s="252"/>
      <c r="K54" s="252"/>
      <c r="L54" s="442" t="str">
        <f>IF('2.入力フォーム②'!L50="","",'2.入力フォーム②'!L50)</f>
        <v/>
      </c>
      <c r="M54" s="443"/>
      <c r="N54" s="444"/>
      <c r="O54" s="448" t="str">
        <f>IF('2.入力フォーム②'!O50="","",'2.入力フォーム②'!O50)</f>
        <v/>
      </c>
      <c r="P54" s="443"/>
      <c r="Q54" s="444"/>
      <c r="R54" s="448" t="str">
        <f>IF('2.入力フォーム②'!R50="","",'2.入力フォーム②'!R50)</f>
        <v/>
      </c>
      <c r="S54" s="443"/>
      <c r="T54" s="444"/>
      <c r="U54" s="448" t="str">
        <f>IF('2.入力フォーム②'!U50="","",'2.入力フォーム②'!U50)</f>
        <v/>
      </c>
      <c r="V54" s="443"/>
      <c r="W54" s="444"/>
      <c r="X54" s="448" t="str">
        <f>IF('2.入力フォーム②'!X50="","",'2.入力フォーム②'!X50)</f>
        <v/>
      </c>
      <c r="Y54" s="443"/>
      <c r="Z54" s="444"/>
      <c r="AA54" s="448" t="str">
        <f>IF('2.入力フォーム②'!AA50="","",'2.入力フォーム②'!AA50)</f>
        <v/>
      </c>
      <c r="AB54" s="443"/>
      <c r="AC54" s="444"/>
      <c r="AD54" s="200">
        <f>SUM(L54:AC55)</f>
        <v>0</v>
      </c>
      <c r="AE54" s="200"/>
      <c r="AF54" s="201"/>
      <c r="AG54" s="450">
        <f>IFERROR(ROUNDDOWN(AVERAGE(L54:AC55),0),0)</f>
        <v>0</v>
      </c>
      <c r="AH54" s="214"/>
      <c r="AI54" s="451"/>
      <c r="AJ54" s="11"/>
      <c r="AK54" s="11"/>
    </row>
    <row r="55" spans="3:37" ht="15" customHeight="1" x14ac:dyDescent="0.4">
      <c r="D55" s="253"/>
      <c r="E55" s="254"/>
      <c r="F55" s="254"/>
      <c r="G55" s="254"/>
      <c r="H55" s="254"/>
      <c r="I55" s="254"/>
      <c r="J55" s="254"/>
      <c r="K55" s="254"/>
      <c r="L55" s="445"/>
      <c r="M55" s="446"/>
      <c r="N55" s="447"/>
      <c r="O55" s="449"/>
      <c r="P55" s="446"/>
      <c r="Q55" s="447"/>
      <c r="R55" s="449"/>
      <c r="S55" s="446"/>
      <c r="T55" s="447"/>
      <c r="U55" s="449"/>
      <c r="V55" s="446"/>
      <c r="W55" s="447"/>
      <c r="X55" s="449"/>
      <c r="Y55" s="446"/>
      <c r="Z55" s="447"/>
      <c r="AA55" s="449"/>
      <c r="AB55" s="446"/>
      <c r="AC55" s="447"/>
      <c r="AD55" s="200"/>
      <c r="AE55" s="200"/>
      <c r="AF55" s="201"/>
      <c r="AG55" s="452"/>
      <c r="AH55" s="200"/>
      <c r="AI55" s="264"/>
    </row>
    <row r="56" spans="3:37" ht="15" customHeight="1" thickBot="1" x14ac:dyDescent="0.45">
      <c r="D56" s="255"/>
      <c r="E56" s="256"/>
      <c r="F56" s="256"/>
      <c r="G56" s="256"/>
      <c r="H56" s="256"/>
      <c r="I56" s="256"/>
      <c r="J56" s="256"/>
      <c r="K56" s="256"/>
      <c r="L56" s="263" t="s">
        <v>38</v>
      </c>
      <c r="M56" s="235"/>
      <c r="N56" s="236"/>
      <c r="O56" s="234" t="s">
        <v>38</v>
      </c>
      <c r="P56" s="235"/>
      <c r="Q56" s="236"/>
      <c r="R56" s="234" t="s">
        <v>38</v>
      </c>
      <c r="S56" s="235"/>
      <c r="T56" s="236"/>
      <c r="U56" s="234" t="s">
        <v>38</v>
      </c>
      <c r="V56" s="235"/>
      <c r="W56" s="236"/>
      <c r="X56" s="234" t="s">
        <v>38</v>
      </c>
      <c r="Y56" s="235"/>
      <c r="Z56" s="236"/>
      <c r="AA56" s="234" t="s">
        <v>38</v>
      </c>
      <c r="AB56" s="235"/>
      <c r="AC56" s="236"/>
      <c r="AD56" s="234" t="s">
        <v>38</v>
      </c>
      <c r="AE56" s="235"/>
      <c r="AF56" s="236"/>
      <c r="AG56" s="234" t="s">
        <v>38</v>
      </c>
      <c r="AH56" s="235"/>
      <c r="AI56" s="262"/>
    </row>
    <row r="57" spans="3:37" ht="15" customHeight="1" x14ac:dyDescent="0.4">
      <c r="D57" s="249"/>
      <c r="E57" s="250"/>
      <c r="F57" s="250"/>
      <c r="G57" s="250"/>
      <c r="H57" s="250"/>
      <c r="I57" s="250"/>
      <c r="J57" s="250"/>
      <c r="K57" s="250"/>
      <c r="L57" s="249" t="str">
        <f>IF($O$5="前期","3月","9月")</f>
        <v>3月</v>
      </c>
      <c r="M57" s="250"/>
      <c r="N57" s="257"/>
      <c r="O57" s="258" t="str">
        <f>IF($O$5="前期","4月","10月")</f>
        <v>4月</v>
      </c>
      <c r="P57" s="250"/>
      <c r="Q57" s="257"/>
      <c r="R57" s="258" t="str">
        <f>IF($O$5="前期","5月","11月")</f>
        <v>5月</v>
      </c>
      <c r="S57" s="250"/>
      <c r="T57" s="257"/>
      <c r="U57" s="258" t="str">
        <f>IF($O$5="前期","6月","12月")</f>
        <v>6月</v>
      </c>
      <c r="V57" s="250"/>
      <c r="W57" s="257"/>
      <c r="X57" s="237" t="str">
        <f>IF($O$5="前期","7月","1月")</f>
        <v>7月</v>
      </c>
      <c r="Y57" s="238"/>
      <c r="Z57" s="239"/>
      <c r="AA57" s="240" t="str">
        <f>IF($O$5="前期","8月","2月")</f>
        <v>8月</v>
      </c>
      <c r="AB57" s="241"/>
      <c r="AC57" s="242"/>
      <c r="AD57" s="258" t="s">
        <v>66</v>
      </c>
      <c r="AE57" s="250"/>
      <c r="AF57" s="257"/>
      <c r="AG57" s="250" t="s">
        <v>37</v>
      </c>
      <c r="AH57" s="250"/>
      <c r="AI57" s="259"/>
    </row>
    <row r="58" spans="3:37" ht="15" customHeight="1" x14ac:dyDescent="0.4">
      <c r="D58" s="228" t="s">
        <v>96</v>
      </c>
      <c r="E58" s="229"/>
      <c r="F58" s="229"/>
      <c r="G58" s="229"/>
      <c r="H58" s="229"/>
      <c r="I58" s="229"/>
      <c r="J58" s="229"/>
      <c r="K58" s="229"/>
      <c r="L58" s="442" t="str">
        <f>IF('2.入力フォーム②'!L56="","",'2.入力フォーム②'!L56)</f>
        <v/>
      </c>
      <c r="M58" s="443"/>
      <c r="N58" s="444"/>
      <c r="O58" s="448" t="str">
        <f>IF('2.入力フォーム②'!O56="","",'2.入力フォーム②'!O56)</f>
        <v/>
      </c>
      <c r="P58" s="443"/>
      <c r="Q58" s="444"/>
      <c r="R58" s="448" t="str">
        <f>IF('2.入力フォーム②'!R56="","",'2.入力フォーム②'!R56)</f>
        <v/>
      </c>
      <c r="S58" s="443"/>
      <c r="T58" s="444"/>
      <c r="U58" s="448" t="str">
        <f>IF('2.入力フォーム②'!U56="","",'2.入力フォーム②'!U56)</f>
        <v/>
      </c>
      <c r="V58" s="443"/>
      <c r="W58" s="444"/>
      <c r="X58" s="448" t="str">
        <f>IF('2.入力フォーム②'!X56="","",'2.入力フォーム②'!X56)</f>
        <v/>
      </c>
      <c r="Y58" s="443"/>
      <c r="Z58" s="444"/>
      <c r="AA58" s="448" t="str">
        <f>IF('2.入力フォーム②'!AA56="","",'2.入力フォーム②'!AA56)</f>
        <v/>
      </c>
      <c r="AB58" s="443"/>
      <c r="AC58" s="444"/>
      <c r="AD58" s="200">
        <f>SUM(L58:AC59)</f>
        <v>0</v>
      </c>
      <c r="AE58" s="200"/>
      <c r="AF58" s="201"/>
      <c r="AG58" s="450">
        <f>IFERROR(ROUNDDOWN(AVERAGE(L58:AC59),0),0)</f>
        <v>0</v>
      </c>
      <c r="AH58" s="214"/>
      <c r="AI58" s="451"/>
      <c r="AJ58" s="11"/>
      <c r="AK58" s="11"/>
    </row>
    <row r="59" spans="3:37" ht="15" customHeight="1" x14ac:dyDescent="0.4">
      <c r="D59" s="230"/>
      <c r="E59" s="231"/>
      <c r="F59" s="231"/>
      <c r="G59" s="231"/>
      <c r="H59" s="231"/>
      <c r="I59" s="231"/>
      <c r="J59" s="231"/>
      <c r="K59" s="231"/>
      <c r="L59" s="445"/>
      <c r="M59" s="446"/>
      <c r="N59" s="447"/>
      <c r="O59" s="449"/>
      <c r="P59" s="446"/>
      <c r="Q59" s="447"/>
      <c r="R59" s="449"/>
      <c r="S59" s="446"/>
      <c r="T59" s="447"/>
      <c r="U59" s="449"/>
      <c r="V59" s="446"/>
      <c r="W59" s="447"/>
      <c r="X59" s="449"/>
      <c r="Y59" s="446"/>
      <c r="Z59" s="447"/>
      <c r="AA59" s="449"/>
      <c r="AB59" s="446"/>
      <c r="AC59" s="447"/>
      <c r="AD59" s="200"/>
      <c r="AE59" s="200"/>
      <c r="AF59" s="201"/>
      <c r="AG59" s="452"/>
      <c r="AH59" s="200"/>
      <c r="AI59" s="264"/>
    </row>
    <row r="60" spans="3:37" ht="15" customHeight="1" thickBot="1" x14ac:dyDescent="0.45">
      <c r="D60" s="232"/>
      <c r="E60" s="233"/>
      <c r="F60" s="233"/>
      <c r="G60" s="233"/>
      <c r="H60" s="233"/>
      <c r="I60" s="233"/>
      <c r="J60" s="233"/>
      <c r="K60" s="233"/>
      <c r="L60" s="263" t="s">
        <v>38</v>
      </c>
      <c r="M60" s="235"/>
      <c r="N60" s="236"/>
      <c r="O60" s="234" t="s">
        <v>38</v>
      </c>
      <c r="P60" s="235"/>
      <c r="Q60" s="236"/>
      <c r="R60" s="234" t="s">
        <v>38</v>
      </c>
      <c r="S60" s="235"/>
      <c r="T60" s="236"/>
      <c r="U60" s="234" t="s">
        <v>38</v>
      </c>
      <c r="V60" s="235"/>
      <c r="W60" s="236"/>
      <c r="X60" s="234" t="s">
        <v>38</v>
      </c>
      <c r="Y60" s="235"/>
      <c r="Z60" s="236"/>
      <c r="AA60" s="234" t="s">
        <v>38</v>
      </c>
      <c r="AB60" s="235"/>
      <c r="AC60" s="236"/>
      <c r="AD60" s="234" t="s">
        <v>38</v>
      </c>
      <c r="AE60" s="235"/>
      <c r="AF60" s="236"/>
      <c r="AG60" s="234" t="s">
        <v>38</v>
      </c>
      <c r="AH60" s="235"/>
      <c r="AI60" s="262"/>
    </row>
    <row r="61" spans="3:37" ht="12" customHeight="1" x14ac:dyDescent="0.4"/>
    <row r="62" spans="3:37" ht="18.75" customHeight="1" x14ac:dyDescent="0.4">
      <c r="D62" t="s">
        <v>142</v>
      </c>
      <c r="AD62" s="11"/>
      <c r="AE62" s="11"/>
      <c r="AF62" s="11"/>
      <c r="AG62" s="11"/>
      <c r="AH62" s="11"/>
      <c r="AI62" s="11"/>
    </row>
    <row r="63" spans="3:37" ht="18.75" customHeight="1" thickBot="1" x14ac:dyDescent="0.45">
      <c r="E63" t="s">
        <v>143</v>
      </c>
      <c r="AD63" s="11"/>
      <c r="AE63" s="11"/>
      <c r="AF63" s="11"/>
      <c r="AG63" s="11"/>
      <c r="AH63" s="11"/>
      <c r="AI63" s="11"/>
    </row>
    <row r="64" spans="3:37" ht="18.75" customHeight="1" x14ac:dyDescent="0.4">
      <c r="D64" s="249"/>
      <c r="E64" s="250"/>
      <c r="F64" s="250"/>
      <c r="G64" s="250"/>
      <c r="H64" s="250"/>
      <c r="I64" s="250"/>
      <c r="J64" s="250"/>
      <c r="K64" s="250"/>
      <c r="L64" s="249" t="str">
        <f>IF($O$5="前期","3月","9月")</f>
        <v>3月</v>
      </c>
      <c r="M64" s="250"/>
      <c r="N64" s="257"/>
      <c r="O64" s="258" t="str">
        <f>IF($O$5="前期","4月","10月")</f>
        <v>4月</v>
      </c>
      <c r="P64" s="250"/>
      <c r="Q64" s="257"/>
      <c r="R64" s="258" t="str">
        <f>IF($O$5="前期","5月","11月")</f>
        <v>5月</v>
      </c>
      <c r="S64" s="250"/>
      <c r="T64" s="257"/>
      <c r="U64" s="258" t="str">
        <f>IF($O$5="前期","6月","12月")</f>
        <v>6月</v>
      </c>
      <c r="V64" s="250"/>
      <c r="W64" s="257"/>
      <c r="X64" s="237" t="str">
        <f>IF($O$5="前期","7月","1月")</f>
        <v>7月</v>
      </c>
      <c r="Y64" s="238"/>
      <c r="Z64" s="239"/>
      <c r="AA64" s="240" t="str">
        <f>IF($O$5="前期","8月","2月")</f>
        <v>8月</v>
      </c>
      <c r="AB64" s="241"/>
      <c r="AC64" s="461"/>
      <c r="AD64" s="20"/>
      <c r="AE64" s="20"/>
      <c r="AF64" s="20"/>
      <c r="AG64" s="20"/>
      <c r="AH64" s="20"/>
      <c r="AI64" s="20"/>
    </row>
    <row r="65" spans="4:37" ht="18.75" customHeight="1" x14ac:dyDescent="0.4">
      <c r="D65" s="251"/>
      <c r="E65" s="252"/>
      <c r="F65" s="252"/>
      <c r="G65" s="252"/>
      <c r="H65" s="252"/>
      <c r="I65" s="252"/>
      <c r="J65" s="252"/>
      <c r="K65" s="252"/>
      <c r="L65" s="265"/>
      <c r="M65" s="244"/>
      <c r="N65" s="245"/>
      <c r="O65" s="243"/>
      <c r="P65" s="244"/>
      <c r="Q65" s="245"/>
      <c r="R65" s="243"/>
      <c r="S65" s="244"/>
      <c r="T65" s="245"/>
      <c r="U65" s="243"/>
      <c r="V65" s="244"/>
      <c r="W65" s="245"/>
      <c r="X65" s="243"/>
      <c r="Y65" s="244"/>
      <c r="Z65" s="245"/>
      <c r="AA65" s="243"/>
      <c r="AB65" s="244"/>
      <c r="AC65" s="459"/>
      <c r="AD65" s="20"/>
      <c r="AE65" s="20"/>
      <c r="AF65" s="20"/>
      <c r="AG65" s="21"/>
      <c r="AH65" s="21"/>
      <c r="AI65" s="21"/>
    </row>
    <row r="66" spans="4:37" ht="18.75" customHeight="1" x14ac:dyDescent="0.4">
      <c r="D66" s="253"/>
      <c r="E66" s="254"/>
      <c r="F66" s="254"/>
      <c r="G66" s="254"/>
      <c r="H66" s="254"/>
      <c r="I66" s="254"/>
      <c r="J66" s="254"/>
      <c r="K66" s="254"/>
      <c r="L66" s="266"/>
      <c r="M66" s="247"/>
      <c r="N66" s="248"/>
      <c r="O66" s="246"/>
      <c r="P66" s="247"/>
      <c r="Q66" s="248"/>
      <c r="R66" s="246"/>
      <c r="S66" s="247"/>
      <c r="T66" s="248"/>
      <c r="U66" s="246"/>
      <c r="V66" s="247"/>
      <c r="W66" s="248"/>
      <c r="X66" s="246"/>
      <c r="Y66" s="247"/>
      <c r="Z66" s="248"/>
      <c r="AA66" s="246"/>
      <c r="AB66" s="247"/>
      <c r="AC66" s="460"/>
      <c r="AD66" s="20"/>
      <c r="AE66" s="20"/>
      <c r="AF66" s="20"/>
      <c r="AG66" s="21"/>
      <c r="AH66" s="21"/>
      <c r="AI66" s="21"/>
    </row>
    <row r="67" spans="4:37" ht="18.75" customHeight="1" thickBot="1" x14ac:dyDescent="0.45">
      <c r="D67" s="255"/>
      <c r="E67" s="256"/>
      <c r="F67" s="256"/>
      <c r="G67" s="256"/>
      <c r="H67" s="256"/>
      <c r="I67" s="256"/>
      <c r="J67" s="256"/>
      <c r="K67" s="256"/>
      <c r="L67" s="263" t="s">
        <v>38</v>
      </c>
      <c r="M67" s="235"/>
      <c r="N67" s="236"/>
      <c r="O67" s="234" t="s">
        <v>38</v>
      </c>
      <c r="P67" s="235"/>
      <c r="Q67" s="236"/>
      <c r="R67" s="234" t="s">
        <v>38</v>
      </c>
      <c r="S67" s="235"/>
      <c r="T67" s="236"/>
      <c r="U67" s="234" t="s">
        <v>38</v>
      </c>
      <c r="V67" s="235"/>
      <c r="W67" s="236"/>
      <c r="X67" s="234" t="s">
        <v>38</v>
      </c>
      <c r="Y67" s="235"/>
      <c r="Z67" s="236"/>
      <c r="AA67" s="234" t="s">
        <v>38</v>
      </c>
      <c r="AB67" s="235"/>
      <c r="AC67" s="262"/>
      <c r="AD67" s="20"/>
      <c r="AE67" s="20"/>
      <c r="AF67" s="20"/>
      <c r="AG67" s="20"/>
      <c r="AH67" s="20"/>
      <c r="AI67" s="20"/>
    </row>
    <row r="68" spans="4:37" ht="12" customHeight="1" x14ac:dyDescent="0.4"/>
    <row r="69" spans="4:37" ht="18.75" customHeight="1" thickBot="1" x14ac:dyDescent="0.45">
      <c r="D69" s="22" t="s">
        <v>141</v>
      </c>
    </row>
    <row r="70" spans="4:37" ht="15" customHeight="1" x14ac:dyDescent="0.4">
      <c r="D70" s="249"/>
      <c r="E70" s="250"/>
      <c r="F70" s="250"/>
      <c r="G70" s="250"/>
      <c r="H70" s="250"/>
      <c r="I70" s="250"/>
      <c r="J70" s="250"/>
      <c r="K70" s="250"/>
      <c r="L70" s="249" t="str">
        <f>IF($O$5="前期","3月","9月")</f>
        <v>3月</v>
      </c>
      <c r="M70" s="250"/>
      <c r="N70" s="257"/>
      <c r="O70" s="258" t="str">
        <f>IF($O$5="前期","4月","10月")</f>
        <v>4月</v>
      </c>
      <c r="P70" s="250"/>
      <c r="Q70" s="257"/>
      <c r="R70" s="258" t="str">
        <f>IF($O$5="前期","5月","11月")</f>
        <v>5月</v>
      </c>
      <c r="S70" s="250"/>
      <c r="T70" s="257"/>
      <c r="U70" s="258" t="str">
        <f>IF($O$5="前期","6月","12月")</f>
        <v>6月</v>
      </c>
      <c r="V70" s="250"/>
      <c r="W70" s="257"/>
      <c r="X70" s="237" t="str">
        <f>IF($O$5="前期","7月","1月")</f>
        <v>7月</v>
      </c>
      <c r="Y70" s="238"/>
      <c r="Z70" s="239"/>
      <c r="AA70" s="240" t="str">
        <f>IF($O$5="前期","8月","2月")</f>
        <v>8月</v>
      </c>
      <c r="AB70" s="241"/>
      <c r="AC70" s="242"/>
      <c r="AD70" s="258" t="s">
        <v>39</v>
      </c>
      <c r="AE70" s="250"/>
      <c r="AF70" s="257"/>
      <c r="AG70" s="250" t="s">
        <v>37</v>
      </c>
      <c r="AH70" s="250"/>
      <c r="AI70" s="259"/>
    </row>
    <row r="71" spans="4:37" ht="15" customHeight="1" x14ac:dyDescent="0.4">
      <c r="D71" s="251" t="s">
        <v>95</v>
      </c>
      <c r="E71" s="252"/>
      <c r="F71" s="252"/>
      <c r="G71" s="252"/>
      <c r="H71" s="252"/>
      <c r="I71" s="252"/>
      <c r="J71" s="252"/>
      <c r="K71" s="252"/>
      <c r="L71" s="453" t="str">
        <f>IFERROR(L54-L65,"")</f>
        <v/>
      </c>
      <c r="M71" s="454"/>
      <c r="N71" s="455"/>
      <c r="O71" s="457" t="str">
        <f>IFERROR(O54-O65,"")</f>
        <v/>
      </c>
      <c r="P71" s="454"/>
      <c r="Q71" s="455"/>
      <c r="R71" s="457" t="str">
        <f>IFERROR(R54-R65,"")</f>
        <v/>
      </c>
      <c r="S71" s="454"/>
      <c r="T71" s="455"/>
      <c r="U71" s="457" t="str">
        <f>IFERROR(U54-U65,"")</f>
        <v/>
      </c>
      <c r="V71" s="454"/>
      <c r="W71" s="455"/>
      <c r="X71" s="457" t="str">
        <f>IFERROR(X54-X65,"")</f>
        <v/>
      </c>
      <c r="Y71" s="454"/>
      <c r="Z71" s="455"/>
      <c r="AA71" s="457" t="str">
        <f>IFERROR(AA54-AA65,"")</f>
        <v/>
      </c>
      <c r="AB71" s="454"/>
      <c r="AC71" s="455"/>
      <c r="AD71" s="200">
        <f>SUM(L71:AC72)</f>
        <v>0</v>
      </c>
      <c r="AE71" s="200"/>
      <c r="AF71" s="201"/>
      <c r="AG71" s="450">
        <f>IFERROR(ROUNDDOWN(AVERAGE(L71:AC72),0),0)</f>
        <v>0</v>
      </c>
      <c r="AH71" s="214"/>
      <c r="AI71" s="451"/>
      <c r="AJ71" s="11"/>
      <c r="AK71" s="11"/>
    </row>
    <row r="72" spans="4:37" ht="15" customHeight="1" x14ac:dyDescent="0.4">
      <c r="D72" s="253"/>
      <c r="E72" s="254"/>
      <c r="F72" s="254"/>
      <c r="G72" s="254"/>
      <c r="H72" s="254"/>
      <c r="I72" s="254"/>
      <c r="J72" s="254"/>
      <c r="K72" s="254"/>
      <c r="L72" s="456"/>
      <c r="M72" s="440"/>
      <c r="N72" s="441"/>
      <c r="O72" s="458"/>
      <c r="P72" s="440"/>
      <c r="Q72" s="441"/>
      <c r="R72" s="458"/>
      <c r="S72" s="440"/>
      <c r="T72" s="441"/>
      <c r="U72" s="458"/>
      <c r="V72" s="440"/>
      <c r="W72" s="441"/>
      <c r="X72" s="458"/>
      <c r="Y72" s="440"/>
      <c r="Z72" s="441"/>
      <c r="AA72" s="458"/>
      <c r="AB72" s="440"/>
      <c r="AC72" s="441"/>
      <c r="AD72" s="200"/>
      <c r="AE72" s="200"/>
      <c r="AF72" s="201"/>
      <c r="AG72" s="452"/>
      <c r="AH72" s="200"/>
      <c r="AI72" s="264"/>
    </row>
    <row r="73" spans="4:37" ht="15" customHeight="1" thickBot="1" x14ac:dyDescent="0.45">
      <c r="D73" s="255"/>
      <c r="E73" s="256"/>
      <c r="F73" s="256"/>
      <c r="G73" s="256"/>
      <c r="H73" s="256"/>
      <c r="I73" s="256"/>
      <c r="J73" s="256"/>
      <c r="K73" s="256"/>
      <c r="L73" s="263" t="s">
        <v>38</v>
      </c>
      <c r="M73" s="235"/>
      <c r="N73" s="236"/>
      <c r="O73" s="234" t="s">
        <v>38</v>
      </c>
      <c r="P73" s="235"/>
      <c r="Q73" s="236"/>
      <c r="R73" s="234" t="s">
        <v>38</v>
      </c>
      <c r="S73" s="235"/>
      <c r="T73" s="236"/>
      <c r="U73" s="234" t="s">
        <v>38</v>
      </c>
      <c r="V73" s="235"/>
      <c r="W73" s="236"/>
      <c r="X73" s="234" t="s">
        <v>38</v>
      </c>
      <c r="Y73" s="235"/>
      <c r="Z73" s="236"/>
      <c r="AA73" s="234" t="s">
        <v>38</v>
      </c>
      <c r="AB73" s="235"/>
      <c r="AC73" s="236"/>
      <c r="AD73" s="234" t="s">
        <v>38</v>
      </c>
      <c r="AE73" s="235"/>
      <c r="AF73" s="236"/>
      <c r="AG73" s="234" t="s">
        <v>38</v>
      </c>
      <c r="AH73" s="235"/>
      <c r="AI73" s="262"/>
    </row>
    <row r="74" spans="4:37" ht="15" customHeight="1" x14ac:dyDescent="0.4">
      <c r="D74" s="249"/>
      <c r="E74" s="250"/>
      <c r="F74" s="250"/>
      <c r="G74" s="250"/>
      <c r="H74" s="250"/>
      <c r="I74" s="250"/>
      <c r="J74" s="250"/>
      <c r="K74" s="250"/>
      <c r="L74" s="249" t="str">
        <f>IF($O$5="前期","3月","9月")</f>
        <v>3月</v>
      </c>
      <c r="M74" s="250"/>
      <c r="N74" s="257"/>
      <c r="O74" s="258" t="str">
        <f>IF($O$5="前期","4月","10月")</f>
        <v>4月</v>
      </c>
      <c r="P74" s="250"/>
      <c r="Q74" s="257"/>
      <c r="R74" s="258" t="str">
        <f>IF($O$5="前期","5月","11月")</f>
        <v>5月</v>
      </c>
      <c r="S74" s="250"/>
      <c r="T74" s="257"/>
      <c r="U74" s="258" t="str">
        <f>IF($O$5="前期","6月","12月")</f>
        <v>6月</v>
      </c>
      <c r="V74" s="250"/>
      <c r="W74" s="257"/>
      <c r="X74" s="237" t="str">
        <f>IF($O$5="前期","7月","1月")</f>
        <v>7月</v>
      </c>
      <c r="Y74" s="238"/>
      <c r="Z74" s="239"/>
      <c r="AA74" s="240" t="str">
        <f>IF($O$5="前期","8月","2月")</f>
        <v>8月</v>
      </c>
      <c r="AB74" s="241"/>
      <c r="AC74" s="242"/>
      <c r="AD74" s="258" t="s">
        <v>66</v>
      </c>
      <c r="AE74" s="250"/>
      <c r="AF74" s="257"/>
      <c r="AG74" s="250" t="s">
        <v>37</v>
      </c>
      <c r="AH74" s="250"/>
      <c r="AI74" s="259"/>
    </row>
    <row r="75" spans="4:37" ht="15" customHeight="1" x14ac:dyDescent="0.4">
      <c r="D75" s="228" t="s">
        <v>96</v>
      </c>
      <c r="E75" s="229"/>
      <c r="F75" s="229"/>
      <c r="G75" s="229"/>
      <c r="H75" s="229"/>
      <c r="I75" s="229"/>
      <c r="J75" s="229"/>
      <c r="K75" s="229"/>
      <c r="L75" s="453" t="str">
        <f>IFERROR(L58-L65,"")</f>
        <v/>
      </c>
      <c r="M75" s="454"/>
      <c r="N75" s="455"/>
      <c r="O75" s="457" t="str">
        <f>IFERROR(O58-O65,"")</f>
        <v/>
      </c>
      <c r="P75" s="454"/>
      <c r="Q75" s="455"/>
      <c r="R75" s="457" t="str">
        <f>IFERROR(R58-R65,"")</f>
        <v/>
      </c>
      <c r="S75" s="454"/>
      <c r="T75" s="455"/>
      <c r="U75" s="457" t="str">
        <f>IFERROR(U58-U65,"")</f>
        <v/>
      </c>
      <c r="V75" s="454"/>
      <c r="W75" s="455"/>
      <c r="X75" s="457" t="str">
        <f>IFERROR(X58-X65,"")</f>
        <v/>
      </c>
      <c r="Y75" s="454"/>
      <c r="Z75" s="455"/>
      <c r="AA75" s="457" t="str">
        <f>IFERROR(AA58-AA65,"")</f>
        <v/>
      </c>
      <c r="AB75" s="454"/>
      <c r="AC75" s="455"/>
      <c r="AD75" s="200">
        <f>SUM(L75:AC76)</f>
        <v>0</v>
      </c>
      <c r="AE75" s="200"/>
      <c r="AF75" s="201"/>
      <c r="AG75" s="450">
        <f>IFERROR(ROUNDDOWN(AVERAGE(L75:AC76),0),0)</f>
        <v>0</v>
      </c>
      <c r="AH75" s="214"/>
      <c r="AI75" s="451"/>
      <c r="AJ75" s="11"/>
      <c r="AK75" s="11"/>
    </row>
    <row r="76" spans="4:37" ht="15" customHeight="1" x14ac:dyDescent="0.4">
      <c r="D76" s="230"/>
      <c r="E76" s="231"/>
      <c r="F76" s="231"/>
      <c r="G76" s="231"/>
      <c r="H76" s="231"/>
      <c r="I76" s="231"/>
      <c r="J76" s="231"/>
      <c r="K76" s="231"/>
      <c r="L76" s="456"/>
      <c r="M76" s="440"/>
      <c r="N76" s="441"/>
      <c r="O76" s="458"/>
      <c r="P76" s="440"/>
      <c r="Q76" s="441"/>
      <c r="R76" s="458"/>
      <c r="S76" s="440"/>
      <c r="T76" s="441"/>
      <c r="U76" s="458"/>
      <c r="V76" s="440"/>
      <c r="W76" s="441"/>
      <c r="X76" s="458"/>
      <c r="Y76" s="440"/>
      <c r="Z76" s="441"/>
      <c r="AA76" s="458"/>
      <c r="AB76" s="440"/>
      <c r="AC76" s="441"/>
      <c r="AD76" s="200"/>
      <c r="AE76" s="200"/>
      <c r="AF76" s="201"/>
      <c r="AG76" s="452"/>
      <c r="AH76" s="200"/>
      <c r="AI76" s="264"/>
    </row>
    <row r="77" spans="4:37" ht="15" customHeight="1" thickBot="1" x14ac:dyDescent="0.45">
      <c r="D77" s="232"/>
      <c r="E77" s="233"/>
      <c r="F77" s="233"/>
      <c r="G77" s="233"/>
      <c r="H77" s="233"/>
      <c r="I77" s="233"/>
      <c r="J77" s="233"/>
      <c r="K77" s="233"/>
      <c r="L77" s="263" t="s">
        <v>38</v>
      </c>
      <c r="M77" s="235"/>
      <c r="N77" s="236"/>
      <c r="O77" s="234" t="s">
        <v>38</v>
      </c>
      <c r="P77" s="235"/>
      <c r="Q77" s="236"/>
      <c r="R77" s="234" t="s">
        <v>38</v>
      </c>
      <c r="S77" s="235"/>
      <c r="T77" s="236"/>
      <c r="U77" s="234" t="s">
        <v>38</v>
      </c>
      <c r="V77" s="235"/>
      <c r="W77" s="236"/>
      <c r="X77" s="234" t="s">
        <v>38</v>
      </c>
      <c r="Y77" s="235"/>
      <c r="Z77" s="236"/>
      <c r="AA77" s="234" t="s">
        <v>38</v>
      </c>
      <c r="AB77" s="235"/>
      <c r="AC77" s="236"/>
      <c r="AD77" s="234" t="s">
        <v>38</v>
      </c>
      <c r="AE77" s="235"/>
      <c r="AF77" s="236"/>
      <c r="AG77" s="234" t="s">
        <v>38</v>
      </c>
      <c r="AH77" s="235"/>
      <c r="AI77" s="262"/>
    </row>
    <row r="78" spans="4:37" ht="12" customHeight="1" x14ac:dyDescent="0.4"/>
    <row r="79" spans="4:37" ht="18.75" customHeight="1" x14ac:dyDescent="0.4">
      <c r="D79" t="s">
        <v>93</v>
      </c>
      <c r="V79" s="20"/>
      <c r="W79" s="20"/>
    </row>
    <row r="80" spans="4:37" ht="12.75" customHeight="1" thickBot="1" x14ac:dyDescent="0.45">
      <c r="J80" s="10"/>
      <c r="K80" s="10"/>
      <c r="L80" s="10"/>
      <c r="M80" s="10"/>
      <c r="V80" s="20"/>
      <c r="W80" s="20"/>
    </row>
    <row r="81" spans="3:37" ht="18.75" customHeight="1" x14ac:dyDescent="0.4">
      <c r="D81" s="268" t="s">
        <v>67</v>
      </c>
      <c r="E81" s="269"/>
      <c r="F81" s="269"/>
      <c r="G81" s="270"/>
      <c r="H81" s="267" t="s">
        <v>40</v>
      </c>
      <c r="I81" s="267"/>
      <c r="J81" s="268" t="s">
        <v>68</v>
      </c>
      <c r="K81" s="269"/>
      <c r="L81" s="269"/>
      <c r="M81" s="270"/>
      <c r="N81" s="267" t="s">
        <v>70</v>
      </c>
      <c r="O81" s="267"/>
      <c r="P81" s="267"/>
      <c r="Q81" s="268" t="s">
        <v>69</v>
      </c>
      <c r="R81" s="269"/>
      <c r="S81" s="269"/>
      <c r="T81" s="269"/>
      <c r="U81" s="270"/>
      <c r="V81" s="20"/>
      <c r="W81" s="20"/>
    </row>
    <row r="82" spans="3:37" ht="18.75" customHeight="1" x14ac:dyDescent="0.4">
      <c r="D82" s="275">
        <f>AD75</f>
        <v>0</v>
      </c>
      <c r="E82" s="276"/>
      <c r="F82" s="276"/>
      <c r="G82" s="277"/>
      <c r="H82" s="267"/>
      <c r="I82" s="267"/>
      <c r="J82" s="275">
        <f>AD71</f>
        <v>0</v>
      </c>
      <c r="K82" s="276"/>
      <c r="L82" s="276"/>
      <c r="M82" s="277"/>
      <c r="N82" s="267"/>
      <c r="O82" s="267"/>
      <c r="P82" s="267"/>
      <c r="Q82" s="271">
        <f>IF(J82=0,0,ROUNDUP(D82/J82*100,0))</f>
        <v>0</v>
      </c>
      <c r="R82" s="272"/>
      <c r="S82" s="272"/>
      <c r="T82" s="272"/>
      <c r="U82" s="14"/>
      <c r="V82" s="20"/>
      <c r="W82" s="20"/>
    </row>
    <row r="83" spans="3:37" ht="18.75" customHeight="1" thickBot="1" x14ac:dyDescent="0.45">
      <c r="D83" s="278"/>
      <c r="E83" s="279"/>
      <c r="F83" s="279"/>
      <c r="G83" s="280"/>
      <c r="H83" s="267"/>
      <c r="I83" s="267"/>
      <c r="J83" s="278"/>
      <c r="K83" s="279"/>
      <c r="L83" s="279"/>
      <c r="M83" s="280"/>
      <c r="N83" s="267"/>
      <c r="O83" s="267"/>
      <c r="P83" s="267"/>
      <c r="Q83" s="273"/>
      <c r="R83" s="274"/>
      <c r="S83" s="274"/>
      <c r="T83" s="274"/>
      <c r="U83" s="13" t="s">
        <v>41</v>
      </c>
      <c r="V83" s="78" t="s">
        <v>245</v>
      </c>
      <c r="W83" s="20"/>
    </row>
    <row r="84" spans="3:37" ht="18.75" customHeight="1" x14ac:dyDescent="0.4">
      <c r="D84" s="20"/>
      <c r="E84" s="20"/>
      <c r="F84" s="20"/>
      <c r="G84" s="20"/>
      <c r="H84" s="20"/>
      <c r="I84" s="20"/>
      <c r="J84" s="20"/>
      <c r="K84" s="20"/>
      <c r="L84" s="20"/>
      <c r="M84" s="20"/>
      <c r="N84" s="20"/>
      <c r="O84" s="20"/>
      <c r="P84" s="20"/>
      <c r="Q84" s="20"/>
      <c r="R84" s="20"/>
      <c r="S84" s="20"/>
      <c r="T84" s="20"/>
      <c r="U84" s="20"/>
      <c r="V84" s="20"/>
      <c r="W84" s="20"/>
    </row>
    <row r="85" spans="3:37" ht="12" customHeight="1" x14ac:dyDescent="0.4"/>
    <row r="86" spans="3:37" ht="18.75" customHeight="1" thickBot="1" x14ac:dyDescent="0.45">
      <c r="C86" s="12" t="s">
        <v>101</v>
      </c>
      <c r="D86" s="12"/>
      <c r="E86" s="12"/>
    </row>
    <row r="87" spans="3:37" ht="15" customHeight="1" x14ac:dyDescent="0.4">
      <c r="D87" s="249"/>
      <c r="E87" s="250"/>
      <c r="F87" s="250"/>
      <c r="G87" s="250"/>
      <c r="H87" s="250"/>
      <c r="I87" s="250"/>
      <c r="J87" s="250"/>
      <c r="K87" s="250"/>
      <c r="L87" s="249" t="str">
        <f>IF($O$5="前期","3月","9月")</f>
        <v>3月</v>
      </c>
      <c r="M87" s="250"/>
      <c r="N87" s="257"/>
      <c r="O87" s="258" t="str">
        <f>IF($O$5="前期","4月","10月")</f>
        <v>4月</v>
      </c>
      <c r="P87" s="250"/>
      <c r="Q87" s="257"/>
      <c r="R87" s="258" t="str">
        <f>IF($O$5="前期","5月","11月")</f>
        <v>5月</v>
      </c>
      <c r="S87" s="250"/>
      <c r="T87" s="257"/>
      <c r="U87" s="258" t="str">
        <f>IF($O$5="前期","6月","12月")</f>
        <v>6月</v>
      </c>
      <c r="V87" s="250"/>
      <c r="W87" s="257"/>
      <c r="X87" s="237" t="str">
        <f>IF($O$5="前期","7月","1月")</f>
        <v>7月</v>
      </c>
      <c r="Y87" s="238"/>
      <c r="Z87" s="239"/>
      <c r="AA87" s="240" t="str">
        <f>IF($O$5="前期","8月","2月")</f>
        <v>8月</v>
      </c>
      <c r="AB87" s="241"/>
      <c r="AC87" s="242"/>
      <c r="AD87" s="258" t="s">
        <v>39</v>
      </c>
      <c r="AE87" s="250"/>
      <c r="AF87" s="257"/>
      <c r="AG87" s="250" t="s">
        <v>37</v>
      </c>
      <c r="AH87" s="250"/>
      <c r="AI87" s="259"/>
    </row>
    <row r="88" spans="3:37" ht="15" customHeight="1" x14ac:dyDescent="0.4">
      <c r="D88" s="251" t="s">
        <v>97</v>
      </c>
      <c r="E88" s="252"/>
      <c r="F88" s="252"/>
      <c r="G88" s="252"/>
      <c r="H88" s="252"/>
      <c r="I88" s="252"/>
      <c r="J88" s="252"/>
      <c r="K88" s="252"/>
      <c r="L88" s="442" t="str">
        <f>IF('2.入力フォーム②'!L74="","",'2.入力フォーム②'!L74)</f>
        <v/>
      </c>
      <c r="M88" s="443"/>
      <c r="N88" s="444"/>
      <c r="O88" s="448" t="str">
        <f>IF('2.入力フォーム②'!O74="","",'2.入力フォーム②'!O74)</f>
        <v/>
      </c>
      <c r="P88" s="443"/>
      <c r="Q88" s="444"/>
      <c r="R88" s="448" t="str">
        <f>IF('2.入力フォーム②'!R74="","",'2.入力フォーム②'!R74)</f>
        <v/>
      </c>
      <c r="S88" s="443"/>
      <c r="T88" s="444"/>
      <c r="U88" s="448" t="str">
        <f>IF('2.入力フォーム②'!U74="","",'2.入力フォーム②'!U74)</f>
        <v/>
      </c>
      <c r="V88" s="443"/>
      <c r="W88" s="444"/>
      <c r="X88" s="448" t="str">
        <f>IF('2.入力フォーム②'!X74="","",'2.入力フォーム②'!X74)</f>
        <v/>
      </c>
      <c r="Y88" s="443"/>
      <c r="Z88" s="444"/>
      <c r="AA88" s="448" t="str">
        <f>IF('2.入力フォーム②'!AA74="","",'2.入力フォーム②'!AA74)</f>
        <v/>
      </c>
      <c r="AB88" s="443"/>
      <c r="AC88" s="444"/>
      <c r="AD88" s="200">
        <f>SUM(L88:AC89)</f>
        <v>0</v>
      </c>
      <c r="AE88" s="200"/>
      <c r="AF88" s="201"/>
      <c r="AG88" s="450">
        <f>IFERROR(ROUNDDOWN(AVERAGE(L88:AC89),0),0)</f>
        <v>0</v>
      </c>
      <c r="AH88" s="214"/>
      <c r="AI88" s="451"/>
      <c r="AJ88" s="11"/>
      <c r="AK88" s="11"/>
    </row>
    <row r="89" spans="3:37" ht="15" customHeight="1" x14ac:dyDescent="0.4">
      <c r="D89" s="253"/>
      <c r="E89" s="254"/>
      <c r="F89" s="254"/>
      <c r="G89" s="254"/>
      <c r="H89" s="254"/>
      <c r="I89" s="254"/>
      <c r="J89" s="254"/>
      <c r="K89" s="254"/>
      <c r="L89" s="445"/>
      <c r="M89" s="446"/>
      <c r="N89" s="447"/>
      <c r="O89" s="449"/>
      <c r="P89" s="446"/>
      <c r="Q89" s="447"/>
      <c r="R89" s="449"/>
      <c r="S89" s="446"/>
      <c r="T89" s="447"/>
      <c r="U89" s="449"/>
      <c r="V89" s="446"/>
      <c r="W89" s="447"/>
      <c r="X89" s="449"/>
      <c r="Y89" s="446"/>
      <c r="Z89" s="447"/>
      <c r="AA89" s="449"/>
      <c r="AB89" s="446"/>
      <c r="AC89" s="447"/>
      <c r="AD89" s="200"/>
      <c r="AE89" s="200"/>
      <c r="AF89" s="201"/>
      <c r="AG89" s="452"/>
      <c r="AH89" s="200"/>
      <c r="AI89" s="264"/>
    </row>
    <row r="90" spans="3:37" ht="15" customHeight="1" thickBot="1" x14ac:dyDescent="0.45">
      <c r="D90" s="255"/>
      <c r="E90" s="256"/>
      <c r="F90" s="256"/>
      <c r="G90" s="256"/>
      <c r="H90" s="256"/>
      <c r="I90" s="256"/>
      <c r="J90" s="256"/>
      <c r="K90" s="256"/>
      <c r="L90" s="263" t="s">
        <v>38</v>
      </c>
      <c r="M90" s="235"/>
      <c r="N90" s="236"/>
      <c r="O90" s="234" t="s">
        <v>38</v>
      </c>
      <c r="P90" s="235"/>
      <c r="Q90" s="236"/>
      <c r="R90" s="234" t="s">
        <v>38</v>
      </c>
      <c r="S90" s="235"/>
      <c r="T90" s="236"/>
      <c r="U90" s="234" t="s">
        <v>38</v>
      </c>
      <c r="V90" s="235"/>
      <c r="W90" s="236"/>
      <c r="X90" s="234" t="s">
        <v>38</v>
      </c>
      <c r="Y90" s="235"/>
      <c r="Z90" s="236"/>
      <c r="AA90" s="234" t="s">
        <v>38</v>
      </c>
      <c r="AB90" s="235"/>
      <c r="AC90" s="236"/>
      <c r="AD90" s="234" t="s">
        <v>38</v>
      </c>
      <c r="AE90" s="235"/>
      <c r="AF90" s="236"/>
      <c r="AG90" s="234" t="s">
        <v>38</v>
      </c>
      <c r="AH90" s="235"/>
      <c r="AI90" s="262"/>
    </row>
    <row r="91" spans="3:37" ht="15" customHeight="1" x14ac:dyDescent="0.4">
      <c r="D91" s="249"/>
      <c r="E91" s="250"/>
      <c r="F91" s="250"/>
      <c r="G91" s="250"/>
      <c r="H91" s="250"/>
      <c r="I91" s="250"/>
      <c r="J91" s="250"/>
      <c r="K91" s="250"/>
      <c r="L91" s="249" t="str">
        <f>IF($O$5="前期","3月","9月")</f>
        <v>3月</v>
      </c>
      <c r="M91" s="250"/>
      <c r="N91" s="257"/>
      <c r="O91" s="258" t="str">
        <f>IF($O$5="前期","4月","10月")</f>
        <v>4月</v>
      </c>
      <c r="P91" s="250"/>
      <c r="Q91" s="257"/>
      <c r="R91" s="258" t="str">
        <f>IF($O$5="前期","5月","11月")</f>
        <v>5月</v>
      </c>
      <c r="S91" s="250"/>
      <c r="T91" s="257"/>
      <c r="U91" s="258" t="str">
        <f>IF($O$5="前期","6月","12月")</f>
        <v>6月</v>
      </c>
      <c r="V91" s="250"/>
      <c r="W91" s="257"/>
      <c r="X91" s="237" t="str">
        <f>IF($O$5="前期","7月","1月")</f>
        <v>7月</v>
      </c>
      <c r="Y91" s="238"/>
      <c r="Z91" s="239"/>
      <c r="AA91" s="240" t="str">
        <f>IF($O$5="前期","8月","2月")</f>
        <v>8月</v>
      </c>
      <c r="AB91" s="241"/>
      <c r="AC91" s="242"/>
      <c r="AD91" s="258" t="s">
        <v>66</v>
      </c>
      <c r="AE91" s="250"/>
      <c r="AF91" s="257"/>
      <c r="AG91" s="250" t="s">
        <v>37</v>
      </c>
      <c r="AH91" s="250"/>
      <c r="AI91" s="259"/>
    </row>
    <row r="92" spans="3:37" ht="15" customHeight="1" x14ac:dyDescent="0.4">
      <c r="D92" s="228" t="s">
        <v>98</v>
      </c>
      <c r="E92" s="229"/>
      <c r="F92" s="229"/>
      <c r="G92" s="229"/>
      <c r="H92" s="229"/>
      <c r="I92" s="229"/>
      <c r="J92" s="229"/>
      <c r="K92" s="229"/>
      <c r="L92" s="442" t="str">
        <f>IF('2.入力フォーム②'!L80="","",'2.入力フォーム②'!L80)</f>
        <v/>
      </c>
      <c r="M92" s="443"/>
      <c r="N92" s="444"/>
      <c r="O92" s="448" t="str">
        <f>IF('2.入力フォーム②'!O80="","",'2.入力フォーム②'!O80)</f>
        <v/>
      </c>
      <c r="P92" s="443"/>
      <c r="Q92" s="444"/>
      <c r="R92" s="448" t="str">
        <f>IF('2.入力フォーム②'!R80="","",'2.入力フォーム②'!R80)</f>
        <v/>
      </c>
      <c r="S92" s="443"/>
      <c r="T92" s="444"/>
      <c r="U92" s="448" t="str">
        <f>IF('2.入力フォーム②'!U80="","",'2.入力フォーム②'!U80)</f>
        <v/>
      </c>
      <c r="V92" s="443"/>
      <c r="W92" s="444"/>
      <c r="X92" s="448" t="str">
        <f>IF('2.入力フォーム②'!X80="","",'2.入力フォーム②'!X80)</f>
        <v/>
      </c>
      <c r="Y92" s="443"/>
      <c r="Z92" s="444"/>
      <c r="AA92" s="448" t="str">
        <f>IF('2.入力フォーム②'!AA80="","",'2.入力フォーム②'!AA80)</f>
        <v/>
      </c>
      <c r="AB92" s="443"/>
      <c r="AC92" s="444"/>
      <c r="AD92" s="200">
        <f>SUM(L92:AC93)</f>
        <v>0</v>
      </c>
      <c r="AE92" s="200"/>
      <c r="AF92" s="201"/>
      <c r="AG92" s="450">
        <f>IFERROR(ROUNDDOWN(AVERAGE(L92:AC93),0),0)</f>
        <v>0</v>
      </c>
      <c r="AH92" s="214"/>
      <c r="AI92" s="451"/>
      <c r="AJ92" s="11"/>
      <c r="AK92" s="11"/>
    </row>
    <row r="93" spans="3:37" ht="15" customHeight="1" x14ac:dyDescent="0.4">
      <c r="D93" s="230"/>
      <c r="E93" s="231"/>
      <c r="F93" s="231"/>
      <c r="G93" s="231"/>
      <c r="H93" s="231"/>
      <c r="I93" s="231"/>
      <c r="J93" s="231"/>
      <c r="K93" s="231"/>
      <c r="L93" s="445"/>
      <c r="M93" s="446"/>
      <c r="N93" s="447"/>
      <c r="O93" s="449"/>
      <c r="P93" s="446"/>
      <c r="Q93" s="447"/>
      <c r="R93" s="449"/>
      <c r="S93" s="446"/>
      <c r="T93" s="447"/>
      <c r="U93" s="449"/>
      <c r="V93" s="446"/>
      <c r="W93" s="447"/>
      <c r="X93" s="449"/>
      <c r="Y93" s="446"/>
      <c r="Z93" s="447"/>
      <c r="AA93" s="449"/>
      <c r="AB93" s="446"/>
      <c r="AC93" s="447"/>
      <c r="AD93" s="200"/>
      <c r="AE93" s="200"/>
      <c r="AF93" s="201"/>
      <c r="AG93" s="452"/>
      <c r="AH93" s="200"/>
      <c r="AI93" s="264"/>
    </row>
    <row r="94" spans="3:37" ht="15" customHeight="1" thickBot="1" x14ac:dyDescent="0.45">
      <c r="D94" s="232"/>
      <c r="E94" s="233"/>
      <c r="F94" s="233"/>
      <c r="G94" s="233"/>
      <c r="H94" s="233"/>
      <c r="I94" s="233"/>
      <c r="J94" s="233"/>
      <c r="K94" s="233"/>
      <c r="L94" s="263" t="s">
        <v>38</v>
      </c>
      <c r="M94" s="235"/>
      <c r="N94" s="236"/>
      <c r="O94" s="234" t="s">
        <v>38</v>
      </c>
      <c r="P94" s="235"/>
      <c r="Q94" s="236"/>
      <c r="R94" s="234" t="s">
        <v>38</v>
      </c>
      <c r="S94" s="235"/>
      <c r="T94" s="236"/>
      <c r="U94" s="234" t="s">
        <v>38</v>
      </c>
      <c r="V94" s="235"/>
      <c r="W94" s="236"/>
      <c r="X94" s="234" t="s">
        <v>38</v>
      </c>
      <c r="Y94" s="235"/>
      <c r="Z94" s="236"/>
      <c r="AA94" s="234" t="s">
        <v>38</v>
      </c>
      <c r="AB94" s="235"/>
      <c r="AC94" s="236"/>
      <c r="AD94" s="234" t="s">
        <v>38</v>
      </c>
      <c r="AE94" s="235"/>
      <c r="AF94" s="236"/>
      <c r="AG94" s="234" t="s">
        <v>38</v>
      </c>
      <c r="AH94" s="235"/>
      <c r="AI94" s="262"/>
    </row>
    <row r="95" spans="3:37" ht="12" customHeight="1" x14ac:dyDescent="0.4"/>
    <row r="96" spans="3:37" ht="18.75" customHeight="1" x14ac:dyDescent="0.4">
      <c r="D96" t="s">
        <v>142</v>
      </c>
      <c r="AD96" s="11"/>
      <c r="AE96" s="11"/>
      <c r="AF96" s="11"/>
      <c r="AG96" s="11"/>
      <c r="AH96" s="11"/>
      <c r="AI96" s="11"/>
    </row>
    <row r="97" spans="4:37" ht="18.75" customHeight="1" thickBot="1" x14ac:dyDescent="0.45">
      <c r="E97" t="s">
        <v>143</v>
      </c>
      <c r="AD97" s="11"/>
      <c r="AE97" s="11"/>
      <c r="AF97" s="11"/>
      <c r="AG97" s="11"/>
      <c r="AH97" s="11"/>
      <c r="AI97" s="11"/>
    </row>
    <row r="98" spans="4:37" ht="18.75" customHeight="1" x14ac:dyDescent="0.4">
      <c r="D98" s="249"/>
      <c r="E98" s="250"/>
      <c r="F98" s="250"/>
      <c r="G98" s="250"/>
      <c r="H98" s="250"/>
      <c r="I98" s="250"/>
      <c r="J98" s="250"/>
      <c r="K98" s="250"/>
      <c r="L98" s="249" t="str">
        <f>IF($O$5="前期","3月","9月")</f>
        <v>3月</v>
      </c>
      <c r="M98" s="250"/>
      <c r="N98" s="257"/>
      <c r="O98" s="258" t="str">
        <f>IF($O$5="前期","4月","10月")</f>
        <v>4月</v>
      </c>
      <c r="P98" s="250"/>
      <c r="Q98" s="257"/>
      <c r="R98" s="258" t="str">
        <f>IF($O$5="前期","5月","11月")</f>
        <v>5月</v>
      </c>
      <c r="S98" s="250"/>
      <c r="T98" s="257"/>
      <c r="U98" s="258" t="str">
        <f>IF($O$5="前期","6月","12月")</f>
        <v>6月</v>
      </c>
      <c r="V98" s="250"/>
      <c r="W98" s="257"/>
      <c r="X98" s="237" t="str">
        <f>IF($O$5="前期","7月","1月")</f>
        <v>7月</v>
      </c>
      <c r="Y98" s="238"/>
      <c r="Z98" s="239"/>
      <c r="AA98" s="240" t="str">
        <f>IF($O$5="前期","8月","2月")</f>
        <v>8月</v>
      </c>
      <c r="AB98" s="241"/>
      <c r="AC98" s="461"/>
      <c r="AD98" s="20"/>
      <c r="AE98" s="20"/>
      <c r="AF98" s="20"/>
      <c r="AG98" s="20"/>
      <c r="AH98" s="20"/>
      <c r="AI98" s="20"/>
    </row>
    <row r="99" spans="4:37" ht="18.75" customHeight="1" x14ac:dyDescent="0.4">
      <c r="D99" s="251"/>
      <c r="E99" s="252"/>
      <c r="F99" s="252"/>
      <c r="G99" s="252"/>
      <c r="H99" s="252"/>
      <c r="I99" s="252"/>
      <c r="J99" s="252"/>
      <c r="K99" s="252"/>
      <c r="L99" s="265"/>
      <c r="M99" s="244"/>
      <c r="N99" s="245"/>
      <c r="O99" s="243"/>
      <c r="P99" s="244"/>
      <c r="Q99" s="245"/>
      <c r="R99" s="243"/>
      <c r="S99" s="244"/>
      <c r="T99" s="245"/>
      <c r="U99" s="243"/>
      <c r="V99" s="244"/>
      <c r="W99" s="245"/>
      <c r="X99" s="243"/>
      <c r="Y99" s="244"/>
      <c r="Z99" s="245"/>
      <c r="AA99" s="243"/>
      <c r="AB99" s="244"/>
      <c r="AC99" s="459"/>
      <c r="AD99" s="20"/>
      <c r="AE99" s="20"/>
      <c r="AF99" s="20"/>
      <c r="AG99" s="21"/>
      <c r="AH99" s="21"/>
      <c r="AI99" s="21"/>
    </row>
    <row r="100" spans="4:37" ht="18.75" customHeight="1" x14ac:dyDescent="0.4">
      <c r="D100" s="253"/>
      <c r="E100" s="254"/>
      <c r="F100" s="254"/>
      <c r="G100" s="254"/>
      <c r="H100" s="254"/>
      <c r="I100" s="254"/>
      <c r="J100" s="254"/>
      <c r="K100" s="254"/>
      <c r="L100" s="266"/>
      <c r="M100" s="247"/>
      <c r="N100" s="248"/>
      <c r="O100" s="246"/>
      <c r="P100" s="247"/>
      <c r="Q100" s="248"/>
      <c r="R100" s="246"/>
      <c r="S100" s="247"/>
      <c r="T100" s="248"/>
      <c r="U100" s="246"/>
      <c r="V100" s="247"/>
      <c r="W100" s="248"/>
      <c r="X100" s="246"/>
      <c r="Y100" s="247"/>
      <c r="Z100" s="248"/>
      <c r="AA100" s="246"/>
      <c r="AB100" s="247"/>
      <c r="AC100" s="460"/>
      <c r="AD100" s="20"/>
      <c r="AE100" s="20"/>
      <c r="AF100" s="20"/>
      <c r="AG100" s="21"/>
      <c r="AH100" s="21"/>
      <c r="AI100" s="21"/>
    </row>
    <row r="101" spans="4:37" ht="18.75" customHeight="1" thickBot="1" x14ac:dyDescent="0.45">
      <c r="D101" s="255"/>
      <c r="E101" s="256"/>
      <c r="F101" s="256"/>
      <c r="G101" s="256"/>
      <c r="H101" s="256"/>
      <c r="I101" s="256"/>
      <c r="J101" s="256"/>
      <c r="K101" s="256"/>
      <c r="L101" s="263" t="s">
        <v>38</v>
      </c>
      <c r="M101" s="235"/>
      <c r="N101" s="236"/>
      <c r="O101" s="234" t="s">
        <v>38</v>
      </c>
      <c r="P101" s="235"/>
      <c r="Q101" s="236"/>
      <c r="R101" s="234" t="s">
        <v>38</v>
      </c>
      <c r="S101" s="235"/>
      <c r="T101" s="236"/>
      <c r="U101" s="234" t="s">
        <v>38</v>
      </c>
      <c r="V101" s="235"/>
      <c r="W101" s="236"/>
      <c r="X101" s="234" t="s">
        <v>38</v>
      </c>
      <c r="Y101" s="235"/>
      <c r="Z101" s="236"/>
      <c r="AA101" s="234" t="s">
        <v>38</v>
      </c>
      <c r="AB101" s="235"/>
      <c r="AC101" s="262"/>
      <c r="AD101" s="20"/>
      <c r="AE101" s="20"/>
      <c r="AF101" s="20"/>
      <c r="AG101" s="20"/>
      <c r="AH101" s="20"/>
      <c r="AI101" s="20"/>
    </row>
    <row r="102" spans="4:37" ht="12" customHeight="1" x14ac:dyDescent="0.4"/>
    <row r="103" spans="4:37" ht="18.75" customHeight="1" thickBot="1" x14ac:dyDescent="0.45">
      <c r="D103" s="22" t="s">
        <v>141</v>
      </c>
    </row>
    <row r="104" spans="4:37" ht="15" customHeight="1" x14ac:dyDescent="0.4">
      <c r="D104" s="249"/>
      <c r="E104" s="250"/>
      <c r="F104" s="250"/>
      <c r="G104" s="250"/>
      <c r="H104" s="250"/>
      <c r="I104" s="250"/>
      <c r="J104" s="250"/>
      <c r="K104" s="250"/>
      <c r="L104" s="249" t="str">
        <f>IF($O$5="前期","3月","9月")</f>
        <v>3月</v>
      </c>
      <c r="M104" s="250"/>
      <c r="N104" s="257"/>
      <c r="O104" s="258" t="str">
        <f>IF($O$5="前期","4月","10月")</f>
        <v>4月</v>
      </c>
      <c r="P104" s="250"/>
      <c r="Q104" s="257"/>
      <c r="R104" s="258" t="str">
        <f>IF($O$5="前期","5月","11月")</f>
        <v>5月</v>
      </c>
      <c r="S104" s="250"/>
      <c r="T104" s="257"/>
      <c r="U104" s="258" t="str">
        <f>IF($O$5="前期","6月","12月")</f>
        <v>6月</v>
      </c>
      <c r="V104" s="250"/>
      <c r="W104" s="257"/>
      <c r="X104" s="237" t="str">
        <f>IF($O$5="前期","7月","1月")</f>
        <v>7月</v>
      </c>
      <c r="Y104" s="238"/>
      <c r="Z104" s="239"/>
      <c r="AA104" s="240" t="str">
        <f>IF($O$5="前期","8月","2月")</f>
        <v>8月</v>
      </c>
      <c r="AB104" s="241"/>
      <c r="AC104" s="242"/>
      <c r="AD104" s="258" t="s">
        <v>39</v>
      </c>
      <c r="AE104" s="250"/>
      <c r="AF104" s="257"/>
      <c r="AG104" s="250" t="s">
        <v>37</v>
      </c>
      <c r="AH104" s="250"/>
      <c r="AI104" s="259"/>
    </row>
    <row r="105" spans="4:37" ht="15" customHeight="1" x14ac:dyDescent="0.4">
      <c r="D105" s="251" t="s">
        <v>99</v>
      </c>
      <c r="E105" s="252"/>
      <c r="F105" s="252"/>
      <c r="G105" s="252"/>
      <c r="H105" s="252"/>
      <c r="I105" s="252"/>
      <c r="J105" s="252"/>
      <c r="K105" s="252"/>
      <c r="L105" s="453" t="str">
        <f>IFERROR(L88-L99,"")</f>
        <v/>
      </c>
      <c r="M105" s="454"/>
      <c r="N105" s="455"/>
      <c r="O105" s="457" t="str">
        <f>IFERROR(O88-O99,"")</f>
        <v/>
      </c>
      <c r="P105" s="454"/>
      <c r="Q105" s="455"/>
      <c r="R105" s="457" t="str">
        <f>IFERROR(R88-R99,"")</f>
        <v/>
      </c>
      <c r="S105" s="454"/>
      <c r="T105" s="455"/>
      <c r="U105" s="457" t="str">
        <f>IFERROR(U88-U99,"")</f>
        <v/>
      </c>
      <c r="V105" s="454"/>
      <c r="W105" s="455"/>
      <c r="X105" s="457" t="str">
        <f>IFERROR(X88-X99,"")</f>
        <v/>
      </c>
      <c r="Y105" s="454"/>
      <c r="Z105" s="455"/>
      <c r="AA105" s="457" t="str">
        <f>IFERROR(AA88-AA99,"")</f>
        <v/>
      </c>
      <c r="AB105" s="454"/>
      <c r="AC105" s="455"/>
      <c r="AD105" s="200">
        <f>SUM(L105:AC106)</f>
        <v>0</v>
      </c>
      <c r="AE105" s="200"/>
      <c r="AF105" s="201"/>
      <c r="AG105" s="450">
        <f>IFERROR(ROUNDDOWN(AVERAGE(L105:AC106),0),0)</f>
        <v>0</v>
      </c>
      <c r="AH105" s="214"/>
      <c r="AI105" s="451"/>
      <c r="AJ105" s="11"/>
      <c r="AK105" s="11"/>
    </row>
    <row r="106" spans="4:37" ht="15" customHeight="1" x14ac:dyDescent="0.4">
      <c r="D106" s="253"/>
      <c r="E106" s="254"/>
      <c r="F106" s="254"/>
      <c r="G106" s="254"/>
      <c r="H106" s="254"/>
      <c r="I106" s="254"/>
      <c r="J106" s="254"/>
      <c r="K106" s="254"/>
      <c r="L106" s="456"/>
      <c r="M106" s="440"/>
      <c r="N106" s="441"/>
      <c r="O106" s="458"/>
      <c r="P106" s="440"/>
      <c r="Q106" s="441"/>
      <c r="R106" s="458"/>
      <c r="S106" s="440"/>
      <c r="T106" s="441"/>
      <c r="U106" s="458"/>
      <c r="V106" s="440"/>
      <c r="W106" s="441"/>
      <c r="X106" s="458"/>
      <c r="Y106" s="440"/>
      <c r="Z106" s="441"/>
      <c r="AA106" s="458"/>
      <c r="AB106" s="440"/>
      <c r="AC106" s="441"/>
      <c r="AD106" s="200"/>
      <c r="AE106" s="200"/>
      <c r="AF106" s="201"/>
      <c r="AG106" s="452"/>
      <c r="AH106" s="200"/>
      <c r="AI106" s="264"/>
    </row>
    <row r="107" spans="4:37" ht="15" customHeight="1" thickBot="1" x14ac:dyDescent="0.45">
      <c r="D107" s="255"/>
      <c r="E107" s="256"/>
      <c r="F107" s="256"/>
      <c r="G107" s="256"/>
      <c r="H107" s="256"/>
      <c r="I107" s="256"/>
      <c r="J107" s="256"/>
      <c r="K107" s="256"/>
      <c r="L107" s="263" t="s">
        <v>38</v>
      </c>
      <c r="M107" s="235"/>
      <c r="N107" s="236"/>
      <c r="O107" s="234" t="s">
        <v>38</v>
      </c>
      <c r="P107" s="235"/>
      <c r="Q107" s="236"/>
      <c r="R107" s="234" t="s">
        <v>38</v>
      </c>
      <c r="S107" s="235"/>
      <c r="T107" s="236"/>
      <c r="U107" s="234" t="s">
        <v>38</v>
      </c>
      <c r="V107" s="235"/>
      <c r="W107" s="236"/>
      <c r="X107" s="234" t="s">
        <v>38</v>
      </c>
      <c r="Y107" s="235"/>
      <c r="Z107" s="236"/>
      <c r="AA107" s="234" t="s">
        <v>38</v>
      </c>
      <c r="AB107" s="235"/>
      <c r="AC107" s="236"/>
      <c r="AD107" s="234" t="s">
        <v>38</v>
      </c>
      <c r="AE107" s="235"/>
      <c r="AF107" s="236"/>
      <c r="AG107" s="234" t="s">
        <v>38</v>
      </c>
      <c r="AH107" s="235"/>
      <c r="AI107" s="262"/>
    </row>
    <row r="108" spans="4:37" ht="15" customHeight="1" x14ac:dyDescent="0.4">
      <c r="D108" s="249"/>
      <c r="E108" s="250"/>
      <c r="F108" s="250"/>
      <c r="G108" s="250"/>
      <c r="H108" s="250"/>
      <c r="I108" s="250"/>
      <c r="J108" s="250"/>
      <c r="K108" s="250"/>
      <c r="L108" s="249" t="str">
        <f>IF($O$5="前期","3月","9月")</f>
        <v>3月</v>
      </c>
      <c r="M108" s="250"/>
      <c r="N108" s="257"/>
      <c r="O108" s="258" t="str">
        <f>IF($O$5="前期","4月","10月")</f>
        <v>4月</v>
      </c>
      <c r="P108" s="250"/>
      <c r="Q108" s="257"/>
      <c r="R108" s="258" t="str">
        <f>IF($O$5="前期","5月","11月")</f>
        <v>5月</v>
      </c>
      <c r="S108" s="250"/>
      <c r="T108" s="257"/>
      <c r="U108" s="258" t="str">
        <f>IF($O$5="前期","6月","12月")</f>
        <v>6月</v>
      </c>
      <c r="V108" s="250"/>
      <c r="W108" s="257"/>
      <c r="X108" s="237" t="str">
        <f>IF($O$5="前期","7月","1月")</f>
        <v>7月</v>
      </c>
      <c r="Y108" s="238"/>
      <c r="Z108" s="239"/>
      <c r="AA108" s="240" t="str">
        <f>IF($O$5="前期","8月","2月")</f>
        <v>8月</v>
      </c>
      <c r="AB108" s="241"/>
      <c r="AC108" s="242"/>
      <c r="AD108" s="258" t="s">
        <v>66</v>
      </c>
      <c r="AE108" s="250"/>
      <c r="AF108" s="257"/>
      <c r="AG108" s="250" t="s">
        <v>37</v>
      </c>
      <c r="AH108" s="250"/>
      <c r="AI108" s="259"/>
    </row>
    <row r="109" spans="4:37" ht="15" customHeight="1" x14ac:dyDescent="0.4">
      <c r="D109" s="228" t="s">
        <v>100</v>
      </c>
      <c r="E109" s="229"/>
      <c r="F109" s="229"/>
      <c r="G109" s="229"/>
      <c r="H109" s="229"/>
      <c r="I109" s="229"/>
      <c r="J109" s="229"/>
      <c r="K109" s="229"/>
      <c r="L109" s="453" t="str">
        <f>IFERROR(L92-L99,"")</f>
        <v/>
      </c>
      <c r="M109" s="454"/>
      <c r="N109" s="455"/>
      <c r="O109" s="457" t="str">
        <f>IFERROR(O92-O99,"")</f>
        <v/>
      </c>
      <c r="P109" s="454"/>
      <c r="Q109" s="455"/>
      <c r="R109" s="457" t="str">
        <f>IFERROR(R92-R99,"")</f>
        <v/>
      </c>
      <c r="S109" s="454"/>
      <c r="T109" s="455"/>
      <c r="U109" s="457" t="str">
        <f>IFERROR(U92-U99,"")</f>
        <v/>
      </c>
      <c r="V109" s="454"/>
      <c r="W109" s="455"/>
      <c r="X109" s="457" t="str">
        <f>IFERROR(X92-X99,"")</f>
        <v/>
      </c>
      <c r="Y109" s="454"/>
      <c r="Z109" s="455"/>
      <c r="AA109" s="457" t="str">
        <f>IFERROR(AA92-AA99,"")</f>
        <v/>
      </c>
      <c r="AB109" s="454"/>
      <c r="AC109" s="455"/>
      <c r="AD109" s="200">
        <f>SUM(L109:AC110)</f>
        <v>0</v>
      </c>
      <c r="AE109" s="200"/>
      <c r="AF109" s="201"/>
      <c r="AG109" s="450">
        <f>IFERROR(ROUNDDOWN(AVERAGE(L109:AC110),0),0)</f>
        <v>0</v>
      </c>
      <c r="AH109" s="214"/>
      <c r="AI109" s="451"/>
      <c r="AJ109" s="11"/>
      <c r="AK109" s="11"/>
    </row>
    <row r="110" spans="4:37" ht="15" customHeight="1" x14ac:dyDescent="0.4">
      <c r="D110" s="230"/>
      <c r="E110" s="231"/>
      <c r="F110" s="231"/>
      <c r="G110" s="231"/>
      <c r="H110" s="231"/>
      <c r="I110" s="231"/>
      <c r="J110" s="231"/>
      <c r="K110" s="231"/>
      <c r="L110" s="456"/>
      <c r="M110" s="440"/>
      <c r="N110" s="441"/>
      <c r="O110" s="458"/>
      <c r="P110" s="440"/>
      <c r="Q110" s="441"/>
      <c r="R110" s="458"/>
      <c r="S110" s="440"/>
      <c r="T110" s="441"/>
      <c r="U110" s="458"/>
      <c r="V110" s="440"/>
      <c r="W110" s="441"/>
      <c r="X110" s="458"/>
      <c r="Y110" s="440"/>
      <c r="Z110" s="441"/>
      <c r="AA110" s="458"/>
      <c r="AB110" s="440"/>
      <c r="AC110" s="441"/>
      <c r="AD110" s="200"/>
      <c r="AE110" s="200"/>
      <c r="AF110" s="201"/>
      <c r="AG110" s="452"/>
      <c r="AH110" s="200"/>
      <c r="AI110" s="264"/>
    </row>
    <row r="111" spans="4:37" ht="15" customHeight="1" thickBot="1" x14ac:dyDescent="0.45">
      <c r="D111" s="232"/>
      <c r="E111" s="233"/>
      <c r="F111" s="233"/>
      <c r="G111" s="233"/>
      <c r="H111" s="233"/>
      <c r="I111" s="233"/>
      <c r="J111" s="233"/>
      <c r="K111" s="233"/>
      <c r="L111" s="263" t="s">
        <v>38</v>
      </c>
      <c r="M111" s="235"/>
      <c r="N111" s="236"/>
      <c r="O111" s="234" t="s">
        <v>38</v>
      </c>
      <c r="P111" s="235"/>
      <c r="Q111" s="236"/>
      <c r="R111" s="234" t="s">
        <v>38</v>
      </c>
      <c r="S111" s="235"/>
      <c r="T111" s="236"/>
      <c r="U111" s="234" t="s">
        <v>38</v>
      </c>
      <c r="V111" s="235"/>
      <c r="W111" s="236"/>
      <c r="X111" s="234" t="s">
        <v>38</v>
      </c>
      <c r="Y111" s="235"/>
      <c r="Z111" s="236"/>
      <c r="AA111" s="234" t="s">
        <v>38</v>
      </c>
      <c r="AB111" s="235"/>
      <c r="AC111" s="236"/>
      <c r="AD111" s="234" t="s">
        <v>38</v>
      </c>
      <c r="AE111" s="235"/>
      <c r="AF111" s="236"/>
      <c r="AG111" s="234" t="s">
        <v>38</v>
      </c>
      <c r="AH111" s="235"/>
      <c r="AI111" s="262"/>
    </row>
    <row r="112" spans="4:37" ht="12" customHeight="1" x14ac:dyDescent="0.4"/>
    <row r="113" spans="3:37" ht="18.75" customHeight="1" x14ac:dyDescent="0.4">
      <c r="D113" t="s">
        <v>93</v>
      </c>
      <c r="V113" s="20"/>
      <c r="W113" s="20"/>
    </row>
    <row r="114" spans="3:37" ht="12.75" customHeight="1" thickBot="1" x14ac:dyDescent="0.45">
      <c r="J114" s="10"/>
      <c r="K114" s="10"/>
      <c r="L114" s="10"/>
      <c r="M114" s="10"/>
      <c r="V114" s="20"/>
      <c r="W114" s="20"/>
    </row>
    <row r="115" spans="3:37" ht="18.75" customHeight="1" x14ac:dyDescent="0.4">
      <c r="D115" s="268" t="s">
        <v>67</v>
      </c>
      <c r="E115" s="269"/>
      <c r="F115" s="269"/>
      <c r="G115" s="270"/>
      <c r="H115" s="267" t="s">
        <v>40</v>
      </c>
      <c r="I115" s="267"/>
      <c r="J115" s="268" t="s">
        <v>68</v>
      </c>
      <c r="K115" s="269"/>
      <c r="L115" s="269"/>
      <c r="M115" s="270"/>
      <c r="N115" s="267" t="s">
        <v>70</v>
      </c>
      <c r="O115" s="267"/>
      <c r="P115" s="267"/>
      <c r="Q115" s="268" t="s">
        <v>69</v>
      </c>
      <c r="R115" s="269"/>
      <c r="S115" s="269"/>
      <c r="T115" s="269"/>
      <c r="U115" s="270"/>
      <c r="V115" s="20"/>
      <c r="W115" s="20"/>
    </row>
    <row r="116" spans="3:37" ht="18.75" customHeight="1" x14ac:dyDescent="0.4">
      <c r="D116" s="275">
        <f>AD109</f>
        <v>0</v>
      </c>
      <c r="E116" s="276"/>
      <c r="F116" s="276"/>
      <c r="G116" s="277"/>
      <c r="H116" s="267"/>
      <c r="I116" s="267"/>
      <c r="J116" s="275">
        <f>AD105</f>
        <v>0</v>
      </c>
      <c r="K116" s="276"/>
      <c r="L116" s="276"/>
      <c r="M116" s="277"/>
      <c r="N116" s="267"/>
      <c r="O116" s="267"/>
      <c r="P116" s="267"/>
      <c r="Q116" s="271">
        <f>IF(J116=0,0,ROUNDUP(D116/J116*100,0))</f>
        <v>0</v>
      </c>
      <c r="R116" s="272"/>
      <c r="S116" s="272"/>
      <c r="T116" s="272"/>
      <c r="U116" s="14"/>
      <c r="V116" s="20"/>
      <c r="W116" s="20"/>
    </row>
    <row r="117" spans="3:37" ht="18.75" customHeight="1" thickBot="1" x14ac:dyDescent="0.45">
      <c r="D117" s="278"/>
      <c r="E117" s="279"/>
      <c r="F117" s="279"/>
      <c r="G117" s="280"/>
      <c r="H117" s="267"/>
      <c r="I117" s="267"/>
      <c r="J117" s="278"/>
      <c r="K117" s="279"/>
      <c r="L117" s="279"/>
      <c r="M117" s="280"/>
      <c r="N117" s="267"/>
      <c r="O117" s="267"/>
      <c r="P117" s="267"/>
      <c r="Q117" s="273"/>
      <c r="R117" s="274"/>
      <c r="S117" s="274"/>
      <c r="T117" s="274"/>
      <c r="U117" s="13" t="s">
        <v>41</v>
      </c>
      <c r="V117" s="78" t="s">
        <v>245</v>
      </c>
      <c r="W117" s="20"/>
    </row>
    <row r="118" spans="3:37" ht="18.75" customHeight="1" x14ac:dyDescent="0.4">
      <c r="D118" s="20"/>
      <c r="E118" s="20"/>
      <c r="F118" s="20"/>
      <c r="G118" s="20"/>
      <c r="H118" s="20"/>
      <c r="I118" s="20"/>
      <c r="J118" s="20"/>
      <c r="K118" s="20"/>
      <c r="L118" s="20"/>
      <c r="M118" s="20"/>
      <c r="N118" s="20"/>
      <c r="O118" s="20"/>
      <c r="P118" s="20"/>
      <c r="Q118" s="20"/>
      <c r="R118" s="20"/>
      <c r="S118" s="20"/>
      <c r="T118" s="20"/>
      <c r="U118" s="20"/>
      <c r="V118" s="20"/>
      <c r="W118" s="20"/>
    </row>
    <row r="119" spans="3:37" ht="12" customHeight="1" x14ac:dyDescent="0.4"/>
    <row r="120" spans="3:37" ht="18.75" customHeight="1" thickBot="1" x14ac:dyDescent="0.45">
      <c r="C120" s="12" t="s">
        <v>102</v>
      </c>
      <c r="D120" s="12"/>
      <c r="E120" s="12"/>
    </row>
    <row r="121" spans="3:37" ht="15" customHeight="1" x14ac:dyDescent="0.4">
      <c r="D121" s="249"/>
      <c r="E121" s="250"/>
      <c r="F121" s="250"/>
      <c r="G121" s="250"/>
      <c r="H121" s="250"/>
      <c r="I121" s="250"/>
      <c r="J121" s="250"/>
      <c r="K121" s="250"/>
      <c r="L121" s="249" t="str">
        <f>IF($O$5="前期","3月","9月")</f>
        <v>3月</v>
      </c>
      <c r="M121" s="250"/>
      <c r="N121" s="257"/>
      <c r="O121" s="258" t="str">
        <f>IF($O$5="前期","4月","10月")</f>
        <v>4月</v>
      </c>
      <c r="P121" s="250"/>
      <c r="Q121" s="257"/>
      <c r="R121" s="258" t="str">
        <f>IF($O$5="前期","5月","11月")</f>
        <v>5月</v>
      </c>
      <c r="S121" s="250"/>
      <c r="T121" s="257"/>
      <c r="U121" s="258" t="str">
        <f>IF($O$5="前期","6月","12月")</f>
        <v>6月</v>
      </c>
      <c r="V121" s="250"/>
      <c r="W121" s="257"/>
      <c r="X121" s="237" t="str">
        <f>IF($O$5="前期","7月","1月")</f>
        <v>7月</v>
      </c>
      <c r="Y121" s="238"/>
      <c r="Z121" s="239"/>
      <c r="AA121" s="240" t="str">
        <f>IF($O$5="前期","8月","2月")</f>
        <v>8月</v>
      </c>
      <c r="AB121" s="241"/>
      <c r="AC121" s="242"/>
      <c r="AD121" s="258" t="s">
        <v>39</v>
      </c>
      <c r="AE121" s="250"/>
      <c r="AF121" s="257"/>
      <c r="AG121" s="250" t="s">
        <v>37</v>
      </c>
      <c r="AH121" s="250"/>
      <c r="AI121" s="259"/>
    </row>
    <row r="122" spans="3:37" ht="15" customHeight="1" x14ac:dyDescent="0.4">
      <c r="D122" s="251" t="s">
        <v>103</v>
      </c>
      <c r="E122" s="252"/>
      <c r="F122" s="252"/>
      <c r="G122" s="252"/>
      <c r="H122" s="252"/>
      <c r="I122" s="252"/>
      <c r="J122" s="252"/>
      <c r="K122" s="252"/>
      <c r="L122" s="442" t="str">
        <f>IF('2.入力フォーム②'!L98="","",'2.入力フォーム②'!L98)</f>
        <v/>
      </c>
      <c r="M122" s="443"/>
      <c r="N122" s="444"/>
      <c r="O122" s="448" t="str">
        <f>IF('2.入力フォーム②'!O98="","",'2.入力フォーム②'!O98)</f>
        <v/>
      </c>
      <c r="P122" s="443"/>
      <c r="Q122" s="444"/>
      <c r="R122" s="448" t="str">
        <f>IF('2.入力フォーム②'!R98="","",'2.入力フォーム②'!R98)</f>
        <v/>
      </c>
      <c r="S122" s="443"/>
      <c r="T122" s="444"/>
      <c r="U122" s="448" t="str">
        <f>IF('2.入力フォーム②'!U98="","",'2.入力フォーム②'!U98)</f>
        <v/>
      </c>
      <c r="V122" s="443"/>
      <c r="W122" s="444"/>
      <c r="X122" s="448" t="str">
        <f>IF('2.入力フォーム②'!X98="","",'2.入力フォーム②'!X98)</f>
        <v/>
      </c>
      <c r="Y122" s="443"/>
      <c r="Z122" s="444"/>
      <c r="AA122" s="448" t="str">
        <f>IF('2.入力フォーム②'!AA98="","",'2.入力フォーム②'!AA98)</f>
        <v/>
      </c>
      <c r="AB122" s="443"/>
      <c r="AC122" s="444"/>
      <c r="AD122" s="200">
        <f>SUM(L122:AC123)</f>
        <v>0</v>
      </c>
      <c r="AE122" s="200"/>
      <c r="AF122" s="201"/>
      <c r="AG122" s="450">
        <f>IFERROR(ROUNDDOWN(AVERAGE(L122:AC123),0),0)</f>
        <v>0</v>
      </c>
      <c r="AH122" s="214"/>
      <c r="AI122" s="451"/>
      <c r="AJ122" s="11"/>
      <c r="AK122" s="11"/>
    </row>
    <row r="123" spans="3:37" ht="15" customHeight="1" x14ac:dyDescent="0.4">
      <c r="D123" s="253"/>
      <c r="E123" s="254"/>
      <c r="F123" s="254"/>
      <c r="G123" s="254"/>
      <c r="H123" s="254"/>
      <c r="I123" s="254"/>
      <c r="J123" s="254"/>
      <c r="K123" s="254"/>
      <c r="L123" s="445"/>
      <c r="M123" s="446"/>
      <c r="N123" s="447"/>
      <c r="O123" s="449"/>
      <c r="P123" s="446"/>
      <c r="Q123" s="447"/>
      <c r="R123" s="449"/>
      <c r="S123" s="446"/>
      <c r="T123" s="447"/>
      <c r="U123" s="449"/>
      <c r="V123" s="446"/>
      <c r="W123" s="447"/>
      <c r="X123" s="449"/>
      <c r="Y123" s="446"/>
      <c r="Z123" s="447"/>
      <c r="AA123" s="449"/>
      <c r="AB123" s="446"/>
      <c r="AC123" s="447"/>
      <c r="AD123" s="200"/>
      <c r="AE123" s="200"/>
      <c r="AF123" s="201"/>
      <c r="AG123" s="452"/>
      <c r="AH123" s="200"/>
      <c r="AI123" s="264"/>
    </row>
    <row r="124" spans="3:37" ht="15" customHeight="1" thickBot="1" x14ac:dyDescent="0.45">
      <c r="D124" s="255"/>
      <c r="E124" s="256"/>
      <c r="F124" s="256"/>
      <c r="G124" s="256"/>
      <c r="H124" s="256"/>
      <c r="I124" s="256"/>
      <c r="J124" s="256"/>
      <c r="K124" s="256"/>
      <c r="L124" s="263" t="s">
        <v>38</v>
      </c>
      <c r="M124" s="235"/>
      <c r="N124" s="236"/>
      <c r="O124" s="234" t="s">
        <v>38</v>
      </c>
      <c r="P124" s="235"/>
      <c r="Q124" s="236"/>
      <c r="R124" s="234" t="s">
        <v>38</v>
      </c>
      <c r="S124" s="235"/>
      <c r="T124" s="236"/>
      <c r="U124" s="234" t="s">
        <v>38</v>
      </c>
      <c r="V124" s="235"/>
      <c r="W124" s="236"/>
      <c r="X124" s="234" t="s">
        <v>38</v>
      </c>
      <c r="Y124" s="235"/>
      <c r="Z124" s="236"/>
      <c r="AA124" s="234" t="s">
        <v>38</v>
      </c>
      <c r="AB124" s="235"/>
      <c r="AC124" s="236"/>
      <c r="AD124" s="234" t="s">
        <v>38</v>
      </c>
      <c r="AE124" s="235"/>
      <c r="AF124" s="236"/>
      <c r="AG124" s="234" t="s">
        <v>38</v>
      </c>
      <c r="AH124" s="235"/>
      <c r="AI124" s="262"/>
    </row>
    <row r="125" spans="3:37" ht="15" customHeight="1" x14ac:dyDescent="0.4">
      <c r="D125" s="249"/>
      <c r="E125" s="250"/>
      <c r="F125" s="250"/>
      <c r="G125" s="250"/>
      <c r="H125" s="250"/>
      <c r="I125" s="250"/>
      <c r="J125" s="250"/>
      <c r="K125" s="250"/>
      <c r="L125" s="249" t="str">
        <f>IF($O$5="前期","3月","9月")</f>
        <v>3月</v>
      </c>
      <c r="M125" s="250"/>
      <c r="N125" s="257"/>
      <c r="O125" s="258" t="str">
        <f>IF($O$5="前期","4月","10月")</f>
        <v>4月</v>
      </c>
      <c r="P125" s="250"/>
      <c r="Q125" s="257"/>
      <c r="R125" s="258" t="str">
        <f>IF($O$5="前期","5月","11月")</f>
        <v>5月</v>
      </c>
      <c r="S125" s="250"/>
      <c r="T125" s="257"/>
      <c r="U125" s="258" t="str">
        <f>IF($O$5="前期","6月","12月")</f>
        <v>6月</v>
      </c>
      <c r="V125" s="250"/>
      <c r="W125" s="257"/>
      <c r="X125" s="237" t="str">
        <f>IF($O$5="前期","7月","1月")</f>
        <v>7月</v>
      </c>
      <c r="Y125" s="238"/>
      <c r="Z125" s="239"/>
      <c r="AA125" s="240" t="str">
        <f>IF($O$5="前期","8月","2月")</f>
        <v>8月</v>
      </c>
      <c r="AB125" s="241"/>
      <c r="AC125" s="242"/>
      <c r="AD125" s="258" t="s">
        <v>66</v>
      </c>
      <c r="AE125" s="250"/>
      <c r="AF125" s="257"/>
      <c r="AG125" s="250" t="s">
        <v>37</v>
      </c>
      <c r="AH125" s="250"/>
      <c r="AI125" s="259"/>
    </row>
    <row r="126" spans="3:37" ht="15" customHeight="1" x14ac:dyDescent="0.4">
      <c r="D126" s="228" t="s">
        <v>104</v>
      </c>
      <c r="E126" s="229"/>
      <c r="F126" s="229"/>
      <c r="G126" s="229"/>
      <c r="H126" s="229"/>
      <c r="I126" s="229"/>
      <c r="J126" s="229"/>
      <c r="K126" s="229"/>
      <c r="L126" s="442" t="str">
        <f>IF('2.入力フォーム②'!L104="","",'2.入力フォーム②'!L104)</f>
        <v/>
      </c>
      <c r="M126" s="443"/>
      <c r="N126" s="444"/>
      <c r="O126" s="448" t="str">
        <f>IF('2.入力フォーム②'!O104="","",'2.入力フォーム②'!O104)</f>
        <v/>
      </c>
      <c r="P126" s="443"/>
      <c r="Q126" s="444"/>
      <c r="R126" s="448" t="str">
        <f>IF('2.入力フォーム②'!R104="","",'2.入力フォーム②'!R104)</f>
        <v/>
      </c>
      <c r="S126" s="443"/>
      <c r="T126" s="444"/>
      <c r="U126" s="448" t="str">
        <f>IF('2.入力フォーム②'!U104="","",'2.入力フォーム②'!U104)</f>
        <v/>
      </c>
      <c r="V126" s="443"/>
      <c r="W126" s="444"/>
      <c r="X126" s="448" t="str">
        <f>IF('2.入力フォーム②'!X104="","",'2.入力フォーム②'!X104)</f>
        <v/>
      </c>
      <c r="Y126" s="443"/>
      <c r="Z126" s="444"/>
      <c r="AA126" s="448" t="str">
        <f>IF('2.入力フォーム②'!AA104="","",'2.入力フォーム②'!AA104)</f>
        <v/>
      </c>
      <c r="AB126" s="443"/>
      <c r="AC126" s="444"/>
      <c r="AD126" s="200">
        <f>SUM(L126:AC127)</f>
        <v>0</v>
      </c>
      <c r="AE126" s="200"/>
      <c r="AF126" s="201"/>
      <c r="AG126" s="450">
        <f>IFERROR(ROUNDDOWN(AVERAGE(L126:AC127),0),0)</f>
        <v>0</v>
      </c>
      <c r="AH126" s="214"/>
      <c r="AI126" s="451"/>
      <c r="AJ126" s="11"/>
      <c r="AK126" s="11"/>
    </row>
    <row r="127" spans="3:37" ht="15" customHeight="1" x14ac:dyDescent="0.4">
      <c r="D127" s="230"/>
      <c r="E127" s="231"/>
      <c r="F127" s="231"/>
      <c r="G127" s="231"/>
      <c r="H127" s="231"/>
      <c r="I127" s="231"/>
      <c r="J127" s="231"/>
      <c r="K127" s="231"/>
      <c r="L127" s="445"/>
      <c r="M127" s="446"/>
      <c r="N127" s="447"/>
      <c r="O127" s="449"/>
      <c r="P127" s="446"/>
      <c r="Q127" s="447"/>
      <c r="R127" s="449"/>
      <c r="S127" s="446"/>
      <c r="T127" s="447"/>
      <c r="U127" s="449"/>
      <c r="V127" s="446"/>
      <c r="W127" s="447"/>
      <c r="X127" s="449"/>
      <c r="Y127" s="446"/>
      <c r="Z127" s="447"/>
      <c r="AA127" s="449"/>
      <c r="AB127" s="446"/>
      <c r="AC127" s="447"/>
      <c r="AD127" s="200"/>
      <c r="AE127" s="200"/>
      <c r="AF127" s="201"/>
      <c r="AG127" s="452"/>
      <c r="AH127" s="200"/>
      <c r="AI127" s="264"/>
    </row>
    <row r="128" spans="3:37" ht="15" customHeight="1" thickBot="1" x14ac:dyDescent="0.45">
      <c r="D128" s="232"/>
      <c r="E128" s="233"/>
      <c r="F128" s="233"/>
      <c r="G128" s="233"/>
      <c r="H128" s="233"/>
      <c r="I128" s="233"/>
      <c r="J128" s="233"/>
      <c r="K128" s="233"/>
      <c r="L128" s="263" t="s">
        <v>38</v>
      </c>
      <c r="M128" s="235"/>
      <c r="N128" s="236"/>
      <c r="O128" s="234" t="s">
        <v>38</v>
      </c>
      <c r="P128" s="235"/>
      <c r="Q128" s="236"/>
      <c r="R128" s="234" t="s">
        <v>38</v>
      </c>
      <c r="S128" s="235"/>
      <c r="T128" s="236"/>
      <c r="U128" s="234" t="s">
        <v>38</v>
      </c>
      <c r="V128" s="235"/>
      <c r="W128" s="236"/>
      <c r="X128" s="234" t="s">
        <v>38</v>
      </c>
      <c r="Y128" s="235"/>
      <c r="Z128" s="236"/>
      <c r="AA128" s="234" t="s">
        <v>38</v>
      </c>
      <c r="AB128" s="235"/>
      <c r="AC128" s="236"/>
      <c r="AD128" s="234" t="s">
        <v>38</v>
      </c>
      <c r="AE128" s="235"/>
      <c r="AF128" s="236"/>
      <c r="AG128" s="234" t="s">
        <v>38</v>
      </c>
      <c r="AH128" s="235"/>
      <c r="AI128" s="262"/>
    </row>
    <row r="129" spans="4:37" ht="12" customHeight="1" x14ac:dyDescent="0.4"/>
    <row r="130" spans="4:37" ht="18.75" customHeight="1" x14ac:dyDescent="0.4">
      <c r="D130" t="s">
        <v>142</v>
      </c>
      <c r="AD130" s="11"/>
      <c r="AE130" s="11"/>
      <c r="AF130" s="11"/>
      <c r="AG130" s="11"/>
      <c r="AH130" s="11"/>
      <c r="AI130" s="11"/>
    </row>
    <row r="131" spans="4:37" ht="18.75" customHeight="1" thickBot="1" x14ac:dyDescent="0.45">
      <c r="E131" t="s">
        <v>143</v>
      </c>
      <c r="AD131" s="11"/>
      <c r="AE131" s="11"/>
      <c r="AF131" s="11"/>
      <c r="AG131" s="11"/>
      <c r="AH131" s="11"/>
      <c r="AI131" s="11"/>
    </row>
    <row r="132" spans="4:37" ht="18.75" customHeight="1" x14ac:dyDescent="0.4">
      <c r="D132" s="249"/>
      <c r="E132" s="250"/>
      <c r="F132" s="250"/>
      <c r="G132" s="250"/>
      <c r="H132" s="250"/>
      <c r="I132" s="250"/>
      <c r="J132" s="250"/>
      <c r="K132" s="250"/>
      <c r="L132" s="249" t="str">
        <f>IF($O$5="前期","3月","9月")</f>
        <v>3月</v>
      </c>
      <c r="M132" s="250"/>
      <c r="N132" s="257"/>
      <c r="O132" s="258" t="str">
        <f>IF($O$5="前期","4月","10月")</f>
        <v>4月</v>
      </c>
      <c r="P132" s="250"/>
      <c r="Q132" s="257"/>
      <c r="R132" s="258" t="str">
        <f>IF($O$5="前期","5月","11月")</f>
        <v>5月</v>
      </c>
      <c r="S132" s="250"/>
      <c r="T132" s="257"/>
      <c r="U132" s="258" t="str">
        <f>IF($O$5="前期","6月","12月")</f>
        <v>6月</v>
      </c>
      <c r="V132" s="250"/>
      <c r="W132" s="257"/>
      <c r="X132" s="237" t="str">
        <f>IF($O$5="前期","7月","1月")</f>
        <v>7月</v>
      </c>
      <c r="Y132" s="238"/>
      <c r="Z132" s="239"/>
      <c r="AA132" s="240" t="str">
        <f>IF($O$5="前期","8月","2月")</f>
        <v>8月</v>
      </c>
      <c r="AB132" s="241"/>
      <c r="AC132" s="461"/>
      <c r="AD132" s="20"/>
      <c r="AE132" s="20"/>
      <c r="AF132" s="20"/>
      <c r="AG132" s="20"/>
      <c r="AH132" s="20"/>
      <c r="AI132" s="20"/>
    </row>
    <row r="133" spans="4:37" ht="18.75" customHeight="1" x14ac:dyDescent="0.4">
      <c r="D133" s="251"/>
      <c r="E133" s="252"/>
      <c r="F133" s="252"/>
      <c r="G133" s="252"/>
      <c r="H133" s="252"/>
      <c r="I133" s="252"/>
      <c r="J133" s="252"/>
      <c r="K133" s="252"/>
      <c r="L133" s="265"/>
      <c r="M133" s="244"/>
      <c r="N133" s="245"/>
      <c r="O133" s="243"/>
      <c r="P133" s="244"/>
      <c r="Q133" s="245"/>
      <c r="R133" s="243"/>
      <c r="S133" s="244"/>
      <c r="T133" s="245"/>
      <c r="U133" s="243"/>
      <c r="V133" s="244"/>
      <c r="W133" s="245"/>
      <c r="X133" s="243"/>
      <c r="Y133" s="244"/>
      <c r="Z133" s="245"/>
      <c r="AA133" s="243"/>
      <c r="AB133" s="244"/>
      <c r="AC133" s="459"/>
      <c r="AD133" s="20"/>
      <c r="AE133" s="20"/>
      <c r="AF133" s="20"/>
      <c r="AG133" s="21"/>
      <c r="AH133" s="21"/>
      <c r="AI133" s="21"/>
    </row>
    <row r="134" spans="4:37" ht="18.75" customHeight="1" x14ac:dyDescent="0.4">
      <c r="D134" s="253"/>
      <c r="E134" s="254"/>
      <c r="F134" s="254"/>
      <c r="G134" s="254"/>
      <c r="H134" s="254"/>
      <c r="I134" s="254"/>
      <c r="J134" s="254"/>
      <c r="K134" s="254"/>
      <c r="L134" s="266"/>
      <c r="M134" s="247"/>
      <c r="N134" s="248"/>
      <c r="O134" s="246"/>
      <c r="P134" s="247"/>
      <c r="Q134" s="248"/>
      <c r="R134" s="246"/>
      <c r="S134" s="247"/>
      <c r="T134" s="248"/>
      <c r="U134" s="246"/>
      <c r="V134" s="247"/>
      <c r="W134" s="248"/>
      <c r="X134" s="246"/>
      <c r="Y134" s="247"/>
      <c r="Z134" s="248"/>
      <c r="AA134" s="246"/>
      <c r="AB134" s="247"/>
      <c r="AC134" s="460"/>
      <c r="AD134" s="20"/>
      <c r="AE134" s="20"/>
      <c r="AF134" s="20"/>
      <c r="AG134" s="21"/>
      <c r="AH134" s="21"/>
      <c r="AI134" s="21"/>
    </row>
    <row r="135" spans="4:37" ht="18.75" customHeight="1" thickBot="1" x14ac:dyDescent="0.45">
      <c r="D135" s="255"/>
      <c r="E135" s="256"/>
      <c r="F135" s="256"/>
      <c r="G135" s="256"/>
      <c r="H135" s="256"/>
      <c r="I135" s="256"/>
      <c r="J135" s="256"/>
      <c r="K135" s="256"/>
      <c r="L135" s="263" t="s">
        <v>38</v>
      </c>
      <c r="M135" s="235"/>
      <c r="N135" s="236"/>
      <c r="O135" s="234" t="s">
        <v>38</v>
      </c>
      <c r="P135" s="235"/>
      <c r="Q135" s="236"/>
      <c r="R135" s="234" t="s">
        <v>38</v>
      </c>
      <c r="S135" s="235"/>
      <c r="T135" s="236"/>
      <c r="U135" s="234" t="s">
        <v>38</v>
      </c>
      <c r="V135" s="235"/>
      <c r="W135" s="236"/>
      <c r="X135" s="234" t="s">
        <v>38</v>
      </c>
      <c r="Y135" s="235"/>
      <c r="Z135" s="236"/>
      <c r="AA135" s="234" t="s">
        <v>38</v>
      </c>
      <c r="AB135" s="235"/>
      <c r="AC135" s="262"/>
      <c r="AD135" s="20"/>
      <c r="AE135" s="20"/>
      <c r="AF135" s="20"/>
      <c r="AG135" s="20"/>
      <c r="AH135" s="20"/>
      <c r="AI135" s="20"/>
    </row>
    <row r="136" spans="4:37" ht="12" customHeight="1" x14ac:dyDescent="0.4"/>
    <row r="137" spans="4:37" ht="18.75" customHeight="1" thickBot="1" x14ac:dyDescent="0.45">
      <c r="D137" s="22" t="s">
        <v>141</v>
      </c>
    </row>
    <row r="138" spans="4:37" ht="15" customHeight="1" x14ac:dyDescent="0.4">
      <c r="D138" s="249"/>
      <c r="E138" s="250"/>
      <c r="F138" s="250"/>
      <c r="G138" s="250"/>
      <c r="H138" s="250"/>
      <c r="I138" s="250"/>
      <c r="J138" s="250"/>
      <c r="K138" s="250"/>
      <c r="L138" s="249" t="str">
        <f>IF($O$5="前期","3月","9月")</f>
        <v>3月</v>
      </c>
      <c r="M138" s="250"/>
      <c r="N138" s="257"/>
      <c r="O138" s="258" t="str">
        <f>IF($O$5="前期","4月","10月")</f>
        <v>4月</v>
      </c>
      <c r="P138" s="250"/>
      <c r="Q138" s="257"/>
      <c r="R138" s="258" t="str">
        <f>IF($O$5="前期","5月","11月")</f>
        <v>5月</v>
      </c>
      <c r="S138" s="250"/>
      <c r="T138" s="257"/>
      <c r="U138" s="258" t="str">
        <f>IF($O$5="前期","6月","12月")</f>
        <v>6月</v>
      </c>
      <c r="V138" s="250"/>
      <c r="W138" s="257"/>
      <c r="X138" s="237" t="str">
        <f>IF($O$5="前期","7月","1月")</f>
        <v>7月</v>
      </c>
      <c r="Y138" s="238"/>
      <c r="Z138" s="239"/>
      <c r="AA138" s="240" t="str">
        <f>IF($O$5="前期","8月","2月")</f>
        <v>8月</v>
      </c>
      <c r="AB138" s="241"/>
      <c r="AC138" s="242"/>
      <c r="AD138" s="258" t="s">
        <v>39</v>
      </c>
      <c r="AE138" s="250"/>
      <c r="AF138" s="257"/>
      <c r="AG138" s="250" t="s">
        <v>37</v>
      </c>
      <c r="AH138" s="250"/>
      <c r="AI138" s="259"/>
    </row>
    <row r="139" spans="4:37" ht="15" customHeight="1" x14ac:dyDescent="0.4">
      <c r="D139" s="251" t="s">
        <v>103</v>
      </c>
      <c r="E139" s="252"/>
      <c r="F139" s="252"/>
      <c r="G139" s="252"/>
      <c r="H139" s="252"/>
      <c r="I139" s="252"/>
      <c r="J139" s="252"/>
      <c r="K139" s="252"/>
      <c r="L139" s="453" t="str">
        <f>IFERROR(L122-L133,"")</f>
        <v/>
      </c>
      <c r="M139" s="454"/>
      <c r="N139" s="455"/>
      <c r="O139" s="457" t="str">
        <f>IFERROR(O122-O133,"")</f>
        <v/>
      </c>
      <c r="P139" s="454"/>
      <c r="Q139" s="455"/>
      <c r="R139" s="457" t="str">
        <f>IFERROR(R122-R133,"")</f>
        <v/>
      </c>
      <c r="S139" s="454"/>
      <c r="T139" s="455"/>
      <c r="U139" s="457" t="str">
        <f>IFERROR(U122-U133,"")</f>
        <v/>
      </c>
      <c r="V139" s="454"/>
      <c r="W139" s="455"/>
      <c r="X139" s="457" t="str">
        <f>IFERROR(X122-X133,"")</f>
        <v/>
      </c>
      <c r="Y139" s="454"/>
      <c r="Z139" s="455"/>
      <c r="AA139" s="457" t="str">
        <f>IFERROR(AA122-AA133,"")</f>
        <v/>
      </c>
      <c r="AB139" s="454"/>
      <c r="AC139" s="455"/>
      <c r="AD139" s="200">
        <f>SUM(L139:AC140)</f>
        <v>0</v>
      </c>
      <c r="AE139" s="200"/>
      <c r="AF139" s="201"/>
      <c r="AG139" s="450">
        <f>IFERROR(ROUNDDOWN(AVERAGE(L139:AC140),0),0)</f>
        <v>0</v>
      </c>
      <c r="AH139" s="214"/>
      <c r="AI139" s="451"/>
      <c r="AJ139" s="11"/>
      <c r="AK139" s="11"/>
    </row>
    <row r="140" spans="4:37" ht="15" customHeight="1" x14ac:dyDescent="0.4">
      <c r="D140" s="253"/>
      <c r="E140" s="254"/>
      <c r="F140" s="254"/>
      <c r="G140" s="254"/>
      <c r="H140" s="254"/>
      <c r="I140" s="254"/>
      <c r="J140" s="254"/>
      <c r="K140" s="254"/>
      <c r="L140" s="456"/>
      <c r="M140" s="440"/>
      <c r="N140" s="441"/>
      <c r="O140" s="458"/>
      <c r="P140" s="440"/>
      <c r="Q140" s="441"/>
      <c r="R140" s="458"/>
      <c r="S140" s="440"/>
      <c r="T140" s="441"/>
      <c r="U140" s="458"/>
      <c r="V140" s="440"/>
      <c r="W140" s="441"/>
      <c r="X140" s="458"/>
      <c r="Y140" s="440"/>
      <c r="Z140" s="441"/>
      <c r="AA140" s="458"/>
      <c r="AB140" s="440"/>
      <c r="AC140" s="441"/>
      <c r="AD140" s="200"/>
      <c r="AE140" s="200"/>
      <c r="AF140" s="201"/>
      <c r="AG140" s="452"/>
      <c r="AH140" s="200"/>
      <c r="AI140" s="264"/>
    </row>
    <row r="141" spans="4:37" ht="15" customHeight="1" thickBot="1" x14ac:dyDescent="0.45">
      <c r="D141" s="255"/>
      <c r="E141" s="256"/>
      <c r="F141" s="256"/>
      <c r="G141" s="256"/>
      <c r="H141" s="256"/>
      <c r="I141" s="256"/>
      <c r="J141" s="256"/>
      <c r="K141" s="256"/>
      <c r="L141" s="263" t="s">
        <v>38</v>
      </c>
      <c r="M141" s="235"/>
      <c r="N141" s="236"/>
      <c r="O141" s="234" t="s">
        <v>38</v>
      </c>
      <c r="P141" s="235"/>
      <c r="Q141" s="236"/>
      <c r="R141" s="234" t="s">
        <v>38</v>
      </c>
      <c r="S141" s="235"/>
      <c r="T141" s="236"/>
      <c r="U141" s="234" t="s">
        <v>38</v>
      </c>
      <c r="V141" s="235"/>
      <c r="W141" s="236"/>
      <c r="X141" s="234" t="s">
        <v>38</v>
      </c>
      <c r="Y141" s="235"/>
      <c r="Z141" s="236"/>
      <c r="AA141" s="234" t="s">
        <v>38</v>
      </c>
      <c r="AB141" s="235"/>
      <c r="AC141" s="236"/>
      <c r="AD141" s="234" t="s">
        <v>38</v>
      </c>
      <c r="AE141" s="235"/>
      <c r="AF141" s="236"/>
      <c r="AG141" s="234" t="s">
        <v>38</v>
      </c>
      <c r="AH141" s="235"/>
      <c r="AI141" s="262"/>
    </row>
    <row r="142" spans="4:37" ht="15" customHeight="1" x14ac:dyDescent="0.4">
      <c r="D142" s="249"/>
      <c r="E142" s="250"/>
      <c r="F142" s="250"/>
      <c r="G142" s="250"/>
      <c r="H142" s="250"/>
      <c r="I142" s="250"/>
      <c r="J142" s="250"/>
      <c r="K142" s="250"/>
      <c r="L142" s="249" t="str">
        <f>IF($O$5="前期","3月","9月")</f>
        <v>3月</v>
      </c>
      <c r="M142" s="250"/>
      <c r="N142" s="257"/>
      <c r="O142" s="258" t="str">
        <f>IF($O$5="前期","4月","10月")</f>
        <v>4月</v>
      </c>
      <c r="P142" s="250"/>
      <c r="Q142" s="257"/>
      <c r="R142" s="258" t="str">
        <f>IF($O$5="前期","5月","11月")</f>
        <v>5月</v>
      </c>
      <c r="S142" s="250"/>
      <c r="T142" s="257"/>
      <c r="U142" s="258" t="str">
        <f>IF($O$5="前期","6月","12月")</f>
        <v>6月</v>
      </c>
      <c r="V142" s="250"/>
      <c r="W142" s="257"/>
      <c r="X142" s="237" t="str">
        <f>IF($O$5="前期","7月","1月")</f>
        <v>7月</v>
      </c>
      <c r="Y142" s="238"/>
      <c r="Z142" s="239"/>
      <c r="AA142" s="240" t="str">
        <f>IF($O$5="前期","8月","2月")</f>
        <v>8月</v>
      </c>
      <c r="AB142" s="241"/>
      <c r="AC142" s="242"/>
      <c r="AD142" s="258" t="s">
        <v>66</v>
      </c>
      <c r="AE142" s="250"/>
      <c r="AF142" s="257"/>
      <c r="AG142" s="250" t="s">
        <v>37</v>
      </c>
      <c r="AH142" s="250"/>
      <c r="AI142" s="259"/>
    </row>
    <row r="143" spans="4:37" ht="15" customHeight="1" x14ac:dyDescent="0.4">
      <c r="D143" s="228" t="s">
        <v>104</v>
      </c>
      <c r="E143" s="229"/>
      <c r="F143" s="229"/>
      <c r="G143" s="229"/>
      <c r="H143" s="229"/>
      <c r="I143" s="229"/>
      <c r="J143" s="229"/>
      <c r="K143" s="229"/>
      <c r="L143" s="453" t="str">
        <f>IFERROR(L126-L133,"")</f>
        <v/>
      </c>
      <c r="M143" s="454"/>
      <c r="N143" s="455"/>
      <c r="O143" s="457" t="str">
        <f>IFERROR(O126-O133,"")</f>
        <v/>
      </c>
      <c r="P143" s="454"/>
      <c r="Q143" s="455"/>
      <c r="R143" s="457" t="str">
        <f>IFERROR(R126-R133,"")</f>
        <v/>
      </c>
      <c r="S143" s="454"/>
      <c r="T143" s="455"/>
      <c r="U143" s="457" t="str">
        <f>IFERROR(U126-U133,"")</f>
        <v/>
      </c>
      <c r="V143" s="454"/>
      <c r="W143" s="455"/>
      <c r="X143" s="457" t="str">
        <f>IFERROR(X126-X133,"")</f>
        <v/>
      </c>
      <c r="Y143" s="454"/>
      <c r="Z143" s="455"/>
      <c r="AA143" s="457" t="str">
        <f>IFERROR(AA126-AA133,"")</f>
        <v/>
      </c>
      <c r="AB143" s="454"/>
      <c r="AC143" s="455"/>
      <c r="AD143" s="200">
        <f>SUM(L143:AC144)</f>
        <v>0</v>
      </c>
      <c r="AE143" s="200"/>
      <c r="AF143" s="201"/>
      <c r="AG143" s="450">
        <f>IFERROR(ROUNDDOWN(AVERAGE(L143:AC144),0),0)</f>
        <v>0</v>
      </c>
      <c r="AH143" s="214"/>
      <c r="AI143" s="451"/>
      <c r="AJ143" s="11"/>
      <c r="AK143" s="11"/>
    </row>
    <row r="144" spans="4:37" ht="15" customHeight="1" x14ac:dyDescent="0.4">
      <c r="D144" s="230"/>
      <c r="E144" s="231"/>
      <c r="F144" s="231"/>
      <c r="G144" s="231"/>
      <c r="H144" s="231"/>
      <c r="I144" s="231"/>
      <c r="J144" s="231"/>
      <c r="K144" s="231"/>
      <c r="L144" s="456"/>
      <c r="M144" s="440"/>
      <c r="N144" s="441"/>
      <c r="O144" s="458"/>
      <c r="P144" s="440"/>
      <c r="Q144" s="441"/>
      <c r="R144" s="458"/>
      <c r="S144" s="440"/>
      <c r="T144" s="441"/>
      <c r="U144" s="458"/>
      <c r="V144" s="440"/>
      <c r="W144" s="441"/>
      <c r="X144" s="458"/>
      <c r="Y144" s="440"/>
      <c r="Z144" s="441"/>
      <c r="AA144" s="458"/>
      <c r="AB144" s="440"/>
      <c r="AC144" s="441"/>
      <c r="AD144" s="200"/>
      <c r="AE144" s="200"/>
      <c r="AF144" s="201"/>
      <c r="AG144" s="452"/>
      <c r="AH144" s="200"/>
      <c r="AI144" s="264"/>
    </row>
    <row r="145" spans="4:35" ht="15" customHeight="1" thickBot="1" x14ac:dyDescent="0.45">
      <c r="D145" s="232"/>
      <c r="E145" s="233"/>
      <c r="F145" s="233"/>
      <c r="G145" s="233"/>
      <c r="H145" s="233"/>
      <c r="I145" s="233"/>
      <c r="J145" s="233"/>
      <c r="K145" s="233"/>
      <c r="L145" s="263" t="s">
        <v>38</v>
      </c>
      <c r="M145" s="235"/>
      <c r="N145" s="236"/>
      <c r="O145" s="234" t="s">
        <v>38</v>
      </c>
      <c r="P145" s="235"/>
      <c r="Q145" s="236"/>
      <c r="R145" s="234" t="s">
        <v>38</v>
      </c>
      <c r="S145" s="235"/>
      <c r="T145" s="236"/>
      <c r="U145" s="234" t="s">
        <v>38</v>
      </c>
      <c r="V145" s="235"/>
      <c r="W145" s="236"/>
      <c r="X145" s="234" t="s">
        <v>38</v>
      </c>
      <c r="Y145" s="235"/>
      <c r="Z145" s="236"/>
      <c r="AA145" s="234" t="s">
        <v>38</v>
      </c>
      <c r="AB145" s="235"/>
      <c r="AC145" s="236"/>
      <c r="AD145" s="234" t="s">
        <v>38</v>
      </c>
      <c r="AE145" s="235"/>
      <c r="AF145" s="236"/>
      <c r="AG145" s="234" t="s">
        <v>38</v>
      </c>
      <c r="AH145" s="235"/>
      <c r="AI145" s="262"/>
    </row>
    <row r="146" spans="4:35" ht="12" customHeight="1" x14ac:dyDescent="0.4"/>
    <row r="147" spans="4:35" ht="18.75" customHeight="1" x14ac:dyDescent="0.4">
      <c r="D147" t="s">
        <v>93</v>
      </c>
      <c r="V147" s="20"/>
      <c r="W147" s="20"/>
    </row>
    <row r="148" spans="4:35" ht="12.75" customHeight="1" thickBot="1" x14ac:dyDescent="0.45">
      <c r="J148" s="10"/>
      <c r="K148" s="10"/>
      <c r="L148" s="10"/>
      <c r="M148" s="10"/>
      <c r="V148" s="20"/>
      <c r="W148" s="20"/>
    </row>
    <row r="149" spans="4:35" ht="18.75" customHeight="1" x14ac:dyDescent="0.4">
      <c r="D149" s="268" t="s">
        <v>67</v>
      </c>
      <c r="E149" s="269"/>
      <c r="F149" s="269"/>
      <c r="G149" s="270"/>
      <c r="H149" s="267" t="s">
        <v>40</v>
      </c>
      <c r="I149" s="267"/>
      <c r="J149" s="268" t="s">
        <v>68</v>
      </c>
      <c r="K149" s="269"/>
      <c r="L149" s="269"/>
      <c r="M149" s="270"/>
      <c r="N149" s="267" t="s">
        <v>70</v>
      </c>
      <c r="O149" s="267"/>
      <c r="P149" s="267"/>
      <c r="Q149" s="268" t="s">
        <v>69</v>
      </c>
      <c r="R149" s="269"/>
      <c r="S149" s="269"/>
      <c r="T149" s="269"/>
      <c r="U149" s="270"/>
      <c r="V149" s="20"/>
      <c r="W149" s="20"/>
    </row>
    <row r="150" spans="4:35" ht="18.75" customHeight="1" x14ac:dyDescent="0.4">
      <c r="D150" s="275">
        <f>AD143</f>
        <v>0</v>
      </c>
      <c r="E150" s="276"/>
      <c r="F150" s="276"/>
      <c r="G150" s="277"/>
      <c r="H150" s="267"/>
      <c r="I150" s="267"/>
      <c r="J150" s="275">
        <f>AD139</f>
        <v>0</v>
      </c>
      <c r="K150" s="276"/>
      <c r="L150" s="276"/>
      <c r="M150" s="277"/>
      <c r="N150" s="267"/>
      <c r="O150" s="267"/>
      <c r="P150" s="267"/>
      <c r="Q150" s="271">
        <f>IF(J150=0,0,ROUNDUP(D150/J150*100,0))</f>
        <v>0</v>
      </c>
      <c r="R150" s="272"/>
      <c r="S150" s="272"/>
      <c r="T150" s="272"/>
      <c r="U150" s="14"/>
      <c r="V150" s="20"/>
      <c r="W150" s="20"/>
    </row>
    <row r="151" spans="4:35" ht="18.75" customHeight="1" thickBot="1" x14ac:dyDescent="0.45">
      <c r="D151" s="278"/>
      <c r="E151" s="279"/>
      <c r="F151" s="279"/>
      <c r="G151" s="280"/>
      <c r="H151" s="267"/>
      <c r="I151" s="267"/>
      <c r="J151" s="278"/>
      <c r="K151" s="279"/>
      <c r="L151" s="279"/>
      <c r="M151" s="280"/>
      <c r="N151" s="267"/>
      <c r="O151" s="267"/>
      <c r="P151" s="267"/>
      <c r="Q151" s="273"/>
      <c r="R151" s="274"/>
      <c r="S151" s="274"/>
      <c r="T151" s="274"/>
      <c r="U151" s="13" t="s">
        <v>41</v>
      </c>
      <c r="V151" s="78" t="s">
        <v>245</v>
      </c>
      <c r="W151" s="20"/>
    </row>
    <row r="152" spans="4:35" ht="18.75" customHeight="1" x14ac:dyDescent="0.4">
      <c r="D152" s="20"/>
      <c r="E152" s="20"/>
      <c r="F152" s="20"/>
      <c r="G152" s="20"/>
      <c r="H152" s="20"/>
      <c r="I152" s="20"/>
      <c r="J152" s="20"/>
      <c r="K152" s="20"/>
      <c r="L152" s="20"/>
      <c r="M152" s="20"/>
      <c r="N152" s="20"/>
      <c r="O152" s="20"/>
      <c r="P152" s="20"/>
      <c r="Q152" s="20"/>
      <c r="R152" s="20"/>
      <c r="S152" s="20"/>
      <c r="T152" s="20"/>
      <c r="U152" s="20"/>
      <c r="V152" s="20"/>
      <c r="W152" s="20"/>
    </row>
    <row r="153" spans="4:35" ht="18.75" customHeight="1" x14ac:dyDescent="0.4"/>
    <row r="154" spans="4:35" ht="18.75" customHeight="1" x14ac:dyDescent="0.4"/>
    <row r="155" spans="4:35" ht="18.75" customHeight="1" x14ac:dyDescent="0.4"/>
    <row r="156" spans="4:35" ht="18.75" customHeight="1" x14ac:dyDescent="0.4"/>
    <row r="157" spans="4:35" ht="18.75" customHeight="1" x14ac:dyDescent="0.4"/>
    <row r="158" spans="4:35" ht="18.75" customHeight="1" x14ac:dyDescent="0.4"/>
    <row r="159" spans="4:35" ht="18.75" customHeight="1" x14ac:dyDescent="0.4"/>
    <row r="160" spans="4:35" ht="18.75" customHeight="1" x14ac:dyDescent="0.4"/>
    <row r="161" ht="18.75" customHeight="1" x14ac:dyDescent="0.4"/>
    <row r="162" ht="18.75" customHeight="1" x14ac:dyDescent="0.4"/>
    <row r="163" ht="18.75" customHeight="1" x14ac:dyDescent="0.4"/>
    <row r="164" ht="18.75" customHeight="1" x14ac:dyDescent="0.4"/>
    <row r="165" ht="18.75" customHeight="1" x14ac:dyDescent="0.4"/>
    <row r="166" ht="18.75" customHeight="1" x14ac:dyDescent="0.4"/>
    <row r="167" ht="18.75" customHeight="1" x14ac:dyDescent="0.4"/>
    <row r="168" ht="18.75" customHeight="1" x14ac:dyDescent="0.4"/>
    <row r="169" ht="18.75" customHeight="1" x14ac:dyDescent="0.4"/>
    <row r="170" ht="18.75" customHeight="1" x14ac:dyDescent="0.4"/>
    <row r="171" ht="18.75" customHeight="1" x14ac:dyDescent="0.4"/>
    <row r="172" ht="18.75" customHeight="1" x14ac:dyDescent="0.4"/>
    <row r="173" ht="18.75" customHeight="1" x14ac:dyDescent="0.4"/>
    <row r="174" ht="18.75" customHeight="1" x14ac:dyDescent="0.4"/>
    <row r="175" ht="18.75" customHeight="1" x14ac:dyDescent="0.4"/>
    <row r="176" ht="18.75" customHeight="1" x14ac:dyDescent="0.4"/>
    <row r="177" ht="18.75" customHeight="1" x14ac:dyDescent="0.4"/>
    <row r="178" ht="18.75" customHeight="1" x14ac:dyDescent="0.4"/>
    <row r="179" ht="18.75" customHeight="1" x14ac:dyDescent="0.4"/>
    <row r="180" ht="18.75" customHeight="1" x14ac:dyDescent="0.4"/>
    <row r="181" ht="18.75" customHeight="1" x14ac:dyDescent="0.4"/>
    <row r="182" ht="18.75" customHeight="1" x14ac:dyDescent="0.4"/>
    <row r="183" ht="18.75" customHeight="1" x14ac:dyDescent="0.4"/>
    <row r="184" ht="18.75" customHeight="1" x14ac:dyDescent="0.4"/>
    <row r="185" ht="18.75" customHeight="1" x14ac:dyDescent="0.4"/>
    <row r="186" ht="18.75" customHeight="1" x14ac:dyDescent="0.4"/>
    <row r="187" ht="18.75" customHeight="1" x14ac:dyDescent="0.4"/>
    <row r="188" ht="18.75" customHeight="1" x14ac:dyDescent="0.4"/>
    <row r="189" ht="18.75" customHeight="1" x14ac:dyDescent="0.4"/>
    <row r="190" ht="18.75" customHeight="1" x14ac:dyDescent="0.4"/>
    <row r="191" ht="18.75" customHeight="1" x14ac:dyDescent="0.4"/>
    <row r="192" ht="18.75" customHeight="1" x14ac:dyDescent="0.4"/>
    <row r="193" ht="18.75" customHeight="1" x14ac:dyDescent="0.4"/>
    <row r="194" ht="18.75" customHeight="1" x14ac:dyDescent="0.4"/>
    <row r="195" ht="18.75" customHeight="1" x14ac:dyDescent="0.4"/>
    <row r="196" ht="18.75" customHeight="1" x14ac:dyDescent="0.4"/>
    <row r="197" ht="18.75" customHeight="1" x14ac:dyDescent="0.4"/>
    <row r="198" ht="18.75" customHeight="1" x14ac:dyDescent="0.4"/>
    <row r="199" ht="18.75" customHeight="1" x14ac:dyDescent="0.4"/>
    <row r="200" ht="18.75" customHeight="1" x14ac:dyDescent="0.4"/>
    <row r="201" ht="18.75" customHeight="1" x14ac:dyDescent="0.4"/>
    <row r="202" ht="18.75" customHeight="1" x14ac:dyDescent="0.4"/>
    <row r="203" ht="18.75" customHeight="1" x14ac:dyDescent="0.4"/>
    <row r="204" ht="18.75" customHeight="1" x14ac:dyDescent="0.4"/>
    <row r="205" ht="18.75" customHeight="1" x14ac:dyDescent="0.4"/>
    <row r="206" ht="18.75" customHeight="1" x14ac:dyDescent="0.4"/>
    <row r="207" ht="18.75" customHeight="1" x14ac:dyDescent="0.4"/>
    <row r="208" ht="18.75" customHeight="1" x14ac:dyDescent="0.4"/>
    <row r="209" ht="18.75" customHeight="1" x14ac:dyDescent="0.4"/>
    <row r="210" ht="18.75" customHeight="1" x14ac:dyDescent="0.4"/>
    <row r="211" ht="18.75" customHeight="1" x14ac:dyDescent="0.4"/>
    <row r="212" ht="18.75" customHeight="1" x14ac:dyDescent="0.4"/>
    <row r="213" ht="18.75" customHeight="1" x14ac:dyDescent="0.4"/>
    <row r="214" ht="18.75" customHeight="1" x14ac:dyDescent="0.4"/>
    <row r="215" ht="18.75" customHeight="1" x14ac:dyDescent="0.4"/>
    <row r="216" ht="18.75" customHeight="1" x14ac:dyDescent="0.4"/>
    <row r="217" ht="18.75" customHeight="1" x14ac:dyDescent="0.4"/>
    <row r="218" ht="18.75" customHeight="1" x14ac:dyDescent="0.4"/>
    <row r="219" ht="18.75" customHeight="1" x14ac:dyDescent="0.4"/>
    <row r="220" ht="18.75" customHeight="1" x14ac:dyDescent="0.4"/>
    <row r="221" ht="18.75" customHeight="1" x14ac:dyDescent="0.4"/>
    <row r="222" ht="18.75" customHeight="1" x14ac:dyDescent="0.4"/>
    <row r="223" ht="18.75" customHeight="1" x14ac:dyDescent="0.4"/>
    <row r="224" ht="18.75" customHeight="1" x14ac:dyDescent="0.4"/>
    <row r="225" ht="18.75" customHeight="1" x14ac:dyDescent="0.4"/>
    <row r="226" ht="18.75" customHeight="1" x14ac:dyDescent="0.4"/>
    <row r="227" ht="18.75" customHeight="1" x14ac:dyDescent="0.4"/>
    <row r="228" ht="18.75" customHeight="1" x14ac:dyDescent="0.4"/>
    <row r="229" ht="18.75" customHeight="1" x14ac:dyDescent="0.4"/>
  </sheetData>
  <sheetProtection algorithmName="SHA-512" hashValue="xFcFmZL3PB3lvR/4MA9JoFsbfWrA6adWPjCyKccTYcNaqJ3fPqEKUhORepV7zJqkM/daaiNi8mP/Ps0+SsUlag==" saltValue="4QR/bg3EvmWVD75LVQ6DOg==" spinCount="100000" sheet="1" objects="1" scenarios="1"/>
  <mergeCells count="572">
    <mergeCell ref="Z5:AA6"/>
    <mergeCell ref="AB5:AB6"/>
    <mergeCell ref="AC5:AC6"/>
    <mergeCell ref="AD5:AD6"/>
    <mergeCell ref="AE5:AE6"/>
    <mergeCell ref="J5:K6"/>
    <mergeCell ref="L5:L6"/>
    <mergeCell ref="M5:N6"/>
    <mergeCell ref="S5:T6"/>
    <mergeCell ref="U5:U6"/>
    <mergeCell ref="V5:V6"/>
    <mergeCell ref="W5:W6"/>
    <mergeCell ref="X5:X6"/>
    <mergeCell ref="Y5:Y6"/>
    <mergeCell ref="AD143:AF144"/>
    <mergeCell ref="AG145:AI145"/>
    <mergeCell ref="D149:G149"/>
    <mergeCell ref="H149:I151"/>
    <mergeCell ref="J149:M149"/>
    <mergeCell ref="N149:P151"/>
    <mergeCell ref="Q149:U149"/>
    <mergeCell ref="D150:G151"/>
    <mergeCell ref="J150:M151"/>
    <mergeCell ref="Q150:T151"/>
    <mergeCell ref="AA142:AC142"/>
    <mergeCell ref="AD142:AF142"/>
    <mergeCell ref="AG142:AI142"/>
    <mergeCell ref="D143:K145"/>
    <mergeCell ref="L143:N144"/>
    <mergeCell ref="O143:Q144"/>
    <mergeCell ref="R143:T144"/>
    <mergeCell ref="U143:W144"/>
    <mergeCell ref="X143:Z144"/>
    <mergeCell ref="AA143:AC144"/>
    <mergeCell ref="D142:K142"/>
    <mergeCell ref="L142:N142"/>
    <mergeCell ref="O142:Q142"/>
    <mergeCell ref="R142:T142"/>
    <mergeCell ref="U142:W142"/>
    <mergeCell ref="X142:Z142"/>
    <mergeCell ref="AG143:AI144"/>
    <mergeCell ref="L145:N145"/>
    <mergeCell ref="O145:Q145"/>
    <mergeCell ref="R145:T145"/>
    <mergeCell ref="U145:W145"/>
    <mergeCell ref="X145:Z145"/>
    <mergeCell ref="AA145:AC145"/>
    <mergeCell ref="AD145:AF145"/>
    <mergeCell ref="D139:K141"/>
    <mergeCell ref="L139:N140"/>
    <mergeCell ref="O139:Q140"/>
    <mergeCell ref="R139:T140"/>
    <mergeCell ref="U139:W140"/>
    <mergeCell ref="X139:Z140"/>
    <mergeCell ref="AA139:AC140"/>
    <mergeCell ref="AD139:AF140"/>
    <mergeCell ref="AG139:AI140"/>
    <mergeCell ref="L141:N141"/>
    <mergeCell ref="O141:Q141"/>
    <mergeCell ref="R141:T141"/>
    <mergeCell ref="U141:W141"/>
    <mergeCell ref="X141:Z141"/>
    <mergeCell ref="AA141:AC141"/>
    <mergeCell ref="AD141:AF141"/>
    <mergeCell ref="AG141:AI141"/>
    <mergeCell ref="D138:K138"/>
    <mergeCell ref="L138:N138"/>
    <mergeCell ref="O138:Q138"/>
    <mergeCell ref="R138:T138"/>
    <mergeCell ref="U138:W138"/>
    <mergeCell ref="X138:Z138"/>
    <mergeCell ref="AA138:AC138"/>
    <mergeCell ref="AD138:AF138"/>
    <mergeCell ref="AG138:AI138"/>
    <mergeCell ref="X128:Z128"/>
    <mergeCell ref="AA128:AC128"/>
    <mergeCell ref="AD128:AF128"/>
    <mergeCell ref="AG128:AI128"/>
    <mergeCell ref="AA132:AC132"/>
    <mergeCell ref="D133:K135"/>
    <mergeCell ref="L133:N134"/>
    <mergeCell ref="O133:Q134"/>
    <mergeCell ref="R133:T134"/>
    <mergeCell ref="U133:W134"/>
    <mergeCell ref="X133:Z134"/>
    <mergeCell ref="AA133:AC134"/>
    <mergeCell ref="L135:N135"/>
    <mergeCell ref="O135:Q135"/>
    <mergeCell ref="D132:K132"/>
    <mergeCell ref="L132:N132"/>
    <mergeCell ref="O132:Q132"/>
    <mergeCell ref="R132:T132"/>
    <mergeCell ref="U132:W132"/>
    <mergeCell ref="X132:Z132"/>
    <mergeCell ref="R135:T135"/>
    <mergeCell ref="U135:W135"/>
    <mergeCell ref="X135:Z135"/>
    <mergeCell ref="AA135:AC135"/>
    <mergeCell ref="AD124:AF124"/>
    <mergeCell ref="AG124:AI124"/>
    <mergeCell ref="AA125:AC125"/>
    <mergeCell ref="AD125:AF125"/>
    <mergeCell ref="AG125:AI125"/>
    <mergeCell ref="D126:K128"/>
    <mergeCell ref="L126:N127"/>
    <mergeCell ref="O126:Q127"/>
    <mergeCell ref="R126:T127"/>
    <mergeCell ref="U126:W127"/>
    <mergeCell ref="X126:Z127"/>
    <mergeCell ref="AA126:AC127"/>
    <mergeCell ref="D125:K125"/>
    <mergeCell ref="L125:N125"/>
    <mergeCell ref="O125:Q125"/>
    <mergeCell ref="R125:T125"/>
    <mergeCell ref="U125:W125"/>
    <mergeCell ref="X125:Z125"/>
    <mergeCell ref="AD126:AF127"/>
    <mergeCell ref="AG126:AI127"/>
    <mergeCell ref="L128:N128"/>
    <mergeCell ref="O128:Q128"/>
    <mergeCell ref="R128:T128"/>
    <mergeCell ref="U128:W128"/>
    <mergeCell ref="AA121:AC121"/>
    <mergeCell ref="AD121:AF121"/>
    <mergeCell ref="AG121:AI121"/>
    <mergeCell ref="D122:K124"/>
    <mergeCell ref="L122:N123"/>
    <mergeCell ref="O122:Q123"/>
    <mergeCell ref="R122:T123"/>
    <mergeCell ref="U122:W123"/>
    <mergeCell ref="X122:Z123"/>
    <mergeCell ref="AA122:AC123"/>
    <mergeCell ref="D121:K121"/>
    <mergeCell ref="L121:N121"/>
    <mergeCell ref="O121:Q121"/>
    <mergeCell ref="R121:T121"/>
    <mergeCell ref="U121:W121"/>
    <mergeCell ref="X121:Z121"/>
    <mergeCell ref="AD122:AF123"/>
    <mergeCell ref="AG122:AI123"/>
    <mergeCell ref="L124:N124"/>
    <mergeCell ref="O124:Q124"/>
    <mergeCell ref="R124:T124"/>
    <mergeCell ref="U124:W124"/>
    <mergeCell ref="X124:Z124"/>
    <mergeCell ref="AA124:AC124"/>
    <mergeCell ref="X107:Z107"/>
    <mergeCell ref="AA107:AC107"/>
    <mergeCell ref="AD107:AF107"/>
    <mergeCell ref="AG107:AI107"/>
    <mergeCell ref="AD111:AF111"/>
    <mergeCell ref="AG111:AI111"/>
    <mergeCell ref="D115:G115"/>
    <mergeCell ref="H115:I117"/>
    <mergeCell ref="J115:M115"/>
    <mergeCell ref="N115:P117"/>
    <mergeCell ref="Q115:U115"/>
    <mergeCell ref="D116:G117"/>
    <mergeCell ref="J116:M117"/>
    <mergeCell ref="Q116:T117"/>
    <mergeCell ref="L111:N111"/>
    <mergeCell ref="O111:Q111"/>
    <mergeCell ref="R111:T111"/>
    <mergeCell ref="U111:W111"/>
    <mergeCell ref="X111:Z111"/>
    <mergeCell ref="AA111:AC111"/>
    <mergeCell ref="AG108:AI108"/>
    <mergeCell ref="D108:K108"/>
    <mergeCell ref="D109:K111"/>
    <mergeCell ref="L109:N110"/>
    <mergeCell ref="X98:Z98"/>
    <mergeCell ref="AA98:AC98"/>
    <mergeCell ref="AA104:AC104"/>
    <mergeCell ref="AD104:AF104"/>
    <mergeCell ref="AG104:AI104"/>
    <mergeCell ref="D105:K107"/>
    <mergeCell ref="L105:N106"/>
    <mergeCell ref="O105:Q106"/>
    <mergeCell ref="R105:T106"/>
    <mergeCell ref="U105:W106"/>
    <mergeCell ref="X105:Z106"/>
    <mergeCell ref="AA105:AC106"/>
    <mergeCell ref="D104:K104"/>
    <mergeCell ref="L104:N104"/>
    <mergeCell ref="O104:Q104"/>
    <mergeCell ref="R104:T104"/>
    <mergeCell ref="U104:W104"/>
    <mergeCell ref="X104:Z104"/>
    <mergeCell ref="AD105:AF106"/>
    <mergeCell ref="AG105:AI106"/>
    <mergeCell ref="L107:N107"/>
    <mergeCell ref="O107:Q107"/>
    <mergeCell ref="R107:T107"/>
    <mergeCell ref="U107:W107"/>
    <mergeCell ref="D99:K101"/>
    <mergeCell ref="L99:N100"/>
    <mergeCell ref="O99:Q100"/>
    <mergeCell ref="R99:T100"/>
    <mergeCell ref="U99:W100"/>
    <mergeCell ref="X99:Z100"/>
    <mergeCell ref="AG92:AI93"/>
    <mergeCell ref="L94:N94"/>
    <mergeCell ref="O94:Q94"/>
    <mergeCell ref="R94:T94"/>
    <mergeCell ref="U94:W94"/>
    <mergeCell ref="X94:Z94"/>
    <mergeCell ref="AA94:AC94"/>
    <mergeCell ref="AD94:AF94"/>
    <mergeCell ref="AG94:AI94"/>
    <mergeCell ref="AA99:AC100"/>
    <mergeCell ref="L101:N101"/>
    <mergeCell ref="O101:Q101"/>
    <mergeCell ref="R101:T101"/>
    <mergeCell ref="U101:W101"/>
    <mergeCell ref="X101:Z101"/>
    <mergeCell ref="AA101:AC101"/>
    <mergeCell ref="R98:T98"/>
    <mergeCell ref="U98:W98"/>
    <mergeCell ref="L90:N90"/>
    <mergeCell ref="O90:Q90"/>
    <mergeCell ref="R90:T90"/>
    <mergeCell ref="U90:W90"/>
    <mergeCell ref="X90:Z90"/>
    <mergeCell ref="AA90:AC90"/>
    <mergeCell ref="AD91:AF91"/>
    <mergeCell ref="AG91:AI91"/>
    <mergeCell ref="D92:K94"/>
    <mergeCell ref="L92:N93"/>
    <mergeCell ref="O92:Q93"/>
    <mergeCell ref="R92:T93"/>
    <mergeCell ref="U92:W93"/>
    <mergeCell ref="X92:Z93"/>
    <mergeCell ref="AA92:AC93"/>
    <mergeCell ref="AD92:AF93"/>
    <mergeCell ref="L91:N91"/>
    <mergeCell ref="O91:Q91"/>
    <mergeCell ref="R91:T91"/>
    <mergeCell ref="U91:W91"/>
    <mergeCell ref="X91:Z91"/>
    <mergeCell ref="AA91:AC91"/>
    <mergeCell ref="D81:G81"/>
    <mergeCell ref="H81:I83"/>
    <mergeCell ref="J81:M81"/>
    <mergeCell ref="N81:P83"/>
    <mergeCell ref="Q81:U81"/>
    <mergeCell ref="D82:G83"/>
    <mergeCell ref="J82:M83"/>
    <mergeCell ref="Q82:T83"/>
    <mergeCell ref="AG74:AI74"/>
    <mergeCell ref="D75:K77"/>
    <mergeCell ref="L75:N76"/>
    <mergeCell ref="O75:Q76"/>
    <mergeCell ref="R75:T76"/>
    <mergeCell ref="U75:W76"/>
    <mergeCell ref="X75:Z76"/>
    <mergeCell ref="AA75:AC76"/>
    <mergeCell ref="AD75:AF76"/>
    <mergeCell ref="AG75:AI76"/>
    <mergeCell ref="X77:Z77"/>
    <mergeCell ref="AA77:AC77"/>
    <mergeCell ref="AD77:AF77"/>
    <mergeCell ref="AG77:AI77"/>
    <mergeCell ref="L77:N77"/>
    <mergeCell ref="O77:Q77"/>
    <mergeCell ref="AD73:AF73"/>
    <mergeCell ref="AG73:AI73"/>
    <mergeCell ref="D74:K74"/>
    <mergeCell ref="L74:N74"/>
    <mergeCell ref="O74:Q74"/>
    <mergeCell ref="R74:T74"/>
    <mergeCell ref="U74:W74"/>
    <mergeCell ref="X74:Z74"/>
    <mergeCell ref="AA74:AC74"/>
    <mergeCell ref="AD74:AF74"/>
    <mergeCell ref="L73:N73"/>
    <mergeCell ref="O73:Q73"/>
    <mergeCell ref="R73:T73"/>
    <mergeCell ref="U73:W73"/>
    <mergeCell ref="X73:Z73"/>
    <mergeCell ref="AA73:AC73"/>
    <mergeCell ref="D64:K64"/>
    <mergeCell ref="D65:K67"/>
    <mergeCell ref="L65:N66"/>
    <mergeCell ref="O65:Q66"/>
    <mergeCell ref="R65:T66"/>
    <mergeCell ref="U65:W66"/>
    <mergeCell ref="X65:Z66"/>
    <mergeCell ref="AA65:AC66"/>
    <mergeCell ref="L67:N67"/>
    <mergeCell ref="L64:N64"/>
    <mergeCell ref="O64:Q64"/>
    <mergeCell ref="R64:T64"/>
    <mergeCell ref="U64:W64"/>
    <mergeCell ref="X64:Z64"/>
    <mergeCell ref="AA64:AC64"/>
    <mergeCell ref="AA67:AC67"/>
    <mergeCell ref="D54:K56"/>
    <mergeCell ref="AA58:AC59"/>
    <mergeCell ref="AD58:AF59"/>
    <mergeCell ref="AG58:AI59"/>
    <mergeCell ref="L60:N60"/>
    <mergeCell ref="O60:Q60"/>
    <mergeCell ref="R60:T60"/>
    <mergeCell ref="U60:W60"/>
    <mergeCell ref="X60:Z60"/>
    <mergeCell ref="AA60:AC60"/>
    <mergeCell ref="AD60:AF60"/>
    <mergeCell ref="L58:N59"/>
    <mergeCell ref="O58:Q59"/>
    <mergeCell ref="R58:T59"/>
    <mergeCell ref="U58:W59"/>
    <mergeCell ref="X58:Z59"/>
    <mergeCell ref="AG60:AI60"/>
    <mergeCell ref="D58:K60"/>
    <mergeCell ref="D57:K57"/>
    <mergeCell ref="L57:N57"/>
    <mergeCell ref="O57:Q57"/>
    <mergeCell ref="R57:T57"/>
    <mergeCell ref="U57:W57"/>
    <mergeCell ref="X57:Z57"/>
    <mergeCell ref="AA57:AC57"/>
    <mergeCell ref="AD57:AF57"/>
    <mergeCell ref="AG57:AI57"/>
    <mergeCell ref="AA54:AC55"/>
    <mergeCell ref="AD54:AF55"/>
    <mergeCell ref="AG54:AI55"/>
    <mergeCell ref="L56:N56"/>
    <mergeCell ref="O56:Q56"/>
    <mergeCell ref="R56:T56"/>
    <mergeCell ref="U56:W56"/>
    <mergeCell ref="X56:Z56"/>
    <mergeCell ref="AA56:AC56"/>
    <mergeCell ref="AD56:AF56"/>
    <mergeCell ref="L54:N55"/>
    <mergeCell ref="O54:Q55"/>
    <mergeCell ref="R54:T55"/>
    <mergeCell ref="U54:W55"/>
    <mergeCell ref="X54:Z55"/>
    <mergeCell ref="AG56:AI56"/>
    <mergeCell ref="R53:T53"/>
    <mergeCell ref="U53:W53"/>
    <mergeCell ref="X53:Z53"/>
    <mergeCell ref="AA53:AC53"/>
    <mergeCell ref="AD53:AF53"/>
    <mergeCell ref="AG53:AI53"/>
    <mergeCell ref="D30:K30"/>
    <mergeCell ref="L30:N30"/>
    <mergeCell ref="O30:Q30"/>
    <mergeCell ref="R30:T30"/>
    <mergeCell ref="U30:W30"/>
    <mergeCell ref="X30:Z30"/>
    <mergeCell ref="AA30:AC30"/>
    <mergeCell ref="L33:N33"/>
    <mergeCell ref="O33:Q33"/>
    <mergeCell ref="R33:T33"/>
    <mergeCell ref="U33:W33"/>
    <mergeCell ref="X33:Z33"/>
    <mergeCell ref="AA33:AC33"/>
    <mergeCell ref="D31:K33"/>
    <mergeCell ref="L31:N32"/>
    <mergeCell ref="O31:Q32"/>
    <mergeCell ref="R31:T32"/>
    <mergeCell ref="U31:W32"/>
    <mergeCell ref="X31:Z32"/>
    <mergeCell ref="AA31:AC32"/>
    <mergeCell ref="AD43:AF43"/>
    <mergeCell ref="AG43:AI43"/>
    <mergeCell ref="L43:N43"/>
    <mergeCell ref="O43:Q43"/>
    <mergeCell ref="R43:T43"/>
    <mergeCell ref="U43:W43"/>
    <mergeCell ref="X43:Z43"/>
    <mergeCell ref="AA43:AC43"/>
    <mergeCell ref="R41:T42"/>
    <mergeCell ref="U41:W42"/>
    <mergeCell ref="X41:Z42"/>
    <mergeCell ref="AA41:AC42"/>
    <mergeCell ref="AD41:AF42"/>
    <mergeCell ref="AG41:AI42"/>
    <mergeCell ref="AG39:AI39"/>
    <mergeCell ref="AA37:AC38"/>
    <mergeCell ref="AD37:AF38"/>
    <mergeCell ref="AG37:AI38"/>
    <mergeCell ref="L39:N39"/>
    <mergeCell ref="O39:Q39"/>
    <mergeCell ref="R39:T39"/>
    <mergeCell ref="U39:W39"/>
    <mergeCell ref="D40:K40"/>
    <mergeCell ref="L40:N40"/>
    <mergeCell ref="O40:Q40"/>
    <mergeCell ref="R40:T40"/>
    <mergeCell ref="U40:W40"/>
    <mergeCell ref="X40:Z40"/>
    <mergeCell ref="AA40:AC40"/>
    <mergeCell ref="AD40:AF40"/>
    <mergeCell ref="AG40:AI40"/>
    <mergeCell ref="L37:N38"/>
    <mergeCell ref="O37:Q38"/>
    <mergeCell ref="R37:T38"/>
    <mergeCell ref="U37:W38"/>
    <mergeCell ref="X37:Z38"/>
    <mergeCell ref="D36:K36"/>
    <mergeCell ref="L36:N36"/>
    <mergeCell ref="O36:Q36"/>
    <mergeCell ref="R36:T36"/>
    <mergeCell ref="U36:W36"/>
    <mergeCell ref="D37:K39"/>
    <mergeCell ref="D98:K98"/>
    <mergeCell ref="L98:N98"/>
    <mergeCell ref="O98:Q98"/>
    <mergeCell ref="AD90:AF90"/>
    <mergeCell ref="AG90:AI90"/>
    <mergeCell ref="D91:K91"/>
    <mergeCell ref="D87:K87"/>
    <mergeCell ref="L87:N87"/>
    <mergeCell ref="O87:Q87"/>
    <mergeCell ref="U87:W87"/>
    <mergeCell ref="X87:Z87"/>
    <mergeCell ref="AA87:AC87"/>
    <mergeCell ref="AD87:AF87"/>
    <mergeCell ref="AG87:AI87"/>
    <mergeCell ref="D88:K90"/>
    <mergeCell ref="L88:N89"/>
    <mergeCell ref="O88:Q89"/>
    <mergeCell ref="R88:T89"/>
    <mergeCell ref="U88:W89"/>
    <mergeCell ref="R87:T87"/>
    <mergeCell ref="X88:Z89"/>
    <mergeCell ref="AA88:AC89"/>
    <mergeCell ref="AD88:AF89"/>
    <mergeCell ref="AG88:AI89"/>
    <mergeCell ref="O109:Q110"/>
    <mergeCell ref="L108:N108"/>
    <mergeCell ref="O108:Q108"/>
    <mergeCell ref="R108:T108"/>
    <mergeCell ref="U108:W108"/>
    <mergeCell ref="X108:Z108"/>
    <mergeCell ref="AA108:AC108"/>
    <mergeCell ref="AD108:AF108"/>
    <mergeCell ref="R109:T110"/>
    <mergeCell ref="U109:W110"/>
    <mergeCell ref="X109:Z110"/>
    <mergeCell ref="AA109:AC110"/>
    <mergeCell ref="AD109:AF110"/>
    <mergeCell ref="AG109:AI110"/>
    <mergeCell ref="R77:T77"/>
    <mergeCell ref="U77:W77"/>
    <mergeCell ref="D71:K73"/>
    <mergeCell ref="L71:N72"/>
    <mergeCell ref="O71:Q72"/>
    <mergeCell ref="AD70:AF70"/>
    <mergeCell ref="AG70:AI70"/>
    <mergeCell ref="O67:Q67"/>
    <mergeCell ref="R67:T67"/>
    <mergeCell ref="U67:W67"/>
    <mergeCell ref="X67:Z67"/>
    <mergeCell ref="R71:T72"/>
    <mergeCell ref="U71:W72"/>
    <mergeCell ref="X71:Z72"/>
    <mergeCell ref="AA71:AC72"/>
    <mergeCell ref="AD71:AF72"/>
    <mergeCell ref="AG71:AI72"/>
    <mergeCell ref="D70:K70"/>
    <mergeCell ref="L70:N70"/>
    <mergeCell ref="O70:Q70"/>
    <mergeCell ref="R70:T70"/>
    <mergeCell ref="U70:W70"/>
    <mergeCell ref="X70:Z70"/>
    <mergeCell ref="AA70:AC70"/>
    <mergeCell ref="AD26:AF26"/>
    <mergeCell ref="AG26:AI26"/>
    <mergeCell ref="D53:K53"/>
    <mergeCell ref="L53:N53"/>
    <mergeCell ref="O53:Q53"/>
    <mergeCell ref="Q47:U47"/>
    <mergeCell ref="D48:G49"/>
    <mergeCell ref="J48:M49"/>
    <mergeCell ref="Q48:T49"/>
    <mergeCell ref="D47:G47"/>
    <mergeCell ref="H47:I49"/>
    <mergeCell ref="J47:M47"/>
    <mergeCell ref="N47:P49"/>
    <mergeCell ref="D41:K43"/>
    <mergeCell ref="L41:N42"/>
    <mergeCell ref="O41:Q42"/>
    <mergeCell ref="X39:Z39"/>
    <mergeCell ref="AA39:AC39"/>
    <mergeCell ref="AD39:AF39"/>
    <mergeCell ref="X36:Z36"/>
    <mergeCell ref="AA36:AC36"/>
    <mergeCell ref="AD36:AF36"/>
    <mergeCell ref="AG36:AI36"/>
    <mergeCell ref="AA23:AC23"/>
    <mergeCell ref="AD23:AF23"/>
    <mergeCell ref="AG23:AI23"/>
    <mergeCell ref="D24:K26"/>
    <mergeCell ref="L24:N25"/>
    <mergeCell ref="O24:Q25"/>
    <mergeCell ref="R24:T25"/>
    <mergeCell ref="U24:W25"/>
    <mergeCell ref="X24:Z25"/>
    <mergeCell ref="AA24:AC25"/>
    <mergeCell ref="D23:K23"/>
    <mergeCell ref="L23:N23"/>
    <mergeCell ref="O23:Q23"/>
    <mergeCell ref="R23:T23"/>
    <mergeCell ref="U23:W23"/>
    <mergeCell ref="X23:Z23"/>
    <mergeCell ref="AD24:AF25"/>
    <mergeCell ref="AG24:AI25"/>
    <mergeCell ref="L26:N26"/>
    <mergeCell ref="O26:Q26"/>
    <mergeCell ref="R26:T26"/>
    <mergeCell ref="U26:W26"/>
    <mergeCell ref="X26:Z26"/>
    <mergeCell ref="AA26:AC26"/>
    <mergeCell ref="AD19:AF19"/>
    <mergeCell ref="AG19:AI19"/>
    <mergeCell ref="D20:K22"/>
    <mergeCell ref="L20:N21"/>
    <mergeCell ref="O20:Q21"/>
    <mergeCell ref="R20:T21"/>
    <mergeCell ref="U20:W21"/>
    <mergeCell ref="X20:Z21"/>
    <mergeCell ref="AA20:AC21"/>
    <mergeCell ref="AD20:AF21"/>
    <mergeCell ref="AG20:AI21"/>
    <mergeCell ref="L22:N22"/>
    <mergeCell ref="O22:Q22"/>
    <mergeCell ref="R22:T22"/>
    <mergeCell ref="U22:W22"/>
    <mergeCell ref="X22:Z22"/>
    <mergeCell ref="AA22:AC22"/>
    <mergeCell ref="AD22:AF22"/>
    <mergeCell ref="AG22:AI22"/>
    <mergeCell ref="P14:Q14"/>
    <mergeCell ref="R14:S14"/>
    <mergeCell ref="T14:U14"/>
    <mergeCell ref="V14:W14"/>
    <mergeCell ref="X14:Z14"/>
    <mergeCell ref="AA14:AC14"/>
    <mergeCell ref="D19:K19"/>
    <mergeCell ref="L19:N19"/>
    <mergeCell ref="O19:Q19"/>
    <mergeCell ref="R19:T19"/>
    <mergeCell ref="U19:W19"/>
    <mergeCell ref="X19:Z19"/>
    <mergeCell ref="AA19:AC19"/>
    <mergeCell ref="C2:AC3"/>
    <mergeCell ref="C5:I6"/>
    <mergeCell ref="O5:R6"/>
    <mergeCell ref="AF7:AQ14"/>
    <mergeCell ref="C10:K11"/>
    <mergeCell ref="L10:M11"/>
    <mergeCell ref="N10:O11"/>
    <mergeCell ref="P10:Q11"/>
    <mergeCell ref="R10:S11"/>
    <mergeCell ref="T10:U11"/>
    <mergeCell ref="V10:W11"/>
    <mergeCell ref="X10:Z11"/>
    <mergeCell ref="AA10:AC11"/>
    <mergeCell ref="C12:K14"/>
    <mergeCell ref="L12:M13"/>
    <mergeCell ref="N12:O13"/>
    <mergeCell ref="P12:Q13"/>
    <mergeCell ref="R12:S13"/>
    <mergeCell ref="T12:U13"/>
    <mergeCell ref="V12:W13"/>
    <mergeCell ref="X12:Z13"/>
    <mergeCell ref="AA12:AC13"/>
    <mergeCell ref="L14:M14"/>
    <mergeCell ref="N14:O14"/>
  </mergeCells>
  <phoneticPr fontId="1"/>
  <pageMargins left="0.23622047244094491" right="0.23622047244094491" top="0.35433070866141736" bottom="0.35433070866141736" header="0.31496062992125984" footer="0.31496062992125984"/>
  <pageSetup paperSize="9" fitToHeight="0" orientation="landscape" r:id="rId1"/>
  <rowBreaks count="1" manualBreakCount="1">
    <brk id="16" min="1" max="42" man="1"/>
  </rowBreaks>
  <extLst>
    <ext xmlns:x14="http://schemas.microsoft.com/office/spreadsheetml/2009/9/main" uri="{78C0D931-6437-407d-A8EE-F0AAD7539E65}">
      <x14:conditionalFormattings>
        <x14:conditionalFormatting xmlns:xm="http://schemas.microsoft.com/office/excel/2006/main">
          <x14:cfRule type="expression" priority="1" id="{C76A3869-9A11-4161-BB5B-F34C4B7BB199}">
            <xm:f>'2.入力フォーム②'!$V$18="合算する"</xm:f>
            <x14:dxf>
              <font>
                <color theme="1"/>
              </font>
              <fill>
                <patternFill>
                  <bgColor theme="0" tint="-0.24994659260841701"/>
                </patternFill>
              </fill>
            </x14:dxf>
          </x14:cfRule>
          <xm:sqref>B119:AQ121 B132:AQ136 B130:C131 F130:AQ131 B146:AQ149 B139:K145 AD141:AQ142 B129:AQ129 B122:K128 AD124:AQ125 B138:AQ138 B137:C137 E137:AQ137 B152:AQ152 B150:P151 U150:AQ150 U151 W151:AQ151 AD122:AF123 AJ122:AQ123 AD128:AQ128 AD126:AF127 AJ126:AQ127 AD139:AF140 AJ139:AQ140 AD145:AQ145 AD143:AF144 AJ143:AQ144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プルダウン・数式用!$B$17:$B$18</xm:f>
          </x14:formula1>
          <xm:sqref>O5:R6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C000"/>
    <pageSetUpPr fitToPage="1"/>
  </sheetPr>
  <dimension ref="A1:V64"/>
  <sheetViews>
    <sheetView workbookViewId="0">
      <selection activeCell="S21" sqref="S21"/>
    </sheetView>
  </sheetViews>
  <sheetFormatPr defaultRowHeight="13.5" x14ac:dyDescent="0.4"/>
  <cols>
    <col min="1" max="1" width="5.625" style="5" customWidth="1"/>
    <col min="2" max="17" width="5.75" style="5" customWidth="1"/>
    <col min="18" max="18" width="3.625" style="17" customWidth="1"/>
    <col min="19" max="19" width="9" style="5"/>
    <col min="20" max="20" width="35.25" style="5" customWidth="1"/>
    <col min="21" max="21" width="9" style="5"/>
    <col min="22" max="22" width="9" style="5" customWidth="1"/>
    <col min="23" max="256" width="9" style="5"/>
    <col min="257" max="257" width="5.625" style="5" customWidth="1"/>
    <col min="258" max="273" width="5.75" style="5" customWidth="1"/>
    <col min="274" max="274" width="3.625" style="5" customWidth="1"/>
    <col min="275" max="512" width="9" style="5"/>
    <col min="513" max="513" width="5.625" style="5" customWidth="1"/>
    <col min="514" max="529" width="5.75" style="5" customWidth="1"/>
    <col min="530" max="530" width="3.625" style="5" customWidth="1"/>
    <col min="531" max="768" width="9" style="5"/>
    <col min="769" max="769" width="5.625" style="5" customWidth="1"/>
    <col min="770" max="785" width="5.75" style="5" customWidth="1"/>
    <col min="786" max="786" width="3.625" style="5" customWidth="1"/>
    <col min="787" max="1024" width="9" style="5"/>
    <col min="1025" max="1025" width="5.625" style="5" customWidth="1"/>
    <col min="1026" max="1041" width="5.75" style="5" customWidth="1"/>
    <col min="1042" max="1042" width="3.625" style="5" customWidth="1"/>
    <col min="1043" max="1280" width="9" style="5"/>
    <col min="1281" max="1281" width="5.625" style="5" customWidth="1"/>
    <col min="1282" max="1297" width="5.75" style="5" customWidth="1"/>
    <col min="1298" max="1298" width="3.625" style="5" customWidth="1"/>
    <col min="1299" max="1536" width="9" style="5"/>
    <col min="1537" max="1537" width="5.625" style="5" customWidth="1"/>
    <col min="1538" max="1553" width="5.75" style="5" customWidth="1"/>
    <col min="1554" max="1554" width="3.625" style="5" customWidth="1"/>
    <col min="1555" max="1792" width="9" style="5"/>
    <col min="1793" max="1793" width="5.625" style="5" customWidth="1"/>
    <col min="1794" max="1809" width="5.75" style="5" customWidth="1"/>
    <col min="1810" max="1810" width="3.625" style="5" customWidth="1"/>
    <col min="1811" max="2048" width="9" style="5"/>
    <col min="2049" max="2049" width="5.625" style="5" customWidth="1"/>
    <col min="2050" max="2065" width="5.75" style="5" customWidth="1"/>
    <col min="2066" max="2066" width="3.625" style="5" customWidth="1"/>
    <col min="2067" max="2304" width="9" style="5"/>
    <col min="2305" max="2305" width="5.625" style="5" customWidth="1"/>
    <col min="2306" max="2321" width="5.75" style="5" customWidth="1"/>
    <col min="2322" max="2322" width="3.625" style="5" customWidth="1"/>
    <col min="2323" max="2560" width="9" style="5"/>
    <col min="2561" max="2561" width="5.625" style="5" customWidth="1"/>
    <col min="2562" max="2577" width="5.75" style="5" customWidth="1"/>
    <col min="2578" max="2578" width="3.625" style="5" customWidth="1"/>
    <col min="2579" max="2816" width="9" style="5"/>
    <col min="2817" max="2817" width="5.625" style="5" customWidth="1"/>
    <col min="2818" max="2833" width="5.75" style="5" customWidth="1"/>
    <col min="2834" max="2834" width="3.625" style="5" customWidth="1"/>
    <col min="2835" max="3072" width="9" style="5"/>
    <col min="3073" max="3073" width="5.625" style="5" customWidth="1"/>
    <col min="3074" max="3089" width="5.75" style="5" customWidth="1"/>
    <col min="3090" max="3090" width="3.625" style="5" customWidth="1"/>
    <col min="3091" max="3328" width="9" style="5"/>
    <col min="3329" max="3329" width="5.625" style="5" customWidth="1"/>
    <col min="3330" max="3345" width="5.75" style="5" customWidth="1"/>
    <col min="3346" max="3346" width="3.625" style="5" customWidth="1"/>
    <col min="3347" max="3584" width="9" style="5"/>
    <col min="3585" max="3585" width="5.625" style="5" customWidth="1"/>
    <col min="3586" max="3601" width="5.75" style="5" customWidth="1"/>
    <col min="3602" max="3602" width="3.625" style="5" customWidth="1"/>
    <col min="3603" max="3840" width="9" style="5"/>
    <col min="3841" max="3841" width="5.625" style="5" customWidth="1"/>
    <col min="3842" max="3857" width="5.75" style="5" customWidth="1"/>
    <col min="3858" max="3858" width="3.625" style="5" customWidth="1"/>
    <col min="3859" max="4096" width="9" style="5"/>
    <col min="4097" max="4097" width="5.625" style="5" customWidth="1"/>
    <col min="4098" max="4113" width="5.75" style="5" customWidth="1"/>
    <col min="4114" max="4114" width="3.625" style="5" customWidth="1"/>
    <col min="4115" max="4352" width="9" style="5"/>
    <col min="4353" max="4353" width="5.625" style="5" customWidth="1"/>
    <col min="4354" max="4369" width="5.75" style="5" customWidth="1"/>
    <col min="4370" max="4370" width="3.625" style="5" customWidth="1"/>
    <col min="4371" max="4608" width="9" style="5"/>
    <col min="4609" max="4609" width="5.625" style="5" customWidth="1"/>
    <col min="4610" max="4625" width="5.75" style="5" customWidth="1"/>
    <col min="4626" max="4626" width="3.625" style="5" customWidth="1"/>
    <col min="4627" max="4864" width="9" style="5"/>
    <col min="4865" max="4865" width="5.625" style="5" customWidth="1"/>
    <col min="4866" max="4881" width="5.75" style="5" customWidth="1"/>
    <col min="4882" max="4882" width="3.625" style="5" customWidth="1"/>
    <col min="4883" max="5120" width="9" style="5"/>
    <col min="5121" max="5121" width="5.625" style="5" customWidth="1"/>
    <col min="5122" max="5137" width="5.75" style="5" customWidth="1"/>
    <col min="5138" max="5138" width="3.625" style="5" customWidth="1"/>
    <col min="5139" max="5376" width="9" style="5"/>
    <col min="5377" max="5377" width="5.625" style="5" customWidth="1"/>
    <col min="5378" max="5393" width="5.75" style="5" customWidth="1"/>
    <col min="5394" max="5394" width="3.625" style="5" customWidth="1"/>
    <col min="5395" max="5632" width="9" style="5"/>
    <col min="5633" max="5633" width="5.625" style="5" customWidth="1"/>
    <col min="5634" max="5649" width="5.75" style="5" customWidth="1"/>
    <col min="5650" max="5650" width="3.625" style="5" customWidth="1"/>
    <col min="5651" max="5888" width="9" style="5"/>
    <col min="5889" max="5889" width="5.625" style="5" customWidth="1"/>
    <col min="5890" max="5905" width="5.75" style="5" customWidth="1"/>
    <col min="5906" max="5906" width="3.625" style="5" customWidth="1"/>
    <col min="5907" max="6144" width="9" style="5"/>
    <col min="6145" max="6145" width="5.625" style="5" customWidth="1"/>
    <col min="6146" max="6161" width="5.75" style="5" customWidth="1"/>
    <col min="6162" max="6162" width="3.625" style="5" customWidth="1"/>
    <col min="6163" max="6400" width="9" style="5"/>
    <col min="6401" max="6401" width="5.625" style="5" customWidth="1"/>
    <col min="6402" max="6417" width="5.75" style="5" customWidth="1"/>
    <col min="6418" max="6418" width="3.625" style="5" customWidth="1"/>
    <col min="6419" max="6656" width="9" style="5"/>
    <col min="6657" max="6657" width="5.625" style="5" customWidth="1"/>
    <col min="6658" max="6673" width="5.75" style="5" customWidth="1"/>
    <col min="6674" max="6674" width="3.625" style="5" customWidth="1"/>
    <col min="6675" max="6912" width="9" style="5"/>
    <col min="6913" max="6913" width="5.625" style="5" customWidth="1"/>
    <col min="6914" max="6929" width="5.75" style="5" customWidth="1"/>
    <col min="6930" max="6930" width="3.625" style="5" customWidth="1"/>
    <col min="6931" max="7168" width="9" style="5"/>
    <col min="7169" max="7169" width="5.625" style="5" customWidth="1"/>
    <col min="7170" max="7185" width="5.75" style="5" customWidth="1"/>
    <col min="7186" max="7186" width="3.625" style="5" customWidth="1"/>
    <col min="7187" max="7424" width="9" style="5"/>
    <col min="7425" max="7425" width="5.625" style="5" customWidth="1"/>
    <col min="7426" max="7441" width="5.75" style="5" customWidth="1"/>
    <col min="7442" max="7442" width="3.625" style="5" customWidth="1"/>
    <col min="7443" max="7680" width="9" style="5"/>
    <col min="7681" max="7681" width="5.625" style="5" customWidth="1"/>
    <col min="7682" max="7697" width="5.75" style="5" customWidth="1"/>
    <col min="7698" max="7698" width="3.625" style="5" customWidth="1"/>
    <col min="7699" max="7936" width="9" style="5"/>
    <col min="7937" max="7937" width="5.625" style="5" customWidth="1"/>
    <col min="7938" max="7953" width="5.75" style="5" customWidth="1"/>
    <col min="7954" max="7954" width="3.625" style="5" customWidth="1"/>
    <col min="7955" max="8192" width="9" style="5"/>
    <col min="8193" max="8193" width="5.625" style="5" customWidth="1"/>
    <col min="8194" max="8209" width="5.75" style="5" customWidth="1"/>
    <col min="8210" max="8210" width="3.625" style="5" customWidth="1"/>
    <col min="8211" max="8448" width="9" style="5"/>
    <col min="8449" max="8449" width="5.625" style="5" customWidth="1"/>
    <col min="8450" max="8465" width="5.75" style="5" customWidth="1"/>
    <col min="8466" max="8466" width="3.625" style="5" customWidth="1"/>
    <col min="8467" max="8704" width="9" style="5"/>
    <col min="8705" max="8705" width="5.625" style="5" customWidth="1"/>
    <col min="8706" max="8721" width="5.75" style="5" customWidth="1"/>
    <col min="8722" max="8722" width="3.625" style="5" customWidth="1"/>
    <col min="8723" max="8960" width="9" style="5"/>
    <col min="8961" max="8961" width="5.625" style="5" customWidth="1"/>
    <col min="8962" max="8977" width="5.75" style="5" customWidth="1"/>
    <col min="8978" max="8978" width="3.625" style="5" customWidth="1"/>
    <col min="8979" max="9216" width="9" style="5"/>
    <col min="9217" max="9217" width="5.625" style="5" customWidth="1"/>
    <col min="9218" max="9233" width="5.75" style="5" customWidth="1"/>
    <col min="9234" max="9234" width="3.625" style="5" customWidth="1"/>
    <col min="9235" max="9472" width="9" style="5"/>
    <col min="9473" max="9473" width="5.625" style="5" customWidth="1"/>
    <col min="9474" max="9489" width="5.75" style="5" customWidth="1"/>
    <col min="9490" max="9490" width="3.625" style="5" customWidth="1"/>
    <col min="9491" max="9728" width="9" style="5"/>
    <col min="9729" max="9729" width="5.625" style="5" customWidth="1"/>
    <col min="9730" max="9745" width="5.75" style="5" customWidth="1"/>
    <col min="9746" max="9746" width="3.625" style="5" customWidth="1"/>
    <col min="9747" max="9984" width="9" style="5"/>
    <col min="9985" max="9985" width="5.625" style="5" customWidth="1"/>
    <col min="9986" max="10001" width="5.75" style="5" customWidth="1"/>
    <col min="10002" max="10002" width="3.625" style="5" customWidth="1"/>
    <col min="10003" max="10240" width="9" style="5"/>
    <col min="10241" max="10241" width="5.625" style="5" customWidth="1"/>
    <col min="10242" max="10257" width="5.75" style="5" customWidth="1"/>
    <col min="10258" max="10258" width="3.625" style="5" customWidth="1"/>
    <col min="10259" max="10496" width="9" style="5"/>
    <col min="10497" max="10497" width="5.625" style="5" customWidth="1"/>
    <col min="10498" max="10513" width="5.75" style="5" customWidth="1"/>
    <col min="10514" max="10514" width="3.625" style="5" customWidth="1"/>
    <col min="10515" max="10752" width="9" style="5"/>
    <col min="10753" max="10753" width="5.625" style="5" customWidth="1"/>
    <col min="10754" max="10769" width="5.75" style="5" customWidth="1"/>
    <col min="10770" max="10770" width="3.625" style="5" customWidth="1"/>
    <col min="10771" max="11008" width="9" style="5"/>
    <col min="11009" max="11009" width="5.625" style="5" customWidth="1"/>
    <col min="11010" max="11025" width="5.75" style="5" customWidth="1"/>
    <col min="11026" max="11026" width="3.625" style="5" customWidth="1"/>
    <col min="11027" max="11264" width="9" style="5"/>
    <col min="11265" max="11265" width="5.625" style="5" customWidth="1"/>
    <col min="11266" max="11281" width="5.75" style="5" customWidth="1"/>
    <col min="11282" max="11282" width="3.625" style="5" customWidth="1"/>
    <col min="11283" max="11520" width="9" style="5"/>
    <col min="11521" max="11521" width="5.625" style="5" customWidth="1"/>
    <col min="11522" max="11537" width="5.75" style="5" customWidth="1"/>
    <col min="11538" max="11538" width="3.625" style="5" customWidth="1"/>
    <col min="11539" max="11776" width="9" style="5"/>
    <col min="11777" max="11777" width="5.625" style="5" customWidth="1"/>
    <col min="11778" max="11793" width="5.75" style="5" customWidth="1"/>
    <col min="11794" max="11794" width="3.625" style="5" customWidth="1"/>
    <col min="11795" max="12032" width="9" style="5"/>
    <col min="12033" max="12033" width="5.625" style="5" customWidth="1"/>
    <col min="12034" max="12049" width="5.75" style="5" customWidth="1"/>
    <col min="12050" max="12050" width="3.625" style="5" customWidth="1"/>
    <col min="12051" max="12288" width="9" style="5"/>
    <col min="12289" max="12289" width="5.625" style="5" customWidth="1"/>
    <col min="12290" max="12305" width="5.75" style="5" customWidth="1"/>
    <col min="12306" max="12306" width="3.625" style="5" customWidth="1"/>
    <col min="12307" max="12544" width="9" style="5"/>
    <col min="12545" max="12545" width="5.625" style="5" customWidth="1"/>
    <col min="12546" max="12561" width="5.75" style="5" customWidth="1"/>
    <col min="12562" max="12562" width="3.625" style="5" customWidth="1"/>
    <col min="12563" max="12800" width="9" style="5"/>
    <col min="12801" max="12801" width="5.625" style="5" customWidth="1"/>
    <col min="12802" max="12817" width="5.75" style="5" customWidth="1"/>
    <col min="12818" max="12818" width="3.625" style="5" customWidth="1"/>
    <col min="12819" max="13056" width="9" style="5"/>
    <col min="13057" max="13057" width="5.625" style="5" customWidth="1"/>
    <col min="13058" max="13073" width="5.75" style="5" customWidth="1"/>
    <col min="13074" max="13074" width="3.625" style="5" customWidth="1"/>
    <col min="13075" max="13312" width="9" style="5"/>
    <col min="13313" max="13313" width="5.625" style="5" customWidth="1"/>
    <col min="13314" max="13329" width="5.75" style="5" customWidth="1"/>
    <col min="13330" max="13330" width="3.625" style="5" customWidth="1"/>
    <col min="13331" max="13568" width="9" style="5"/>
    <col min="13569" max="13569" width="5.625" style="5" customWidth="1"/>
    <col min="13570" max="13585" width="5.75" style="5" customWidth="1"/>
    <col min="13586" max="13586" width="3.625" style="5" customWidth="1"/>
    <col min="13587" max="13824" width="9" style="5"/>
    <col min="13825" max="13825" width="5.625" style="5" customWidth="1"/>
    <col min="13826" max="13841" width="5.75" style="5" customWidth="1"/>
    <col min="13842" max="13842" width="3.625" style="5" customWidth="1"/>
    <col min="13843" max="14080" width="9" style="5"/>
    <col min="14081" max="14081" width="5.625" style="5" customWidth="1"/>
    <col min="14082" max="14097" width="5.75" style="5" customWidth="1"/>
    <col min="14098" max="14098" width="3.625" style="5" customWidth="1"/>
    <col min="14099" max="14336" width="9" style="5"/>
    <col min="14337" max="14337" width="5.625" style="5" customWidth="1"/>
    <col min="14338" max="14353" width="5.75" style="5" customWidth="1"/>
    <col min="14354" max="14354" width="3.625" style="5" customWidth="1"/>
    <col min="14355" max="14592" width="9" style="5"/>
    <col min="14593" max="14593" width="5.625" style="5" customWidth="1"/>
    <col min="14594" max="14609" width="5.75" style="5" customWidth="1"/>
    <col min="14610" max="14610" width="3.625" style="5" customWidth="1"/>
    <col min="14611" max="14848" width="9" style="5"/>
    <col min="14849" max="14849" width="5.625" style="5" customWidth="1"/>
    <col min="14850" max="14865" width="5.75" style="5" customWidth="1"/>
    <col min="14866" max="14866" width="3.625" style="5" customWidth="1"/>
    <col min="14867" max="15104" width="9" style="5"/>
    <col min="15105" max="15105" width="5.625" style="5" customWidth="1"/>
    <col min="15106" max="15121" width="5.75" style="5" customWidth="1"/>
    <col min="15122" max="15122" width="3.625" style="5" customWidth="1"/>
    <col min="15123" max="15360" width="9" style="5"/>
    <col min="15361" max="15361" width="5.625" style="5" customWidth="1"/>
    <col min="15362" max="15377" width="5.75" style="5" customWidth="1"/>
    <col min="15378" max="15378" width="3.625" style="5" customWidth="1"/>
    <col min="15379" max="15616" width="9" style="5"/>
    <col min="15617" max="15617" width="5.625" style="5" customWidth="1"/>
    <col min="15618" max="15633" width="5.75" style="5" customWidth="1"/>
    <col min="15634" max="15634" width="3.625" style="5" customWidth="1"/>
    <col min="15635" max="15872" width="9" style="5"/>
    <col min="15873" max="15873" width="5.625" style="5" customWidth="1"/>
    <col min="15874" max="15889" width="5.75" style="5" customWidth="1"/>
    <col min="15890" max="15890" width="3.625" style="5" customWidth="1"/>
    <col min="15891" max="16128" width="9" style="5"/>
    <col min="16129" max="16129" width="5.625" style="5" customWidth="1"/>
    <col min="16130" max="16145" width="5.75" style="5" customWidth="1"/>
    <col min="16146" max="16146" width="3.625" style="5" customWidth="1"/>
    <col min="16147" max="16384" width="9" style="5"/>
  </cols>
  <sheetData>
    <row r="1" spans="1:22" ht="18.75" customHeight="1" x14ac:dyDescent="0.4">
      <c r="A1" s="96"/>
      <c r="B1" s="96"/>
      <c r="C1" s="96"/>
      <c r="D1" s="96"/>
      <c r="E1" s="312" t="s">
        <v>275</v>
      </c>
      <c r="F1" s="312"/>
      <c r="G1" s="312"/>
      <c r="H1" s="312"/>
      <c r="I1" s="312"/>
      <c r="J1" s="312"/>
      <c r="K1" s="97" t="s">
        <v>276</v>
      </c>
      <c r="L1" s="99">
        <f>'2.入力フォーム②'!L5</f>
        <v>4</v>
      </c>
      <c r="M1" s="98" t="s">
        <v>268</v>
      </c>
      <c r="N1" s="97" t="str">
        <f>'2.入力フォーム②'!O5</f>
        <v>前期</v>
      </c>
      <c r="O1" s="326" t="s">
        <v>277</v>
      </c>
      <c r="P1" s="326"/>
      <c r="Q1" s="96"/>
      <c r="R1" s="67"/>
    </row>
    <row r="2" spans="1:22" ht="18.75" customHeight="1" x14ac:dyDescent="0.4">
      <c r="A2" s="68"/>
      <c r="B2" s="478"/>
      <c r="C2" s="478"/>
      <c r="D2" s="68"/>
      <c r="E2" s="68"/>
      <c r="F2" s="68"/>
      <c r="G2" s="68"/>
      <c r="H2" s="68"/>
      <c r="I2" s="68"/>
      <c r="J2" s="68"/>
      <c r="K2" s="68"/>
      <c r="L2" s="315" t="str">
        <f>IF('1.入力フォーム①'!$H$5="","令和　年　　月　　日",'1.入力フォーム①'!$H$5)</f>
        <v>令和　年　　月　　日</v>
      </c>
      <c r="M2" s="315"/>
      <c r="N2" s="315"/>
      <c r="O2" s="315"/>
      <c r="P2" s="315"/>
      <c r="Q2" s="315"/>
      <c r="R2" s="67"/>
    </row>
    <row r="3" spans="1:22" ht="18.75" customHeight="1" x14ac:dyDescent="0.4">
      <c r="A3" s="68"/>
      <c r="B3" s="68" t="s">
        <v>1</v>
      </c>
      <c r="C3" s="68"/>
      <c r="D3" s="68"/>
      <c r="E3" s="68"/>
      <c r="F3" s="68"/>
      <c r="G3" s="68"/>
      <c r="H3" s="68"/>
      <c r="I3" s="68"/>
      <c r="J3" s="68"/>
      <c r="K3" s="68"/>
      <c r="L3" s="68"/>
      <c r="M3" s="68"/>
      <c r="N3" s="68"/>
      <c r="O3" s="68"/>
      <c r="P3" s="68"/>
      <c r="Q3" s="68"/>
      <c r="R3" s="67"/>
    </row>
    <row r="4" spans="1:22" ht="10.5" customHeight="1" x14ac:dyDescent="0.4">
      <c r="A4" s="68"/>
      <c r="B4" s="68"/>
      <c r="C4" s="68"/>
      <c r="D4" s="68"/>
      <c r="E4" s="68"/>
      <c r="F4" s="68"/>
      <c r="G4" s="68"/>
      <c r="H4" s="68"/>
      <c r="I4" s="68"/>
      <c r="J4" s="68"/>
      <c r="K4" s="68"/>
      <c r="L4" s="68"/>
      <c r="M4" s="68"/>
      <c r="N4" s="68"/>
      <c r="O4" s="68"/>
      <c r="P4" s="68"/>
      <c r="Q4" s="68"/>
      <c r="R4" s="67"/>
    </row>
    <row r="5" spans="1:22" ht="20.25" customHeight="1" x14ac:dyDescent="0.4">
      <c r="A5" s="316" t="s">
        <v>2</v>
      </c>
      <c r="B5" s="317"/>
      <c r="C5" s="317"/>
      <c r="D5" s="317"/>
      <c r="E5" s="317"/>
      <c r="F5" s="317"/>
      <c r="G5" s="318"/>
      <c r="H5" s="319" t="str">
        <f>IF('1.入力フォーム①'!$H$9="","",'1.入力フォーム①'!$H$9)</f>
        <v/>
      </c>
      <c r="I5" s="320"/>
      <c r="J5" s="320"/>
      <c r="K5" s="320"/>
      <c r="L5" s="320"/>
      <c r="M5" s="320"/>
      <c r="N5" s="320"/>
      <c r="O5" s="320"/>
      <c r="P5" s="320"/>
      <c r="Q5" s="321"/>
      <c r="R5" s="67"/>
      <c r="T5" s="384" t="str">
        <f>IF(Q25&gt;80,プルダウン・数式用!B2,IF(Q35&gt;80,プルダウン・数式用!B2,IF(Q45&gt;80,プルダウン・数式用!B2,IF(Q55&gt;80,プルダウン・数式用!B2,""))))</f>
        <v/>
      </c>
      <c r="U5" s="19"/>
      <c r="V5" s="19"/>
    </row>
    <row r="6" spans="1:22" ht="20.25" customHeight="1" x14ac:dyDescent="0.4">
      <c r="A6" s="316" t="s">
        <v>3</v>
      </c>
      <c r="B6" s="317"/>
      <c r="C6" s="317"/>
      <c r="D6" s="317"/>
      <c r="E6" s="317"/>
      <c r="F6" s="317"/>
      <c r="G6" s="318"/>
      <c r="H6" s="322" t="str">
        <f>IF('1.入力フォーム①'!$H$11="","",'1.入力フォーム①'!$H$11)</f>
        <v/>
      </c>
      <c r="I6" s="323"/>
      <c r="J6" s="323"/>
      <c r="K6" s="323"/>
      <c r="L6" s="323"/>
      <c r="M6" s="323"/>
      <c r="N6" s="323"/>
      <c r="O6" s="324" t="str">
        <f>IF('1.入力フォーム①'!$H$13="","",'1.入力フォーム①'!$H$13)</f>
        <v/>
      </c>
      <c r="P6" s="324"/>
      <c r="Q6" s="325"/>
      <c r="R6" s="67"/>
      <c r="T6" s="384"/>
      <c r="U6" s="19"/>
      <c r="V6" s="19"/>
    </row>
    <row r="7" spans="1:22" ht="17.25" customHeight="1" x14ac:dyDescent="0.4">
      <c r="A7" s="327" t="s">
        <v>4</v>
      </c>
      <c r="B7" s="328"/>
      <c r="C7" s="328"/>
      <c r="D7" s="328"/>
      <c r="E7" s="328"/>
      <c r="F7" s="328"/>
      <c r="G7" s="329"/>
      <c r="H7" s="322" t="str">
        <f>IF('1.入力フォーム①'!$F$15="","",'1.入力フォーム①'!$F$15)</f>
        <v/>
      </c>
      <c r="I7" s="323"/>
      <c r="J7" s="323"/>
      <c r="K7" s="323"/>
      <c r="L7" s="323"/>
      <c r="M7" s="323"/>
      <c r="N7" s="323"/>
      <c r="O7" s="323"/>
      <c r="P7" s="323"/>
      <c r="Q7" s="333"/>
      <c r="R7" s="67"/>
      <c r="T7" s="384"/>
      <c r="U7" s="19"/>
      <c r="V7" s="19"/>
    </row>
    <row r="8" spans="1:22" ht="17.25" customHeight="1" x14ac:dyDescent="0.4">
      <c r="A8" s="330"/>
      <c r="B8" s="331"/>
      <c r="C8" s="331"/>
      <c r="D8" s="331"/>
      <c r="E8" s="331"/>
      <c r="F8" s="331"/>
      <c r="G8" s="332"/>
      <c r="H8" s="334" t="str">
        <f>IF('1.入力フォーム①'!$R$15="","",'1.入力フォーム①'!$R$15)</f>
        <v/>
      </c>
      <c r="I8" s="335"/>
      <c r="J8" s="335"/>
      <c r="K8" s="335"/>
      <c r="L8" s="335"/>
      <c r="M8" s="335"/>
      <c r="N8" s="335"/>
      <c r="O8" s="335"/>
      <c r="P8" s="335"/>
      <c r="Q8" s="58"/>
      <c r="R8" s="67"/>
      <c r="T8" s="384"/>
      <c r="U8" s="19"/>
      <c r="V8" s="19"/>
    </row>
    <row r="9" spans="1:22" ht="17.25" customHeight="1" x14ac:dyDescent="0.4">
      <c r="A9" s="316" t="s">
        <v>5</v>
      </c>
      <c r="B9" s="317"/>
      <c r="C9" s="317"/>
      <c r="D9" s="317"/>
      <c r="E9" s="317"/>
      <c r="F9" s="317"/>
      <c r="G9" s="318"/>
      <c r="H9" s="336" t="str">
        <f>IF('1.入力フォーム①'!$H$19="","",'1.入力フォーム①'!$H$19)</f>
        <v/>
      </c>
      <c r="I9" s="337"/>
      <c r="J9" s="337"/>
      <c r="K9" s="337"/>
      <c r="L9" s="337"/>
      <c r="M9" s="337"/>
      <c r="N9" s="337"/>
      <c r="O9" s="337"/>
      <c r="P9" s="337"/>
      <c r="Q9" s="338"/>
      <c r="R9" s="67"/>
      <c r="T9" s="384"/>
      <c r="U9" s="19"/>
      <c r="V9" s="19"/>
    </row>
    <row r="10" spans="1:22" ht="20.25" customHeight="1" x14ac:dyDescent="0.4">
      <c r="A10" s="316" t="s">
        <v>6</v>
      </c>
      <c r="B10" s="317"/>
      <c r="C10" s="317"/>
      <c r="D10" s="317"/>
      <c r="E10" s="317"/>
      <c r="F10" s="317"/>
      <c r="G10" s="318"/>
      <c r="H10" s="319" t="str">
        <f>IF('1.入力フォーム①'!$H$21="","",'1.入力フォーム①'!$H$21)</f>
        <v/>
      </c>
      <c r="I10" s="320"/>
      <c r="J10" s="320"/>
      <c r="K10" s="320"/>
      <c r="L10" s="320"/>
      <c r="M10" s="320"/>
      <c r="N10" s="320"/>
      <c r="O10" s="320"/>
      <c r="P10" s="320"/>
      <c r="Q10" s="321"/>
      <c r="R10" s="67"/>
      <c r="T10" s="384"/>
      <c r="U10" s="19"/>
      <c r="V10" s="19"/>
    </row>
    <row r="11" spans="1:22" ht="20.25" customHeight="1" x14ac:dyDescent="0.4">
      <c r="A11" s="316" t="s">
        <v>7</v>
      </c>
      <c r="B11" s="317"/>
      <c r="C11" s="317"/>
      <c r="D11" s="317"/>
      <c r="E11" s="317"/>
      <c r="F11" s="317"/>
      <c r="G11" s="318"/>
      <c r="H11" s="322" t="str">
        <f>IF('1.入力フォーム①'!$H$23="","",'1.入力フォーム①'!$H$23)</f>
        <v/>
      </c>
      <c r="I11" s="323"/>
      <c r="J11" s="323"/>
      <c r="K11" s="323"/>
      <c r="L11" s="323"/>
      <c r="M11" s="323"/>
      <c r="N11" s="323"/>
      <c r="O11" s="324" t="str">
        <f>IF('1.入力フォーム①'!$F$25="","",'1.入力フォーム①'!$F$25)</f>
        <v/>
      </c>
      <c r="P11" s="324"/>
      <c r="Q11" s="325"/>
      <c r="R11" s="67"/>
      <c r="T11" s="384"/>
      <c r="U11" s="19"/>
      <c r="V11" s="19"/>
    </row>
    <row r="12" spans="1:22" ht="17.25" customHeight="1" x14ac:dyDescent="0.4">
      <c r="A12" s="316" t="s">
        <v>8</v>
      </c>
      <c r="B12" s="317"/>
      <c r="C12" s="317"/>
      <c r="D12" s="317"/>
      <c r="E12" s="317"/>
      <c r="F12" s="317"/>
      <c r="G12" s="318"/>
      <c r="H12" s="319" t="str">
        <f>IF('1.入力フォーム①'!$R$25="","",'1.入力フォーム①'!$R$25)</f>
        <v/>
      </c>
      <c r="I12" s="320"/>
      <c r="J12" s="320"/>
      <c r="K12" s="320"/>
      <c r="L12" s="320"/>
      <c r="M12" s="320"/>
      <c r="N12" s="320"/>
      <c r="O12" s="320"/>
      <c r="P12" s="320"/>
      <c r="Q12" s="321"/>
      <c r="R12" s="67"/>
      <c r="T12" s="384"/>
      <c r="U12" s="19"/>
      <c r="V12" s="19"/>
    </row>
    <row r="13" spans="1:22" ht="6" customHeight="1" x14ac:dyDescent="0.4">
      <c r="A13" s="68"/>
      <c r="B13" s="68"/>
      <c r="C13" s="68"/>
      <c r="D13" s="68"/>
      <c r="E13" s="68"/>
      <c r="F13" s="68"/>
      <c r="G13" s="68"/>
      <c r="H13" s="68"/>
      <c r="I13" s="68"/>
      <c r="J13" s="68"/>
      <c r="K13" s="68"/>
      <c r="L13" s="68"/>
      <c r="M13" s="68"/>
      <c r="N13" s="68"/>
      <c r="O13" s="68"/>
      <c r="P13" s="68"/>
      <c r="Q13" s="68"/>
      <c r="R13" s="67"/>
    </row>
    <row r="14" spans="1:22" ht="15.75" customHeight="1" x14ac:dyDescent="0.4">
      <c r="A14" s="357" t="s">
        <v>274</v>
      </c>
      <c r="B14" s="358"/>
      <c r="C14" s="358" t="s">
        <v>267</v>
      </c>
      <c r="D14" s="358">
        <f>'2.入力フォーム②'!L5</f>
        <v>4</v>
      </c>
      <c r="E14" s="358" t="s">
        <v>268</v>
      </c>
      <c r="F14" s="93"/>
      <c r="G14" s="358" t="str">
        <f>'2.入力フォーム②'!O5</f>
        <v>前期</v>
      </c>
      <c r="H14" s="358"/>
      <c r="I14" s="93"/>
      <c r="J14" s="94"/>
      <c r="K14" s="313" t="str">
        <f>'2.入力フォーム②'!L10</f>
        <v>3月</v>
      </c>
      <c r="L14" s="313" t="str">
        <f>'2.入力フォーム②'!N10</f>
        <v>4月</v>
      </c>
      <c r="M14" s="313" t="str">
        <f>'2.入力フォーム②'!P10</f>
        <v>5月</v>
      </c>
      <c r="N14" s="313" t="str">
        <f>'2.入力フォーム②'!R10</f>
        <v>6月</v>
      </c>
      <c r="O14" s="313" t="str">
        <f>'2.入力フォーム②'!T10</f>
        <v>7月</v>
      </c>
      <c r="P14" s="313" t="str">
        <f>'2.入力フォーム②'!V10</f>
        <v>8月</v>
      </c>
      <c r="Q14" s="313" t="s">
        <v>9</v>
      </c>
      <c r="R14" s="67"/>
    </row>
    <row r="15" spans="1:22" ht="15.75" customHeight="1" thickBot="1" x14ac:dyDescent="0.45">
      <c r="A15" s="359"/>
      <c r="B15" s="360"/>
      <c r="C15" s="360"/>
      <c r="D15" s="360"/>
      <c r="E15" s="360"/>
      <c r="F15" s="95"/>
      <c r="G15" s="360"/>
      <c r="H15" s="360"/>
      <c r="I15" s="95"/>
      <c r="J15" s="100"/>
      <c r="K15" s="314"/>
      <c r="L15" s="314"/>
      <c r="M15" s="314"/>
      <c r="N15" s="314"/>
      <c r="O15" s="314"/>
      <c r="P15" s="314"/>
      <c r="Q15" s="341"/>
      <c r="R15" s="67"/>
    </row>
    <row r="16" spans="1:22" ht="21" customHeight="1" thickBot="1" x14ac:dyDescent="0.45">
      <c r="A16" s="342" t="s">
        <v>10</v>
      </c>
      <c r="B16" s="343"/>
      <c r="C16" s="343"/>
      <c r="D16" s="343"/>
      <c r="E16" s="343"/>
      <c r="F16" s="343"/>
      <c r="G16" s="343"/>
      <c r="H16" s="343"/>
      <c r="I16" s="343"/>
      <c r="J16" s="344"/>
      <c r="K16" s="59">
        <f>'2.入力フォーム②'!L12</f>
        <v>0</v>
      </c>
      <c r="L16" s="59">
        <f>'2.入力フォーム②'!N12</f>
        <v>0</v>
      </c>
      <c r="M16" s="59">
        <f>'2.入力フォーム②'!P12</f>
        <v>0</v>
      </c>
      <c r="N16" s="59">
        <f>'2.入力フォーム②'!R12</f>
        <v>0</v>
      </c>
      <c r="O16" s="59">
        <f>'2.入力フォーム②'!T12</f>
        <v>0</v>
      </c>
      <c r="P16" s="60">
        <f>'2.入力フォーム②'!V12</f>
        <v>0</v>
      </c>
      <c r="Q16" s="61">
        <f>SUM(K16:P16)</f>
        <v>0</v>
      </c>
      <c r="R16" s="67"/>
    </row>
    <row r="17" spans="1:18" ht="14.25" customHeight="1" thickBot="1" x14ac:dyDescent="0.45">
      <c r="A17" s="69"/>
      <c r="B17" s="69"/>
      <c r="C17" s="69"/>
      <c r="D17" s="69"/>
      <c r="E17" s="69"/>
      <c r="F17" s="69"/>
      <c r="G17" s="69"/>
      <c r="H17" s="69"/>
      <c r="I17" s="69"/>
      <c r="J17" s="69"/>
      <c r="K17" s="69"/>
      <c r="L17" s="69"/>
      <c r="M17" s="69"/>
      <c r="N17" s="69"/>
      <c r="O17" s="69"/>
      <c r="P17" s="69"/>
      <c r="Q17" s="69"/>
      <c r="R17" s="67"/>
    </row>
    <row r="18" spans="1:18" ht="13.5" customHeight="1" thickBot="1" x14ac:dyDescent="0.45">
      <c r="A18" s="345" t="s">
        <v>11</v>
      </c>
      <c r="B18" s="346"/>
      <c r="C18" s="346"/>
      <c r="D18" s="346"/>
      <c r="E18" s="346"/>
      <c r="F18" s="346"/>
      <c r="G18" s="346"/>
      <c r="H18" s="346"/>
      <c r="I18" s="346"/>
      <c r="J18" s="346"/>
      <c r="K18" s="346"/>
      <c r="L18" s="346"/>
      <c r="M18" s="70"/>
      <c r="N18" s="70"/>
      <c r="O18" s="70"/>
      <c r="P18" s="70"/>
      <c r="Q18" s="71"/>
      <c r="R18" s="67"/>
    </row>
    <row r="19" spans="1:18" ht="13.5" customHeight="1" thickBot="1" x14ac:dyDescent="0.45">
      <c r="A19" s="347" t="s">
        <v>12</v>
      </c>
      <c r="B19" s="348"/>
      <c r="C19" s="348"/>
      <c r="D19" s="348"/>
      <c r="E19" s="348"/>
      <c r="F19" s="348"/>
      <c r="G19" s="348"/>
      <c r="H19" s="348"/>
      <c r="I19" s="348"/>
      <c r="J19" s="349"/>
      <c r="K19" s="62" t="str">
        <f>'5.入力フォーム(再計算)'!L37</f>
        <v/>
      </c>
      <c r="L19" s="62" t="str">
        <f>'5.入力フォーム(再計算)'!O37</f>
        <v/>
      </c>
      <c r="M19" s="62" t="str">
        <f>'5.入力フォーム(再計算)'!R37</f>
        <v/>
      </c>
      <c r="N19" s="62" t="str">
        <f>'5.入力フォーム(再計算)'!U37</f>
        <v/>
      </c>
      <c r="O19" s="63" t="str">
        <f>'5.入力フォーム(再計算)'!X37</f>
        <v/>
      </c>
      <c r="P19" s="63" t="str">
        <f>'5.入力フォーム(再計算)'!AA37</f>
        <v/>
      </c>
      <c r="Q19" s="61">
        <f>SUM(K19:P19)</f>
        <v>0</v>
      </c>
      <c r="R19" s="72" t="s">
        <v>13</v>
      </c>
    </row>
    <row r="20" spans="1:18" ht="13.5" customHeight="1" x14ac:dyDescent="0.4">
      <c r="A20" s="350" t="s">
        <v>14</v>
      </c>
      <c r="B20" s="351"/>
      <c r="C20" s="351"/>
      <c r="D20" s="351"/>
      <c r="E20" s="351"/>
      <c r="F20" s="351"/>
      <c r="G20" s="351"/>
      <c r="H20" s="351"/>
      <c r="I20" s="351"/>
      <c r="J20" s="352"/>
      <c r="K20" s="62" t="str">
        <f>'5.入力フォーム(再計算)'!L41</f>
        <v/>
      </c>
      <c r="L20" s="64" t="str">
        <f>'5.入力フォーム(再計算)'!O41</f>
        <v/>
      </c>
      <c r="M20" s="64" t="str">
        <f>'5.入力フォーム(再計算)'!R41</f>
        <v/>
      </c>
      <c r="N20" s="64" t="str">
        <f>'5.入力フォーム(再計算)'!U41</f>
        <v/>
      </c>
      <c r="O20" s="65" t="str">
        <f>'5.入力フォーム(再計算)'!X41</f>
        <v/>
      </c>
      <c r="P20" s="65" t="str">
        <f>'5.入力フォーム(再計算)'!AA41</f>
        <v/>
      </c>
      <c r="Q20" s="66">
        <f>SUM(K20:P20)</f>
        <v>0</v>
      </c>
      <c r="R20" s="72" t="s">
        <v>15</v>
      </c>
    </row>
    <row r="21" spans="1:18" ht="13.5" customHeight="1" x14ac:dyDescent="0.4">
      <c r="A21" s="353" t="s">
        <v>16</v>
      </c>
      <c r="B21" s="354"/>
      <c r="C21" s="354"/>
      <c r="D21" s="354"/>
      <c r="E21" s="354"/>
      <c r="F21" s="354"/>
      <c r="G21" s="355"/>
      <c r="H21" s="356" t="str">
        <f>IF('2.入力フォーム②'!L37="","",'2.入力フォーム②'!L37)</f>
        <v/>
      </c>
      <c r="I21" s="339"/>
      <c r="J21" s="339"/>
      <c r="K21" s="339"/>
      <c r="L21" s="339"/>
      <c r="M21" s="339"/>
      <c r="N21" s="339" t="str">
        <f>IF('2.入力フォーム②'!L41="","",'2.入力フォーム②'!L41)</f>
        <v/>
      </c>
      <c r="O21" s="339"/>
      <c r="P21" s="339"/>
      <c r="Q21" s="340"/>
      <c r="R21" s="68"/>
    </row>
    <row r="22" spans="1:18" ht="13.5" customHeight="1" x14ac:dyDescent="0.4">
      <c r="A22" s="361" t="s">
        <v>17</v>
      </c>
      <c r="B22" s="362"/>
      <c r="C22" s="362"/>
      <c r="D22" s="362"/>
      <c r="E22" s="362"/>
      <c r="F22" s="362"/>
      <c r="G22" s="363"/>
      <c r="H22" s="364" t="str">
        <f>IF('2.入力フォーム②'!L39="","",'2.入力フォーム②'!L39)</f>
        <v/>
      </c>
      <c r="I22" s="365"/>
      <c r="J22" s="365"/>
      <c r="K22" s="365"/>
      <c r="L22" s="365"/>
      <c r="M22" s="365"/>
      <c r="N22" s="365"/>
      <c r="O22" s="365"/>
      <c r="P22" s="365"/>
      <c r="Q22" s="366"/>
      <c r="R22" s="68"/>
    </row>
    <row r="23" spans="1:18" ht="13.5" customHeight="1" x14ac:dyDescent="0.4">
      <c r="A23" s="361" t="s">
        <v>18</v>
      </c>
      <c r="B23" s="362"/>
      <c r="C23" s="362"/>
      <c r="D23" s="362"/>
      <c r="E23" s="362"/>
      <c r="F23" s="362"/>
      <c r="G23" s="363"/>
      <c r="H23" s="364" t="str">
        <f>IF('2.入力フォーム②'!L43="","",'2.入力フォーム②'!L43)</f>
        <v/>
      </c>
      <c r="I23" s="365"/>
      <c r="J23" s="365"/>
      <c r="K23" s="365"/>
      <c r="L23" s="365"/>
      <c r="M23" s="365"/>
      <c r="N23" s="365"/>
      <c r="O23" s="365"/>
      <c r="P23" s="365"/>
      <c r="Q23" s="366"/>
      <c r="R23" s="68"/>
    </row>
    <row r="24" spans="1:18" ht="13.5" customHeight="1" thickBot="1" x14ac:dyDescent="0.45">
      <c r="A24" s="367" t="s">
        <v>19</v>
      </c>
      <c r="B24" s="368"/>
      <c r="C24" s="368"/>
      <c r="D24" s="368"/>
      <c r="E24" s="368"/>
      <c r="F24" s="368"/>
      <c r="G24" s="368"/>
      <c r="H24" s="369" t="str">
        <f>IF('2.入力フォーム②'!L44="","",'2.入力フォーム②'!L44)</f>
        <v/>
      </c>
      <c r="I24" s="370"/>
      <c r="J24" s="370"/>
      <c r="K24" s="370"/>
      <c r="L24" s="370"/>
      <c r="M24" s="370"/>
      <c r="N24" s="370"/>
      <c r="O24" s="370"/>
      <c r="P24" s="370"/>
      <c r="Q24" s="371"/>
      <c r="R24" s="68"/>
    </row>
    <row r="25" spans="1:18" ht="13.5" customHeight="1" thickBot="1" x14ac:dyDescent="0.45">
      <c r="A25" s="372" t="s">
        <v>20</v>
      </c>
      <c r="B25" s="317"/>
      <c r="C25" s="317"/>
      <c r="D25" s="317"/>
      <c r="E25" s="317"/>
      <c r="F25" s="317"/>
      <c r="G25" s="317"/>
      <c r="H25" s="317"/>
      <c r="I25" s="317"/>
      <c r="J25" s="317"/>
      <c r="K25" s="317"/>
      <c r="L25" s="317"/>
      <c r="M25" s="317"/>
      <c r="N25" s="373" t="s">
        <v>21</v>
      </c>
      <c r="O25" s="373"/>
      <c r="P25" s="374"/>
      <c r="Q25" s="77">
        <f>IF(Q19=0,0,ROUNDUP(Q20/Q19*100,0))</f>
        <v>0</v>
      </c>
      <c r="R25" s="68" t="s">
        <v>89</v>
      </c>
    </row>
    <row r="26" spans="1:18" ht="13.5" customHeight="1" thickBot="1" x14ac:dyDescent="0.45">
      <c r="A26" s="375" t="s">
        <v>22</v>
      </c>
      <c r="B26" s="376"/>
      <c r="C26" s="376"/>
      <c r="D26" s="376"/>
      <c r="E26" s="376"/>
      <c r="F26" s="376"/>
      <c r="G26" s="376"/>
      <c r="H26" s="376"/>
      <c r="I26" s="376"/>
      <c r="J26" s="376"/>
      <c r="K26" s="376"/>
      <c r="L26" s="376"/>
      <c r="M26" s="376"/>
      <c r="N26" s="376"/>
      <c r="O26" s="376"/>
      <c r="P26" s="376"/>
      <c r="Q26" s="377"/>
      <c r="R26" s="68"/>
    </row>
    <row r="27" spans="1:18" ht="7.5" customHeight="1" thickBot="1" x14ac:dyDescent="0.45">
      <c r="A27" s="73"/>
      <c r="B27" s="73"/>
      <c r="C27" s="73"/>
      <c r="D27" s="73"/>
      <c r="E27" s="73"/>
      <c r="F27" s="73"/>
      <c r="G27" s="73"/>
      <c r="H27" s="73"/>
      <c r="I27" s="73"/>
      <c r="J27" s="73"/>
      <c r="K27" s="73"/>
      <c r="L27" s="73"/>
      <c r="M27" s="73"/>
      <c r="N27" s="73"/>
      <c r="O27" s="73"/>
      <c r="P27" s="73"/>
      <c r="Q27" s="74"/>
      <c r="R27" s="68"/>
    </row>
    <row r="28" spans="1:18" ht="13.5" customHeight="1" thickBot="1" x14ac:dyDescent="0.45">
      <c r="A28" s="345" t="s">
        <v>23</v>
      </c>
      <c r="B28" s="346"/>
      <c r="C28" s="346"/>
      <c r="D28" s="346"/>
      <c r="E28" s="346"/>
      <c r="F28" s="346"/>
      <c r="G28" s="346"/>
      <c r="H28" s="346"/>
      <c r="I28" s="346"/>
      <c r="J28" s="346"/>
      <c r="K28" s="346"/>
      <c r="L28" s="346"/>
      <c r="M28" s="70"/>
      <c r="N28" s="70"/>
      <c r="O28" s="70"/>
      <c r="P28" s="70"/>
      <c r="Q28" s="71"/>
      <c r="R28" s="67"/>
    </row>
    <row r="29" spans="1:18" ht="13.5" customHeight="1" thickBot="1" x14ac:dyDescent="0.45">
      <c r="A29" s="347" t="str">
        <f>"②"&amp;A28&amp;"を位置付けた居宅サービス計画数"</f>
        <v>②通所介護を位置付けた居宅サービス計画数</v>
      </c>
      <c r="B29" s="348"/>
      <c r="C29" s="348"/>
      <c r="D29" s="348"/>
      <c r="E29" s="348"/>
      <c r="F29" s="348"/>
      <c r="G29" s="348"/>
      <c r="H29" s="348"/>
      <c r="I29" s="348"/>
      <c r="J29" s="349"/>
      <c r="K29" s="62" t="str">
        <f>'5.入力フォーム(再計算)'!L71</f>
        <v/>
      </c>
      <c r="L29" s="62" t="str">
        <f>'5.入力フォーム(再計算)'!O71</f>
        <v/>
      </c>
      <c r="M29" s="62" t="str">
        <f>'5.入力フォーム(再計算)'!R71</f>
        <v/>
      </c>
      <c r="N29" s="62" t="str">
        <f>'5.入力フォーム(再計算)'!U71</f>
        <v/>
      </c>
      <c r="O29" s="63" t="str">
        <f>'5.入力フォーム(再計算)'!X71</f>
        <v/>
      </c>
      <c r="P29" s="63" t="str">
        <f>'5.入力フォーム(再計算)'!AA71</f>
        <v/>
      </c>
      <c r="Q29" s="61">
        <f>SUM(K29:P29)</f>
        <v>0</v>
      </c>
      <c r="R29" s="72" t="s">
        <v>13</v>
      </c>
    </row>
    <row r="30" spans="1:18" ht="13.5" customHeight="1" thickBot="1" x14ac:dyDescent="0.45">
      <c r="A30" s="350" t="s">
        <v>14</v>
      </c>
      <c r="B30" s="351"/>
      <c r="C30" s="351"/>
      <c r="D30" s="351"/>
      <c r="E30" s="351"/>
      <c r="F30" s="351"/>
      <c r="G30" s="351"/>
      <c r="H30" s="351"/>
      <c r="I30" s="351"/>
      <c r="J30" s="352"/>
      <c r="K30" s="62" t="str">
        <f>'5.入力フォーム(再計算)'!L75</f>
        <v/>
      </c>
      <c r="L30" s="64" t="str">
        <f>'5.入力フォーム(再計算)'!O75</f>
        <v/>
      </c>
      <c r="M30" s="64" t="str">
        <f>'5.入力フォーム(再計算)'!R75</f>
        <v/>
      </c>
      <c r="N30" s="64" t="str">
        <f>'5.入力フォーム(再計算)'!U75</f>
        <v/>
      </c>
      <c r="O30" s="65" t="str">
        <f>'5.入力フォーム(再計算)'!X75</f>
        <v/>
      </c>
      <c r="P30" s="65" t="str">
        <f>'5.入力フォーム(再計算)'!AA75</f>
        <v/>
      </c>
      <c r="Q30" s="61">
        <f>SUM(K30:P30)</f>
        <v>0</v>
      </c>
      <c r="R30" s="72" t="s">
        <v>15</v>
      </c>
    </row>
    <row r="31" spans="1:18" ht="13.5" customHeight="1" x14ac:dyDescent="0.4">
      <c r="A31" s="353" t="s">
        <v>16</v>
      </c>
      <c r="B31" s="354"/>
      <c r="C31" s="354"/>
      <c r="D31" s="354"/>
      <c r="E31" s="354"/>
      <c r="F31" s="354"/>
      <c r="G31" s="355"/>
      <c r="H31" s="356" t="str">
        <f>IF('2.入力フォーム②'!L61="","",'2.入力フォーム②'!L61)</f>
        <v/>
      </c>
      <c r="I31" s="339"/>
      <c r="J31" s="339"/>
      <c r="K31" s="339"/>
      <c r="L31" s="339"/>
      <c r="M31" s="339"/>
      <c r="N31" s="339" t="str">
        <f>IF('2.入力フォーム②'!L65="","",'2.入力フォーム②'!L65)</f>
        <v/>
      </c>
      <c r="O31" s="339"/>
      <c r="P31" s="339"/>
      <c r="Q31" s="340"/>
      <c r="R31" s="68"/>
    </row>
    <row r="32" spans="1:18" ht="13.5" customHeight="1" x14ac:dyDescent="0.4">
      <c r="A32" s="361" t="s">
        <v>17</v>
      </c>
      <c r="B32" s="362"/>
      <c r="C32" s="362"/>
      <c r="D32" s="362"/>
      <c r="E32" s="362"/>
      <c r="F32" s="362"/>
      <c r="G32" s="363"/>
      <c r="H32" s="364" t="str">
        <f>IF('2.入力フォーム②'!L63="","",'2.入力フォーム②'!L63)</f>
        <v/>
      </c>
      <c r="I32" s="365"/>
      <c r="J32" s="365"/>
      <c r="K32" s="365"/>
      <c r="L32" s="365"/>
      <c r="M32" s="365"/>
      <c r="N32" s="365"/>
      <c r="O32" s="365"/>
      <c r="P32" s="365"/>
      <c r="Q32" s="366"/>
      <c r="R32" s="68"/>
    </row>
    <row r="33" spans="1:18" ht="13.5" customHeight="1" x14ac:dyDescent="0.4">
      <c r="A33" s="361" t="s">
        <v>18</v>
      </c>
      <c r="B33" s="362"/>
      <c r="C33" s="362"/>
      <c r="D33" s="362"/>
      <c r="E33" s="362"/>
      <c r="F33" s="362"/>
      <c r="G33" s="363"/>
      <c r="H33" s="364" t="str">
        <f>IF('2.入力フォーム②'!L67="","",'2.入力フォーム②'!L67)</f>
        <v/>
      </c>
      <c r="I33" s="365"/>
      <c r="J33" s="365"/>
      <c r="K33" s="365"/>
      <c r="L33" s="365"/>
      <c r="M33" s="365"/>
      <c r="N33" s="365"/>
      <c r="O33" s="365"/>
      <c r="P33" s="365"/>
      <c r="Q33" s="366"/>
      <c r="R33" s="68"/>
    </row>
    <row r="34" spans="1:18" ht="13.5" customHeight="1" thickBot="1" x14ac:dyDescent="0.45">
      <c r="A34" s="367" t="s">
        <v>19</v>
      </c>
      <c r="B34" s="368"/>
      <c r="C34" s="368"/>
      <c r="D34" s="368"/>
      <c r="E34" s="368"/>
      <c r="F34" s="368"/>
      <c r="G34" s="368"/>
      <c r="H34" s="369" t="str">
        <f>IF('2.入力フォーム②'!L68="","",'2.入力フォーム②'!L68)</f>
        <v/>
      </c>
      <c r="I34" s="370"/>
      <c r="J34" s="370"/>
      <c r="K34" s="370"/>
      <c r="L34" s="370"/>
      <c r="M34" s="370"/>
      <c r="N34" s="370"/>
      <c r="O34" s="370"/>
      <c r="P34" s="370"/>
      <c r="Q34" s="371"/>
      <c r="R34" s="68"/>
    </row>
    <row r="35" spans="1:18" ht="13.5" customHeight="1" thickBot="1" x14ac:dyDescent="0.45">
      <c r="A35" s="372" t="s">
        <v>20</v>
      </c>
      <c r="B35" s="317"/>
      <c r="C35" s="317"/>
      <c r="D35" s="317"/>
      <c r="E35" s="317"/>
      <c r="F35" s="317"/>
      <c r="G35" s="317"/>
      <c r="H35" s="317"/>
      <c r="I35" s="317"/>
      <c r="J35" s="317"/>
      <c r="K35" s="317"/>
      <c r="L35" s="317"/>
      <c r="M35" s="317"/>
      <c r="N35" s="373" t="s">
        <v>21</v>
      </c>
      <c r="O35" s="373"/>
      <c r="P35" s="374"/>
      <c r="Q35" s="77">
        <f>IF(Q29=0,0,ROUNDUP(Q30/Q29*100,0))</f>
        <v>0</v>
      </c>
      <c r="R35" s="68" t="s">
        <v>89</v>
      </c>
    </row>
    <row r="36" spans="1:18" ht="13.5" customHeight="1" thickBot="1" x14ac:dyDescent="0.45">
      <c r="A36" s="378" t="s">
        <v>22</v>
      </c>
      <c r="B36" s="379"/>
      <c r="C36" s="379"/>
      <c r="D36" s="379"/>
      <c r="E36" s="379"/>
      <c r="F36" s="379"/>
      <c r="G36" s="379"/>
      <c r="H36" s="379"/>
      <c r="I36" s="379"/>
      <c r="J36" s="379"/>
      <c r="K36" s="379"/>
      <c r="L36" s="379"/>
      <c r="M36" s="379"/>
      <c r="N36" s="379"/>
      <c r="O36" s="379"/>
      <c r="P36" s="379"/>
      <c r="Q36" s="380"/>
      <c r="R36" s="68"/>
    </row>
    <row r="37" spans="1:18" ht="7.5" customHeight="1" thickBot="1" x14ac:dyDescent="0.45">
      <c r="A37" s="75"/>
      <c r="B37" s="75"/>
      <c r="C37" s="75"/>
      <c r="D37" s="75"/>
      <c r="E37" s="75"/>
      <c r="F37" s="75"/>
      <c r="G37" s="75"/>
      <c r="H37" s="75"/>
      <c r="I37" s="75"/>
      <c r="J37" s="75"/>
      <c r="K37" s="75"/>
      <c r="L37" s="75"/>
      <c r="M37" s="75"/>
      <c r="N37" s="75"/>
      <c r="O37" s="75"/>
      <c r="P37" s="75"/>
      <c r="Q37" s="76"/>
      <c r="R37" s="68"/>
    </row>
    <row r="38" spans="1:18" ht="13.5" customHeight="1" thickBot="1" x14ac:dyDescent="0.45">
      <c r="A38" s="345" t="s">
        <v>24</v>
      </c>
      <c r="B38" s="346"/>
      <c r="C38" s="346"/>
      <c r="D38" s="346"/>
      <c r="E38" s="346"/>
      <c r="F38" s="346"/>
      <c r="G38" s="346"/>
      <c r="H38" s="346"/>
      <c r="I38" s="346"/>
      <c r="J38" s="346"/>
      <c r="K38" s="346"/>
      <c r="L38" s="346"/>
      <c r="M38" s="70"/>
      <c r="N38" s="70"/>
      <c r="O38" s="70"/>
      <c r="P38" s="70"/>
      <c r="Q38" s="71"/>
      <c r="R38" s="67"/>
    </row>
    <row r="39" spans="1:18" ht="13.5" customHeight="1" thickBot="1" x14ac:dyDescent="0.45">
      <c r="A39" s="347" t="str">
        <f>"②"&amp;A38&amp;"を位置付けた居宅サービス計画数"</f>
        <v>②福祉用具貸与を位置付けた居宅サービス計画数</v>
      </c>
      <c r="B39" s="348"/>
      <c r="C39" s="348"/>
      <c r="D39" s="348"/>
      <c r="E39" s="348"/>
      <c r="F39" s="348"/>
      <c r="G39" s="348"/>
      <c r="H39" s="348"/>
      <c r="I39" s="348"/>
      <c r="J39" s="349"/>
      <c r="K39" s="62" t="str">
        <f>'5.入力フォーム(再計算)'!L105</f>
        <v/>
      </c>
      <c r="L39" s="62" t="str">
        <f>'5.入力フォーム(再計算)'!O105</f>
        <v/>
      </c>
      <c r="M39" s="62" t="str">
        <f>'5.入力フォーム(再計算)'!R105</f>
        <v/>
      </c>
      <c r="N39" s="62" t="str">
        <f>'5.入力フォーム(再計算)'!U105</f>
        <v/>
      </c>
      <c r="O39" s="63" t="str">
        <f>'5.入力フォーム(再計算)'!X105</f>
        <v/>
      </c>
      <c r="P39" s="63" t="str">
        <f>'5.入力フォーム(再計算)'!AA105</f>
        <v/>
      </c>
      <c r="Q39" s="61">
        <f>SUM(K39:P39)</f>
        <v>0</v>
      </c>
      <c r="R39" s="72" t="s">
        <v>13</v>
      </c>
    </row>
    <row r="40" spans="1:18" ht="13.5" customHeight="1" thickBot="1" x14ac:dyDescent="0.45">
      <c r="A40" s="350" t="s">
        <v>14</v>
      </c>
      <c r="B40" s="351"/>
      <c r="C40" s="351"/>
      <c r="D40" s="351"/>
      <c r="E40" s="351"/>
      <c r="F40" s="351"/>
      <c r="G40" s="351"/>
      <c r="H40" s="351"/>
      <c r="I40" s="351"/>
      <c r="J40" s="352"/>
      <c r="K40" s="62" t="str">
        <f>'5.入力フォーム(再計算)'!L109</f>
        <v/>
      </c>
      <c r="L40" s="64" t="str">
        <f>'5.入力フォーム(再計算)'!O109</f>
        <v/>
      </c>
      <c r="M40" s="64" t="str">
        <f>'5.入力フォーム(再計算)'!R109</f>
        <v/>
      </c>
      <c r="N40" s="64" t="str">
        <f>'5.入力フォーム(再計算)'!U109</f>
        <v/>
      </c>
      <c r="O40" s="65" t="str">
        <f>'5.入力フォーム(再計算)'!X109</f>
        <v/>
      </c>
      <c r="P40" s="65" t="str">
        <f>'5.入力フォーム(再計算)'!AA109</f>
        <v/>
      </c>
      <c r="Q40" s="61">
        <f>SUM(K40:P40)</f>
        <v>0</v>
      </c>
      <c r="R40" s="72" t="s">
        <v>15</v>
      </c>
    </row>
    <row r="41" spans="1:18" ht="13.5" customHeight="1" x14ac:dyDescent="0.4">
      <c r="A41" s="353" t="s">
        <v>16</v>
      </c>
      <c r="B41" s="354"/>
      <c r="C41" s="354"/>
      <c r="D41" s="354"/>
      <c r="E41" s="354"/>
      <c r="F41" s="354"/>
      <c r="G41" s="355"/>
      <c r="H41" s="356" t="str">
        <f>IF('2.入力フォーム②'!L85="","",'2.入力フォーム②'!L85)</f>
        <v/>
      </c>
      <c r="I41" s="339"/>
      <c r="J41" s="339"/>
      <c r="K41" s="339"/>
      <c r="L41" s="339"/>
      <c r="M41" s="339"/>
      <c r="N41" s="339" t="str">
        <f>IF('2.入力フォーム②'!L89="","",'2.入力フォーム②'!L89)</f>
        <v/>
      </c>
      <c r="O41" s="339"/>
      <c r="P41" s="339"/>
      <c r="Q41" s="340"/>
      <c r="R41" s="68"/>
    </row>
    <row r="42" spans="1:18" ht="13.5" customHeight="1" x14ac:dyDescent="0.4">
      <c r="A42" s="361" t="s">
        <v>17</v>
      </c>
      <c r="B42" s="362"/>
      <c r="C42" s="362"/>
      <c r="D42" s="362"/>
      <c r="E42" s="362"/>
      <c r="F42" s="362"/>
      <c r="G42" s="363"/>
      <c r="H42" s="364" t="str">
        <f>IF('2.入力フォーム②'!L87="","",'2.入力フォーム②'!L87)</f>
        <v/>
      </c>
      <c r="I42" s="365"/>
      <c r="J42" s="365"/>
      <c r="K42" s="365"/>
      <c r="L42" s="365"/>
      <c r="M42" s="365"/>
      <c r="N42" s="365"/>
      <c r="O42" s="365"/>
      <c r="P42" s="365"/>
      <c r="Q42" s="366"/>
      <c r="R42" s="68"/>
    </row>
    <row r="43" spans="1:18" ht="13.5" customHeight="1" x14ac:dyDescent="0.4">
      <c r="A43" s="361" t="s">
        <v>18</v>
      </c>
      <c r="B43" s="362"/>
      <c r="C43" s="362"/>
      <c r="D43" s="362"/>
      <c r="E43" s="362"/>
      <c r="F43" s="362"/>
      <c r="G43" s="363"/>
      <c r="H43" s="364" t="str">
        <f>IF('2.入力フォーム②'!L91="","",'2.入力フォーム②'!L91)</f>
        <v/>
      </c>
      <c r="I43" s="365"/>
      <c r="J43" s="365"/>
      <c r="K43" s="365"/>
      <c r="L43" s="365"/>
      <c r="M43" s="365"/>
      <c r="N43" s="365"/>
      <c r="O43" s="365"/>
      <c r="P43" s="365"/>
      <c r="Q43" s="366"/>
      <c r="R43" s="68"/>
    </row>
    <row r="44" spans="1:18" ht="13.5" customHeight="1" thickBot="1" x14ac:dyDescent="0.45">
      <c r="A44" s="367" t="s">
        <v>19</v>
      </c>
      <c r="B44" s="368"/>
      <c r="C44" s="368"/>
      <c r="D44" s="368"/>
      <c r="E44" s="368"/>
      <c r="F44" s="368"/>
      <c r="G44" s="368"/>
      <c r="H44" s="369" t="str">
        <f>IF('2.入力フォーム②'!L92="","",'2.入力フォーム②'!L92)</f>
        <v/>
      </c>
      <c r="I44" s="370"/>
      <c r="J44" s="370"/>
      <c r="K44" s="370"/>
      <c r="L44" s="370"/>
      <c r="M44" s="370"/>
      <c r="N44" s="370"/>
      <c r="O44" s="370"/>
      <c r="P44" s="370"/>
      <c r="Q44" s="371"/>
      <c r="R44" s="68"/>
    </row>
    <row r="45" spans="1:18" ht="13.5" customHeight="1" thickBot="1" x14ac:dyDescent="0.45">
      <c r="A45" s="372" t="s">
        <v>20</v>
      </c>
      <c r="B45" s="317"/>
      <c r="C45" s="317"/>
      <c r="D45" s="317"/>
      <c r="E45" s="317"/>
      <c r="F45" s="317"/>
      <c r="G45" s="317"/>
      <c r="H45" s="317"/>
      <c r="I45" s="317"/>
      <c r="J45" s="317"/>
      <c r="K45" s="317"/>
      <c r="L45" s="317"/>
      <c r="M45" s="317"/>
      <c r="N45" s="373" t="s">
        <v>21</v>
      </c>
      <c r="O45" s="373"/>
      <c r="P45" s="374"/>
      <c r="Q45" s="77">
        <f>IF(Q39=0,0,ROUNDUP(Q40/Q39*100,0))</f>
        <v>0</v>
      </c>
      <c r="R45" s="68" t="s">
        <v>89</v>
      </c>
    </row>
    <row r="46" spans="1:18" ht="13.5" customHeight="1" thickBot="1" x14ac:dyDescent="0.45">
      <c r="A46" s="378" t="s">
        <v>22</v>
      </c>
      <c r="B46" s="379"/>
      <c r="C46" s="379"/>
      <c r="D46" s="379"/>
      <c r="E46" s="379"/>
      <c r="F46" s="379"/>
      <c r="G46" s="379"/>
      <c r="H46" s="379"/>
      <c r="I46" s="379"/>
      <c r="J46" s="379"/>
      <c r="K46" s="379"/>
      <c r="L46" s="379"/>
      <c r="M46" s="379"/>
      <c r="N46" s="379"/>
      <c r="O46" s="379"/>
      <c r="P46" s="379"/>
      <c r="Q46" s="380"/>
      <c r="R46" s="68"/>
    </row>
    <row r="47" spans="1:18" ht="11.25" customHeight="1" thickBot="1" x14ac:dyDescent="0.45">
      <c r="A47" s="75"/>
      <c r="B47" s="75"/>
      <c r="C47" s="75"/>
      <c r="D47" s="75"/>
      <c r="E47" s="75"/>
      <c r="F47" s="75"/>
      <c r="G47" s="75"/>
      <c r="H47" s="75"/>
      <c r="I47" s="75"/>
      <c r="J47" s="75"/>
      <c r="K47" s="75"/>
      <c r="L47" s="75"/>
      <c r="M47" s="75"/>
      <c r="N47" s="75"/>
      <c r="O47" s="75"/>
      <c r="P47" s="75"/>
      <c r="Q47" s="76"/>
      <c r="R47" s="68"/>
    </row>
    <row r="48" spans="1:18" ht="13.5" customHeight="1" thickBot="1" x14ac:dyDescent="0.45">
      <c r="A48" s="345" t="s">
        <v>25</v>
      </c>
      <c r="B48" s="346"/>
      <c r="C48" s="346"/>
      <c r="D48" s="346"/>
      <c r="E48" s="346"/>
      <c r="F48" s="346"/>
      <c r="G48" s="346"/>
      <c r="H48" s="346"/>
      <c r="I48" s="346"/>
      <c r="J48" s="346"/>
      <c r="K48" s="346"/>
      <c r="L48" s="346"/>
      <c r="M48" s="70"/>
      <c r="N48" s="70"/>
      <c r="O48" s="70"/>
      <c r="P48" s="70"/>
      <c r="Q48" s="71"/>
      <c r="R48" s="67"/>
    </row>
    <row r="49" spans="1:18" ht="13.5" customHeight="1" thickBot="1" x14ac:dyDescent="0.45">
      <c r="A49" s="347" t="str">
        <f>"②"&amp;A48&amp;"を位置付けた居宅サービス計画数"</f>
        <v>②地域密着型通所介護を位置付けた居宅サービス計画数</v>
      </c>
      <c r="B49" s="348"/>
      <c r="C49" s="348"/>
      <c r="D49" s="348"/>
      <c r="E49" s="348"/>
      <c r="F49" s="348"/>
      <c r="G49" s="348"/>
      <c r="H49" s="348"/>
      <c r="I49" s="348"/>
      <c r="J49" s="349"/>
      <c r="K49" s="62" t="str">
        <f>'5.入力フォーム(再計算)'!L139</f>
        <v/>
      </c>
      <c r="L49" s="62" t="str">
        <f>'5.入力フォーム(再計算)'!O139</f>
        <v/>
      </c>
      <c r="M49" s="62" t="str">
        <f>'5.入力フォーム(再計算)'!R139</f>
        <v/>
      </c>
      <c r="N49" s="62" t="str">
        <f>'5.入力フォーム(再計算)'!U139</f>
        <v/>
      </c>
      <c r="O49" s="63" t="str">
        <f>'5.入力フォーム(再計算)'!X139</f>
        <v/>
      </c>
      <c r="P49" s="63" t="str">
        <f>'5.入力フォーム(再計算)'!AA139</f>
        <v/>
      </c>
      <c r="Q49" s="61">
        <f>SUM(K49:P49)</f>
        <v>0</v>
      </c>
      <c r="R49" s="72" t="s">
        <v>13</v>
      </c>
    </row>
    <row r="50" spans="1:18" ht="13.5" customHeight="1" thickBot="1" x14ac:dyDescent="0.45">
      <c r="A50" s="350" t="s">
        <v>14</v>
      </c>
      <c r="B50" s="351"/>
      <c r="C50" s="351"/>
      <c r="D50" s="351"/>
      <c r="E50" s="351"/>
      <c r="F50" s="351"/>
      <c r="G50" s="351"/>
      <c r="H50" s="351"/>
      <c r="I50" s="351"/>
      <c r="J50" s="352"/>
      <c r="K50" s="62" t="str">
        <f>'5.入力フォーム(再計算)'!L143</f>
        <v/>
      </c>
      <c r="L50" s="64" t="str">
        <f>'5.入力フォーム(再計算)'!O143</f>
        <v/>
      </c>
      <c r="M50" s="64" t="str">
        <f>'5.入力フォーム(再計算)'!R143</f>
        <v/>
      </c>
      <c r="N50" s="64" t="str">
        <f>'5.入力フォーム(再計算)'!U143</f>
        <v/>
      </c>
      <c r="O50" s="65" t="str">
        <f>'5.入力フォーム(再計算)'!X143</f>
        <v/>
      </c>
      <c r="P50" s="65" t="str">
        <f>'5.入力フォーム(再計算)'!AA143</f>
        <v/>
      </c>
      <c r="Q50" s="61">
        <f>SUM(K50:P50)</f>
        <v>0</v>
      </c>
      <c r="R50" s="72" t="s">
        <v>15</v>
      </c>
    </row>
    <row r="51" spans="1:18" ht="13.5" customHeight="1" x14ac:dyDescent="0.4">
      <c r="A51" s="353" t="s">
        <v>16</v>
      </c>
      <c r="B51" s="354"/>
      <c r="C51" s="354"/>
      <c r="D51" s="354"/>
      <c r="E51" s="354"/>
      <c r="F51" s="354"/>
      <c r="G51" s="355"/>
      <c r="H51" s="356" t="str">
        <f>IF('2.入力フォーム②'!L109="","",'2.入力フォーム②'!L109)</f>
        <v/>
      </c>
      <c r="I51" s="339"/>
      <c r="J51" s="339"/>
      <c r="K51" s="339"/>
      <c r="L51" s="339"/>
      <c r="M51" s="339"/>
      <c r="N51" s="339" t="str">
        <f>IF('2.入力フォーム②'!L113="","",'2.入力フォーム②'!L113)</f>
        <v/>
      </c>
      <c r="O51" s="339"/>
      <c r="P51" s="339"/>
      <c r="Q51" s="340"/>
      <c r="R51" s="68"/>
    </row>
    <row r="52" spans="1:18" ht="13.5" customHeight="1" x14ac:dyDescent="0.4">
      <c r="A52" s="361" t="s">
        <v>17</v>
      </c>
      <c r="B52" s="362"/>
      <c r="C52" s="362"/>
      <c r="D52" s="362"/>
      <c r="E52" s="362"/>
      <c r="F52" s="362"/>
      <c r="G52" s="363"/>
      <c r="H52" s="364" t="str">
        <f>IF('2.入力フォーム②'!L111="","",'2.入力フォーム②'!L111)</f>
        <v/>
      </c>
      <c r="I52" s="365"/>
      <c r="J52" s="365"/>
      <c r="K52" s="365"/>
      <c r="L52" s="365"/>
      <c r="M52" s="365"/>
      <c r="N52" s="365"/>
      <c r="O52" s="365"/>
      <c r="P52" s="365"/>
      <c r="Q52" s="366"/>
      <c r="R52" s="68"/>
    </row>
    <row r="53" spans="1:18" ht="13.5" customHeight="1" x14ac:dyDescent="0.4">
      <c r="A53" s="361" t="s">
        <v>18</v>
      </c>
      <c r="B53" s="362"/>
      <c r="C53" s="362"/>
      <c r="D53" s="362"/>
      <c r="E53" s="362"/>
      <c r="F53" s="362"/>
      <c r="G53" s="363"/>
      <c r="H53" s="364" t="str">
        <f>IF('2.入力フォーム②'!L115="","",'2.入力フォーム②'!L115)</f>
        <v/>
      </c>
      <c r="I53" s="365"/>
      <c r="J53" s="365"/>
      <c r="K53" s="365"/>
      <c r="L53" s="365"/>
      <c r="M53" s="365"/>
      <c r="N53" s="365"/>
      <c r="O53" s="365"/>
      <c r="P53" s="365"/>
      <c r="Q53" s="366"/>
      <c r="R53" s="68"/>
    </row>
    <row r="54" spans="1:18" ht="13.5" customHeight="1" thickBot="1" x14ac:dyDescent="0.45">
      <c r="A54" s="367" t="s">
        <v>19</v>
      </c>
      <c r="B54" s="368"/>
      <c r="C54" s="368"/>
      <c r="D54" s="368"/>
      <c r="E54" s="368"/>
      <c r="F54" s="368"/>
      <c r="G54" s="368"/>
      <c r="H54" s="369" t="str">
        <f>IF('2.入力フォーム②'!L116="","",'2.入力フォーム②'!L116)</f>
        <v/>
      </c>
      <c r="I54" s="370"/>
      <c r="J54" s="370"/>
      <c r="K54" s="370"/>
      <c r="L54" s="370"/>
      <c r="M54" s="370"/>
      <c r="N54" s="370"/>
      <c r="O54" s="370"/>
      <c r="P54" s="370"/>
      <c r="Q54" s="371"/>
      <c r="R54" s="68"/>
    </row>
    <row r="55" spans="1:18" ht="13.5" customHeight="1" thickBot="1" x14ac:dyDescent="0.45">
      <c r="A55" s="372" t="s">
        <v>20</v>
      </c>
      <c r="B55" s="317"/>
      <c r="C55" s="317"/>
      <c r="D55" s="317"/>
      <c r="E55" s="317"/>
      <c r="F55" s="317"/>
      <c r="G55" s="317"/>
      <c r="H55" s="317"/>
      <c r="I55" s="317"/>
      <c r="J55" s="317"/>
      <c r="K55" s="317"/>
      <c r="L55" s="317"/>
      <c r="M55" s="317"/>
      <c r="N55" s="373" t="s">
        <v>21</v>
      </c>
      <c r="O55" s="373"/>
      <c r="P55" s="374"/>
      <c r="Q55" s="77">
        <f>IF(Q49=0,0,ROUNDUP(Q50/Q49*100,0))</f>
        <v>0</v>
      </c>
      <c r="R55" s="68" t="s">
        <v>89</v>
      </c>
    </row>
    <row r="56" spans="1:18" ht="13.5" customHeight="1" thickBot="1" x14ac:dyDescent="0.45">
      <c r="A56" s="378" t="s">
        <v>22</v>
      </c>
      <c r="B56" s="379"/>
      <c r="C56" s="379"/>
      <c r="D56" s="379"/>
      <c r="E56" s="379"/>
      <c r="F56" s="379"/>
      <c r="G56" s="379"/>
      <c r="H56" s="379"/>
      <c r="I56" s="379"/>
      <c r="J56" s="379"/>
      <c r="K56" s="379"/>
      <c r="L56" s="379"/>
      <c r="M56" s="379"/>
      <c r="N56" s="379"/>
      <c r="O56" s="379"/>
      <c r="P56" s="379"/>
      <c r="Q56" s="380"/>
      <c r="R56" s="68"/>
    </row>
    <row r="57" spans="1:18" s="6" customFormat="1" ht="12" customHeight="1" x14ac:dyDescent="0.4">
      <c r="A57" s="382" t="s">
        <v>26</v>
      </c>
      <c r="B57" s="382"/>
      <c r="C57" s="382"/>
      <c r="D57" s="382"/>
      <c r="E57" s="382"/>
      <c r="F57" s="382"/>
      <c r="G57" s="382"/>
      <c r="H57" s="382"/>
      <c r="I57" s="382"/>
      <c r="J57" s="382"/>
      <c r="K57" s="382"/>
      <c r="L57" s="382"/>
      <c r="M57" s="382"/>
      <c r="N57" s="382"/>
      <c r="O57" s="382"/>
      <c r="P57" s="382"/>
      <c r="Q57" s="382"/>
      <c r="R57" s="382"/>
    </row>
    <row r="58" spans="1:18" s="6" customFormat="1" ht="12" customHeight="1" x14ac:dyDescent="0.4">
      <c r="A58" s="383" t="s">
        <v>27</v>
      </c>
      <c r="B58" s="383"/>
      <c r="C58" s="383"/>
      <c r="D58" s="383"/>
      <c r="E58" s="383"/>
      <c r="F58" s="383"/>
      <c r="G58" s="383"/>
      <c r="H58" s="383"/>
      <c r="I58" s="383"/>
      <c r="J58" s="383"/>
      <c r="K58" s="383"/>
      <c r="L58" s="383"/>
      <c r="M58" s="383"/>
      <c r="N58" s="383"/>
      <c r="O58" s="383"/>
      <c r="P58" s="383"/>
      <c r="Q58" s="383"/>
      <c r="R58" s="383"/>
    </row>
    <row r="59" spans="1:18" s="6" customFormat="1" ht="12" customHeight="1" x14ac:dyDescent="0.4">
      <c r="A59" s="383" t="s">
        <v>28</v>
      </c>
      <c r="B59" s="383"/>
      <c r="C59" s="383"/>
      <c r="D59" s="383"/>
      <c r="E59" s="383"/>
      <c r="F59" s="383"/>
      <c r="G59" s="383"/>
      <c r="H59" s="383"/>
      <c r="I59" s="383"/>
      <c r="J59" s="383"/>
      <c r="K59" s="383"/>
      <c r="L59" s="383"/>
      <c r="M59" s="383"/>
      <c r="N59" s="383"/>
      <c r="O59" s="383"/>
      <c r="P59" s="383"/>
      <c r="Q59" s="383"/>
      <c r="R59" s="383"/>
    </row>
    <row r="60" spans="1:18" s="7" customFormat="1" ht="12" customHeight="1" x14ac:dyDescent="0.4">
      <c r="A60" s="383" t="s">
        <v>29</v>
      </c>
      <c r="B60" s="383"/>
      <c r="C60" s="383"/>
      <c r="D60" s="383"/>
      <c r="E60" s="383"/>
      <c r="F60" s="383"/>
      <c r="G60" s="383"/>
      <c r="H60" s="383"/>
      <c r="I60" s="383"/>
      <c r="J60" s="383"/>
      <c r="K60" s="383"/>
      <c r="L60" s="383"/>
      <c r="M60" s="383"/>
      <c r="N60" s="383"/>
      <c r="O60" s="383"/>
      <c r="P60" s="383"/>
      <c r="Q60" s="383"/>
      <c r="R60" s="383"/>
    </row>
    <row r="61" spans="1:18" s="7" customFormat="1" ht="12" customHeight="1" x14ac:dyDescent="0.4">
      <c r="A61" s="383" t="s">
        <v>30</v>
      </c>
      <c r="B61" s="383"/>
      <c r="C61" s="383"/>
      <c r="D61" s="383"/>
      <c r="E61" s="383"/>
      <c r="F61" s="383"/>
      <c r="G61" s="383"/>
      <c r="H61" s="383"/>
      <c r="I61" s="383"/>
      <c r="J61" s="383"/>
      <c r="K61" s="383"/>
      <c r="L61" s="383"/>
      <c r="M61" s="383"/>
      <c r="N61" s="383"/>
      <c r="O61" s="383"/>
      <c r="P61" s="383"/>
      <c r="Q61" s="383"/>
      <c r="R61" s="383"/>
    </row>
    <row r="62" spans="1:18" s="7" customFormat="1" ht="12" customHeight="1" x14ac:dyDescent="0.4">
      <c r="A62" s="383" t="s">
        <v>31</v>
      </c>
      <c r="B62" s="383"/>
      <c r="C62" s="383"/>
      <c r="D62" s="383"/>
      <c r="E62" s="383"/>
      <c r="F62" s="383"/>
      <c r="G62" s="383"/>
      <c r="H62" s="383"/>
      <c r="I62" s="383"/>
      <c r="J62" s="383"/>
      <c r="K62" s="383"/>
      <c r="L62" s="383"/>
      <c r="M62" s="383"/>
      <c r="N62" s="383"/>
      <c r="O62" s="383"/>
      <c r="P62" s="383"/>
      <c r="Q62" s="383"/>
      <c r="R62" s="383"/>
    </row>
    <row r="63" spans="1:18" s="8" customFormat="1" ht="12" customHeight="1" x14ac:dyDescent="0.4">
      <c r="A63" s="382" t="s">
        <v>32</v>
      </c>
      <c r="B63" s="382"/>
      <c r="C63" s="382"/>
      <c r="D63" s="382"/>
      <c r="E63" s="382"/>
      <c r="F63" s="382"/>
      <c r="G63" s="382"/>
      <c r="H63" s="382"/>
      <c r="I63" s="382"/>
      <c r="J63" s="382"/>
      <c r="K63" s="382"/>
      <c r="L63" s="382"/>
      <c r="M63" s="382"/>
      <c r="N63" s="382"/>
      <c r="O63" s="382"/>
      <c r="P63" s="382"/>
      <c r="Q63" s="382"/>
      <c r="R63" s="382"/>
    </row>
    <row r="64" spans="1:18" x14ac:dyDescent="0.4">
      <c r="A64" s="381"/>
      <c r="B64" s="381"/>
      <c r="C64" s="381"/>
      <c r="D64" s="381"/>
      <c r="E64" s="381"/>
      <c r="F64" s="381"/>
      <c r="G64" s="381"/>
      <c r="H64" s="381"/>
      <c r="I64" s="381"/>
      <c r="J64" s="381"/>
      <c r="K64" s="381"/>
      <c r="L64" s="381"/>
      <c r="M64" s="381"/>
      <c r="N64" s="381"/>
      <c r="O64" s="381"/>
      <c r="P64" s="381"/>
      <c r="Q64" s="381"/>
      <c r="R64" s="381"/>
    </row>
  </sheetData>
  <sheetProtection algorithmName="SHA-512" hashValue="OOEsgyTrGWUZog46pXoLpd1CgUKlSCdhoGw/5LGKljfu3oBQ1eKcfChPqcvxwd7RNPqE9tHNhSaPjabTJu91iw==" saltValue="aEqKwlNPyQz2mdL4HFyYPA==" spinCount="100000" sheet="1" objects="1" scenarios="1"/>
  <mergeCells count="103">
    <mergeCell ref="E14:E15"/>
    <mergeCell ref="G14:H15"/>
    <mergeCell ref="K14:K15"/>
    <mergeCell ref="L14:L15"/>
    <mergeCell ref="M14:M15"/>
    <mergeCell ref="A62:R62"/>
    <mergeCell ref="A50:J50"/>
    <mergeCell ref="A51:G51"/>
    <mergeCell ref="H51:M51"/>
    <mergeCell ref="N51:Q51"/>
    <mergeCell ref="A43:G43"/>
    <mergeCell ref="H43:Q43"/>
    <mergeCell ref="A35:M35"/>
    <mergeCell ref="N35:P35"/>
    <mergeCell ref="A36:Q36"/>
    <mergeCell ref="A38:L38"/>
    <mergeCell ref="A39:J39"/>
    <mergeCell ref="A40:J40"/>
    <mergeCell ref="A41:G41"/>
    <mergeCell ref="H41:M41"/>
    <mergeCell ref="N41:Q41"/>
    <mergeCell ref="A42:G42"/>
    <mergeCell ref="H42:Q42"/>
    <mergeCell ref="A32:G32"/>
    <mergeCell ref="A63:R63"/>
    <mergeCell ref="A64:R64"/>
    <mergeCell ref="B2:C2"/>
    <mergeCell ref="A56:Q56"/>
    <mergeCell ref="A57:R57"/>
    <mergeCell ref="A58:R58"/>
    <mergeCell ref="A59:R59"/>
    <mergeCell ref="A60:R60"/>
    <mergeCell ref="A61:R61"/>
    <mergeCell ref="A53:G53"/>
    <mergeCell ref="H53:Q53"/>
    <mergeCell ref="A54:G54"/>
    <mergeCell ref="H54:Q54"/>
    <mergeCell ref="A55:M55"/>
    <mergeCell ref="N55:P55"/>
    <mergeCell ref="A52:G52"/>
    <mergeCell ref="H52:Q52"/>
    <mergeCell ref="A44:G44"/>
    <mergeCell ref="H44:Q44"/>
    <mergeCell ref="A45:M45"/>
    <mergeCell ref="N45:P45"/>
    <mergeCell ref="A46:Q46"/>
    <mergeCell ref="A48:L48"/>
    <mergeCell ref="A49:J49"/>
    <mergeCell ref="H32:Q32"/>
    <mergeCell ref="A33:G33"/>
    <mergeCell ref="H33:Q33"/>
    <mergeCell ref="A34:G34"/>
    <mergeCell ref="H34:Q34"/>
    <mergeCell ref="A26:Q26"/>
    <mergeCell ref="A28:L28"/>
    <mergeCell ref="A29:J29"/>
    <mergeCell ref="A30:J30"/>
    <mergeCell ref="A31:G31"/>
    <mergeCell ref="H31:M31"/>
    <mergeCell ref="N31:Q31"/>
    <mergeCell ref="A23:G23"/>
    <mergeCell ref="H23:Q23"/>
    <mergeCell ref="A24:G24"/>
    <mergeCell ref="H24:Q24"/>
    <mergeCell ref="A25:M25"/>
    <mergeCell ref="N25:P25"/>
    <mergeCell ref="A22:G22"/>
    <mergeCell ref="H22:Q22"/>
    <mergeCell ref="A12:G12"/>
    <mergeCell ref="H12:Q12"/>
    <mergeCell ref="Q14:Q15"/>
    <mergeCell ref="A16:J16"/>
    <mergeCell ref="A18:L18"/>
    <mergeCell ref="A19:J19"/>
    <mergeCell ref="A20:J20"/>
    <mergeCell ref="A21:G21"/>
    <mergeCell ref="H21:M21"/>
    <mergeCell ref="N21:Q21"/>
    <mergeCell ref="A14:B15"/>
    <mergeCell ref="C14:C15"/>
    <mergeCell ref="D14:D15"/>
    <mergeCell ref="N14:N15"/>
    <mergeCell ref="O14:O15"/>
    <mergeCell ref="P14:P15"/>
    <mergeCell ref="L2:Q2"/>
    <mergeCell ref="A5:G5"/>
    <mergeCell ref="H5:Q5"/>
    <mergeCell ref="H8:P8"/>
    <mergeCell ref="E1:J1"/>
    <mergeCell ref="O1:P1"/>
    <mergeCell ref="T5:T12"/>
    <mergeCell ref="A6:G6"/>
    <mergeCell ref="H6:N6"/>
    <mergeCell ref="O6:Q6"/>
    <mergeCell ref="A7:G8"/>
    <mergeCell ref="H7:Q7"/>
    <mergeCell ref="A11:G11"/>
    <mergeCell ref="H11:N11"/>
    <mergeCell ref="O11:Q11"/>
    <mergeCell ref="A9:G9"/>
    <mergeCell ref="H9:Q9"/>
    <mergeCell ref="A10:G10"/>
    <mergeCell ref="H10:Q10"/>
  </mergeCells>
  <phoneticPr fontId="1"/>
  <dataValidations count="1">
    <dataValidation allowBlank="1" showErrorMessage="1" prompt="サービスを選択してください。" sqref="A18:L18 IW18:JH18 SS18:TD18 ACO18:ACZ18 AMK18:AMV18 AWG18:AWR18 BGC18:BGN18 BPY18:BQJ18 BZU18:CAF18 CJQ18:CKB18 CTM18:CTX18 DDI18:DDT18 DNE18:DNP18 DXA18:DXL18 EGW18:EHH18 EQS18:ERD18 FAO18:FAZ18 FKK18:FKV18 FUG18:FUR18 GEC18:GEN18 GNY18:GOJ18 GXU18:GYF18 HHQ18:HIB18 HRM18:HRX18 IBI18:IBT18 ILE18:ILP18 IVA18:IVL18 JEW18:JFH18 JOS18:JPD18 JYO18:JYZ18 KIK18:KIV18 KSG18:KSR18 LCC18:LCN18 LLY18:LMJ18 LVU18:LWF18 MFQ18:MGB18 MPM18:MPX18 MZI18:MZT18 NJE18:NJP18 NTA18:NTL18 OCW18:ODH18 OMS18:OND18 OWO18:OWZ18 PGK18:PGV18 PQG18:PQR18 QAC18:QAN18 QJY18:QKJ18 QTU18:QUF18 RDQ18:REB18 RNM18:RNX18 RXI18:RXT18 SHE18:SHP18 SRA18:SRL18 TAW18:TBH18 TKS18:TLD18 TUO18:TUZ18 UEK18:UEV18 UOG18:UOR18 UYC18:UYN18 VHY18:VIJ18 VRU18:VSF18 WBQ18:WCB18 WLM18:WLX18 WVI18:WVT18 A65554:L65554 IW65554:JH65554 SS65554:TD65554 ACO65554:ACZ65554 AMK65554:AMV65554 AWG65554:AWR65554 BGC65554:BGN65554 BPY65554:BQJ65554 BZU65554:CAF65554 CJQ65554:CKB65554 CTM65554:CTX65554 DDI65554:DDT65554 DNE65554:DNP65554 DXA65554:DXL65554 EGW65554:EHH65554 EQS65554:ERD65554 FAO65554:FAZ65554 FKK65554:FKV65554 FUG65554:FUR65554 GEC65554:GEN65554 GNY65554:GOJ65554 GXU65554:GYF65554 HHQ65554:HIB65554 HRM65554:HRX65554 IBI65554:IBT65554 ILE65554:ILP65554 IVA65554:IVL65554 JEW65554:JFH65554 JOS65554:JPD65554 JYO65554:JYZ65554 KIK65554:KIV65554 KSG65554:KSR65554 LCC65554:LCN65554 LLY65554:LMJ65554 LVU65554:LWF65554 MFQ65554:MGB65554 MPM65554:MPX65554 MZI65554:MZT65554 NJE65554:NJP65554 NTA65554:NTL65554 OCW65554:ODH65554 OMS65554:OND65554 OWO65554:OWZ65554 PGK65554:PGV65554 PQG65554:PQR65554 QAC65554:QAN65554 QJY65554:QKJ65554 QTU65554:QUF65554 RDQ65554:REB65554 RNM65554:RNX65554 RXI65554:RXT65554 SHE65554:SHP65554 SRA65554:SRL65554 TAW65554:TBH65554 TKS65554:TLD65554 TUO65554:TUZ65554 UEK65554:UEV65554 UOG65554:UOR65554 UYC65554:UYN65554 VHY65554:VIJ65554 VRU65554:VSF65554 WBQ65554:WCB65554 WLM65554:WLX65554 WVI65554:WVT65554 A131090:L131090 IW131090:JH131090 SS131090:TD131090 ACO131090:ACZ131090 AMK131090:AMV131090 AWG131090:AWR131090 BGC131090:BGN131090 BPY131090:BQJ131090 BZU131090:CAF131090 CJQ131090:CKB131090 CTM131090:CTX131090 DDI131090:DDT131090 DNE131090:DNP131090 DXA131090:DXL131090 EGW131090:EHH131090 EQS131090:ERD131090 FAO131090:FAZ131090 FKK131090:FKV131090 FUG131090:FUR131090 GEC131090:GEN131090 GNY131090:GOJ131090 GXU131090:GYF131090 HHQ131090:HIB131090 HRM131090:HRX131090 IBI131090:IBT131090 ILE131090:ILP131090 IVA131090:IVL131090 JEW131090:JFH131090 JOS131090:JPD131090 JYO131090:JYZ131090 KIK131090:KIV131090 KSG131090:KSR131090 LCC131090:LCN131090 LLY131090:LMJ131090 LVU131090:LWF131090 MFQ131090:MGB131090 MPM131090:MPX131090 MZI131090:MZT131090 NJE131090:NJP131090 NTA131090:NTL131090 OCW131090:ODH131090 OMS131090:OND131090 OWO131090:OWZ131090 PGK131090:PGV131090 PQG131090:PQR131090 QAC131090:QAN131090 QJY131090:QKJ131090 QTU131090:QUF131090 RDQ131090:REB131090 RNM131090:RNX131090 RXI131090:RXT131090 SHE131090:SHP131090 SRA131090:SRL131090 TAW131090:TBH131090 TKS131090:TLD131090 TUO131090:TUZ131090 UEK131090:UEV131090 UOG131090:UOR131090 UYC131090:UYN131090 VHY131090:VIJ131090 VRU131090:VSF131090 WBQ131090:WCB131090 WLM131090:WLX131090 WVI131090:WVT131090 A196626:L196626 IW196626:JH196626 SS196626:TD196626 ACO196626:ACZ196626 AMK196626:AMV196626 AWG196626:AWR196626 BGC196626:BGN196626 BPY196626:BQJ196626 BZU196626:CAF196626 CJQ196626:CKB196626 CTM196626:CTX196626 DDI196626:DDT196626 DNE196626:DNP196626 DXA196626:DXL196626 EGW196626:EHH196626 EQS196626:ERD196626 FAO196626:FAZ196626 FKK196626:FKV196626 FUG196626:FUR196626 GEC196626:GEN196626 GNY196626:GOJ196626 GXU196626:GYF196626 HHQ196626:HIB196626 HRM196626:HRX196626 IBI196626:IBT196626 ILE196626:ILP196626 IVA196626:IVL196626 JEW196626:JFH196626 JOS196626:JPD196626 JYO196626:JYZ196626 KIK196626:KIV196626 KSG196626:KSR196626 LCC196626:LCN196626 LLY196626:LMJ196626 LVU196626:LWF196626 MFQ196626:MGB196626 MPM196626:MPX196626 MZI196626:MZT196626 NJE196626:NJP196626 NTA196626:NTL196626 OCW196626:ODH196626 OMS196626:OND196626 OWO196626:OWZ196626 PGK196626:PGV196626 PQG196626:PQR196626 QAC196626:QAN196626 QJY196626:QKJ196626 QTU196626:QUF196626 RDQ196626:REB196626 RNM196626:RNX196626 RXI196626:RXT196626 SHE196626:SHP196626 SRA196626:SRL196626 TAW196626:TBH196626 TKS196626:TLD196626 TUO196626:TUZ196626 UEK196626:UEV196626 UOG196626:UOR196626 UYC196626:UYN196626 VHY196626:VIJ196626 VRU196626:VSF196626 WBQ196626:WCB196626 WLM196626:WLX196626 WVI196626:WVT196626 A262162:L262162 IW262162:JH262162 SS262162:TD262162 ACO262162:ACZ262162 AMK262162:AMV262162 AWG262162:AWR262162 BGC262162:BGN262162 BPY262162:BQJ262162 BZU262162:CAF262162 CJQ262162:CKB262162 CTM262162:CTX262162 DDI262162:DDT262162 DNE262162:DNP262162 DXA262162:DXL262162 EGW262162:EHH262162 EQS262162:ERD262162 FAO262162:FAZ262162 FKK262162:FKV262162 FUG262162:FUR262162 GEC262162:GEN262162 GNY262162:GOJ262162 GXU262162:GYF262162 HHQ262162:HIB262162 HRM262162:HRX262162 IBI262162:IBT262162 ILE262162:ILP262162 IVA262162:IVL262162 JEW262162:JFH262162 JOS262162:JPD262162 JYO262162:JYZ262162 KIK262162:KIV262162 KSG262162:KSR262162 LCC262162:LCN262162 LLY262162:LMJ262162 LVU262162:LWF262162 MFQ262162:MGB262162 MPM262162:MPX262162 MZI262162:MZT262162 NJE262162:NJP262162 NTA262162:NTL262162 OCW262162:ODH262162 OMS262162:OND262162 OWO262162:OWZ262162 PGK262162:PGV262162 PQG262162:PQR262162 QAC262162:QAN262162 QJY262162:QKJ262162 QTU262162:QUF262162 RDQ262162:REB262162 RNM262162:RNX262162 RXI262162:RXT262162 SHE262162:SHP262162 SRA262162:SRL262162 TAW262162:TBH262162 TKS262162:TLD262162 TUO262162:TUZ262162 UEK262162:UEV262162 UOG262162:UOR262162 UYC262162:UYN262162 VHY262162:VIJ262162 VRU262162:VSF262162 WBQ262162:WCB262162 WLM262162:WLX262162 WVI262162:WVT262162 A327698:L327698 IW327698:JH327698 SS327698:TD327698 ACO327698:ACZ327698 AMK327698:AMV327698 AWG327698:AWR327698 BGC327698:BGN327698 BPY327698:BQJ327698 BZU327698:CAF327698 CJQ327698:CKB327698 CTM327698:CTX327698 DDI327698:DDT327698 DNE327698:DNP327698 DXA327698:DXL327698 EGW327698:EHH327698 EQS327698:ERD327698 FAO327698:FAZ327698 FKK327698:FKV327698 FUG327698:FUR327698 GEC327698:GEN327698 GNY327698:GOJ327698 GXU327698:GYF327698 HHQ327698:HIB327698 HRM327698:HRX327698 IBI327698:IBT327698 ILE327698:ILP327698 IVA327698:IVL327698 JEW327698:JFH327698 JOS327698:JPD327698 JYO327698:JYZ327698 KIK327698:KIV327698 KSG327698:KSR327698 LCC327698:LCN327698 LLY327698:LMJ327698 LVU327698:LWF327698 MFQ327698:MGB327698 MPM327698:MPX327698 MZI327698:MZT327698 NJE327698:NJP327698 NTA327698:NTL327698 OCW327698:ODH327698 OMS327698:OND327698 OWO327698:OWZ327698 PGK327698:PGV327698 PQG327698:PQR327698 QAC327698:QAN327698 QJY327698:QKJ327698 QTU327698:QUF327698 RDQ327698:REB327698 RNM327698:RNX327698 RXI327698:RXT327698 SHE327698:SHP327698 SRA327698:SRL327698 TAW327698:TBH327698 TKS327698:TLD327698 TUO327698:TUZ327698 UEK327698:UEV327698 UOG327698:UOR327698 UYC327698:UYN327698 VHY327698:VIJ327698 VRU327698:VSF327698 WBQ327698:WCB327698 WLM327698:WLX327698 WVI327698:WVT327698 A393234:L393234 IW393234:JH393234 SS393234:TD393234 ACO393234:ACZ393234 AMK393234:AMV393234 AWG393234:AWR393234 BGC393234:BGN393234 BPY393234:BQJ393234 BZU393234:CAF393234 CJQ393234:CKB393234 CTM393234:CTX393234 DDI393234:DDT393234 DNE393234:DNP393234 DXA393234:DXL393234 EGW393234:EHH393234 EQS393234:ERD393234 FAO393234:FAZ393234 FKK393234:FKV393234 FUG393234:FUR393234 GEC393234:GEN393234 GNY393234:GOJ393234 GXU393234:GYF393234 HHQ393234:HIB393234 HRM393234:HRX393234 IBI393234:IBT393234 ILE393234:ILP393234 IVA393234:IVL393234 JEW393234:JFH393234 JOS393234:JPD393234 JYO393234:JYZ393234 KIK393234:KIV393234 KSG393234:KSR393234 LCC393234:LCN393234 LLY393234:LMJ393234 LVU393234:LWF393234 MFQ393234:MGB393234 MPM393234:MPX393234 MZI393234:MZT393234 NJE393234:NJP393234 NTA393234:NTL393234 OCW393234:ODH393234 OMS393234:OND393234 OWO393234:OWZ393234 PGK393234:PGV393234 PQG393234:PQR393234 QAC393234:QAN393234 QJY393234:QKJ393234 QTU393234:QUF393234 RDQ393234:REB393234 RNM393234:RNX393234 RXI393234:RXT393234 SHE393234:SHP393234 SRA393234:SRL393234 TAW393234:TBH393234 TKS393234:TLD393234 TUO393234:TUZ393234 UEK393234:UEV393234 UOG393234:UOR393234 UYC393234:UYN393234 VHY393234:VIJ393234 VRU393234:VSF393234 WBQ393234:WCB393234 WLM393234:WLX393234 WVI393234:WVT393234 A458770:L458770 IW458770:JH458770 SS458770:TD458770 ACO458770:ACZ458770 AMK458770:AMV458770 AWG458770:AWR458770 BGC458770:BGN458770 BPY458770:BQJ458770 BZU458770:CAF458770 CJQ458770:CKB458770 CTM458770:CTX458770 DDI458770:DDT458770 DNE458770:DNP458770 DXA458770:DXL458770 EGW458770:EHH458770 EQS458770:ERD458770 FAO458770:FAZ458770 FKK458770:FKV458770 FUG458770:FUR458770 GEC458770:GEN458770 GNY458770:GOJ458770 GXU458770:GYF458770 HHQ458770:HIB458770 HRM458770:HRX458770 IBI458770:IBT458770 ILE458770:ILP458770 IVA458770:IVL458770 JEW458770:JFH458770 JOS458770:JPD458770 JYO458770:JYZ458770 KIK458770:KIV458770 KSG458770:KSR458770 LCC458770:LCN458770 LLY458770:LMJ458770 LVU458770:LWF458770 MFQ458770:MGB458770 MPM458770:MPX458770 MZI458770:MZT458770 NJE458770:NJP458770 NTA458770:NTL458770 OCW458770:ODH458770 OMS458770:OND458770 OWO458770:OWZ458770 PGK458770:PGV458770 PQG458770:PQR458770 QAC458770:QAN458770 QJY458770:QKJ458770 QTU458770:QUF458770 RDQ458770:REB458770 RNM458770:RNX458770 RXI458770:RXT458770 SHE458770:SHP458770 SRA458770:SRL458770 TAW458770:TBH458770 TKS458770:TLD458770 TUO458770:TUZ458770 UEK458770:UEV458770 UOG458770:UOR458770 UYC458770:UYN458770 VHY458770:VIJ458770 VRU458770:VSF458770 WBQ458770:WCB458770 WLM458770:WLX458770 WVI458770:WVT458770 A524306:L524306 IW524306:JH524306 SS524306:TD524306 ACO524306:ACZ524306 AMK524306:AMV524306 AWG524306:AWR524306 BGC524306:BGN524306 BPY524306:BQJ524306 BZU524306:CAF524306 CJQ524306:CKB524306 CTM524306:CTX524306 DDI524306:DDT524306 DNE524306:DNP524306 DXA524306:DXL524306 EGW524306:EHH524306 EQS524306:ERD524306 FAO524306:FAZ524306 FKK524306:FKV524306 FUG524306:FUR524306 GEC524306:GEN524306 GNY524306:GOJ524306 GXU524306:GYF524306 HHQ524306:HIB524306 HRM524306:HRX524306 IBI524306:IBT524306 ILE524306:ILP524306 IVA524306:IVL524306 JEW524306:JFH524306 JOS524306:JPD524306 JYO524306:JYZ524306 KIK524306:KIV524306 KSG524306:KSR524306 LCC524306:LCN524306 LLY524306:LMJ524306 LVU524306:LWF524306 MFQ524306:MGB524306 MPM524306:MPX524306 MZI524306:MZT524306 NJE524306:NJP524306 NTA524306:NTL524306 OCW524306:ODH524306 OMS524306:OND524306 OWO524306:OWZ524306 PGK524306:PGV524306 PQG524306:PQR524306 QAC524306:QAN524306 QJY524306:QKJ524306 QTU524306:QUF524306 RDQ524306:REB524306 RNM524306:RNX524306 RXI524306:RXT524306 SHE524306:SHP524306 SRA524306:SRL524306 TAW524306:TBH524306 TKS524306:TLD524306 TUO524306:TUZ524306 UEK524306:UEV524306 UOG524306:UOR524306 UYC524306:UYN524306 VHY524306:VIJ524306 VRU524306:VSF524306 WBQ524306:WCB524306 WLM524306:WLX524306 WVI524306:WVT524306 A589842:L589842 IW589842:JH589842 SS589842:TD589842 ACO589842:ACZ589842 AMK589842:AMV589842 AWG589842:AWR589842 BGC589842:BGN589842 BPY589842:BQJ589842 BZU589842:CAF589842 CJQ589842:CKB589842 CTM589842:CTX589842 DDI589842:DDT589842 DNE589842:DNP589842 DXA589842:DXL589842 EGW589842:EHH589842 EQS589842:ERD589842 FAO589842:FAZ589842 FKK589842:FKV589842 FUG589842:FUR589842 GEC589842:GEN589842 GNY589842:GOJ589842 GXU589842:GYF589842 HHQ589842:HIB589842 HRM589842:HRX589842 IBI589842:IBT589842 ILE589842:ILP589842 IVA589842:IVL589842 JEW589842:JFH589842 JOS589842:JPD589842 JYO589842:JYZ589842 KIK589842:KIV589842 KSG589842:KSR589842 LCC589842:LCN589842 LLY589842:LMJ589842 LVU589842:LWF589842 MFQ589842:MGB589842 MPM589842:MPX589842 MZI589842:MZT589842 NJE589842:NJP589842 NTA589842:NTL589842 OCW589842:ODH589842 OMS589842:OND589842 OWO589842:OWZ589842 PGK589842:PGV589842 PQG589842:PQR589842 QAC589842:QAN589842 QJY589842:QKJ589842 QTU589842:QUF589842 RDQ589842:REB589842 RNM589842:RNX589842 RXI589842:RXT589842 SHE589842:SHP589842 SRA589842:SRL589842 TAW589842:TBH589842 TKS589842:TLD589842 TUO589842:TUZ589842 UEK589842:UEV589842 UOG589842:UOR589842 UYC589842:UYN589842 VHY589842:VIJ589842 VRU589842:VSF589842 WBQ589842:WCB589842 WLM589842:WLX589842 WVI589842:WVT589842 A655378:L655378 IW655378:JH655378 SS655378:TD655378 ACO655378:ACZ655378 AMK655378:AMV655378 AWG655378:AWR655378 BGC655378:BGN655378 BPY655378:BQJ655378 BZU655378:CAF655378 CJQ655378:CKB655378 CTM655378:CTX655378 DDI655378:DDT655378 DNE655378:DNP655378 DXA655378:DXL655378 EGW655378:EHH655378 EQS655378:ERD655378 FAO655378:FAZ655378 FKK655378:FKV655378 FUG655378:FUR655378 GEC655378:GEN655378 GNY655378:GOJ655378 GXU655378:GYF655378 HHQ655378:HIB655378 HRM655378:HRX655378 IBI655378:IBT655378 ILE655378:ILP655378 IVA655378:IVL655378 JEW655378:JFH655378 JOS655378:JPD655378 JYO655378:JYZ655378 KIK655378:KIV655378 KSG655378:KSR655378 LCC655378:LCN655378 LLY655378:LMJ655378 LVU655378:LWF655378 MFQ655378:MGB655378 MPM655378:MPX655378 MZI655378:MZT655378 NJE655378:NJP655378 NTA655378:NTL655378 OCW655378:ODH655378 OMS655378:OND655378 OWO655378:OWZ655378 PGK655378:PGV655378 PQG655378:PQR655378 QAC655378:QAN655378 QJY655378:QKJ655378 QTU655378:QUF655378 RDQ655378:REB655378 RNM655378:RNX655378 RXI655378:RXT655378 SHE655378:SHP655378 SRA655378:SRL655378 TAW655378:TBH655378 TKS655378:TLD655378 TUO655378:TUZ655378 UEK655378:UEV655378 UOG655378:UOR655378 UYC655378:UYN655378 VHY655378:VIJ655378 VRU655378:VSF655378 WBQ655378:WCB655378 WLM655378:WLX655378 WVI655378:WVT655378 A720914:L720914 IW720914:JH720914 SS720914:TD720914 ACO720914:ACZ720914 AMK720914:AMV720914 AWG720914:AWR720914 BGC720914:BGN720914 BPY720914:BQJ720914 BZU720914:CAF720914 CJQ720914:CKB720914 CTM720914:CTX720914 DDI720914:DDT720914 DNE720914:DNP720914 DXA720914:DXL720914 EGW720914:EHH720914 EQS720914:ERD720914 FAO720914:FAZ720914 FKK720914:FKV720914 FUG720914:FUR720914 GEC720914:GEN720914 GNY720914:GOJ720914 GXU720914:GYF720914 HHQ720914:HIB720914 HRM720914:HRX720914 IBI720914:IBT720914 ILE720914:ILP720914 IVA720914:IVL720914 JEW720914:JFH720914 JOS720914:JPD720914 JYO720914:JYZ720914 KIK720914:KIV720914 KSG720914:KSR720914 LCC720914:LCN720914 LLY720914:LMJ720914 LVU720914:LWF720914 MFQ720914:MGB720914 MPM720914:MPX720914 MZI720914:MZT720914 NJE720914:NJP720914 NTA720914:NTL720914 OCW720914:ODH720914 OMS720914:OND720914 OWO720914:OWZ720914 PGK720914:PGV720914 PQG720914:PQR720914 QAC720914:QAN720914 QJY720914:QKJ720914 QTU720914:QUF720914 RDQ720914:REB720914 RNM720914:RNX720914 RXI720914:RXT720914 SHE720914:SHP720914 SRA720914:SRL720914 TAW720914:TBH720914 TKS720914:TLD720914 TUO720914:TUZ720914 UEK720914:UEV720914 UOG720914:UOR720914 UYC720914:UYN720914 VHY720914:VIJ720914 VRU720914:VSF720914 WBQ720914:WCB720914 WLM720914:WLX720914 WVI720914:WVT720914 A786450:L786450 IW786450:JH786450 SS786450:TD786450 ACO786450:ACZ786450 AMK786450:AMV786450 AWG786450:AWR786450 BGC786450:BGN786450 BPY786450:BQJ786450 BZU786450:CAF786450 CJQ786450:CKB786450 CTM786450:CTX786450 DDI786450:DDT786450 DNE786450:DNP786450 DXA786450:DXL786450 EGW786450:EHH786450 EQS786450:ERD786450 FAO786450:FAZ786450 FKK786450:FKV786450 FUG786450:FUR786450 GEC786450:GEN786450 GNY786450:GOJ786450 GXU786450:GYF786450 HHQ786450:HIB786450 HRM786450:HRX786450 IBI786450:IBT786450 ILE786450:ILP786450 IVA786450:IVL786450 JEW786450:JFH786450 JOS786450:JPD786450 JYO786450:JYZ786450 KIK786450:KIV786450 KSG786450:KSR786450 LCC786450:LCN786450 LLY786450:LMJ786450 LVU786450:LWF786450 MFQ786450:MGB786450 MPM786450:MPX786450 MZI786450:MZT786450 NJE786450:NJP786450 NTA786450:NTL786450 OCW786450:ODH786450 OMS786450:OND786450 OWO786450:OWZ786450 PGK786450:PGV786450 PQG786450:PQR786450 QAC786450:QAN786450 QJY786450:QKJ786450 QTU786450:QUF786450 RDQ786450:REB786450 RNM786450:RNX786450 RXI786450:RXT786450 SHE786450:SHP786450 SRA786450:SRL786450 TAW786450:TBH786450 TKS786450:TLD786450 TUO786450:TUZ786450 UEK786450:UEV786450 UOG786450:UOR786450 UYC786450:UYN786450 VHY786450:VIJ786450 VRU786450:VSF786450 WBQ786450:WCB786450 WLM786450:WLX786450 WVI786450:WVT786450 A851986:L851986 IW851986:JH851986 SS851986:TD851986 ACO851986:ACZ851986 AMK851986:AMV851986 AWG851986:AWR851986 BGC851986:BGN851986 BPY851986:BQJ851986 BZU851986:CAF851986 CJQ851986:CKB851986 CTM851986:CTX851986 DDI851986:DDT851986 DNE851986:DNP851986 DXA851986:DXL851986 EGW851986:EHH851986 EQS851986:ERD851986 FAO851986:FAZ851986 FKK851986:FKV851986 FUG851986:FUR851986 GEC851986:GEN851986 GNY851986:GOJ851986 GXU851986:GYF851986 HHQ851986:HIB851986 HRM851986:HRX851986 IBI851986:IBT851986 ILE851986:ILP851986 IVA851986:IVL851986 JEW851986:JFH851986 JOS851986:JPD851986 JYO851986:JYZ851986 KIK851986:KIV851986 KSG851986:KSR851986 LCC851986:LCN851986 LLY851986:LMJ851986 LVU851986:LWF851986 MFQ851986:MGB851986 MPM851986:MPX851986 MZI851986:MZT851986 NJE851986:NJP851986 NTA851986:NTL851986 OCW851986:ODH851986 OMS851986:OND851986 OWO851986:OWZ851986 PGK851986:PGV851986 PQG851986:PQR851986 QAC851986:QAN851986 QJY851986:QKJ851986 QTU851986:QUF851986 RDQ851986:REB851986 RNM851986:RNX851986 RXI851986:RXT851986 SHE851986:SHP851986 SRA851986:SRL851986 TAW851986:TBH851986 TKS851986:TLD851986 TUO851986:TUZ851986 UEK851986:UEV851986 UOG851986:UOR851986 UYC851986:UYN851986 VHY851986:VIJ851986 VRU851986:VSF851986 WBQ851986:WCB851986 WLM851986:WLX851986 WVI851986:WVT851986 A917522:L917522 IW917522:JH917522 SS917522:TD917522 ACO917522:ACZ917522 AMK917522:AMV917522 AWG917522:AWR917522 BGC917522:BGN917522 BPY917522:BQJ917522 BZU917522:CAF917522 CJQ917522:CKB917522 CTM917522:CTX917522 DDI917522:DDT917522 DNE917522:DNP917522 DXA917522:DXL917522 EGW917522:EHH917522 EQS917522:ERD917522 FAO917522:FAZ917522 FKK917522:FKV917522 FUG917522:FUR917522 GEC917522:GEN917522 GNY917522:GOJ917522 GXU917522:GYF917522 HHQ917522:HIB917522 HRM917522:HRX917522 IBI917522:IBT917522 ILE917522:ILP917522 IVA917522:IVL917522 JEW917522:JFH917522 JOS917522:JPD917522 JYO917522:JYZ917522 KIK917522:KIV917522 KSG917522:KSR917522 LCC917522:LCN917522 LLY917522:LMJ917522 LVU917522:LWF917522 MFQ917522:MGB917522 MPM917522:MPX917522 MZI917522:MZT917522 NJE917522:NJP917522 NTA917522:NTL917522 OCW917522:ODH917522 OMS917522:OND917522 OWO917522:OWZ917522 PGK917522:PGV917522 PQG917522:PQR917522 QAC917522:QAN917522 QJY917522:QKJ917522 QTU917522:QUF917522 RDQ917522:REB917522 RNM917522:RNX917522 RXI917522:RXT917522 SHE917522:SHP917522 SRA917522:SRL917522 TAW917522:TBH917522 TKS917522:TLD917522 TUO917522:TUZ917522 UEK917522:UEV917522 UOG917522:UOR917522 UYC917522:UYN917522 VHY917522:VIJ917522 VRU917522:VSF917522 WBQ917522:WCB917522 WLM917522:WLX917522 WVI917522:WVT917522 A983058:L983058 IW983058:JH983058 SS983058:TD983058 ACO983058:ACZ983058 AMK983058:AMV983058 AWG983058:AWR983058 BGC983058:BGN983058 BPY983058:BQJ983058 BZU983058:CAF983058 CJQ983058:CKB983058 CTM983058:CTX983058 DDI983058:DDT983058 DNE983058:DNP983058 DXA983058:DXL983058 EGW983058:EHH983058 EQS983058:ERD983058 FAO983058:FAZ983058 FKK983058:FKV983058 FUG983058:FUR983058 GEC983058:GEN983058 GNY983058:GOJ983058 GXU983058:GYF983058 HHQ983058:HIB983058 HRM983058:HRX983058 IBI983058:IBT983058 ILE983058:ILP983058 IVA983058:IVL983058 JEW983058:JFH983058 JOS983058:JPD983058 JYO983058:JYZ983058 KIK983058:KIV983058 KSG983058:KSR983058 LCC983058:LCN983058 LLY983058:LMJ983058 LVU983058:LWF983058 MFQ983058:MGB983058 MPM983058:MPX983058 MZI983058:MZT983058 NJE983058:NJP983058 NTA983058:NTL983058 OCW983058:ODH983058 OMS983058:OND983058 OWO983058:OWZ983058 PGK983058:PGV983058 PQG983058:PQR983058 QAC983058:QAN983058 QJY983058:QKJ983058 QTU983058:QUF983058 RDQ983058:REB983058 RNM983058:RNX983058 RXI983058:RXT983058 SHE983058:SHP983058 SRA983058:SRL983058 TAW983058:TBH983058 TKS983058:TLD983058 TUO983058:TUZ983058 UEK983058:UEV983058 UOG983058:UOR983058 UYC983058:UYN983058 VHY983058:VIJ983058 VRU983058:VSF983058 WBQ983058:WCB983058 WLM983058:WLX983058 WVI983058:WVT983058 A28:L28 IW28:JH28 SS28:TD28 ACO28:ACZ28 AMK28:AMV28 AWG28:AWR28 BGC28:BGN28 BPY28:BQJ28 BZU28:CAF28 CJQ28:CKB28 CTM28:CTX28 DDI28:DDT28 DNE28:DNP28 DXA28:DXL28 EGW28:EHH28 EQS28:ERD28 FAO28:FAZ28 FKK28:FKV28 FUG28:FUR28 GEC28:GEN28 GNY28:GOJ28 GXU28:GYF28 HHQ28:HIB28 HRM28:HRX28 IBI28:IBT28 ILE28:ILP28 IVA28:IVL28 JEW28:JFH28 JOS28:JPD28 JYO28:JYZ28 KIK28:KIV28 KSG28:KSR28 LCC28:LCN28 LLY28:LMJ28 LVU28:LWF28 MFQ28:MGB28 MPM28:MPX28 MZI28:MZT28 NJE28:NJP28 NTA28:NTL28 OCW28:ODH28 OMS28:OND28 OWO28:OWZ28 PGK28:PGV28 PQG28:PQR28 QAC28:QAN28 QJY28:QKJ28 QTU28:QUF28 RDQ28:REB28 RNM28:RNX28 RXI28:RXT28 SHE28:SHP28 SRA28:SRL28 TAW28:TBH28 TKS28:TLD28 TUO28:TUZ28 UEK28:UEV28 UOG28:UOR28 UYC28:UYN28 VHY28:VIJ28 VRU28:VSF28 WBQ28:WCB28 WLM28:WLX28 WVI28:WVT28 A65564:L65564 IW65564:JH65564 SS65564:TD65564 ACO65564:ACZ65564 AMK65564:AMV65564 AWG65564:AWR65564 BGC65564:BGN65564 BPY65564:BQJ65564 BZU65564:CAF65564 CJQ65564:CKB65564 CTM65564:CTX65564 DDI65564:DDT65564 DNE65564:DNP65564 DXA65564:DXL65564 EGW65564:EHH65564 EQS65564:ERD65564 FAO65564:FAZ65564 FKK65564:FKV65564 FUG65564:FUR65564 GEC65564:GEN65564 GNY65564:GOJ65564 GXU65564:GYF65564 HHQ65564:HIB65564 HRM65564:HRX65564 IBI65564:IBT65564 ILE65564:ILP65564 IVA65564:IVL65564 JEW65564:JFH65564 JOS65564:JPD65564 JYO65564:JYZ65564 KIK65564:KIV65564 KSG65564:KSR65564 LCC65564:LCN65564 LLY65564:LMJ65564 LVU65564:LWF65564 MFQ65564:MGB65564 MPM65564:MPX65564 MZI65564:MZT65564 NJE65564:NJP65564 NTA65564:NTL65564 OCW65564:ODH65564 OMS65564:OND65564 OWO65564:OWZ65564 PGK65564:PGV65564 PQG65564:PQR65564 QAC65564:QAN65564 QJY65564:QKJ65564 QTU65564:QUF65564 RDQ65564:REB65564 RNM65564:RNX65564 RXI65564:RXT65564 SHE65564:SHP65564 SRA65564:SRL65564 TAW65564:TBH65564 TKS65564:TLD65564 TUO65564:TUZ65564 UEK65564:UEV65564 UOG65564:UOR65564 UYC65564:UYN65564 VHY65564:VIJ65564 VRU65564:VSF65564 WBQ65564:WCB65564 WLM65564:WLX65564 WVI65564:WVT65564 A131100:L131100 IW131100:JH131100 SS131100:TD131100 ACO131100:ACZ131100 AMK131100:AMV131100 AWG131100:AWR131100 BGC131100:BGN131100 BPY131100:BQJ131100 BZU131100:CAF131100 CJQ131100:CKB131100 CTM131100:CTX131100 DDI131100:DDT131100 DNE131100:DNP131100 DXA131100:DXL131100 EGW131100:EHH131100 EQS131100:ERD131100 FAO131100:FAZ131100 FKK131100:FKV131100 FUG131100:FUR131100 GEC131100:GEN131100 GNY131100:GOJ131100 GXU131100:GYF131100 HHQ131100:HIB131100 HRM131100:HRX131100 IBI131100:IBT131100 ILE131100:ILP131100 IVA131100:IVL131100 JEW131100:JFH131100 JOS131100:JPD131100 JYO131100:JYZ131100 KIK131100:KIV131100 KSG131100:KSR131100 LCC131100:LCN131100 LLY131100:LMJ131100 LVU131100:LWF131100 MFQ131100:MGB131100 MPM131100:MPX131100 MZI131100:MZT131100 NJE131100:NJP131100 NTA131100:NTL131100 OCW131100:ODH131100 OMS131100:OND131100 OWO131100:OWZ131100 PGK131100:PGV131100 PQG131100:PQR131100 QAC131100:QAN131100 QJY131100:QKJ131100 QTU131100:QUF131100 RDQ131100:REB131100 RNM131100:RNX131100 RXI131100:RXT131100 SHE131100:SHP131100 SRA131100:SRL131100 TAW131100:TBH131100 TKS131100:TLD131100 TUO131100:TUZ131100 UEK131100:UEV131100 UOG131100:UOR131100 UYC131100:UYN131100 VHY131100:VIJ131100 VRU131100:VSF131100 WBQ131100:WCB131100 WLM131100:WLX131100 WVI131100:WVT131100 A196636:L196636 IW196636:JH196636 SS196636:TD196636 ACO196636:ACZ196636 AMK196636:AMV196636 AWG196636:AWR196636 BGC196636:BGN196636 BPY196636:BQJ196636 BZU196636:CAF196636 CJQ196636:CKB196636 CTM196636:CTX196636 DDI196636:DDT196636 DNE196636:DNP196636 DXA196636:DXL196636 EGW196636:EHH196636 EQS196636:ERD196636 FAO196636:FAZ196636 FKK196636:FKV196636 FUG196636:FUR196636 GEC196636:GEN196636 GNY196636:GOJ196636 GXU196636:GYF196636 HHQ196636:HIB196636 HRM196636:HRX196636 IBI196636:IBT196636 ILE196636:ILP196636 IVA196636:IVL196636 JEW196636:JFH196636 JOS196636:JPD196636 JYO196636:JYZ196636 KIK196636:KIV196636 KSG196636:KSR196636 LCC196636:LCN196636 LLY196636:LMJ196636 LVU196636:LWF196636 MFQ196636:MGB196636 MPM196636:MPX196636 MZI196636:MZT196636 NJE196636:NJP196636 NTA196636:NTL196636 OCW196636:ODH196636 OMS196636:OND196636 OWO196636:OWZ196636 PGK196636:PGV196636 PQG196636:PQR196636 QAC196636:QAN196636 QJY196636:QKJ196636 QTU196636:QUF196636 RDQ196636:REB196636 RNM196636:RNX196636 RXI196636:RXT196636 SHE196636:SHP196636 SRA196636:SRL196636 TAW196636:TBH196636 TKS196636:TLD196636 TUO196636:TUZ196636 UEK196636:UEV196636 UOG196636:UOR196636 UYC196636:UYN196636 VHY196636:VIJ196636 VRU196636:VSF196636 WBQ196636:WCB196636 WLM196636:WLX196636 WVI196636:WVT196636 A262172:L262172 IW262172:JH262172 SS262172:TD262172 ACO262172:ACZ262172 AMK262172:AMV262172 AWG262172:AWR262172 BGC262172:BGN262172 BPY262172:BQJ262172 BZU262172:CAF262172 CJQ262172:CKB262172 CTM262172:CTX262172 DDI262172:DDT262172 DNE262172:DNP262172 DXA262172:DXL262172 EGW262172:EHH262172 EQS262172:ERD262172 FAO262172:FAZ262172 FKK262172:FKV262172 FUG262172:FUR262172 GEC262172:GEN262172 GNY262172:GOJ262172 GXU262172:GYF262172 HHQ262172:HIB262172 HRM262172:HRX262172 IBI262172:IBT262172 ILE262172:ILP262172 IVA262172:IVL262172 JEW262172:JFH262172 JOS262172:JPD262172 JYO262172:JYZ262172 KIK262172:KIV262172 KSG262172:KSR262172 LCC262172:LCN262172 LLY262172:LMJ262172 LVU262172:LWF262172 MFQ262172:MGB262172 MPM262172:MPX262172 MZI262172:MZT262172 NJE262172:NJP262172 NTA262172:NTL262172 OCW262172:ODH262172 OMS262172:OND262172 OWO262172:OWZ262172 PGK262172:PGV262172 PQG262172:PQR262172 QAC262172:QAN262172 QJY262172:QKJ262172 QTU262172:QUF262172 RDQ262172:REB262172 RNM262172:RNX262172 RXI262172:RXT262172 SHE262172:SHP262172 SRA262172:SRL262172 TAW262172:TBH262172 TKS262172:TLD262172 TUO262172:TUZ262172 UEK262172:UEV262172 UOG262172:UOR262172 UYC262172:UYN262172 VHY262172:VIJ262172 VRU262172:VSF262172 WBQ262172:WCB262172 WLM262172:WLX262172 WVI262172:WVT262172 A327708:L327708 IW327708:JH327708 SS327708:TD327708 ACO327708:ACZ327708 AMK327708:AMV327708 AWG327708:AWR327708 BGC327708:BGN327708 BPY327708:BQJ327708 BZU327708:CAF327708 CJQ327708:CKB327708 CTM327708:CTX327708 DDI327708:DDT327708 DNE327708:DNP327708 DXA327708:DXL327708 EGW327708:EHH327708 EQS327708:ERD327708 FAO327708:FAZ327708 FKK327708:FKV327708 FUG327708:FUR327708 GEC327708:GEN327708 GNY327708:GOJ327708 GXU327708:GYF327708 HHQ327708:HIB327708 HRM327708:HRX327708 IBI327708:IBT327708 ILE327708:ILP327708 IVA327708:IVL327708 JEW327708:JFH327708 JOS327708:JPD327708 JYO327708:JYZ327708 KIK327708:KIV327708 KSG327708:KSR327708 LCC327708:LCN327708 LLY327708:LMJ327708 LVU327708:LWF327708 MFQ327708:MGB327708 MPM327708:MPX327708 MZI327708:MZT327708 NJE327708:NJP327708 NTA327708:NTL327708 OCW327708:ODH327708 OMS327708:OND327708 OWO327708:OWZ327708 PGK327708:PGV327708 PQG327708:PQR327708 QAC327708:QAN327708 QJY327708:QKJ327708 QTU327708:QUF327708 RDQ327708:REB327708 RNM327708:RNX327708 RXI327708:RXT327708 SHE327708:SHP327708 SRA327708:SRL327708 TAW327708:TBH327708 TKS327708:TLD327708 TUO327708:TUZ327708 UEK327708:UEV327708 UOG327708:UOR327708 UYC327708:UYN327708 VHY327708:VIJ327708 VRU327708:VSF327708 WBQ327708:WCB327708 WLM327708:WLX327708 WVI327708:WVT327708 A393244:L393244 IW393244:JH393244 SS393244:TD393244 ACO393244:ACZ393244 AMK393244:AMV393244 AWG393244:AWR393244 BGC393244:BGN393244 BPY393244:BQJ393244 BZU393244:CAF393244 CJQ393244:CKB393244 CTM393244:CTX393244 DDI393244:DDT393244 DNE393244:DNP393244 DXA393244:DXL393244 EGW393244:EHH393244 EQS393244:ERD393244 FAO393244:FAZ393244 FKK393244:FKV393244 FUG393244:FUR393244 GEC393244:GEN393244 GNY393244:GOJ393244 GXU393244:GYF393244 HHQ393244:HIB393244 HRM393244:HRX393244 IBI393244:IBT393244 ILE393244:ILP393244 IVA393244:IVL393244 JEW393244:JFH393244 JOS393244:JPD393244 JYO393244:JYZ393244 KIK393244:KIV393244 KSG393244:KSR393244 LCC393244:LCN393244 LLY393244:LMJ393244 LVU393244:LWF393244 MFQ393244:MGB393244 MPM393244:MPX393244 MZI393244:MZT393244 NJE393244:NJP393244 NTA393244:NTL393244 OCW393244:ODH393244 OMS393244:OND393244 OWO393244:OWZ393244 PGK393244:PGV393244 PQG393244:PQR393244 QAC393244:QAN393244 QJY393244:QKJ393244 QTU393244:QUF393244 RDQ393244:REB393244 RNM393244:RNX393244 RXI393244:RXT393244 SHE393244:SHP393244 SRA393244:SRL393244 TAW393244:TBH393244 TKS393244:TLD393244 TUO393244:TUZ393244 UEK393244:UEV393244 UOG393244:UOR393244 UYC393244:UYN393244 VHY393244:VIJ393244 VRU393244:VSF393244 WBQ393244:WCB393244 WLM393244:WLX393244 WVI393244:WVT393244 A458780:L458780 IW458780:JH458780 SS458780:TD458780 ACO458780:ACZ458780 AMK458780:AMV458780 AWG458780:AWR458780 BGC458780:BGN458780 BPY458780:BQJ458780 BZU458780:CAF458780 CJQ458780:CKB458780 CTM458780:CTX458780 DDI458780:DDT458780 DNE458780:DNP458780 DXA458780:DXL458780 EGW458780:EHH458780 EQS458780:ERD458780 FAO458780:FAZ458780 FKK458780:FKV458780 FUG458780:FUR458780 GEC458780:GEN458780 GNY458780:GOJ458780 GXU458780:GYF458780 HHQ458780:HIB458780 HRM458780:HRX458780 IBI458780:IBT458780 ILE458780:ILP458780 IVA458780:IVL458780 JEW458780:JFH458780 JOS458780:JPD458780 JYO458780:JYZ458780 KIK458780:KIV458780 KSG458780:KSR458780 LCC458780:LCN458780 LLY458780:LMJ458780 LVU458780:LWF458780 MFQ458780:MGB458780 MPM458780:MPX458780 MZI458780:MZT458780 NJE458780:NJP458780 NTA458780:NTL458780 OCW458780:ODH458780 OMS458780:OND458780 OWO458780:OWZ458780 PGK458780:PGV458780 PQG458780:PQR458780 QAC458780:QAN458780 QJY458780:QKJ458780 QTU458780:QUF458780 RDQ458780:REB458780 RNM458780:RNX458780 RXI458780:RXT458780 SHE458780:SHP458780 SRA458780:SRL458780 TAW458780:TBH458780 TKS458780:TLD458780 TUO458780:TUZ458780 UEK458780:UEV458780 UOG458780:UOR458780 UYC458780:UYN458780 VHY458780:VIJ458780 VRU458780:VSF458780 WBQ458780:WCB458780 WLM458780:WLX458780 WVI458780:WVT458780 A524316:L524316 IW524316:JH524316 SS524316:TD524316 ACO524316:ACZ524316 AMK524316:AMV524316 AWG524316:AWR524316 BGC524316:BGN524316 BPY524316:BQJ524316 BZU524316:CAF524316 CJQ524316:CKB524316 CTM524316:CTX524316 DDI524316:DDT524316 DNE524316:DNP524316 DXA524316:DXL524316 EGW524316:EHH524316 EQS524316:ERD524316 FAO524316:FAZ524316 FKK524316:FKV524316 FUG524316:FUR524316 GEC524316:GEN524316 GNY524316:GOJ524316 GXU524316:GYF524316 HHQ524316:HIB524316 HRM524316:HRX524316 IBI524316:IBT524316 ILE524316:ILP524316 IVA524316:IVL524316 JEW524316:JFH524316 JOS524316:JPD524316 JYO524316:JYZ524316 KIK524316:KIV524316 KSG524316:KSR524316 LCC524316:LCN524316 LLY524316:LMJ524316 LVU524316:LWF524316 MFQ524316:MGB524316 MPM524316:MPX524316 MZI524316:MZT524316 NJE524316:NJP524316 NTA524316:NTL524316 OCW524316:ODH524316 OMS524316:OND524316 OWO524316:OWZ524316 PGK524316:PGV524316 PQG524316:PQR524316 QAC524316:QAN524316 QJY524316:QKJ524316 QTU524316:QUF524316 RDQ524316:REB524316 RNM524316:RNX524316 RXI524316:RXT524316 SHE524316:SHP524316 SRA524316:SRL524316 TAW524316:TBH524316 TKS524316:TLD524316 TUO524316:TUZ524316 UEK524316:UEV524316 UOG524316:UOR524316 UYC524316:UYN524316 VHY524316:VIJ524316 VRU524316:VSF524316 WBQ524316:WCB524316 WLM524316:WLX524316 WVI524316:WVT524316 A589852:L589852 IW589852:JH589852 SS589852:TD589852 ACO589852:ACZ589852 AMK589852:AMV589852 AWG589852:AWR589852 BGC589852:BGN589852 BPY589852:BQJ589852 BZU589852:CAF589852 CJQ589852:CKB589852 CTM589852:CTX589852 DDI589852:DDT589852 DNE589852:DNP589852 DXA589852:DXL589852 EGW589852:EHH589852 EQS589852:ERD589852 FAO589852:FAZ589852 FKK589852:FKV589852 FUG589852:FUR589852 GEC589852:GEN589852 GNY589852:GOJ589852 GXU589852:GYF589852 HHQ589852:HIB589852 HRM589852:HRX589852 IBI589852:IBT589852 ILE589852:ILP589852 IVA589852:IVL589852 JEW589852:JFH589852 JOS589852:JPD589852 JYO589852:JYZ589852 KIK589852:KIV589852 KSG589852:KSR589852 LCC589852:LCN589852 LLY589852:LMJ589852 LVU589852:LWF589852 MFQ589852:MGB589852 MPM589852:MPX589852 MZI589852:MZT589852 NJE589852:NJP589852 NTA589852:NTL589852 OCW589852:ODH589852 OMS589852:OND589852 OWO589852:OWZ589852 PGK589852:PGV589852 PQG589852:PQR589852 QAC589852:QAN589852 QJY589852:QKJ589852 QTU589852:QUF589852 RDQ589852:REB589852 RNM589852:RNX589852 RXI589852:RXT589852 SHE589852:SHP589852 SRA589852:SRL589852 TAW589852:TBH589852 TKS589852:TLD589852 TUO589852:TUZ589852 UEK589852:UEV589852 UOG589852:UOR589852 UYC589852:UYN589852 VHY589852:VIJ589852 VRU589852:VSF589852 WBQ589852:WCB589852 WLM589852:WLX589852 WVI589852:WVT589852 A655388:L655388 IW655388:JH655388 SS655388:TD655388 ACO655388:ACZ655388 AMK655388:AMV655388 AWG655388:AWR655388 BGC655388:BGN655388 BPY655388:BQJ655388 BZU655388:CAF655388 CJQ655388:CKB655388 CTM655388:CTX655388 DDI655388:DDT655388 DNE655388:DNP655388 DXA655388:DXL655388 EGW655388:EHH655388 EQS655388:ERD655388 FAO655388:FAZ655388 FKK655388:FKV655388 FUG655388:FUR655388 GEC655388:GEN655388 GNY655388:GOJ655388 GXU655388:GYF655388 HHQ655388:HIB655388 HRM655388:HRX655388 IBI655388:IBT655388 ILE655388:ILP655388 IVA655388:IVL655388 JEW655388:JFH655388 JOS655388:JPD655388 JYO655388:JYZ655388 KIK655388:KIV655388 KSG655388:KSR655388 LCC655388:LCN655388 LLY655388:LMJ655388 LVU655388:LWF655388 MFQ655388:MGB655388 MPM655388:MPX655388 MZI655388:MZT655388 NJE655388:NJP655388 NTA655388:NTL655388 OCW655388:ODH655388 OMS655388:OND655388 OWO655388:OWZ655388 PGK655388:PGV655388 PQG655388:PQR655388 QAC655388:QAN655388 QJY655388:QKJ655388 QTU655388:QUF655388 RDQ655388:REB655388 RNM655388:RNX655388 RXI655388:RXT655388 SHE655388:SHP655388 SRA655388:SRL655388 TAW655388:TBH655388 TKS655388:TLD655388 TUO655388:TUZ655388 UEK655388:UEV655388 UOG655388:UOR655388 UYC655388:UYN655388 VHY655388:VIJ655388 VRU655388:VSF655388 WBQ655388:WCB655388 WLM655388:WLX655388 WVI655388:WVT655388 A720924:L720924 IW720924:JH720924 SS720924:TD720924 ACO720924:ACZ720924 AMK720924:AMV720924 AWG720924:AWR720924 BGC720924:BGN720924 BPY720924:BQJ720924 BZU720924:CAF720924 CJQ720924:CKB720924 CTM720924:CTX720924 DDI720924:DDT720924 DNE720924:DNP720924 DXA720924:DXL720924 EGW720924:EHH720924 EQS720924:ERD720924 FAO720924:FAZ720924 FKK720924:FKV720924 FUG720924:FUR720924 GEC720924:GEN720924 GNY720924:GOJ720924 GXU720924:GYF720924 HHQ720924:HIB720924 HRM720924:HRX720924 IBI720924:IBT720924 ILE720924:ILP720924 IVA720924:IVL720924 JEW720924:JFH720924 JOS720924:JPD720924 JYO720924:JYZ720924 KIK720924:KIV720924 KSG720924:KSR720924 LCC720924:LCN720924 LLY720924:LMJ720924 LVU720924:LWF720924 MFQ720924:MGB720924 MPM720924:MPX720924 MZI720924:MZT720924 NJE720924:NJP720924 NTA720924:NTL720924 OCW720924:ODH720924 OMS720924:OND720924 OWO720924:OWZ720924 PGK720924:PGV720924 PQG720924:PQR720924 QAC720924:QAN720924 QJY720924:QKJ720924 QTU720924:QUF720924 RDQ720924:REB720924 RNM720924:RNX720924 RXI720924:RXT720924 SHE720924:SHP720924 SRA720924:SRL720924 TAW720924:TBH720924 TKS720924:TLD720924 TUO720924:TUZ720924 UEK720924:UEV720924 UOG720924:UOR720924 UYC720924:UYN720924 VHY720924:VIJ720924 VRU720924:VSF720924 WBQ720924:WCB720924 WLM720924:WLX720924 WVI720924:WVT720924 A786460:L786460 IW786460:JH786460 SS786460:TD786460 ACO786460:ACZ786460 AMK786460:AMV786460 AWG786460:AWR786460 BGC786460:BGN786460 BPY786460:BQJ786460 BZU786460:CAF786460 CJQ786460:CKB786460 CTM786460:CTX786460 DDI786460:DDT786460 DNE786460:DNP786460 DXA786460:DXL786460 EGW786460:EHH786460 EQS786460:ERD786460 FAO786460:FAZ786460 FKK786460:FKV786460 FUG786460:FUR786460 GEC786460:GEN786460 GNY786460:GOJ786460 GXU786460:GYF786460 HHQ786460:HIB786460 HRM786460:HRX786460 IBI786460:IBT786460 ILE786460:ILP786460 IVA786460:IVL786460 JEW786460:JFH786460 JOS786460:JPD786460 JYO786460:JYZ786460 KIK786460:KIV786460 KSG786460:KSR786460 LCC786460:LCN786460 LLY786460:LMJ786460 LVU786460:LWF786460 MFQ786460:MGB786460 MPM786460:MPX786460 MZI786460:MZT786460 NJE786460:NJP786460 NTA786460:NTL786460 OCW786460:ODH786460 OMS786460:OND786460 OWO786460:OWZ786460 PGK786460:PGV786460 PQG786460:PQR786460 QAC786460:QAN786460 QJY786460:QKJ786460 QTU786460:QUF786460 RDQ786460:REB786460 RNM786460:RNX786460 RXI786460:RXT786460 SHE786460:SHP786460 SRA786460:SRL786460 TAW786460:TBH786460 TKS786460:TLD786460 TUO786460:TUZ786460 UEK786460:UEV786460 UOG786460:UOR786460 UYC786460:UYN786460 VHY786460:VIJ786460 VRU786460:VSF786460 WBQ786460:WCB786460 WLM786460:WLX786460 WVI786460:WVT786460 A851996:L851996 IW851996:JH851996 SS851996:TD851996 ACO851996:ACZ851996 AMK851996:AMV851996 AWG851996:AWR851996 BGC851996:BGN851996 BPY851996:BQJ851996 BZU851996:CAF851996 CJQ851996:CKB851996 CTM851996:CTX851996 DDI851996:DDT851996 DNE851996:DNP851996 DXA851996:DXL851996 EGW851996:EHH851996 EQS851996:ERD851996 FAO851996:FAZ851996 FKK851996:FKV851996 FUG851996:FUR851996 GEC851996:GEN851996 GNY851996:GOJ851996 GXU851996:GYF851996 HHQ851996:HIB851996 HRM851996:HRX851996 IBI851996:IBT851996 ILE851996:ILP851996 IVA851996:IVL851996 JEW851996:JFH851996 JOS851996:JPD851996 JYO851996:JYZ851996 KIK851996:KIV851996 KSG851996:KSR851996 LCC851996:LCN851996 LLY851996:LMJ851996 LVU851996:LWF851996 MFQ851996:MGB851996 MPM851996:MPX851996 MZI851996:MZT851996 NJE851996:NJP851996 NTA851996:NTL851996 OCW851996:ODH851996 OMS851996:OND851996 OWO851996:OWZ851996 PGK851996:PGV851996 PQG851996:PQR851996 QAC851996:QAN851996 QJY851996:QKJ851996 QTU851996:QUF851996 RDQ851996:REB851996 RNM851996:RNX851996 RXI851996:RXT851996 SHE851996:SHP851996 SRA851996:SRL851996 TAW851996:TBH851996 TKS851996:TLD851996 TUO851996:TUZ851996 UEK851996:UEV851996 UOG851996:UOR851996 UYC851996:UYN851996 VHY851996:VIJ851996 VRU851996:VSF851996 WBQ851996:WCB851996 WLM851996:WLX851996 WVI851996:WVT851996 A917532:L917532 IW917532:JH917532 SS917532:TD917532 ACO917532:ACZ917532 AMK917532:AMV917532 AWG917532:AWR917532 BGC917532:BGN917532 BPY917532:BQJ917532 BZU917532:CAF917532 CJQ917532:CKB917532 CTM917532:CTX917532 DDI917532:DDT917532 DNE917532:DNP917532 DXA917532:DXL917532 EGW917532:EHH917532 EQS917532:ERD917532 FAO917532:FAZ917532 FKK917532:FKV917532 FUG917532:FUR917532 GEC917532:GEN917532 GNY917532:GOJ917532 GXU917532:GYF917532 HHQ917532:HIB917532 HRM917532:HRX917532 IBI917532:IBT917532 ILE917532:ILP917532 IVA917532:IVL917532 JEW917532:JFH917532 JOS917532:JPD917532 JYO917532:JYZ917532 KIK917532:KIV917532 KSG917532:KSR917532 LCC917532:LCN917532 LLY917532:LMJ917532 LVU917532:LWF917532 MFQ917532:MGB917532 MPM917532:MPX917532 MZI917532:MZT917532 NJE917532:NJP917532 NTA917532:NTL917532 OCW917532:ODH917532 OMS917532:OND917532 OWO917532:OWZ917532 PGK917532:PGV917532 PQG917532:PQR917532 QAC917532:QAN917532 QJY917532:QKJ917532 QTU917532:QUF917532 RDQ917532:REB917532 RNM917532:RNX917532 RXI917532:RXT917532 SHE917532:SHP917532 SRA917532:SRL917532 TAW917532:TBH917532 TKS917532:TLD917532 TUO917532:TUZ917532 UEK917532:UEV917532 UOG917532:UOR917532 UYC917532:UYN917532 VHY917532:VIJ917532 VRU917532:VSF917532 WBQ917532:WCB917532 WLM917532:WLX917532 WVI917532:WVT917532 A983068:L983068 IW983068:JH983068 SS983068:TD983068 ACO983068:ACZ983068 AMK983068:AMV983068 AWG983068:AWR983068 BGC983068:BGN983068 BPY983068:BQJ983068 BZU983068:CAF983068 CJQ983068:CKB983068 CTM983068:CTX983068 DDI983068:DDT983068 DNE983068:DNP983068 DXA983068:DXL983068 EGW983068:EHH983068 EQS983068:ERD983068 FAO983068:FAZ983068 FKK983068:FKV983068 FUG983068:FUR983068 GEC983068:GEN983068 GNY983068:GOJ983068 GXU983068:GYF983068 HHQ983068:HIB983068 HRM983068:HRX983068 IBI983068:IBT983068 ILE983068:ILP983068 IVA983068:IVL983068 JEW983068:JFH983068 JOS983068:JPD983068 JYO983068:JYZ983068 KIK983068:KIV983068 KSG983068:KSR983068 LCC983068:LCN983068 LLY983068:LMJ983068 LVU983068:LWF983068 MFQ983068:MGB983068 MPM983068:MPX983068 MZI983068:MZT983068 NJE983068:NJP983068 NTA983068:NTL983068 OCW983068:ODH983068 OMS983068:OND983068 OWO983068:OWZ983068 PGK983068:PGV983068 PQG983068:PQR983068 QAC983068:QAN983068 QJY983068:QKJ983068 QTU983068:QUF983068 RDQ983068:REB983068 RNM983068:RNX983068 RXI983068:RXT983068 SHE983068:SHP983068 SRA983068:SRL983068 TAW983068:TBH983068 TKS983068:TLD983068 TUO983068:TUZ983068 UEK983068:UEV983068 UOG983068:UOR983068 UYC983068:UYN983068 VHY983068:VIJ983068 VRU983068:VSF983068 WBQ983068:WCB983068 WLM983068:WLX983068 WVI983068:WVT983068 A38:L38 IW38:JH38 SS38:TD38 ACO38:ACZ38 AMK38:AMV38 AWG38:AWR38 BGC38:BGN38 BPY38:BQJ38 BZU38:CAF38 CJQ38:CKB38 CTM38:CTX38 DDI38:DDT38 DNE38:DNP38 DXA38:DXL38 EGW38:EHH38 EQS38:ERD38 FAO38:FAZ38 FKK38:FKV38 FUG38:FUR38 GEC38:GEN38 GNY38:GOJ38 GXU38:GYF38 HHQ38:HIB38 HRM38:HRX38 IBI38:IBT38 ILE38:ILP38 IVA38:IVL38 JEW38:JFH38 JOS38:JPD38 JYO38:JYZ38 KIK38:KIV38 KSG38:KSR38 LCC38:LCN38 LLY38:LMJ38 LVU38:LWF38 MFQ38:MGB38 MPM38:MPX38 MZI38:MZT38 NJE38:NJP38 NTA38:NTL38 OCW38:ODH38 OMS38:OND38 OWO38:OWZ38 PGK38:PGV38 PQG38:PQR38 QAC38:QAN38 QJY38:QKJ38 QTU38:QUF38 RDQ38:REB38 RNM38:RNX38 RXI38:RXT38 SHE38:SHP38 SRA38:SRL38 TAW38:TBH38 TKS38:TLD38 TUO38:TUZ38 UEK38:UEV38 UOG38:UOR38 UYC38:UYN38 VHY38:VIJ38 VRU38:VSF38 WBQ38:WCB38 WLM38:WLX38 WVI38:WVT38 A65574:L65574 IW65574:JH65574 SS65574:TD65574 ACO65574:ACZ65574 AMK65574:AMV65574 AWG65574:AWR65574 BGC65574:BGN65574 BPY65574:BQJ65574 BZU65574:CAF65574 CJQ65574:CKB65574 CTM65574:CTX65574 DDI65574:DDT65574 DNE65574:DNP65574 DXA65574:DXL65574 EGW65574:EHH65574 EQS65574:ERD65574 FAO65574:FAZ65574 FKK65574:FKV65574 FUG65574:FUR65574 GEC65574:GEN65574 GNY65574:GOJ65574 GXU65574:GYF65574 HHQ65574:HIB65574 HRM65574:HRX65574 IBI65574:IBT65574 ILE65574:ILP65574 IVA65574:IVL65574 JEW65574:JFH65574 JOS65574:JPD65574 JYO65574:JYZ65574 KIK65574:KIV65574 KSG65574:KSR65574 LCC65574:LCN65574 LLY65574:LMJ65574 LVU65574:LWF65574 MFQ65574:MGB65574 MPM65574:MPX65574 MZI65574:MZT65574 NJE65574:NJP65574 NTA65574:NTL65574 OCW65574:ODH65574 OMS65574:OND65574 OWO65574:OWZ65574 PGK65574:PGV65574 PQG65574:PQR65574 QAC65574:QAN65574 QJY65574:QKJ65574 QTU65574:QUF65574 RDQ65574:REB65574 RNM65574:RNX65574 RXI65574:RXT65574 SHE65574:SHP65574 SRA65574:SRL65574 TAW65574:TBH65574 TKS65574:TLD65574 TUO65574:TUZ65574 UEK65574:UEV65574 UOG65574:UOR65574 UYC65574:UYN65574 VHY65574:VIJ65574 VRU65574:VSF65574 WBQ65574:WCB65574 WLM65574:WLX65574 WVI65574:WVT65574 A131110:L131110 IW131110:JH131110 SS131110:TD131110 ACO131110:ACZ131110 AMK131110:AMV131110 AWG131110:AWR131110 BGC131110:BGN131110 BPY131110:BQJ131110 BZU131110:CAF131110 CJQ131110:CKB131110 CTM131110:CTX131110 DDI131110:DDT131110 DNE131110:DNP131110 DXA131110:DXL131110 EGW131110:EHH131110 EQS131110:ERD131110 FAO131110:FAZ131110 FKK131110:FKV131110 FUG131110:FUR131110 GEC131110:GEN131110 GNY131110:GOJ131110 GXU131110:GYF131110 HHQ131110:HIB131110 HRM131110:HRX131110 IBI131110:IBT131110 ILE131110:ILP131110 IVA131110:IVL131110 JEW131110:JFH131110 JOS131110:JPD131110 JYO131110:JYZ131110 KIK131110:KIV131110 KSG131110:KSR131110 LCC131110:LCN131110 LLY131110:LMJ131110 LVU131110:LWF131110 MFQ131110:MGB131110 MPM131110:MPX131110 MZI131110:MZT131110 NJE131110:NJP131110 NTA131110:NTL131110 OCW131110:ODH131110 OMS131110:OND131110 OWO131110:OWZ131110 PGK131110:PGV131110 PQG131110:PQR131110 QAC131110:QAN131110 QJY131110:QKJ131110 QTU131110:QUF131110 RDQ131110:REB131110 RNM131110:RNX131110 RXI131110:RXT131110 SHE131110:SHP131110 SRA131110:SRL131110 TAW131110:TBH131110 TKS131110:TLD131110 TUO131110:TUZ131110 UEK131110:UEV131110 UOG131110:UOR131110 UYC131110:UYN131110 VHY131110:VIJ131110 VRU131110:VSF131110 WBQ131110:WCB131110 WLM131110:WLX131110 WVI131110:WVT131110 A196646:L196646 IW196646:JH196646 SS196646:TD196646 ACO196646:ACZ196646 AMK196646:AMV196646 AWG196646:AWR196646 BGC196646:BGN196646 BPY196646:BQJ196646 BZU196646:CAF196646 CJQ196646:CKB196646 CTM196646:CTX196646 DDI196646:DDT196646 DNE196646:DNP196646 DXA196646:DXL196646 EGW196646:EHH196646 EQS196646:ERD196646 FAO196646:FAZ196646 FKK196646:FKV196646 FUG196646:FUR196646 GEC196646:GEN196646 GNY196646:GOJ196646 GXU196646:GYF196646 HHQ196646:HIB196646 HRM196646:HRX196646 IBI196646:IBT196646 ILE196646:ILP196646 IVA196646:IVL196646 JEW196646:JFH196646 JOS196646:JPD196646 JYO196646:JYZ196646 KIK196646:KIV196646 KSG196646:KSR196646 LCC196646:LCN196646 LLY196646:LMJ196646 LVU196646:LWF196646 MFQ196646:MGB196646 MPM196646:MPX196646 MZI196646:MZT196646 NJE196646:NJP196646 NTA196646:NTL196646 OCW196646:ODH196646 OMS196646:OND196646 OWO196646:OWZ196646 PGK196646:PGV196646 PQG196646:PQR196646 QAC196646:QAN196646 QJY196646:QKJ196646 QTU196646:QUF196646 RDQ196646:REB196646 RNM196646:RNX196646 RXI196646:RXT196646 SHE196646:SHP196646 SRA196646:SRL196646 TAW196646:TBH196646 TKS196646:TLD196646 TUO196646:TUZ196646 UEK196646:UEV196646 UOG196646:UOR196646 UYC196646:UYN196646 VHY196646:VIJ196646 VRU196646:VSF196646 WBQ196646:WCB196646 WLM196646:WLX196646 WVI196646:WVT196646 A262182:L262182 IW262182:JH262182 SS262182:TD262182 ACO262182:ACZ262182 AMK262182:AMV262182 AWG262182:AWR262182 BGC262182:BGN262182 BPY262182:BQJ262182 BZU262182:CAF262182 CJQ262182:CKB262182 CTM262182:CTX262182 DDI262182:DDT262182 DNE262182:DNP262182 DXA262182:DXL262182 EGW262182:EHH262182 EQS262182:ERD262182 FAO262182:FAZ262182 FKK262182:FKV262182 FUG262182:FUR262182 GEC262182:GEN262182 GNY262182:GOJ262182 GXU262182:GYF262182 HHQ262182:HIB262182 HRM262182:HRX262182 IBI262182:IBT262182 ILE262182:ILP262182 IVA262182:IVL262182 JEW262182:JFH262182 JOS262182:JPD262182 JYO262182:JYZ262182 KIK262182:KIV262182 KSG262182:KSR262182 LCC262182:LCN262182 LLY262182:LMJ262182 LVU262182:LWF262182 MFQ262182:MGB262182 MPM262182:MPX262182 MZI262182:MZT262182 NJE262182:NJP262182 NTA262182:NTL262182 OCW262182:ODH262182 OMS262182:OND262182 OWO262182:OWZ262182 PGK262182:PGV262182 PQG262182:PQR262182 QAC262182:QAN262182 QJY262182:QKJ262182 QTU262182:QUF262182 RDQ262182:REB262182 RNM262182:RNX262182 RXI262182:RXT262182 SHE262182:SHP262182 SRA262182:SRL262182 TAW262182:TBH262182 TKS262182:TLD262182 TUO262182:TUZ262182 UEK262182:UEV262182 UOG262182:UOR262182 UYC262182:UYN262182 VHY262182:VIJ262182 VRU262182:VSF262182 WBQ262182:WCB262182 WLM262182:WLX262182 WVI262182:WVT262182 A327718:L327718 IW327718:JH327718 SS327718:TD327718 ACO327718:ACZ327718 AMK327718:AMV327718 AWG327718:AWR327718 BGC327718:BGN327718 BPY327718:BQJ327718 BZU327718:CAF327718 CJQ327718:CKB327718 CTM327718:CTX327718 DDI327718:DDT327718 DNE327718:DNP327718 DXA327718:DXL327718 EGW327718:EHH327718 EQS327718:ERD327718 FAO327718:FAZ327718 FKK327718:FKV327718 FUG327718:FUR327718 GEC327718:GEN327718 GNY327718:GOJ327718 GXU327718:GYF327718 HHQ327718:HIB327718 HRM327718:HRX327718 IBI327718:IBT327718 ILE327718:ILP327718 IVA327718:IVL327718 JEW327718:JFH327718 JOS327718:JPD327718 JYO327718:JYZ327718 KIK327718:KIV327718 KSG327718:KSR327718 LCC327718:LCN327718 LLY327718:LMJ327718 LVU327718:LWF327718 MFQ327718:MGB327718 MPM327718:MPX327718 MZI327718:MZT327718 NJE327718:NJP327718 NTA327718:NTL327718 OCW327718:ODH327718 OMS327718:OND327718 OWO327718:OWZ327718 PGK327718:PGV327718 PQG327718:PQR327718 QAC327718:QAN327718 QJY327718:QKJ327718 QTU327718:QUF327718 RDQ327718:REB327718 RNM327718:RNX327718 RXI327718:RXT327718 SHE327718:SHP327718 SRA327718:SRL327718 TAW327718:TBH327718 TKS327718:TLD327718 TUO327718:TUZ327718 UEK327718:UEV327718 UOG327718:UOR327718 UYC327718:UYN327718 VHY327718:VIJ327718 VRU327718:VSF327718 WBQ327718:WCB327718 WLM327718:WLX327718 WVI327718:WVT327718 A393254:L393254 IW393254:JH393254 SS393254:TD393254 ACO393254:ACZ393254 AMK393254:AMV393254 AWG393254:AWR393254 BGC393254:BGN393254 BPY393254:BQJ393254 BZU393254:CAF393254 CJQ393254:CKB393254 CTM393254:CTX393254 DDI393254:DDT393254 DNE393254:DNP393254 DXA393254:DXL393254 EGW393254:EHH393254 EQS393254:ERD393254 FAO393254:FAZ393254 FKK393254:FKV393254 FUG393254:FUR393254 GEC393254:GEN393254 GNY393254:GOJ393254 GXU393254:GYF393254 HHQ393254:HIB393254 HRM393254:HRX393254 IBI393254:IBT393254 ILE393254:ILP393254 IVA393254:IVL393254 JEW393254:JFH393254 JOS393254:JPD393254 JYO393254:JYZ393254 KIK393254:KIV393254 KSG393254:KSR393254 LCC393254:LCN393254 LLY393254:LMJ393254 LVU393254:LWF393254 MFQ393254:MGB393254 MPM393254:MPX393254 MZI393254:MZT393254 NJE393254:NJP393254 NTA393254:NTL393254 OCW393254:ODH393254 OMS393254:OND393254 OWO393254:OWZ393254 PGK393254:PGV393254 PQG393254:PQR393254 QAC393254:QAN393254 QJY393254:QKJ393254 QTU393254:QUF393254 RDQ393254:REB393254 RNM393254:RNX393254 RXI393254:RXT393254 SHE393254:SHP393254 SRA393254:SRL393254 TAW393254:TBH393254 TKS393254:TLD393254 TUO393254:TUZ393254 UEK393254:UEV393254 UOG393254:UOR393254 UYC393254:UYN393254 VHY393254:VIJ393254 VRU393254:VSF393254 WBQ393254:WCB393254 WLM393254:WLX393254 WVI393254:WVT393254 A458790:L458790 IW458790:JH458790 SS458790:TD458790 ACO458790:ACZ458790 AMK458790:AMV458790 AWG458790:AWR458790 BGC458790:BGN458790 BPY458790:BQJ458790 BZU458790:CAF458790 CJQ458790:CKB458790 CTM458790:CTX458790 DDI458790:DDT458790 DNE458790:DNP458790 DXA458790:DXL458790 EGW458790:EHH458790 EQS458790:ERD458790 FAO458790:FAZ458790 FKK458790:FKV458790 FUG458790:FUR458790 GEC458790:GEN458790 GNY458790:GOJ458790 GXU458790:GYF458790 HHQ458790:HIB458790 HRM458790:HRX458790 IBI458790:IBT458790 ILE458790:ILP458790 IVA458790:IVL458790 JEW458790:JFH458790 JOS458790:JPD458790 JYO458790:JYZ458790 KIK458790:KIV458790 KSG458790:KSR458790 LCC458790:LCN458790 LLY458790:LMJ458790 LVU458790:LWF458790 MFQ458790:MGB458790 MPM458790:MPX458790 MZI458790:MZT458790 NJE458790:NJP458790 NTA458790:NTL458790 OCW458790:ODH458790 OMS458790:OND458790 OWO458790:OWZ458790 PGK458790:PGV458790 PQG458790:PQR458790 QAC458790:QAN458790 QJY458790:QKJ458790 QTU458790:QUF458790 RDQ458790:REB458790 RNM458790:RNX458790 RXI458790:RXT458790 SHE458790:SHP458790 SRA458790:SRL458790 TAW458790:TBH458790 TKS458790:TLD458790 TUO458790:TUZ458790 UEK458790:UEV458790 UOG458790:UOR458790 UYC458790:UYN458790 VHY458790:VIJ458790 VRU458790:VSF458790 WBQ458790:WCB458790 WLM458790:WLX458790 WVI458790:WVT458790 A524326:L524326 IW524326:JH524326 SS524326:TD524326 ACO524326:ACZ524326 AMK524326:AMV524326 AWG524326:AWR524326 BGC524326:BGN524326 BPY524326:BQJ524326 BZU524326:CAF524326 CJQ524326:CKB524326 CTM524326:CTX524326 DDI524326:DDT524326 DNE524326:DNP524326 DXA524326:DXL524326 EGW524326:EHH524326 EQS524326:ERD524326 FAO524326:FAZ524326 FKK524326:FKV524326 FUG524326:FUR524326 GEC524326:GEN524326 GNY524326:GOJ524326 GXU524326:GYF524326 HHQ524326:HIB524326 HRM524326:HRX524326 IBI524326:IBT524326 ILE524326:ILP524326 IVA524326:IVL524326 JEW524326:JFH524326 JOS524326:JPD524326 JYO524326:JYZ524326 KIK524326:KIV524326 KSG524326:KSR524326 LCC524326:LCN524326 LLY524326:LMJ524326 LVU524326:LWF524326 MFQ524326:MGB524326 MPM524326:MPX524326 MZI524326:MZT524326 NJE524326:NJP524326 NTA524326:NTL524326 OCW524326:ODH524326 OMS524326:OND524326 OWO524326:OWZ524326 PGK524326:PGV524326 PQG524326:PQR524326 QAC524326:QAN524326 QJY524326:QKJ524326 QTU524326:QUF524326 RDQ524326:REB524326 RNM524326:RNX524326 RXI524326:RXT524326 SHE524326:SHP524326 SRA524326:SRL524326 TAW524326:TBH524326 TKS524326:TLD524326 TUO524326:TUZ524326 UEK524326:UEV524326 UOG524326:UOR524326 UYC524326:UYN524326 VHY524326:VIJ524326 VRU524326:VSF524326 WBQ524326:WCB524326 WLM524326:WLX524326 WVI524326:WVT524326 A589862:L589862 IW589862:JH589862 SS589862:TD589862 ACO589862:ACZ589862 AMK589862:AMV589862 AWG589862:AWR589862 BGC589862:BGN589862 BPY589862:BQJ589862 BZU589862:CAF589862 CJQ589862:CKB589862 CTM589862:CTX589862 DDI589862:DDT589862 DNE589862:DNP589862 DXA589862:DXL589862 EGW589862:EHH589862 EQS589862:ERD589862 FAO589862:FAZ589862 FKK589862:FKV589862 FUG589862:FUR589862 GEC589862:GEN589862 GNY589862:GOJ589862 GXU589862:GYF589862 HHQ589862:HIB589862 HRM589862:HRX589862 IBI589862:IBT589862 ILE589862:ILP589862 IVA589862:IVL589862 JEW589862:JFH589862 JOS589862:JPD589862 JYO589862:JYZ589862 KIK589862:KIV589862 KSG589862:KSR589862 LCC589862:LCN589862 LLY589862:LMJ589862 LVU589862:LWF589862 MFQ589862:MGB589862 MPM589862:MPX589862 MZI589862:MZT589862 NJE589862:NJP589862 NTA589862:NTL589862 OCW589862:ODH589862 OMS589862:OND589862 OWO589862:OWZ589862 PGK589862:PGV589862 PQG589862:PQR589862 QAC589862:QAN589862 QJY589862:QKJ589862 QTU589862:QUF589862 RDQ589862:REB589862 RNM589862:RNX589862 RXI589862:RXT589862 SHE589862:SHP589862 SRA589862:SRL589862 TAW589862:TBH589862 TKS589862:TLD589862 TUO589862:TUZ589862 UEK589862:UEV589862 UOG589862:UOR589862 UYC589862:UYN589862 VHY589862:VIJ589862 VRU589862:VSF589862 WBQ589862:WCB589862 WLM589862:WLX589862 WVI589862:WVT589862 A655398:L655398 IW655398:JH655398 SS655398:TD655398 ACO655398:ACZ655398 AMK655398:AMV655398 AWG655398:AWR655398 BGC655398:BGN655398 BPY655398:BQJ655398 BZU655398:CAF655398 CJQ655398:CKB655398 CTM655398:CTX655398 DDI655398:DDT655398 DNE655398:DNP655398 DXA655398:DXL655398 EGW655398:EHH655398 EQS655398:ERD655398 FAO655398:FAZ655398 FKK655398:FKV655398 FUG655398:FUR655398 GEC655398:GEN655398 GNY655398:GOJ655398 GXU655398:GYF655398 HHQ655398:HIB655398 HRM655398:HRX655398 IBI655398:IBT655398 ILE655398:ILP655398 IVA655398:IVL655398 JEW655398:JFH655398 JOS655398:JPD655398 JYO655398:JYZ655398 KIK655398:KIV655398 KSG655398:KSR655398 LCC655398:LCN655398 LLY655398:LMJ655398 LVU655398:LWF655398 MFQ655398:MGB655398 MPM655398:MPX655398 MZI655398:MZT655398 NJE655398:NJP655398 NTA655398:NTL655398 OCW655398:ODH655398 OMS655398:OND655398 OWO655398:OWZ655398 PGK655398:PGV655398 PQG655398:PQR655398 QAC655398:QAN655398 QJY655398:QKJ655398 QTU655398:QUF655398 RDQ655398:REB655398 RNM655398:RNX655398 RXI655398:RXT655398 SHE655398:SHP655398 SRA655398:SRL655398 TAW655398:TBH655398 TKS655398:TLD655398 TUO655398:TUZ655398 UEK655398:UEV655398 UOG655398:UOR655398 UYC655398:UYN655398 VHY655398:VIJ655398 VRU655398:VSF655398 WBQ655398:WCB655398 WLM655398:WLX655398 WVI655398:WVT655398 A720934:L720934 IW720934:JH720934 SS720934:TD720934 ACO720934:ACZ720934 AMK720934:AMV720934 AWG720934:AWR720934 BGC720934:BGN720934 BPY720934:BQJ720934 BZU720934:CAF720934 CJQ720934:CKB720934 CTM720934:CTX720934 DDI720934:DDT720934 DNE720934:DNP720934 DXA720934:DXL720934 EGW720934:EHH720934 EQS720934:ERD720934 FAO720934:FAZ720934 FKK720934:FKV720934 FUG720934:FUR720934 GEC720934:GEN720934 GNY720934:GOJ720934 GXU720934:GYF720934 HHQ720934:HIB720934 HRM720934:HRX720934 IBI720934:IBT720934 ILE720934:ILP720934 IVA720934:IVL720934 JEW720934:JFH720934 JOS720934:JPD720934 JYO720934:JYZ720934 KIK720934:KIV720934 KSG720934:KSR720934 LCC720934:LCN720934 LLY720934:LMJ720934 LVU720934:LWF720934 MFQ720934:MGB720934 MPM720934:MPX720934 MZI720934:MZT720934 NJE720934:NJP720934 NTA720934:NTL720934 OCW720934:ODH720934 OMS720934:OND720934 OWO720934:OWZ720934 PGK720934:PGV720934 PQG720934:PQR720934 QAC720934:QAN720934 QJY720934:QKJ720934 QTU720934:QUF720934 RDQ720934:REB720934 RNM720934:RNX720934 RXI720934:RXT720934 SHE720934:SHP720934 SRA720934:SRL720934 TAW720934:TBH720934 TKS720934:TLD720934 TUO720934:TUZ720934 UEK720934:UEV720934 UOG720934:UOR720934 UYC720934:UYN720934 VHY720934:VIJ720934 VRU720934:VSF720934 WBQ720934:WCB720934 WLM720934:WLX720934 WVI720934:WVT720934 A786470:L786470 IW786470:JH786470 SS786470:TD786470 ACO786470:ACZ786470 AMK786470:AMV786470 AWG786470:AWR786470 BGC786470:BGN786470 BPY786470:BQJ786470 BZU786470:CAF786470 CJQ786470:CKB786470 CTM786470:CTX786470 DDI786470:DDT786470 DNE786470:DNP786470 DXA786470:DXL786470 EGW786470:EHH786470 EQS786470:ERD786470 FAO786470:FAZ786470 FKK786470:FKV786470 FUG786470:FUR786470 GEC786470:GEN786470 GNY786470:GOJ786470 GXU786470:GYF786470 HHQ786470:HIB786470 HRM786470:HRX786470 IBI786470:IBT786470 ILE786470:ILP786470 IVA786470:IVL786470 JEW786470:JFH786470 JOS786470:JPD786470 JYO786470:JYZ786470 KIK786470:KIV786470 KSG786470:KSR786470 LCC786470:LCN786470 LLY786470:LMJ786470 LVU786470:LWF786470 MFQ786470:MGB786470 MPM786470:MPX786470 MZI786470:MZT786470 NJE786470:NJP786470 NTA786470:NTL786470 OCW786470:ODH786470 OMS786470:OND786470 OWO786470:OWZ786470 PGK786470:PGV786470 PQG786470:PQR786470 QAC786470:QAN786470 QJY786470:QKJ786470 QTU786470:QUF786470 RDQ786470:REB786470 RNM786470:RNX786470 RXI786470:RXT786470 SHE786470:SHP786470 SRA786470:SRL786470 TAW786470:TBH786470 TKS786470:TLD786470 TUO786470:TUZ786470 UEK786470:UEV786470 UOG786470:UOR786470 UYC786470:UYN786470 VHY786470:VIJ786470 VRU786470:VSF786470 WBQ786470:WCB786470 WLM786470:WLX786470 WVI786470:WVT786470 A852006:L852006 IW852006:JH852006 SS852006:TD852006 ACO852006:ACZ852006 AMK852006:AMV852006 AWG852006:AWR852006 BGC852006:BGN852006 BPY852006:BQJ852006 BZU852006:CAF852006 CJQ852006:CKB852006 CTM852006:CTX852006 DDI852006:DDT852006 DNE852006:DNP852006 DXA852006:DXL852006 EGW852006:EHH852006 EQS852006:ERD852006 FAO852006:FAZ852006 FKK852006:FKV852006 FUG852006:FUR852006 GEC852006:GEN852006 GNY852006:GOJ852006 GXU852006:GYF852006 HHQ852006:HIB852006 HRM852006:HRX852006 IBI852006:IBT852006 ILE852006:ILP852006 IVA852006:IVL852006 JEW852006:JFH852006 JOS852006:JPD852006 JYO852006:JYZ852006 KIK852006:KIV852006 KSG852006:KSR852006 LCC852006:LCN852006 LLY852006:LMJ852006 LVU852006:LWF852006 MFQ852006:MGB852006 MPM852006:MPX852006 MZI852006:MZT852006 NJE852006:NJP852006 NTA852006:NTL852006 OCW852006:ODH852006 OMS852006:OND852006 OWO852006:OWZ852006 PGK852006:PGV852006 PQG852006:PQR852006 QAC852006:QAN852006 QJY852006:QKJ852006 QTU852006:QUF852006 RDQ852006:REB852006 RNM852006:RNX852006 RXI852006:RXT852006 SHE852006:SHP852006 SRA852006:SRL852006 TAW852006:TBH852006 TKS852006:TLD852006 TUO852006:TUZ852006 UEK852006:UEV852006 UOG852006:UOR852006 UYC852006:UYN852006 VHY852006:VIJ852006 VRU852006:VSF852006 WBQ852006:WCB852006 WLM852006:WLX852006 WVI852006:WVT852006 A917542:L917542 IW917542:JH917542 SS917542:TD917542 ACO917542:ACZ917542 AMK917542:AMV917542 AWG917542:AWR917542 BGC917542:BGN917542 BPY917542:BQJ917542 BZU917542:CAF917542 CJQ917542:CKB917542 CTM917542:CTX917542 DDI917542:DDT917542 DNE917542:DNP917542 DXA917542:DXL917542 EGW917542:EHH917542 EQS917542:ERD917542 FAO917542:FAZ917542 FKK917542:FKV917542 FUG917542:FUR917542 GEC917542:GEN917542 GNY917542:GOJ917542 GXU917542:GYF917542 HHQ917542:HIB917542 HRM917542:HRX917542 IBI917542:IBT917542 ILE917542:ILP917542 IVA917542:IVL917542 JEW917542:JFH917542 JOS917542:JPD917542 JYO917542:JYZ917542 KIK917542:KIV917542 KSG917542:KSR917542 LCC917542:LCN917542 LLY917542:LMJ917542 LVU917542:LWF917542 MFQ917542:MGB917542 MPM917542:MPX917542 MZI917542:MZT917542 NJE917542:NJP917542 NTA917542:NTL917542 OCW917542:ODH917542 OMS917542:OND917542 OWO917542:OWZ917542 PGK917542:PGV917542 PQG917542:PQR917542 QAC917542:QAN917542 QJY917542:QKJ917542 QTU917542:QUF917542 RDQ917542:REB917542 RNM917542:RNX917542 RXI917542:RXT917542 SHE917542:SHP917542 SRA917542:SRL917542 TAW917542:TBH917542 TKS917542:TLD917542 TUO917542:TUZ917542 UEK917542:UEV917542 UOG917542:UOR917542 UYC917542:UYN917542 VHY917542:VIJ917542 VRU917542:VSF917542 WBQ917542:WCB917542 WLM917542:WLX917542 WVI917542:WVT917542 A983078:L983078 IW983078:JH983078 SS983078:TD983078 ACO983078:ACZ983078 AMK983078:AMV983078 AWG983078:AWR983078 BGC983078:BGN983078 BPY983078:BQJ983078 BZU983078:CAF983078 CJQ983078:CKB983078 CTM983078:CTX983078 DDI983078:DDT983078 DNE983078:DNP983078 DXA983078:DXL983078 EGW983078:EHH983078 EQS983078:ERD983078 FAO983078:FAZ983078 FKK983078:FKV983078 FUG983078:FUR983078 GEC983078:GEN983078 GNY983078:GOJ983078 GXU983078:GYF983078 HHQ983078:HIB983078 HRM983078:HRX983078 IBI983078:IBT983078 ILE983078:ILP983078 IVA983078:IVL983078 JEW983078:JFH983078 JOS983078:JPD983078 JYO983078:JYZ983078 KIK983078:KIV983078 KSG983078:KSR983078 LCC983078:LCN983078 LLY983078:LMJ983078 LVU983078:LWF983078 MFQ983078:MGB983078 MPM983078:MPX983078 MZI983078:MZT983078 NJE983078:NJP983078 NTA983078:NTL983078 OCW983078:ODH983078 OMS983078:OND983078 OWO983078:OWZ983078 PGK983078:PGV983078 PQG983078:PQR983078 QAC983078:QAN983078 QJY983078:QKJ983078 QTU983078:QUF983078 RDQ983078:REB983078 RNM983078:RNX983078 RXI983078:RXT983078 SHE983078:SHP983078 SRA983078:SRL983078 TAW983078:TBH983078 TKS983078:TLD983078 TUO983078:TUZ983078 UEK983078:UEV983078 UOG983078:UOR983078 UYC983078:UYN983078 VHY983078:VIJ983078 VRU983078:VSF983078 WBQ983078:WCB983078 WLM983078:WLX983078 WVI983078:WVT983078 A48:L48 IW48:JH48 SS48:TD48 ACO48:ACZ48 AMK48:AMV48 AWG48:AWR48 BGC48:BGN48 BPY48:BQJ48 BZU48:CAF48 CJQ48:CKB48 CTM48:CTX48 DDI48:DDT48 DNE48:DNP48 DXA48:DXL48 EGW48:EHH48 EQS48:ERD48 FAO48:FAZ48 FKK48:FKV48 FUG48:FUR48 GEC48:GEN48 GNY48:GOJ48 GXU48:GYF48 HHQ48:HIB48 HRM48:HRX48 IBI48:IBT48 ILE48:ILP48 IVA48:IVL48 JEW48:JFH48 JOS48:JPD48 JYO48:JYZ48 KIK48:KIV48 KSG48:KSR48 LCC48:LCN48 LLY48:LMJ48 LVU48:LWF48 MFQ48:MGB48 MPM48:MPX48 MZI48:MZT48 NJE48:NJP48 NTA48:NTL48 OCW48:ODH48 OMS48:OND48 OWO48:OWZ48 PGK48:PGV48 PQG48:PQR48 QAC48:QAN48 QJY48:QKJ48 QTU48:QUF48 RDQ48:REB48 RNM48:RNX48 RXI48:RXT48 SHE48:SHP48 SRA48:SRL48 TAW48:TBH48 TKS48:TLD48 TUO48:TUZ48 UEK48:UEV48 UOG48:UOR48 UYC48:UYN48 VHY48:VIJ48 VRU48:VSF48 WBQ48:WCB48 WLM48:WLX48 WVI48:WVT48 A65584:L65584 IW65584:JH65584 SS65584:TD65584 ACO65584:ACZ65584 AMK65584:AMV65584 AWG65584:AWR65584 BGC65584:BGN65584 BPY65584:BQJ65584 BZU65584:CAF65584 CJQ65584:CKB65584 CTM65584:CTX65584 DDI65584:DDT65584 DNE65584:DNP65584 DXA65584:DXL65584 EGW65584:EHH65584 EQS65584:ERD65584 FAO65584:FAZ65584 FKK65584:FKV65584 FUG65584:FUR65584 GEC65584:GEN65584 GNY65584:GOJ65584 GXU65584:GYF65584 HHQ65584:HIB65584 HRM65584:HRX65584 IBI65584:IBT65584 ILE65584:ILP65584 IVA65584:IVL65584 JEW65584:JFH65584 JOS65584:JPD65584 JYO65584:JYZ65584 KIK65584:KIV65584 KSG65584:KSR65584 LCC65584:LCN65584 LLY65584:LMJ65584 LVU65584:LWF65584 MFQ65584:MGB65584 MPM65584:MPX65584 MZI65584:MZT65584 NJE65584:NJP65584 NTA65584:NTL65584 OCW65584:ODH65584 OMS65584:OND65584 OWO65584:OWZ65584 PGK65584:PGV65584 PQG65584:PQR65584 QAC65584:QAN65584 QJY65584:QKJ65584 QTU65584:QUF65584 RDQ65584:REB65584 RNM65584:RNX65584 RXI65584:RXT65584 SHE65584:SHP65584 SRA65584:SRL65584 TAW65584:TBH65584 TKS65584:TLD65584 TUO65584:TUZ65584 UEK65584:UEV65584 UOG65584:UOR65584 UYC65584:UYN65584 VHY65584:VIJ65584 VRU65584:VSF65584 WBQ65584:WCB65584 WLM65584:WLX65584 WVI65584:WVT65584 A131120:L131120 IW131120:JH131120 SS131120:TD131120 ACO131120:ACZ131120 AMK131120:AMV131120 AWG131120:AWR131120 BGC131120:BGN131120 BPY131120:BQJ131120 BZU131120:CAF131120 CJQ131120:CKB131120 CTM131120:CTX131120 DDI131120:DDT131120 DNE131120:DNP131120 DXA131120:DXL131120 EGW131120:EHH131120 EQS131120:ERD131120 FAO131120:FAZ131120 FKK131120:FKV131120 FUG131120:FUR131120 GEC131120:GEN131120 GNY131120:GOJ131120 GXU131120:GYF131120 HHQ131120:HIB131120 HRM131120:HRX131120 IBI131120:IBT131120 ILE131120:ILP131120 IVA131120:IVL131120 JEW131120:JFH131120 JOS131120:JPD131120 JYO131120:JYZ131120 KIK131120:KIV131120 KSG131120:KSR131120 LCC131120:LCN131120 LLY131120:LMJ131120 LVU131120:LWF131120 MFQ131120:MGB131120 MPM131120:MPX131120 MZI131120:MZT131120 NJE131120:NJP131120 NTA131120:NTL131120 OCW131120:ODH131120 OMS131120:OND131120 OWO131120:OWZ131120 PGK131120:PGV131120 PQG131120:PQR131120 QAC131120:QAN131120 QJY131120:QKJ131120 QTU131120:QUF131120 RDQ131120:REB131120 RNM131120:RNX131120 RXI131120:RXT131120 SHE131120:SHP131120 SRA131120:SRL131120 TAW131120:TBH131120 TKS131120:TLD131120 TUO131120:TUZ131120 UEK131120:UEV131120 UOG131120:UOR131120 UYC131120:UYN131120 VHY131120:VIJ131120 VRU131120:VSF131120 WBQ131120:WCB131120 WLM131120:WLX131120 WVI131120:WVT131120 A196656:L196656 IW196656:JH196656 SS196656:TD196656 ACO196656:ACZ196656 AMK196656:AMV196656 AWG196656:AWR196656 BGC196656:BGN196656 BPY196656:BQJ196656 BZU196656:CAF196656 CJQ196656:CKB196656 CTM196656:CTX196656 DDI196656:DDT196656 DNE196656:DNP196656 DXA196656:DXL196656 EGW196656:EHH196656 EQS196656:ERD196656 FAO196656:FAZ196656 FKK196656:FKV196656 FUG196656:FUR196656 GEC196656:GEN196656 GNY196656:GOJ196656 GXU196656:GYF196656 HHQ196656:HIB196656 HRM196656:HRX196656 IBI196656:IBT196656 ILE196656:ILP196656 IVA196656:IVL196656 JEW196656:JFH196656 JOS196656:JPD196656 JYO196656:JYZ196656 KIK196656:KIV196656 KSG196656:KSR196656 LCC196656:LCN196656 LLY196656:LMJ196656 LVU196656:LWF196656 MFQ196656:MGB196656 MPM196656:MPX196656 MZI196656:MZT196656 NJE196656:NJP196656 NTA196656:NTL196656 OCW196656:ODH196656 OMS196656:OND196656 OWO196656:OWZ196656 PGK196656:PGV196656 PQG196656:PQR196656 QAC196656:QAN196656 QJY196656:QKJ196656 QTU196656:QUF196656 RDQ196656:REB196656 RNM196656:RNX196656 RXI196656:RXT196656 SHE196656:SHP196656 SRA196656:SRL196656 TAW196656:TBH196656 TKS196656:TLD196656 TUO196656:TUZ196656 UEK196656:UEV196656 UOG196656:UOR196656 UYC196656:UYN196656 VHY196656:VIJ196656 VRU196656:VSF196656 WBQ196656:WCB196656 WLM196656:WLX196656 WVI196656:WVT196656 A262192:L262192 IW262192:JH262192 SS262192:TD262192 ACO262192:ACZ262192 AMK262192:AMV262192 AWG262192:AWR262192 BGC262192:BGN262192 BPY262192:BQJ262192 BZU262192:CAF262192 CJQ262192:CKB262192 CTM262192:CTX262192 DDI262192:DDT262192 DNE262192:DNP262192 DXA262192:DXL262192 EGW262192:EHH262192 EQS262192:ERD262192 FAO262192:FAZ262192 FKK262192:FKV262192 FUG262192:FUR262192 GEC262192:GEN262192 GNY262192:GOJ262192 GXU262192:GYF262192 HHQ262192:HIB262192 HRM262192:HRX262192 IBI262192:IBT262192 ILE262192:ILP262192 IVA262192:IVL262192 JEW262192:JFH262192 JOS262192:JPD262192 JYO262192:JYZ262192 KIK262192:KIV262192 KSG262192:KSR262192 LCC262192:LCN262192 LLY262192:LMJ262192 LVU262192:LWF262192 MFQ262192:MGB262192 MPM262192:MPX262192 MZI262192:MZT262192 NJE262192:NJP262192 NTA262192:NTL262192 OCW262192:ODH262192 OMS262192:OND262192 OWO262192:OWZ262192 PGK262192:PGV262192 PQG262192:PQR262192 QAC262192:QAN262192 QJY262192:QKJ262192 QTU262192:QUF262192 RDQ262192:REB262192 RNM262192:RNX262192 RXI262192:RXT262192 SHE262192:SHP262192 SRA262192:SRL262192 TAW262192:TBH262192 TKS262192:TLD262192 TUO262192:TUZ262192 UEK262192:UEV262192 UOG262192:UOR262192 UYC262192:UYN262192 VHY262192:VIJ262192 VRU262192:VSF262192 WBQ262192:WCB262192 WLM262192:WLX262192 WVI262192:WVT262192 A327728:L327728 IW327728:JH327728 SS327728:TD327728 ACO327728:ACZ327728 AMK327728:AMV327728 AWG327728:AWR327728 BGC327728:BGN327728 BPY327728:BQJ327728 BZU327728:CAF327728 CJQ327728:CKB327728 CTM327728:CTX327728 DDI327728:DDT327728 DNE327728:DNP327728 DXA327728:DXL327728 EGW327728:EHH327728 EQS327728:ERD327728 FAO327728:FAZ327728 FKK327728:FKV327728 FUG327728:FUR327728 GEC327728:GEN327728 GNY327728:GOJ327728 GXU327728:GYF327728 HHQ327728:HIB327728 HRM327728:HRX327728 IBI327728:IBT327728 ILE327728:ILP327728 IVA327728:IVL327728 JEW327728:JFH327728 JOS327728:JPD327728 JYO327728:JYZ327728 KIK327728:KIV327728 KSG327728:KSR327728 LCC327728:LCN327728 LLY327728:LMJ327728 LVU327728:LWF327728 MFQ327728:MGB327728 MPM327728:MPX327728 MZI327728:MZT327728 NJE327728:NJP327728 NTA327728:NTL327728 OCW327728:ODH327728 OMS327728:OND327728 OWO327728:OWZ327728 PGK327728:PGV327728 PQG327728:PQR327728 QAC327728:QAN327728 QJY327728:QKJ327728 QTU327728:QUF327728 RDQ327728:REB327728 RNM327728:RNX327728 RXI327728:RXT327728 SHE327728:SHP327728 SRA327728:SRL327728 TAW327728:TBH327728 TKS327728:TLD327728 TUO327728:TUZ327728 UEK327728:UEV327728 UOG327728:UOR327728 UYC327728:UYN327728 VHY327728:VIJ327728 VRU327728:VSF327728 WBQ327728:WCB327728 WLM327728:WLX327728 WVI327728:WVT327728 A393264:L393264 IW393264:JH393264 SS393264:TD393264 ACO393264:ACZ393264 AMK393264:AMV393264 AWG393264:AWR393264 BGC393264:BGN393264 BPY393264:BQJ393264 BZU393264:CAF393264 CJQ393264:CKB393264 CTM393264:CTX393264 DDI393264:DDT393264 DNE393264:DNP393264 DXA393264:DXL393264 EGW393264:EHH393264 EQS393264:ERD393264 FAO393264:FAZ393264 FKK393264:FKV393264 FUG393264:FUR393264 GEC393264:GEN393264 GNY393264:GOJ393264 GXU393264:GYF393264 HHQ393264:HIB393264 HRM393264:HRX393264 IBI393264:IBT393264 ILE393264:ILP393264 IVA393264:IVL393264 JEW393264:JFH393264 JOS393264:JPD393264 JYO393264:JYZ393264 KIK393264:KIV393264 KSG393264:KSR393264 LCC393264:LCN393264 LLY393264:LMJ393264 LVU393264:LWF393264 MFQ393264:MGB393264 MPM393264:MPX393264 MZI393264:MZT393264 NJE393264:NJP393264 NTA393264:NTL393264 OCW393264:ODH393264 OMS393264:OND393264 OWO393264:OWZ393264 PGK393264:PGV393264 PQG393264:PQR393264 QAC393264:QAN393264 QJY393264:QKJ393264 QTU393264:QUF393264 RDQ393264:REB393264 RNM393264:RNX393264 RXI393264:RXT393264 SHE393264:SHP393264 SRA393264:SRL393264 TAW393264:TBH393264 TKS393264:TLD393264 TUO393264:TUZ393264 UEK393264:UEV393264 UOG393264:UOR393264 UYC393264:UYN393264 VHY393264:VIJ393264 VRU393264:VSF393264 WBQ393264:WCB393264 WLM393264:WLX393264 WVI393264:WVT393264 A458800:L458800 IW458800:JH458800 SS458800:TD458800 ACO458800:ACZ458800 AMK458800:AMV458800 AWG458800:AWR458800 BGC458800:BGN458800 BPY458800:BQJ458800 BZU458800:CAF458800 CJQ458800:CKB458800 CTM458800:CTX458800 DDI458800:DDT458800 DNE458800:DNP458800 DXA458800:DXL458800 EGW458800:EHH458800 EQS458800:ERD458800 FAO458800:FAZ458800 FKK458800:FKV458800 FUG458800:FUR458800 GEC458800:GEN458800 GNY458800:GOJ458800 GXU458800:GYF458800 HHQ458800:HIB458800 HRM458800:HRX458800 IBI458800:IBT458800 ILE458800:ILP458800 IVA458800:IVL458800 JEW458800:JFH458800 JOS458800:JPD458800 JYO458800:JYZ458800 KIK458800:KIV458800 KSG458800:KSR458800 LCC458800:LCN458800 LLY458800:LMJ458800 LVU458800:LWF458800 MFQ458800:MGB458800 MPM458800:MPX458800 MZI458800:MZT458800 NJE458800:NJP458800 NTA458800:NTL458800 OCW458800:ODH458800 OMS458800:OND458800 OWO458800:OWZ458800 PGK458800:PGV458800 PQG458800:PQR458800 QAC458800:QAN458800 QJY458800:QKJ458800 QTU458800:QUF458800 RDQ458800:REB458800 RNM458800:RNX458800 RXI458800:RXT458800 SHE458800:SHP458800 SRA458800:SRL458800 TAW458800:TBH458800 TKS458800:TLD458800 TUO458800:TUZ458800 UEK458800:UEV458800 UOG458800:UOR458800 UYC458800:UYN458800 VHY458800:VIJ458800 VRU458800:VSF458800 WBQ458800:WCB458800 WLM458800:WLX458800 WVI458800:WVT458800 A524336:L524336 IW524336:JH524336 SS524336:TD524336 ACO524336:ACZ524336 AMK524336:AMV524336 AWG524336:AWR524336 BGC524336:BGN524336 BPY524336:BQJ524336 BZU524336:CAF524336 CJQ524336:CKB524336 CTM524336:CTX524336 DDI524336:DDT524336 DNE524336:DNP524336 DXA524336:DXL524336 EGW524336:EHH524336 EQS524336:ERD524336 FAO524336:FAZ524336 FKK524336:FKV524336 FUG524336:FUR524336 GEC524336:GEN524336 GNY524336:GOJ524336 GXU524336:GYF524336 HHQ524336:HIB524336 HRM524336:HRX524336 IBI524336:IBT524336 ILE524336:ILP524336 IVA524336:IVL524336 JEW524336:JFH524336 JOS524336:JPD524336 JYO524336:JYZ524336 KIK524336:KIV524336 KSG524336:KSR524336 LCC524336:LCN524336 LLY524336:LMJ524336 LVU524336:LWF524336 MFQ524336:MGB524336 MPM524336:MPX524336 MZI524336:MZT524336 NJE524336:NJP524336 NTA524336:NTL524336 OCW524336:ODH524336 OMS524336:OND524336 OWO524336:OWZ524336 PGK524336:PGV524336 PQG524336:PQR524336 QAC524336:QAN524336 QJY524336:QKJ524336 QTU524336:QUF524336 RDQ524336:REB524336 RNM524336:RNX524336 RXI524336:RXT524336 SHE524336:SHP524336 SRA524336:SRL524336 TAW524336:TBH524336 TKS524336:TLD524336 TUO524336:TUZ524336 UEK524336:UEV524336 UOG524336:UOR524336 UYC524336:UYN524336 VHY524336:VIJ524336 VRU524336:VSF524336 WBQ524336:WCB524336 WLM524336:WLX524336 WVI524336:WVT524336 A589872:L589872 IW589872:JH589872 SS589872:TD589872 ACO589872:ACZ589872 AMK589872:AMV589872 AWG589872:AWR589872 BGC589872:BGN589872 BPY589872:BQJ589872 BZU589872:CAF589872 CJQ589872:CKB589872 CTM589872:CTX589872 DDI589872:DDT589872 DNE589872:DNP589872 DXA589872:DXL589872 EGW589872:EHH589872 EQS589872:ERD589872 FAO589872:FAZ589872 FKK589872:FKV589872 FUG589872:FUR589872 GEC589872:GEN589872 GNY589872:GOJ589872 GXU589872:GYF589872 HHQ589872:HIB589872 HRM589872:HRX589872 IBI589872:IBT589872 ILE589872:ILP589872 IVA589872:IVL589872 JEW589872:JFH589872 JOS589872:JPD589872 JYO589872:JYZ589872 KIK589872:KIV589872 KSG589872:KSR589872 LCC589872:LCN589872 LLY589872:LMJ589872 LVU589872:LWF589872 MFQ589872:MGB589872 MPM589872:MPX589872 MZI589872:MZT589872 NJE589872:NJP589872 NTA589872:NTL589872 OCW589872:ODH589872 OMS589872:OND589872 OWO589872:OWZ589872 PGK589872:PGV589872 PQG589872:PQR589872 QAC589872:QAN589872 QJY589872:QKJ589872 QTU589872:QUF589872 RDQ589872:REB589872 RNM589872:RNX589872 RXI589872:RXT589872 SHE589872:SHP589872 SRA589872:SRL589872 TAW589872:TBH589872 TKS589872:TLD589872 TUO589872:TUZ589872 UEK589872:UEV589872 UOG589872:UOR589872 UYC589872:UYN589872 VHY589872:VIJ589872 VRU589872:VSF589872 WBQ589872:WCB589872 WLM589872:WLX589872 WVI589872:WVT589872 A655408:L655408 IW655408:JH655408 SS655408:TD655408 ACO655408:ACZ655408 AMK655408:AMV655408 AWG655408:AWR655408 BGC655408:BGN655408 BPY655408:BQJ655408 BZU655408:CAF655408 CJQ655408:CKB655408 CTM655408:CTX655408 DDI655408:DDT655408 DNE655408:DNP655408 DXA655408:DXL655408 EGW655408:EHH655408 EQS655408:ERD655408 FAO655408:FAZ655408 FKK655408:FKV655408 FUG655408:FUR655408 GEC655408:GEN655408 GNY655408:GOJ655408 GXU655408:GYF655408 HHQ655408:HIB655408 HRM655408:HRX655408 IBI655408:IBT655408 ILE655408:ILP655408 IVA655408:IVL655408 JEW655408:JFH655408 JOS655408:JPD655408 JYO655408:JYZ655408 KIK655408:KIV655408 KSG655408:KSR655408 LCC655408:LCN655408 LLY655408:LMJ655408 LVU655408:LWF655408 MFQ655408:MGB655408 MPM655408:MPX655408 MZI655408:MZT655408 NJE655408:NJP655408 NTA655408:NTL655408 OCW655408:ODH655408 OMS655408:OND655408 OWO655408:OWZ655408 PGK655408:PGV655408 PQG655408:PQR655408 QAC655408:QAN655408 QJY655408:QKJ655408 QTU655408:QUF655408 RDQ655408:REB655408 RNM655408:RNX655408 RXI655408:RXT655408 SHE655408:SHP655408 SRA655408:SRL655408 TAW655408:TBH655408 TKS655408:TLD655408 TUO655408:TUZ655408 UEK655408:UEV655408 UOG655408:UOR655408 UYC655408:UYN655408 VHY655408:VIJ655408 VRU655408:VSF655408 WBQ655408:WCB655408 WLM655408:WLX655408 WVI655408:WVT655408 A720944:L720944 IW720944:JH720944 SS720944:TD720944 ACO720944:ACZ720944 AMK720944:AMV720944 AWG720944:AWR720944 BGC720944:BGN720944 BPY720944:BQJ720944 BZU720944:CAF720944 CJQ720944:CKB720944 CTM720944:CTX720944 DDI720944:DDT720944 DNE720944:DNP720944 DXA720944:DXL720944 EGW720944:EHH720944 EQS720944:ERD720944 FAO720944:FAZ720944 FKK720944:FKV720944 FUG720944:FUR720944 GEC720944:GEN720944 GNY720944:GOJ720944 GXU720944:GYF720944 HHQ720944:HIB720944 HRM720944:HRX720944 IBI720944:IBT720944 ILE720944:ILP720944 IVA720944:IVL720944 JEW720944:JFH720944 JOS720944:JPD720944 JYO720944:JYZ720944 KIK720944:KIV720944 KSG720944:KSR720944 LCC720944:LCN720944 LLY720944:LMJ720944 LVU720944:LWF720944 MFQ720944:MGB720944 MPM720944:MPX720944 MZI720944:MZT720944 NJE720944:NJP720944 NTA720944:NTL720944 OCW720944:ODH720944 OMS720944:OND720944 OWO720944:OWZ720944 PGK720944:PGV720944 PQG720944:PQR720944 QAC720944:QAN720944 QJY720944:QKJ720944 QTU720944:QUF720944 RDQ720944:REB720944 RNM720944:RNX720944 RXI720944:RXT720944 SHE720944:SHP720944 SRA720944:SRL720944 TAW720944:TBH720944 TKS720944:TLD720944 TUO720944:TUZ720944 UEK720944:UEV720944 UOG720944:UOR720944 UYC720944:UYN720944 VHY720944:VIJ720944 VRU720944:VSF720944 WBQ720944:WCB720944 WLM720944:WLX720944 WVI720944:WVT720944 A786480:L786480 IW786480:JH786480 SS786480:TD786480 ACO786480:ACZ786480 AMK786480:AMV786480 AWG786480:AWR786480 BGC786480:BGN786480 BPY786480:BQJ786480 BZU786480:CAF786480 CJQ786480:CKB786480 CTM786480:CTX786480 DDI786480:DDT786480 DNE786480:DNP786480 DXA786480:DXL786480 EGW786480:EHH786480 EQS786480:ERD786480 FAO786480:FAZ786480 FKK786480:FKV786480 FUG786480:FUR786480 GEC786480:GEN786480 GNY786480:GOJ786480 GXU786480:GYF786480 HHQ786480:HIB786480 HRM786480:HRX786480 IBI786480:IBT786480 ILE786480:ILP786480 IVA786480:IVL786480 JEW786480:JFH786480 JOS786480:JPD786480 JYO786480:JYZ786480 KIK786480:KIV786480 KSG786480:KSR786480 LCC786480:LCN786480 LLY786480:LMJ786480 LVU786480:LWF786480 MFQ786480:MGB786480 MPM786480:MPX786480 MZI786480:MZT786480 NJE786480:NJP786480 NTA786480:NTL786480 OCW786480:ODH786480 OMS786480:OND786480 OWO786480:OWZ786480 PGK786480:PGV786480 PQG786480:PQR786480 QAC786480:QAN786480 QJY786480:QKJ786480 QTU786480:QUF786480 RDQ786480:REB786480 RNM786480:RNX786480 RXI786480:RXT786480 SHE786480:SHP786480 SRA786480:SRL786480 TAW786480:TBH786480 TKS786480:TLD786480 TUO786480:TUZ786480 UEK786480:UEV786480 UOG786480:UOR786480 UYC786480:UYN786480 VHY786480:VIJ786480 VRU786480:VSF786480 WBQ786480:WCB786480 WLM786480:WLX786480 WVI786480:WVT786480 A852016:L852016 IW852016:JH852016 SS852016:TD852016 ACO852016:ACZ852016 AMK852016:AMV852016 AWG852016:AWR852016 BGC852016:BGN852016 BPY852016:BQJ852016 BZU852016:CAF852016 CJQ852016:CKB852016 CTM852016:CTX852016 DDI852016:DDT852016 DNE852016:DNP852016 DXA852016:DXL852016 EGW852016:EHH852016 EQS852016:ERD852016 FAO852016:FAZ852016 FKK852016:FKV852016 FUG852016:FUR852016 GEC852016:GEN852016 GNY852016:GOJ852016 GXU852016:GYF852016 HHQ852016:HIB852016 HRM852016:HRX852016 IBI852016:IBT852016 ILE852016:ILP852016 IVA852016:IVL852016 JEW852016:JFH852016 JOS852016:JPD852016 JYO852016:JYZ852016 KIK852016:KIV852016 KSG852016:KSR852016 LCC852016:LCN852016 LLY852016:LMJ852016 LVU852016:LWF852016 MFQ852016:MGB852016 MPM852016:MPX852016 MZI852016:MZT852016 NJE852016:NJP852016 NTA852016:NTL852016 OCW852016:ODH852016 OMS852016:OND852016 OWO852016:OWZ852016 PGK852016:PGV852016 PQG852016:PQR852016 QAC852016:QAN852016 QJY852016:QKJ852016 QTU852016:QUF852016 RDQ852016:REB852016 RNM852016:RNX852016 RXI852016:RXT852016 SHE852016:SHP852016 SRA852016:SRL852016 TAW852016:TBH852016 TKS852016:TLD852016 TUO852016:TUZ852016 UEK852016:UEV852016 UOG852016:UOR852016 UYC852016:UYN852016 VHY852016:VIJ852016 VRU852016:VSF852016 WBQ852016:WCB852016 WLM852016:WLX852016 WVI852016:WVT852016 A917552:L917552 IW917552:JH917552 SS917552:TD917552 ACO917552:ACZ917552 AMK917552:AMV917552 AWG917552:AWR917552 BGC917552:BGN917552 BPY917552:BQJ917552 BZU917552:CAF917552 CJQ917552:CKB917552 CTM917552:CTX917552 DDI917552:DDT917552 DNE917552:DNP917552 DXA917552:DXL917552 EGW917552:EHH917552 EQS917552:ERD917552 FAO917552:FAZ917552 FKK917552:FKV917552 FUG917552:FUR917552 GEC917552:GEN917552 GNY917552:GOJ917552 GXU917552:GYF917552 HHQ917552:HIB917552 HRM917552:HRX917552 IBI917552:IBT917552 ILE917552:ILP917552 IVA917552:IVL917552 JEW917552:JFH917552 JOS917552:JPD917552 JYO917552:JYZ917552 KIK917552:KIV917552 KSG917552:KSR917552 LCC917552:LCN917552 LLY917552:LMJ917552 LVU917552:LWF917552 MFQ917552:MGB917552 MPM917552:MPX917552 MZI917552:MZT917552 NJE917552:NJP917552 NTA917552:NTL917552 OCW917552:ODH917552 OMS917552:OND917552 OWO917552:OWZ917552 PGK917552:PGV917552 PQG917552:PQR917552 QAC917552:QAN917552 QJY917552:QKJ917552 QTU917552:QUF917552 RDQ917552:REB917552 RNM917552:RNX917552 RXI917552:RXT917552 SHE917552:SHP917552 SRA917552:SRL917552 TAW917552:TBH917552 TKS917552:TLD917552 TUO917552:TUZ917552 UEK917552:UEV917552 UOG917552:UOR917552 UYC917552:UYN917552 VHY917552:VIJ917552 VRU917552:VSF917552 WBQ917552:WCB917552 WLM917552:WLX917552 WVI917552:WVT917552 A983088:L983088 IW983088:JH983088 SS983088:TD983088 ACO983088:ACZ983088 AMK983088:AMV983088 AWG983088:AWR983088 BGC983088:BGN983088 BPY983088:BQJ983088 BZU983088:CAF983088 CJQ983088:CKB983088 CTM983088:CTX983088 DDI983088:DDT983088 DNE983088:DNP983088 DXA983088:DXL983088 EGW983088:EHH983088 EQS983088:ERD983088 FAO983088:FAZ983088 FKK983088:FKV983088 FUG983088:FUR983088 GEC983088:GEN983088 GNY983088:GOJ983088 GXU983088:GYF983088 HHQ983088:HIB983088 HRM983088:HRX983088 IBI983088:IBT983088 ILE983088:ILP983088 IVA983088:IVL983088 JEW983088:JFH983088 JOS983088:JPD983088 JYO983088:JYZ983088 KIK983088:KIV983088 KSG983088:KSR983088 LCC983088:LCN983088 LLY983088:LMJ983088 LVU983088:LWF983088 MFQ983088:MGB983088 MPM983088:MPX983088 MZI983088:MZT983088 NJE983088:NJP983088 NTA983088:NTL983088 OCW983088:ODH983088 OMS983088:OND983088 OWO983088:OWZ983088 PGK983088:PGV983088 PQG983088:PQR983088 QAC983088:QAN983088 QJY983088:QKJ983088 QTU983088:QUF983088 RDQ983088:REB983088 RNM983088:RNX983088 RXI983088:RXT983088 SHE983088:SHP983088 SRA983088:SRL983088 TAW983088:TBH983088 TKS983088:TLD983088 TUO983088:TUZ983088 UEK983088:UEV983088 UOG983088:UOR983088 UYC983088:UYN983088 VHY983088:VIJ983088 VRU983088:VSF983088 WBQ983088:WCB983088 WLM983088:WLX983088 WVI983088:WVT983088" xr:uid="{00000000-0002-0000-0900-000000000000}"/>
  </dataValidations>
  <printOptions horizontalCentered="1" verticalCentered="1"/>
  <pageMargins left="0.23622047244094491" right="0.23622047244094491" top="0.74803149606299213" bottom="0.74803149606299213" header="0.31496062992125984" footer="0.31496062992125984"/>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フローチャート</vt:lpstr>
      <vt:lpstr>Q＆A</vt:lpstr>
      <vt:lpstr>各シートの入力方法</vt:lpstr>
      <vt:lpstr>1.入力フォーム①</vt:lpstr>
      <vt:lpstr>2.入力フォーム②</vt:lpstr>
      <vt:lpstr>3.審査シート</vt:lpstr>
      <vt:lpstr>3.審査シート（事業所追加用）</vt:lpstr>
      <vt:lpstr>5.入力フォーム(再計算)</vt:lpstr>
      <vt:lpstr>6.審査シート (再計算)</vt:lpstr>
      <vt:lpstr>4.特定事業所集中減算に係る「正当な理由」について（鏡）</vt:lpstr>
      <vt:lpstr>4.正当な理由（鏡）-2</vt:lpstr>
      <vt:lpstr>4.正当な理由（鏡）-3</vt:lpstr>
      <vt:lpstr>4.正当な理由（鏡）-4</vt:lpstr>
      <vt:lpstr>プルダウン・数式用</vt:lpstr>
      <vt:lpstr>'2.入力フォーム②'!Print_Area</vt:lpstr>
      <vt:lpstr>'3.審査シート'!Print_Area</vt:lpstr>
      <vt:lpstr>'3.審査シート（事業所追加用）'!Print_Area</vt:lpstr>
      <vt:lpstr>'4.正当な理由（鏡）-2'!Print_Area</vt:lpstr>
      <vt:lpstr>'4.正当な理由（鏡）-3'!Print_Area</vt:lpstr>
      <vt:lpstr>'4.正当な理由（鏡）-4'!Print_Area</vt:lpstr>
      <vt:lpstr>'4.特定事業所集中減算に係る「正当な理由」について（鏡）'!Print_Area</vt:lpstr>
      <vt:lpstr>'5.入力フォーム(再計算)'!Print_Area</vt:lpstr>
      <vt:lpstr>'6.審査シート (再計算)'!Print_Area</vt:lpstr>
      <vt:lpstr>'Q＆A'!Print_Area</vt:lpstr>
      <vt:lpstr>フローチャート!Print_Area</vt:lpstr>
      <vt:lpstr>各シートの入力方法!Print_Area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0263.山本　健太</dc:creator>
  <cp:lastModifiedBy>尾鷲 賢一</cp:lastModifiedBy>
  <cp:lastPrinted>2023-02-17T07:21:27Z</cp:lastPrinted>
  <dcterms:created xsi:type="dcterms:W3CDTF">2021-08-05T08:03:26Z</dcterms:created>
  <dcterms:modified xsi:type="dcterms:W3CDTF">2024-08-29T02:49:17Z</dcterms:modified>
</cp:coreProperties>
</file>