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updateLinks="never" defaultThemeVersion="166925"/>
  <xr:revisionPtr revIDLastSave="0" documentId="13_ncr:1_{1D2EC85C-B77A-47E0-B77A-45B11536A6A2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移植腎生検_申込書" sheetId="18" r:id="rId1"/>
  </sheets>
  <externalReferences>
    <externalReference r:id="rId2"/>
  </externalReferences>
  <definedNames>
    <definedName name="_xlnm.Print_Area" localSheetId="0">移植腎生検_申込書!$A$1:$H$53</definedName>
    <definedName name="一般名">OFFSET([1]薬品一覧!$A$2,1,0,COUNTA([1]薬品一覧!$A:$A)-1,1)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8" l="1"/>
  <c r="C29" i="18" l="1"/>
  <c r="E8" i="18"/>
</calcChain>
</file>

<file path=xl/sharedStrings.xml><?xml version="1.0" encoding="utf-8"?>
<sst xmlns="http://schemas.openxmlformats.org/spreadsheetml/2006/main" count="68" uniqueCount="65">
  <si>
    <t>ID：</t>
    <phoneticPr fontId="1"/>
  </si>
  <si>
    <t>依頼医：</t>
    <rPh sb="0" eb="3">
      <t>イライイ</t>
    </rPh>
    <phoneticPr fontId="1"/>
  </si>
  <si>
    <t>透析内容：</t>
    <rPh sb="0" eb="2">
      <t>トウセキ</t>
    </rPh>
    <rPh sb="2" eb="4">
      <t>ナイヨウ</t>
    </rPh>
    <phoneticPr fontId="1"/>
  </si>
  <si>
    <t>関係：</t>
    <rPh sb="0" eb="2">
      <t>カンケイ</t>
    </rPh>
    <phoneticPr fontId="1"/>
  </si>
  <si>
    <t>提供時年齢：</t>
    <rPh sb="0" eb="2">
      <t>テイキョウ</t>
    </rPh>
    <rPh sb="2" eb="3">
      <t>ジ</t>
    </rPh>
    <rPh sb="3" eb="5">
      <t>ネンレイ</t>
    </rPh>
    <phoneticPr fontId="1"/>
  </si>
  <si>
    <t>維持免疫抑制：</t>
    <rPh sb="0" eb="2">
      <t>イジ</t>
    </rPh>
    <rPh sb="2" eb="4">
      <t>メンエキ</t>
    </rPh>
    <phoneticPr fontId="1"/>
  </si>
  <si>
    <t>種別</t>
    <rPh sb="0" eb="2">
      <t>シュベツ</t>
    </rPh>
    <phoneticPr fontId="1"/>
  </si>
  <si>
    <t>薬剤</t>
    <rPh sb="0" eb="1">
      <t>ヤク</t>
    </rPh>
    <rPh sb="1" eb="2">
      <t>ザイ</t>
    </rPh>
    <phoneticPr fontId="1"/>
  </si>
  <si>
    <t>CNI</t>
    <phoneticPr fontId="1"/>
  </si>
  <si>
    <t>代謝拮抗薬</t>
    <rPh sb="0" eb="2">
      <t>タイシャ</t>
    </rPh>
    <rPh sb="2" eb="4">
      <t>キッコウ</t>
    </rPh>
    <rPh sb="4" eb="5">
      <t>ヤク</t>
    </rPh>
    <phoneticPr fontId="1"/>
  </si>
  <si>
    <t>ステロイド</t>
    <phoneticPr fontId="1"/>
  </si>
  <si>
    <t>mTORI</t>
    <phoneticPr fontId="1"/>
  </si>
  <si>
    <t>他　</t>
    <rPh sb="0" eb="1">
      <t>ホカ</t>
    </rPh>
    <phoneticPr fontId="1"/>
  </si>
  <si>
    <t>移植前</t>
    <rPh sb="0" eb="2">
      <t>イショク</t>
    </rPh>
    <rPh sb="2" eb="3">
      <t>マエ</t>
    </rPh>
    <phoneticPr fontId="1"/>
  </si>
  <si>
    <t>TAC</t>
    <phoneticPr fontId="1"/>
  </si>
  <si>
    <t>CyA</t>
    <phoneticPr fontId="1"/>
  </si>
  <si>
    <t>AZ</t>
    <phoneticPr fontId="1"/>
  </si>
  <si>
    <t>MIZ</t>
    <phoneticPr fontId="1"/>
  </si>
  <si>
    <t>TACER</t>
    <phoneticPr fontId="1"/>
  </si>
  <si>
    <t>MMF</t>
    <phoneticPr fontId="1"/>
  </si>
  <si>
    <t>MP</t>
    <phoneticPr fontId="1"/>
  </si>
  <si>
    <t>EVR</t>
    <phoneticPr fontId="1"/>
  </si>
  <si>
    <t>生検時</t>
    <rPh sb="0" eb="2">
      <t>セイケン</t>
    </rPh>
    <rPh sb="2" eb="3">
      <t>ジ</t>
    </rPh>
    <phoneticPr fontId="1"/>
  </si>
  <si>
    <t>dose(mg/day)</t>
    <phoneticPr fontId="1"/>
  </si>
  <si>
    <t>1回前</t>
    <rPh sb="1" eb="3">
      <t>カイマエ</t>
    </rPh>
    <phoneticPr fontId="1"/>
  </si>
  <si>
    <t>2回前</t>
    <rPh sb="1" eb="3">
      <t>カイマエ</t>
    </rPh>
    <phoneticPr fontId="1"/>
  </si>
  <si>
    <t>検査データ</t>
    <rPh sb="0" eb="2">
      <t>ケンサ</t>
    </rPh>
    <phoneticPr fontId="1"/>
  </si>
  <si>
    <t>生検種類：</t>
    <rPh sb="0" eb="2">
      <t>セイケン</t>
    </rPh>
    <rPh sb="2" eb="4">
      <t>シュルイ</t>
    </rPh>
    <phoneticPr fontId="1"/>
  </si>
  <si>
    <t>性別：</t>
    <rPh sb="0" eb="2">
      <t>セイベツ</t>
    </rPh>
    <phoneticPr fontId="1"/>
  </si>
  <si>
    <t>生検時年齢：</t>
    <rPh sb="0" eb="2">
      <t>セイケン</t>
    </rPh>
    <rPh sb="2" eb="3">
      <t>ジ</t>
    </rPh>
    <rPh sb="3" eb="5">
      <t>ネンレイ</t>
    </rPh>
    <phoneticPr fontId="1"/>
  </si>
  <si>
    <t>移植施設：</t>
    <rPh sb="0" eb="2">
      <t>イショク</t>
    </rPh>
    <rPh sb="2" eb="4">
      <t>シセツ</t>
    </rPh>
    <phoneticPr fontId="1"/>
  </si>
  <si>
    <t>DSA (preformed)：</t>
    <phoneticPr fontId="1"/>
  </si>
  <si>
    <t>DSA (de novo)：</t>
    <phoneticPr fontId="1"/>
  </si>
  <si>
    <t>拒絶治療の既往：</t>
    <rPh sb="0" eb="2">
      <t>キョゼツ</t>
    </rPh>
    <rPh sb="2" eb="4">
      <t>チリョウ</t>
    </rPh>
    <rPh sb="5" eb="7">
      <t>キオウ</t>
    </rPh>
    <phoneticPr fontId="1"/>
  </si>
  <si>
    <t>迅速診断希望の有無：</t>
    <rPh sb="0" eb="2">
      <t>ジンソク</t>
    </rPh>
    <rPh sb="2" eb="4">
      <t>シンダン</t>
    </rPh>
    <rPh sb="4" eb="6">
      <t>キボウ</t>
    </rPh>
    <rPh sb="7" eb="9">
      <t>ウム</t>
    </rPh>
    <phoneticPr fontId="1"/>
  </si>
  <si>
    <t>移植後経過期間(自動計算)：</t>
    <rPh sb="0" eb="3">
      <t>イショクゴ</t>
    </rPh>
    <rPh sb="3" eb="5">
      <t>ケイカ</t>
    </rPh>
    <rPh sb="5" eb="7">
      <t>キカン</t>
    </rPh>
    <rPh sb="8" eb="10">
      <t>ジドウ</t>
    </rPh>
    <rPh sb="10" eb="12">
      <t>ケイサン</t>
    </rPh>
    <phoneticPr fontId="1"/>
  </si>
  <si>
    <t>患者氏名：</t>
    <rPh sb="0" eb="2">
      <t>カンジャ</t>
    </rPh>
    <phoneticPr fontId="1"/>
  </si>
  <si>
    <t>原疾患：</t>
    <rPh sb="1" eb="3">
      <t>シッカン</t>
    </rPh>
    <phoneticPr fontId="1"/>
  </si>
  <si>
    <t>生検日（YYYY/M/D）：</t>
    <rPh sb="0" eb="2">
      <t>セイケン</t>
    </rPh>
    <rPh sb="2" eb="3">
      <t>ヒ</t>
    </rPh>
    <phoneticPr fontId="1"/>
  </si>
  <si>
    <t>カナ氏名：</t>
    <rPh sb="2" eb="4">
      <t>シメイ</t>
    </rPh>
    <phoneticPr fontId="1"/>
  </si>
  <si>
    <t>生年月日（YYYY/M/D）：</t>
    <phoneticPr fontId="1"/>
  </si>
  <si>
    <t>透析導入日（YYYY/M/D）：</t>
    <rPh sb="0" eb="2">
      <t>トウセキ</t>
    </rPh>
    <rPh sb="2" eb="4">
      <t>ドウニュウ</t>
    </rPh>
    <rPh sb="4" eb="5">
      <t>ヒ</t>
    </rPh>
    <phoneticPr fontId="1"/>
  </si>
  <si>
    <t>移植日（YYYY/M/D）：</t>
    <rPh sb="0" eb="2">
      <t>イショク</t>
    </rPh>
    <rPh sb="2" eb="3">
      <t>ビ</t>
    </rPh>
    <phoneticPr fontId="1"/>
  </si>
  <si>
    <t>なし</t>
  </si>
  <si>
    <t>腎移植の種類：</t>
    <rPh sb="0" eb="3">
      <t>ジンイショク</t>
    </rPh>
    <rPh sb="4" eb="6">
      <t>シュルイ</t>
    </rPh>
    <phoneticPr fontId="1"/>
  </si>
  <si>
    <t>血液型　ドナー：</t>
    <rPh sb="0" eb="3">
      <t>ケツエキガタ</t>
    </rPh>
    <phoneticPr fontId="1"/>
  </si>
  <si>
    <t>レシピエント：</t>
    <phoneticPr fontId="1"/>
  </si>
  <si>
    <t>（市立札幌病院　使用欄）</t>
    <phoneticPr fontId="1"/>
  </si>
  <si>
    <t>臨床経過、問題点：</t>
    <rPh sb="5" eb="8">
      <t>モンダイテン</t>
    </rPh>
    <phoneticPr fontId="1"/>
  </si>
  <si>
    <t>ドナーの内科的既往：</t>
    <rPh sb="4" eb="7">
      <t>ナイカテキ</t>
    </rPh>
    <rPh sb="7" eb="9">
      <t>キオウ</t>
    </rPh>
    <phoneticPr fontId="1"/>
  </si>
  <si>
    <t>ホルマリン固定開始時刻：</t>
    <rPh sb="5" eb="7">
      <t>コテイ</t>
    </rPh>
    <rPh sb="7" eb="9">
      <t>カイシ</t>
    </rPh>
    <rPh sb="9" eb="11">
      <t>ジコク</t>
    </rPh>
    <phoneticPr fontId="1"/>
  </si>
  <si>
    <t>検査日</t>
    <rPh sb="0" eb="2">
      <t>ケンサ</t>
    </rPh>
    <rPh sb="2" eb="3">
      <t>ビ</t>
    </rPh>
    <phoneticPr fontId="1"/>
  </si>
  <si>
    <t xml:space="preserve"> BP  /   mmHg</t>
    <phoneticPr fontId="1"/>
  </si>
  <si>
    <t xml:space="preserve"> Cr  mg/dl</t>
    <phoneticPr fontId="1"/>
  </si>
  <si>
    <t xml:space="preserve"> BUN  mg/dl</t>
    <phoneticPr fontId="3"/>
  </si>
  <si>
    <t xml:space="preserve"> uTP/uCr  g/gCr</t>
    <phoneticPr fontId="3"/>
  </si>
  <si>
    <t xml:space="preserve"> HbA1c %</t>
    <phoneticPr fontId="1"/>
  </si>
  <si>
    <t xml:space="preserve"> u-RBC   /HPF</t>
    <phoneticPr fontId="1"/>
  </si>
  <si>
    <t xml:space="preserve"> 体重  kg</t>
    <phoneticPr fontId="1"/>
  </si>
  <si>
    <t xml:space="preserve"> 身長  cm</t>
    <phoneticPr fontId="1"/>
  </si>
  <si>
    <t>※ DSA陽性の場合、以下入力欄に直近のDSA陽性日をご記載ください</t>
    <rPh sb="5" eb="7">
      <t>ヨウセイ</t>
    </rPh>
    <rPh sb="8" eb="10">
      <t>バアイ</t>
    </rPh>
    <rPh sb="11" eb="13">
      <t>イカ</t>
    </rPh>
    <rPh sb="13" eb="16">
      <t>ニュウリョクラン</t>
    </rPh>
    <rPh sb="17" eb="19">
      <t>チョッキン</t>
    </rPh>
    <rPh sb="23" eb="25">
      <t>ヨウセイ</t>
    </rPh>
    <rPh sb="25" eb="26">
      <t>ビ</t>
    </rPh>
    <rPh sb="28" eb="30">
      <t>キサイ</t>
    </rPh>
    <phoneticPr fontId="1"/>
  </si>
  <si>
    <t xml:space="preserve"> 市立札幌病院 移植腎生検 組織診依頼書</t>
    <rPh sb="14" eb="17">
      <t>ソシキシン</t>
    </rPh>
    <rPh sb="17" eb="20">
      <t>イライショ</t>
    </rPh>
    <phoneticPr fontId="1"/>
  </si>
  <si>
    <t>施設名：</t>
    <rPh sb="0" eb="2">
      <t>シセツ</t>
    </rPh>
    <rPh sb="2" eb="3">
      <t>メイ</t>
    </rPh>
    <phoneticPr fontId="1"/>
  </si>
  <si>
    <t>診療科：</t>
    <rPh sb="0" eb="2">
      <t>シンリョウ</t>
    </rPh>
    <rPh sb="2" eb="3">
      <t>カ</t>
    </rPh>
    <phoneticPr fontId="1"/>
  </si>
  <si>
    <t xml:space="preserve"> K  mEq/L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</si>
</sst>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26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rgb="FF000000"/>
      <name val="メイリオ"/>
      <family val="3"/>
      <charset val="128"/>
    </font>
    <font>
      <b/>
      <sz val="4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>
      <alignment vertical="center"/>
    </xf>
    <xf numFmtId="0" fontId="2" fillId="0" borderId="0" xfId="1"/>
    <xf numFmtId="0" fontId="6" fillId="0" borderId="0" xfId="1" applyFont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center"/>
    </xf>
    <xf numFmtId="0" fontId="7" fillId="3" borderId="0" xfId="1" applyFont="1" applyFill="1" applyAlignment="1">
      <alignment horizontal="center"/>
    </xf>
    <xf numFmtId="14" fontId="7" fillId="3" borderId="0" xfId="1" applyNumberFormat="1" applyFont="1" applyFill="1" applyAlignment="1">
      <alignment horizontal="center"/>
    </xf>
    <xf numFmtId="0" fontId="11" fillId="0" borderId="2" xfId="1" applyFont="1" applyBorder="1" applyAlignment="1">
      <alignment horizontal="right"/>
    </xf>
    <xf numFmtId="0" fontId="12" fillId="0" borderId="0" xfId="1" applyFont="1"/>
    <xf numFmtId="0" fontId="11" fillId="0" borderId="0" xfId="1" applyFont="1"/>
    <xf numFmtId="0" fontId="11" fillId="0" borderId="1" xfId="1" applyFont="1" applyBorder="1" applyAlignment="1">
      <alignment horizontal="right"/>
    </xf>
    <xf numFmtId="14" fontId="11" fillId="0" borderId="1" xfId="1" applyNumberFormat="1" applyFont="1" applyBorder="1" applyAlignment="1">
      <alignment horizontal="left"/>
    </xf>
    <xf numFmtId="49" fontId="11" fillId="0" borderId="1" xfId="1" applyNumberFormat="1" applyFont="1" applyBorder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 applyProtection="1">
      <alignment vertical="center"/>
      <protection locked="0"/>
    </xf>
    <xf numFmtId="0" fontId="11" fillId="0" borderId="3" xfId="1" applyFont="1" applyBorder="1" applyAlignment="1">
      <alignment horizontal="right"/>
    </xf>
    <xf numFmtId="0" fontId="11" fillId="0" borderId="1" xfId="1" applyFont="1" applyBorder="1"/>
    <xf numFmtId="14" fontId="11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left"/>
    </xf>
    <xf numFmtId="14" fontId="11" fillId="2" borderId="1" xfId="1" applyNumberFormat="1" applyFont="1" applyFill="1" applyBorder="1" applyAlignment="1">
      <alignment horizontal="left"/>
    </xf>
    <xf numFmtId="14" fontId="11" fillId="0" borderId="1" xfId="1" applyNumberFormat="1" applyFont="1" applyBorder="1" applyAlignment="1">
      <alignment horizontal="right" wrapText="1"/>
    </xf>
    <xf numFmtId="177" fontId="11" fillId="0" borderId="1" xfId="1" applyNumberFormat="1" applyFont="1" applyBorder="1" applyAlignment="1">
      <alignment horizontal="left"/>
    </xf>
    <xf numFmtId="177" fontId="11" fillId="0" borderId="1" xfId="1" applyNumberFormat="1" applyFont="1" applyBorder="1" applyAlignment="1">
      <alignment horizontal="right"/>
    </xf>
    <xf numFmtId="0" fontId="11" fillId="0" borderId="1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14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14" fontId="11" fillId="0" borderId="5" xfId="1" applyNumberFormat="1" applyFont="1" applyBorder="1" applyAlignment="1">
      <alignment horizontal="center"/>
    </xf>
    <xf numFmtId="0" fontId="11" fillId="0" borderId="0" xfId="1" quotePrefix="1" applyFont="1"/>
    <xf numFmtId="0" fontId="11" fillId="0" borderId="1" xfId="1" applyFont="1" applyBorder="1" applyAlignment="1">
      <alignment horizontal="right" vertical="center"/>
    </xf>
    <xf numFmtId="0" fontId="11" fillId="0" borderId="4" xfId="1" applyFont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76" fontId="11" fillId="0" borderId="1" xfId="1" applyNumberFormat="1" applyFont="1" applyBorder="1" applyAlignment="1">
      <alignment horizontal="center"/>
    </xf>
    <xf numFmtId="0" fontId="11" fillId="0" borderId="4" xfId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8" fillId="0" borderId="0" xfId="1" applyFont="1" applyAlignment="1" applyProtection="1">
      <alignment horizontal="center" vertical="center"/>
      <protection locked="0"/>
    </xf>
    <xf numFmtId="0" fontId="11" fillId="0" borderId="10" xfId="1" applyFont="1" applyBorder="1"/>
    <xf numFmtId="0" fontId="11" fillId="0" borderId="1" xfId="1" applyFont="1" applyBorder="1" applyAlignment="1">
      <alignment horizontal="left"/>
    </xf>
    <xf numFmtId="0" fontId="10" fillId="0" borderId="0" xfId="1" applyFont="1"/>
    <xf numFmtId="0" fontId="11" fillId="0" borderId="1" xfId="1" applyFont="1" applyBorder="1" applyAlignment="1">
      <alignment horizontal="left" shrinkToFit="1"/>
    </xf>
    <xf numFmtId="0" fontId="11" fillId="0" borderId="3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49" fontId="11" fillId="2" borderId="3" xfId="1" applyNumberFormat="1" applyFont="1" applyFill="1" applyBorder="1" applyAlignment="1" applyProtection="1">
      <alignment horizontal="left"/>
      <protection locked="0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14" fontId="11" fillId="0" borderId="4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 vertical="top"/>
    </xf>
    <xf numFmtId="0" fontId="8" fillId="0" borderId="0" xfId="1" applyFont="1" applyAlignment="1">
      <alignment horizontal="right" vertical="center"/>
    </xf>
    <xf numFmtId="0" fontId="4" fillId="0" borderId="1" xfId="1" applyFont="1" applyBorder="1" applyAlignment="1">
      <alignment horizontal="left" shrinkToFit="1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left"/>
    </xf>
    <xf numFmtId="0" fontId="11" fillId="0" borderId="4" xfId="1" applyFont="1" applyBorder="1" applyAlignment="1">
      <alignment horizontal="center" vertical="center"/>
    </xf>
    <xf numFmtId="0" fontId="14" fillId="0" borderId="1" xfId="1" applyFont="1" applyBorder="1" applyAlignment="1">
      <alignment horizontal="left"/>
    </xf>
    <xf numFmtId="0" fontId="11" fillId="2" borderId="0" xfId="1" applyFont="1" applyFill="1" applyAlignment="1" applyProtection="1">
      <alignment horizontal="left"/>
      <protection locked="0"/>
    </xf>
    <xf numFmtId="0" fontId="9" fillId="0" borderId="6" xfId="1" applyFont="1" applyBorder="1" applyAlignment="1">
      <alignment horizontal="right"/>
    </xf>
    <xf numFmtId="0" fontId="9" fillId="0" borderId="7" xfId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9" fillId="0" borderId="9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10" xfId="1" applyFont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0" xfId="1" applyFont="1" applyAlignment="1">
      <alignment horizontal="left"/>
    </xf>
    <xf numFmtId="0" fontId="4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1" fillId="0" borderId="2" xfId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7000000}"/>
    <cellStyle name="標準 3" xfId="2" xr:uid="{00000000-0005-0000-0000-000008000000}"/>
    <cellStyle name="標準 4" xfId="3" xr:uid="{00000000-0005-0000-0000-000009000000}"/>
  </cellStyles>
  <dxfs count="15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8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480;&#20083;&#21487;&#21542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薬品一覧"/>
      <sheetName val="薬効分類"/>
      <sheetName val="文献"/>
      <sheetName val="授乳可否評価用"/>
      <sheetName val="パラメータ"/>
      <sheetName val="問い合わせ"/>
      <sheetName val="薬剤師コメント"/>
      <sheetName val="医師コメント"/>
      <sheetName val="印刷用シート(6910)"/>
      <sheetName val="授乳可否データベースの使い方"/>
      <sheetName val="プルダウンメニュー"/>
    </sheetNames>
    <sheetDataSet>
      <sheetData sheetId="0">
        <row r="1">
          <cell r="A1">
            <v>1</v>
          </cell>
        </row>
        <row r="2">
          <cell r="A2" t="str">
            <v>一般名</v>
          </cell>
        </row>
        <row r="3">
          <cell r="A3" t="str">
            <v>L-アスパラギン酸カリウム</v>
          </cell>
        </row>
        <row r="4">
          <cell r="A4" t="str">
            <v>アザチオプリン</v>
          </cell>
        </row>
        <row r="5">
          <cell r="A5" t="str">
            <v>アスコルビン酸</v>
          </cell>
        </row>
        <row r="6">
          <cell r="A6" t="str">
            <v>アスピリン</v>
          </cell>
        </row>
        <row r="7">
          <cell r="A7" t="str">
            <v>アセタゾラミド</v>
          </cell>
        </row>
        <row r="8">
          <cell r="A8" t="str">
            <v>アセトアミノフェン</v>
          </cell>
        </row>
        <row r="9">
          <cell r="A9" t="str">
            <v>アゼラスチン塩酸塩</v>
          </cell>
        </row>
        <row r="10">
          <cell r="A10" t="str">
            <v>アトルバスタチンカルシウム</v>
          </cell>
        </row>
        <row r="11">
          <cell r="A11" t="str">
            <v>アモキサピン</v>
          </cell>
        </row>
        <row r="12">
          <cell r="A12" t="str">
            <v>アモキシシリン水和物</v>
          </cell>
        </row>
        <row r="13">
          <cell r="A13" t="str">
            <v>アリピプラゾール</v>
          </cell>
        </row>
        <row r="14">
          <cell r="A14" t="str">
            <v>アルファカルシドール</v>
          </cell>
        </row>
        <row r="15">
          <cell r="A15" t="str">
            <v>アルプラゾラム</v>
          </cell>
        </row>
        <row r="16">
          <cell r="A16" t="str">
            <v>インドメタシン</v>
          </cell>
        </row>
        <row r="17">
          <cell r="A17" t="str">
            <v>ウラピジル</v>
          </cell>
        </row>
        <row r="18">
          <cell r="A18" t="str">
            <v>エスシタロプラムシュウ酸塩</v>
          </cell>
        </row>
        <row r="19">
          <cell r="A19" t="str">
            <v>エスゾピクロン</v>
          </cell>
        </row>
        <row r="20">
          <cell r="A20" t="str">
            <v>エストラジオール</v>
          </cell>
        </row>
        <row r="21">
          <cell r="A21" t="str">
            <v>エチゾラム</v>
          </cell>
        </row>
        <row r="22">
          <cell r="A22" t="str">
            <v>オセルタミビルリン酸塩</v>
          </cell>
        </row>
        <row r="23">
          <cell r="A23" t="str">
            <v xml:space="preserve">オメガ‐3脂肪酸エチル粒状カプセル </v>
          </cell>
        </row>
        <row r="24">
          <cell r="A24" t="str">
            <v>オランザピン</v>
          </cell>
        </row>
        <row r="25">
          <cell r="A25" t="str">
            <v>カルバマゼピン</v>
          </cell>
        </row>
        <row r="26">
          <cell r="A26" t="str">
            <v>ガンマ-オリザノール</v>
          </cell>
        </row>
        <row r="27">
          <cell r="A27" t="str">
            <v>クエチアピン</v>
          </cell>
        </row>
        <row r="28">
          <cell r="A28" t="str">
            <v>クエン酸第一鉄ナトリウム</v>
          </cell>
        </row>
        <row r="29">
          <cell r="A29" t="str">
            <v>クラリスロマイシン</v>
          </cell>
        </row>
        <row r="30">
          <cell r="A30" t="str">
            <v>クロチアゼパム</v>
          </cell>
        </row>
        <row r="31">
          <cell r="A31" t="str">
            <v>クロナゼパム</v>
          </cell>
        </row>
        <row r="32">
          <cell r="A32" t="str">
            <v>五苓散</v>
          </cell>
        </row>
        <row r="33">
          <cell r="A33" t="str">
            <v>酸化亜鉛</v>
          </cell>
        </row>
        <row r="34">
          <cell r="A34" t="str">
            <v>酸化マグネシウム</v>
          </cell>
        </row>
        <row r="35">
          <cell r="A35" t="str">
            <v>ジアゼパム(ダイアップ)</v>
          </cell>
        </row>
        <row r="36">
          <cell r="A36" t="str">
            <v>ジアゼパム(ホリゾン)</v>
          </cell>
        </row>
        <row r="37">
          <cell r="A37" t="str">
            <v>シクロスポリン</v>
          </cell>
        </row>
        <row r="38">
          <cell r="A38" t="str">
            <v>ジクロフェナクナトリウム</v>
          </cell>
        </row>
        <row r="39">
          <cell r="A39" t="str">
            <v>柴苓湯</v>
          </cell>
        </row>
        <row r="40">
          <cell r="A40" t="str">
            <v>ジフルプレドナート</v>
          </cell>
        </row>
        <row r="41">
          <cell r="A41" t="str">
            <v>ジメモルファンリン酸塩</v>
          </cell>
        </row>
        <row r="42">
          <cell r="A42" t="str">
            <v>スピロノラクトン</v>
          </cell>
        </row>
        <row r="43">
          <cell r="A43" t="str">
            <v>スボレキサント</v>
          </cell>
        </row>
        <row r="44">
          <cell r="A44" t="str">
            <v>スルピリド</v>
          </cell>
        </row>
        <row r="45">
          <cell r="A45" t="str">
            <v>セビメリン塩酸塩水和物</v>
          </cell>
        </row>
        <row r="46">
          <cell r="A46" t="str">
            <v>セファクロル</v>
          </cell>
        </row>
        <row r="47">
          <cell r="A47" t="str">
            <v>セフカペンピボキシル塩酸塩</v>
          </cell>
        </row>
        <row r="48">
          <cell r="A48" t="str">
            <v>セフポドキシムプロキセチル</v>
          </cell>
        </row>
        <row r="49">
          <cell r="A49" t="str">
            <v>セルトラリン塩酸塩</v>
          </cell>
        </row>
        <row r="50">
          <cell r="A50" t="str">
            <v>ゾニサミド</v>
          </cell>
        </row>
        <row r="51">
          <cell r="A51" t="str">
            <v>ゾピクロン</v>
          </cell>
        </row>
        <row r="52">
          <cell r="A52" t="str">
            <v>ゾルピデム酒石酸塩</v>
          </cell>
        </row>
        <row r="53">
          <cell r="A53" t="str">
            <v>ゾルミトリプタン</v>
          </cell>
        </row>
        <row r="54">
          <cell r="A54" t="str">
            <v>タクロリムス水和物</v>
          </cell>
        </row>
        <row r="55">
          <cell r="A55" t="str">
            <v>タンドスピロンクエン酸塩</v>
          </cell>
        </row>
        <row r="56">
          <cell r="A56" t="str">
            <v>チアマゾール(メチマゾール)</v>
          </cell>
        </row>
        <row r="57">
          <cell r="A57" t="str">
            <v>テオフィリン</v>
          </cell>
        </row>
        <row r="58">
          <cell r="A58" t="str">
            <v>デカリニウム塩化物</v>
          </cell>
        </row>
        <row r="59">
          <cell r="A59" t="str">
            <v>デキサメタゾンプロピオン酸エステル</v>
          </cell>
        </row>
        <row r="60">
          <cell r="A60" t="str">
            <v>デュロキセチン塩酸塩</v>
          </cell>
        </row>
        <row r="61">
          <cell r="A61" t="str">
            <v xml:space="preserve">トフィソパム </v>
          </cell>
        </row>
        <row r="62">
          <cell r="A62" t="str">
            <v>トラゾドン塩酸塩</v>
          </cell>
        </row>
        <row r="63">
          <cell r="A63" t="str">
            <v>トリアムシノロンアセトニド</v>
          </cell>
        </row>
        <row r="64">
          <cell r="A64" t="str">
            <v>トリヘキシフェニジル塩酸塩</v>
          </cell>
        </row>
        <row r="65">
          <cell r="A65" t="str">
            <v>トリベノシド/リドカイン</v>
          </cell>
        </row>
        <row r="66">
          <cell r="A66" t="str">
            <v>トルバプタン</v>
          </cell>
        </row>
        <row r="67">
          <cell r="A67" t="str">
            <v>ナファゾリン硝酸塩</v>
          </cell>
        </row>
        <row r="68">
          <cell r="A68" t="str">
            <v>ニトラゼパム</v>
          </cell>
        </row>
        <row r="69">
          <cell r="A69" t="str">
            <v>ニフェジピン</v>
          </cell>
        </row>
        <row r="70">
          <cell r="A70" t="str">
            <v>乳酸カルシウム水和物</v>
          </cell>
        </row>
        <row r="71">
          <cell r="A71" t="str">
            <v>バラシクロビル塩酸塩</v>
          </cell>
        </row>
        <row r="72">
          <cell r="A72" t="str">
            <v>バルプロ酸ナトリウム</v>
          </cell>
        </row>
        <row r="73">
          <cell r="A73" t="str">
            <v>パロキセチン塩酸塩水和物</v>
          </cell>
        </row>
        <row r="74">
          <cell r="A74" t="str">
            <v>パンテチン</v>
          </cell>
        </row>
        <row r="75">
          <cell r="A75" t="str">
            <v>ピコスルファートナトリウム水和物</v>
          </cell>
        </row>
        <row r="76">
          <cell r="A76" t="str">
            <v>ビソプロロール(テープ)</v>
          </cell>
        </row>
        <row r="77">
          <cell r="A77" t="str">
            <v>ヒドララジン塩酸塩</v>
          </cell>
        </row>
        <row r="78">
          <cell r="A78" t="str">
            <v>ヒドロコルチゾン</v>
          </cell>
        </row>
        <row r="79">
          <cell r="A79" t="str">
            <v>ビフィズス菌</v>
          </cell>
        </row>
        <row r="80">
          <cell r="A80" t="str">
            <v>ファモチジン</v>
          </cell>
        </row>
        <row r="81">
          <cell r="A81" t="str">
            <v>フェキソフェナジン</v>
          </cell>
        </row>
        <row r="82">
          <cell r="A82" t="str">
            <v>フェニトイン</v>
          </cell>
        </row>
        <row r="83">
          <cell r="A83" t="str">
            <v>ブデゾニド</v>
          </cell>
        </row>
        <row r="84">
          <cell r="A84" t="str">
            <v>ブデソニド／ホルモテロールフマル酸塩水和物</v>
          </cell>
        </row>
        <row r="85">
          <cell r="A85" t="str">
            <v>プランルカスト水和物</v>
          </cell>
        </row>
        <row r="86">
          <cell r="A86" t="str">
            <v>ブリモニジン酒石酸塩点眼液</v>
          </cell>
        </row>
        <row r="87">
          <cell r="A87" t="str">
            <v>ブリンゾラミド/チモロールマレイン酸塩配合懸濁性点眼液</v>
          </cell>
        </row>
        <row r="88">
          <cell r="A88" t="str">
            <v>フルニトラゼパム</v>
          </cell>
        </row>
        <row r="89">
          <cell r="A89" t="str">
            <v>フルボキサミンマレイン酸塩</v>
          </cell>
        </row>
        <row r="90">
          <cell r="A90" t="str">
            <v>フルルビプロフェン</v>
          </cell>
        </row>
        <row r="91">
          <cell r="A91" t="str">
            <v>プレガバリン</v>
          </cell>
        </row>
        <row r="92">
          <cell r="A92" t="str">
            <v>プレドニゾロン</v>
          </cell>
        </row>
        <row r="93">
          <cell r="A93" t="str">
            <v>フロセミド</v>
          </cell>
        </row>
        <row r="94">
          <cell r="A94" t="str">
            <v>ブロチゾラム</v>
          </cell>
        </row>
        <row r="95">
          <cell r="A95" t="str">
            <v>ブロナンセリン</v>
          </cell>
        </row>
        <row r="96">
          <cell r="A96" t="str">
            <v>プロピルチオウラシル</v>
          </cell>
        </row>
        <row r="97">
          <cell r="A97" t="str">
            <v>ブロマゼパム</v>
          </cell>
        </row>
        <row r="98">
          <cell r="A98" t="str">
            <v>ブロムヘキシン塩酸塩</v>
          </cell>
        </row>
        <row r="99">
          <cell r="A99" t="str">
            <v>ベザフィブラート</v>
          </cell>
        </row>
        <row r="100">
          <cell r="A100" t="str">
            <v>ヘパリンカルシウム</v>
          </cell>
        </row>
        <row r="101">
          <cell r="A101" t="str">
            <v>ヘパリン類似物質</v>
          </cell>
        </row>
        <row r="102">
          <cell r="A102" t="str">
            <v>ペロスピロン塩酸塩</v>
          </cell>
        </row>
        <row r="103">
          <cell r="A103" t="str">
            <v>ホスホマイシンカルシウム水和物</v>
          </cell>
        </row>
        <row r="104">
          <cell r="A104" t="str">
            <v>ホモクロルシクリジン塩酸塩</v>
          </cell>
        </row>
        <row r="105">
          <cell r="A105" t="str">
            <v>ポリカルボフィルカルシウム</v>
          </cell>
        </row>
        <row r="106">
          <cell r="A106" t="str">
            <v>ミコフェノール酸モフェチル</v>
          </cell>
        </row>
        <row r="107">
          <cell r="A107" t="str">
            <v>ミルタザピン</v>
          </cell>
        </row>
        <row r="108">
          <cell r="A108" t="str">
            <v>メコバラミン</v>
          </cell>
        </row>
        <row r="109">
          <cell r="A109" t="str">
            <v>メサラジン(アサコール)</v>
          </cell>
        </row>
        <row r="110">
          <cell r="A110" t="str">
            <v>メサラジン(ペンタサ)</v>
          </cell>
        </row>
        <row r="111">
          <cell r="A111" t="str">
            <v>メチルドパ水和物</v>
          </cell>
        </row>
        <row r="112">
          <cell r="A112" t="str">
            <v>メチルプレドニゾロン</v>
          </cell>
        </row>
        <row r="113">
          <cell r="A113" t="str">
            <v>メトクロプラミド</v>
          </cell>
        </row>
        <row r="114">
          <cell r="A114" t="str">
            <v>メトロニダゾール</v>
          </cell>
        </row>
        <row r="115">
          <cell r="A115" t="str">
            <v>モメタゾンフランカルボン酸エステル水和物</v>
          </cell>
        </row>
        <row r="116">
          <cell r="A116" t="str">
            <v>葉酸</v>
          </cell>
        </row>
        <row r="117">
          <cell r="A117" t="str">
            <v>ヨウ化カリウム</v>
          </cell>
        </row>
        <row r="118">
          <cell r="A118" t="str">
            <v>ラベタロール塩酸塩</v>
          </cell>
        </row>
        <row r="119">
          <cell r="A119" t="str">
            <v>ラベプラゾールナトリウム</v>
          </cell>
        </row>
        <row r="120">
          <cell r="A120" t="str">
            <v>ラメルテオン</v>
          </cell>
        </row>
        <row r="121">
          <cell r="A121" t="str">
            <v>ラモトリギン</v>
          </cell>
        </row>
        <row r="122">
          <cell r="A122" t="str">
            <v>ランソプラゾール</v>
          </cell>
        </row>
        <row r="123">
          <cell r="A123" t="str">
            <v>リスペリドン</v>
          </cell>
        </row>
        <row r="124">
          <cell r="A124" t="str">
            <v>ルビプロストン</v>
          </cell>
        </row>
        <row r="125">
          <cell r="A125" t="str">
            <v>レバミピド</v>
          </cell>
        </row>
        <row r="126">
          <cell r="A126" t="str">
            <v>レベチラセタム</v>
          </cell>
        </row>
        <row r="127">
          <cell r="A127" t="str">
            <v>レボセチリジン塩酸塩</v>
          </cell>
        </row>
        <row r="128">
          <cell r="A128" t="str">
            <v>レボチロキシンナトリウム</v>
          </cell>
        </row>
        <row r="129">
          <cell r="A129" t="str">
            <v>レボメプロマジン</v>
          </cell>
        </row>
        <row r="130">
          <cell r="A130" t="str">
            <v>ロキソプロフェンナトリウム水和物</v>
          </cell>
        </row>
        <row r="131">
          <cell r="A131" t="str">
            <v>ロフラゼプ酸エチル</v>
          </cell>
        </row>
        <row r="132">
          <cell r="A132" t="str">
            <v>ロラゼパム</v>
          </cell>
        </row>
        <row r="133">
          <cell r="A133" t="str">
            <v>ロルメタゼパム</v>
          </cell>
        </row>
        <row r="134">
          <cell r="A134" t="str">
            <v>ワルファリンカリウム</v>
          </cell>
        </row>
        <row r="135">
          <cell r="A135" t="str">
            <v>酸棗仁湯</v>
          </cell>
        </row>
        <row r="136">
          <cell r="A136" t="str">
            <v>小青竜湯</v>
          </cell>
        </row>
        <row r="137">
          <cell r="A137" t="str">
            <v>大黄甘草湯</v>
          </cell>
        </row>
        <row r="138">
          <cell r="A138" t="str">
            <v>大建中湯</v>
          </cell>
        </row>
        <row r="139">
          <cell r="A139" t="str">
            <v xml:space="preserve">抑肝散加陳皮半夏 </v>
          </cell>
        </row>
        <row r="140">
          <cell r="A140" t="str">
            <v>酪酸菌(宮入菌)製剤</v>
          </cell>
        </row>
        <row r="141">
          <cell r="A141" t="str">
            <v>硫酸鉄</v>
          </cell>
        </row>
        <row r="142">
          <cell r="A142" t="str">
            <v>ビペリデン塩酸塩</v>
          </cell>
        </row>
        <row r="143">
          <cell r="A143" t="str">
            <v>ウルソデオキシコール酸</v>
          </cell>
        </row>
        <row r="144">
          <cell r="A144" t="str">
            <v>トリアゾラム</v>
          </cell>
        </row>
        <row r="145">
          <cell r="A145" t="str">
            <v>セレコキシブ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5"/>
  <sheetViews>
    <sheetView tabSelected="1" view="pageBreakPreview" zoomScale="55" zoomScaleNormal="55" zoomScaleSheetLayoutView="55" zoomScalePageLayoutView="85" workbookViewId="0">
      <selection activeCell="G2" sqref="G2:H9"/>
    </sheetView>
  </sheetViews>
  <sheetFormatPr defaultColWidth="7.88671875" defaultRowHeight="19.5" x14ac:dyDescent="0.4"/>
  <cols>
    <col min="1" max="1" width="5.21875" style="1" customWidth="1"/>
    <col min="2" max="2" width="51.44140625" style="1" customWidth="1"/>
    <col min="3" max="8" width="28.77734375" style="1" customWidth="1"/>
    <col min="9" max="10" width="7.88671875" style="1"/>
    <col min="11" max="11" width="10.33203125" style="1" bestFit="1" customWidth="1"/>
    <col min="12" max="16384" width="7.88671875" style="1"/>
  </cols>
  <sheetData>
    <row r="1" spans="1:10" ht="71.25" customHeight="1" x14ac:dyDescent="0.4">
      <c r="A1" s="57" t="s">
        <v>61</v>
      </c>
      <c r="B1" s="57"/>
      <c r="C1" s="57"/>
      <c r="D1" s="57"/>
      <c r="E1" s="57"/>
      <c r="F1" s="57"/>
      <c r="G1" s="57"/>
      <c r="H1" s="57"/>
    </row>
    <row r="2" spans="1:10" ht="20.100000000000001" customHeight="1" x14ac:dyDescent="0.45">
      <c r="A2" s="8"/>
      <c r="B2" s="4"/>
      <c r="C2" s="4"/>
      <c r="D2" s="4"/>
      <c r="E2" s="4"/>
      <c r="F2" s="4"/>
      <c r="G2" s="62" t="s">
        <v>47</v>
      </c>
      <c r="H2" s="63"/>
    </row>
    <row r="3" spans="1:10" s="9" customFormat="1" ht="45" customHeight="1" x14ac:dyDescent="0.9">
      <c r="B3" s="10" t="s">
        <v>38</v>
      </c>
      <c r="C3" s="11"/>
      <c r="E3" s="10" t="s">
        <v>62</v>
      </c>
      <c r="F3" s="43"/>
      <c r="G3" s="64"/>
      <c r="H3" s="65"/>
    </row>
    <row r="4" spans="1:10" s="9" customFormat="1" ht="45" customHeight="1" x14ac:dyDescent="0.9">
      <c r="B4" s="10" t="s">
        <v>50</v>
      </c>
      <c r="C4" s="12"/>
      <c r="D4" s="13"/>
      <c r="E4" s="10" t="s">
        <v>63</v>
      </c>
      <c r="F4" s="43"/>
      <c r="G4" s="64"/>
      <c r="H4" s="65"/>
    </row>
    <row r="5" spans="1:10" s="9" customFormat="1" ht="45" customHeight="1" x14ac:dyDescent="0.9">
      <c r="B5" s="13" t="s">
        <v>0</v>
      </c>
      <c r="C5" s="50"/>
      <c r="D5" s="14"/>
      <c r="E5" s="10" t="s">
        <v>1</v>
      </c>
      <c r="F5" s="16"/>
      <c r="G5" s="64"/>
      <c r="H5" s="65"/>
      <c r="J5" s="17"/>
    </row>
    <row r="6" spans="1:10" s="9" customFormat="1" ht="45" customHeight="1" x14ac:dyDescent="0.9">
      <c r="B6" s="7" t="s">
        <v>39</v>
      </c>
      <c r="C6" s="61"/>
      <c r="D6" s="61"/>
      <c r="G6" s="64"/>
      <c r="H6" s="65"/>
      <c r="J6" s="17"/>
    </row>
    <row r="7" spans="1:10" s="9" customFormat="1" ht="66" customHeight="1" x14ac:dyDescent="1.35">
      <c r="B7" s="10" t="s">
        <v>36</v>
      </c>
      <c r="C7" s="60"/>
      <c r="D7" s="60"/>
      <c r="E7" s="18"/>
      <c r="F7" s="19"/>
      <c r="G7" s="64"/>
      <c r="H7" s="65"/>
    </row>
    <row r="8" spans="1:10" s="9" customFormat="1" ht="45" customHeight="1" x14ac:dyDescent="0.9">
      <c r="B8" s="10" t="s">
        <v>40</v>
      </c>
      <c r="C8" s="20"/>
      <c r="D8" s="21" t="s">
        <v>29</v>
      </c>
      <c r="E8" s="22" t="str">
        <f>IF(OR(C3="",C8=""),"(関数：自動計算)",DATEDIF(C8,C3,"Y")&amp;" 歳")</f>
        <v>(関数：自動計算)</v>
      </c>
      <c r="G8" s="64"/>
      <c r="H8" s="65"/>
    </row>
    <row r="9" spans="1:10" s="9" customFormat="1" ht="45" customHeight="1" x14ac:dyDescent="0.9">
      <c r="B9" s="23" t="s">
        <v>28</v>
      </c>
      <c r="C9" s="24"/>
      <c r="G9" s="66"/>
      <c r="H9" s="67"/>
    </row>
    <row r="10" spans="1:10" s="9" customFormat="1" ht="66" customHeight="1" x14ac:dyDescent="1.25">
      <c r="B10" s="15" t="s">
        <v>37</v>
      </c>
      <c r="C10" s="58"/>
      <c r="D10" s="58"/>
      <c r="E10" s="58"/>
      <c r="F10" s="25"/>
      <c r="G10" s="54"/>
      <c r="H10" s="54"/>
    </row>
    <row r="11" spans="1:10" s="9" customFormat="1" ht="45" customHeight="1" x14ac:dyDescent="0.9">
      <c r="B11" s="13" t="s">
        <v>41</v>
      </c>
      <c r="C11" s="26"/>
      <c r="D11" s="13" t="s">
        <v>2</v>
      </c>
      <c r="E11" s="27"/>
      <c r="F11" s="25"/>
      <c r="G11" s="25"/>
      <c r="H11" s="13"/>
    </row>
    <row r="12" spans="1:10" s="9" customFormat="1" ht="45" customHeight="1" x14ac:dyDescent="0.9">
      <c r="B12" s="10" t="s">
        <v>42</v>
      </c>
      <c r="C12" s="11"/>
      <c r="D12" s="10" t="s">
        <v>30</v>
      </c>
      <c r="E12" s="16"/>
      <c r="F12" s="28"/>
      <c r="G12" s="25"/>
      <c r="H12" s="13"/>
    </row>
    <row r="13" spans="1:10" s="9" customFormat="1" ht="20.100000000000001" customHeight="1" x14ac:dyDescent="0.9">
      <c r="B13" s="25"/>
      <c r="C13" s="25"/>
      <c r="D13" s="25"/>
      <c r="E13" s="25"/>
      <c r="F13" s="25"/>
      <c r="G13" s="25"/>
      <c r="H13" s="25"/>
    </row>
    <row r="14" spans="1:10" s="9" customFormat="1" ht="45" customHeight="1" x14ac:dyDescent="0.95">
      <c r="B14" s="10" t="s">
        <v>44</v>
      </c>
      <c r="C14" s="44"/>
      <c r="D14" s="10" t="s">
        <v>3</v>
      </c>
      <c r="E14" s="44"/>
      <c r="F14" s="10" t="s">
        <v>4</v>
      </c>
      <c r="G14" s="46"/>
      <c r="H14" s="45"/>
    </row>
    <row r="15" spans="1:10" s="9" customFormat="1" ht="45" customHeight="1" thickBot="1" x14ac:dyDescent="0.95">
      <c r="B15" s="10" t="s">
        <v>49</v>
      </c>
      <c r="C15" s="68"/>
      <c r="D15" s="68"/>
      <c r="E15" s="68"/>
      <c r="F15" s="69"/>
      <c r="G15" s="68"/>
      <c r="H15" s="68"/>
    </row>
    <row r="16" spans="1:10" s="9" customFormat="1" ht="45" customHeight="1" thickBot="1" x14ac:dyDescent="0.95">
      <c r="B16" s="15" t="s">
        <v>45</v>
      </c>
      <c r="C16" s="44"/>
      <c r="D16" s="10" t="s">
        <v>46</v>
      </c>
      <c r="E16" s="44"/>
      <c r="F16" s="49" t="str">
        <f>IF(OR(C16="",E16="",C16="プルダウン",E16="プルダウン"),"（関数：自動判定）",IF(C16=E16,"適合",IF(OR(E16="AB",C16="O"),"不一致","不適合")))</f>
        <v>（関数：自動判定）</v>
      </c>
      <c r="H16" s="25"/>
    </row>
    <row r="17" spans="2:8" s="9" customFormat="1" ht="45" customHeight="1" thickBot="1" x14ac:dyDescent="0.95">
      <c r="B17" s="10" t="s">
        <v>31</v>
      </c>
      <c r="C17" s="44"/>
      <c r="D17" s="9" t="s">
        <v>60</v>
      </c>
      <c r="E17" s="30"/>
      <c r="F17" s="30"/>
      <c r="H17" s="25"/>
    </row>
    <row r="18" spans="2:8" s="9" customFormat="1" ht="45" customHeight="1" thickBot="1" x14ac:dyDescent="0.95">
      <c r="B18" s="15" t="s">
        <v>32</v>
      </c>
      <c r="C18" s="47"/>
      <c r="D18" s="13"/>
      <c r="E18" s="31"/>
      <c r="F18" s="32"/>
      <c r="G18" s="30"/>
      <c r="H18" s="25"/>
    </row>
    <row r="19" spans="2:8" s="9" customFormat="1" ht="45" customHeight="1" x14ac:dyDescent="0.9">
      <c r="B19" s="15" t="s">
        <v>33</v>
      </c>
      <c r="C19" s="47"/>
      <c r="G19" s="48"/>
      <c r="H19" s="25"/>
    </row>
    <row r="20" spans="2:8" s="9" customFormat="1" ht="20.100000000000001" customHeight="1" x14ac:dyDescent="0.9">
      <c r="B20" s="25"/>
      <c r="C20" s="25"/>
      <c r="D20" s="25"/>
      <c r="E20" s="25"/>
      <c r="F20" s="25"/>
      <c r="G20" s="25"/>
      <c r="H20" s="25"/>
    </row>
    <row r="21" spans="2:8" s="9" customFormat="1" ht="45" customHeight="1" x14ac:dyDescent="0.9">
      <c r="B21" s="33" t="s">
        <v>5</v>
      </c>
      <c r="C21" s="30" t="s">
        <v>6</v>
      </c>
      <c r="D21" s="30" t="s">
        <v>7</v>
      </c>
      <c r="E21" s="9" t="s">
        <v>23</v>
      </c>
      <c r="F21" s="30" t="s">
        <v>6</v>
      </c>
      <c r="G21" s="30" t="s">
        <v>7</v>
      </c>
      <c r="H21" s="9" t="s">
        <v>23</v>
      </c>
    </row>
    <row r="22" spans="2:8" s="9" customFormat="1" ht="45" customHeight="1" x14ac:dyDescent="0.9">
      <c r="B22" s="25"/>
      <c r="C22" s="59" t="s">
        <v>8</v>
      </c>
      <c r="D22" s="34" t="s">
        <v>18</v>
      </c>
      <c r="E22" s="34"/>
      <c r="F22" s="34" t="s">
        <v>10</v>
      </c>
      <c r="G22" s="34" t="s">
        <v>20</v>
      </c>
      <c r="H22" s="35"/>
    </row>
    <row r="23" spans="2:8" s="9" customFormat="1" ht="45" customHeight="1" x14ac:dyDescent="0.9">
      <c r="B23" s="25"/>
      <c r="C23" s="59"/>
      <c r="D23" s="34" t="s">
        <v>14</v>
      </c>
      <c r="E23" s="34"/>
      <c r="F23" s="34" t="s">
        <v>11</v>
      </c>
      <c r="G23" s="34" t="s">
        <v>21</v>
      </c>
      <c r="H23" s="35"/>
    </row>
    <row r="24" spans="2:8" s="9" customFormat="1" ht="45" customHeight="1" x14ac:dyDescent="0.9">
      <c r="B24" s="25"/>
      <c r="C24" s="59"/>
      <c r="D24" s="34" t="s">
        <v>15</v>
      </c>
      <c r="E24" s="34"/>
      <c r="F24" s="34" t="s">
        <v>12</v>
      </c>
      <c r="G24" s="34"/>
      <c r="H24" s="35"/>
    </row>
    <row r="25" spans="2:8" s="9" customFormat="1" ht="45" customHeight="1" x14ac:dyDescent="0.9">
      <c r="B25" s="25"/>
      <c r="C25" s="59" t="s">
        <v>9</v>
      </c>
      <c r="D25" s="36" t="s">
        <v>19</v>
      </c>
      <c r="E25" s="36"/>
      <c r="F25" s="25"/>
      <c r="G25" s="25"/>
    </row>
    <row r="26" spans="2:8" s="9" customFormat="1" ht="45" customHeight="1" x14ac:dyDescent="0.9">
      <c r="B26" s="25"/>
      <c r="C26" s="59"/>
      <c r="D26" s="36" t="s">
        <v>16</v>
      </c>
      <c r="E26" s="36"/>
      <c r="F26" s="25"/>
      <c r="G26" s="25"/>
    </row>
    <row r="27" spans="2:8" s="9" customFormat="1" ht="45" customHeight="1" x14ac:dyDescent="0.9">
      <c r="B27" s="25"/>
      <c r="C27" s="59"/>
      <c r="D27" s="36" t="s">
        <v>17</v>
      </c>
      <c r="E27" s="36"/>
      <c r="F27" s="25"/>
      <c r="G27" s="25"/>
    </row>
    <row r="28" spans="2:8" s="9" customFormat="1" ht="45" customHeight="1" x14ac:dyDescent="0.9">
      <c r="B28" s="25"/>
      <c r="C28" s="25"/>
      <c r="D28" s="25"/>
      <c r="E28" s="25"/>
      <c r="F28" s="25"/>
      <c r="G28" s="37"/>
      <c r="H28" s="25"/>
    </row>
    <row r="29" spans="2:8" s="9" customFormat="1" ht="45" customHeight="1" x14ac:dyDescent="0.9">
      <c r="B29" s="10" t="s">
        <v>35</v>
      </c>
      <c r="C29" s="56" t="str">
        <f>IFERROR(DATEDIF(C12,C3,"Y")&amp;"年"&amp;DATEDIF(C12,C3,"YM")&amp;"ヶ月"&amp;DATEDIF(C12,C3,"MD")&amp;"日","")</f>
        <v>0年0ヶ月0日</v>
      </c>
      <c r="D29" s="56"/>
    </row>
    <row r="30" spans="2:8" s="9" customFormat="1" ht="20.100000000000001" customHeight="1" x14ac:dyDescent="0.9">
      <c r="B30" s="25"/>
      <c r="C30" s="25"/>
      <c r="D30" s="25"/>
      <c r="E30" s="25"/>
      <c r="F30" s="25"/>
      <c r="G30" s="37"/>
      <c r="H30" s="25"/>
    </row>
    <row r="31" spans="2:8" s="9" customFormat="1" ht="45" customHeight="1" x14ac:dyDescent="0.9">
      <c r="B31" s="13" t="s">
        <v>27</v>
      </c>
      <c r="C31" s="70"/>
      <c r="D31" s="70"/>
    </row>
    <row r="32" spans="2:8" s="9" customFormat="1" ht="45" customHeight="1" x14ac:dyDescent="0.9">
      <c r="B32" s="71" t="s">
        <v>48</v>
      </c>
      <c r="C32" s="74"/>
      <c r="D32" s="75"/>
      <c r="E32" s="75"/>
      <c r="F32" s="75"/>
      <c r="G32" s="75"/>
      <c r="H32" s="75"/>
    </row>
    <row r="33" spans="2:8" s="9" customFormat="1" ht="45" customHeight="1" x14ac:dyDescent="0.9">
      <c r="B33" s="72"/>
      <c r="C33" s="76"/>
      <c r="D33" s="76"/>
      <c r="E33" s="76"/>
      <c r="F33" s="76"/>
      <c r="G33" s="76"/>
      <c r="H33" s="76"/>
    </row>
    <row r="34" spans="2:8" s="9" customFormat="1" ht="45" customHeight="1" x14ac:dyDescent="0.9">
      <c r="B34" s="72"/>
      <c r="C34" s="76"/>
      <c r="D34" s="76"/>
      <c r="E34" s="76"/>
      <c r="F34" s="76"/>
      <c r="G34" s="76"/>
      <c r="H34" s="76"/>
    </row>
    <row r="35" spans="2:8" s="9" customFormat="1" ht="45" customHeight="1" x14ac:dyDescent="0.9">
      <c r="B35" s="72"/>
      <c r="C35" s="76"/>
      <c r="D35" s="76"/>
      <c r="E35" s="76"/>
      <c r="F35" s="76"/>
      <c r="G35" s="76"/>
      <c r="H35" s="76"/>
    </row>
    <row r="36" spans="2:8" s="9" customFormat="1" ht="45" customHeight="1" x14ac:dyDescent="0.9">
      <c r="B36" s="73"/>
      <c r="C36" s="77"/>
      <c r="D36" s="77"/>
      <c r="E36" s="77"/>
      <c r="F36" s="77"/>
      <c r="G36" s="77"/>
      <c r="H36" s="77"/>
    </row>
    <row r="37" spans="2:8" s="9" customFormat="1" ht="45" customHeight="1" x14ac:dyDescent="0.9"/>
    <row r="38" spans="2:8" s="9" customFormat="1" ht="45" customHeight="1" x14ac:dyDescent="0.9">
      <c r="B38" s="16" t="s">
        <v>26</v>
      </c>
      <c r="C38" s="29" t="s">
        <v>13</v>
      </c>
      <c r="D38" s="38" t="s">
        <v>22</v>
      </c>
      <c r="E38" s="38" t="s">
        <v>24</v>
      </c>
      <c r="F38" s="38" t="s">
        <v>25</v>
      </c>
      <c r="H38" s="16"/>
    </row>
    <row r="39" spans="2:8" s="9" customFormat="1" ht="45" customHeight="1" x14ac:dyDescent="0.9">
      <c r="B39" s="39" t="s">
        <v>51</v>
      </c>
      <c r="C39" s="34"/>
      <c r="D39" s="34"/>
      <c r="E39" s="53"/>
      <c r="F39" s="53"/>
      <c r="G39" s="34"/>
      <c r="H39" s="34"/>
    </row>
    <row r="40" spans="2:8" s="9" customFormat="1" ht="45" customHeight="1" x14ac:dyDescent="0.9">
      <c r="B40" s="39" t="s">
        <v>59</v>
      </c>
      <c r="C40" s="34"/>
      <c r="D40" s="34"/>
      <c r="E40" s="34"/>
      <c r="F40" s="34"/>
      <c r="G40" s="34"/>
      <c r="H40" s="34"/>
    </row>
    <row r="41" spans="2:8" s="9" customFormat="1" ht="45" customHeight="1" x14ac:dyDescent="0.9">
      <c r="B41" s="39" t="s">
        <v>58</v>
      </c>
      <c r="C41" s="34"/>
      <c r="D41" s="34"/>
      <c r="E41" s="34"/>
      <c r="F41" s="34"/>
      <c r="G41" s="34"/>
      <c r="H41" s="34"/>
    </row>
    <row r="42" spans="2:8" s="9" customFormat="1" ht="45" customHeight="1" x14ac:dyDescent="0.9">
      <c r="B42" s="39" t="s">
        <v>52</v>
      </c>
      <c r="C42" s="34"/>
      <c r="D42" s="34"/>
      <c r="E42" s="34"/>
      <c r="F42" s="34"/>
      <c r="G42" s="34"/>
      <c r="H42" s="34"/>
    </row>
    <row r="43" spans="2:8" s="9" customFormat="1" ht="45" customHeight="1" x14ac:dyDescent="0.9">
      <c r="B43" s="40" t="s">
        <v>54</v>
      </c>
      <c r="C43" s="34"/>
      <c r="D43" s="34"/>
      <c r="E43" s="34"/>
      <c r="F43" s="34"/>
      <c r="G43" s="34"/>
      <c r="H43" s="34"/>
    </row>
    <row r="44" spans="2:8" s="9" customFormat="1" ht="45" customHeight="1" x14ac:dyDescent="0.9">
      <c r="B44" s="41" t="s">
        <v>53</v>
      </c>
      <c r="C44" s="34"/>
      <c r="D44" s="34"/>
      <c r="E44" s="34"/>
      <c r="F44" s="34"/>
      <c r="G44" s="34"/>
      <c r="H44" s="34"/>
    </row>
    <row r="45" spans="2:8" s="9" customFormat="1" ht="45" customHeight="1" x14ac:dyDescent="0.9">
      <c r="B45" s="41" t="s">
        <v>64</v>
      </c>
      <c r="C45" s="34"/>
      <c r="D45" s="34"/>
      <c r="E45" s="34"/>
      <c r="F45" s="34"/>
      <c r="G45" s="34"/>
      <c r="H45" s="34"/>
    </row>
    <row r="46" spans="2:8" s="9" customFormat="1" ht="45" customHeight="1" x14ac:dyDescent="0.9">
      <c r="B46" s="41" t="s">
        <v>57</v>
      </c>
      <c r="C46" s="34"/>
      <c r="D46" s="34"/>
      <c r="E46" s="34"/>
      <c r="F46" s="34"/>
      <c r="G46" s="34"/>
      <c r="H46" s="34"/>
    </row>
    <row r="47" spans="2:8" s="9" customFormat="1" ht="45" customHeight="1" x14ac:dyDescent="0.9">
      <c r="B47" s="40" t="s">
        <v>55</v>
      </c>
      <c r="C47" s="34"/>
      <c r="D47" s="34"/>
      <c r="E47" s="34"/>
      <c r="F47" s="34"/>
      <c r="G47" s="34"/>
      <c r="H47" s="34"/>
    </row>
    <row r="48" spans="2:8" s="9" customFormat="1" ht="45" customHeight="1" x14ac:dyDescent="0.9">
      <c r="B48" s="41" t="s">
        <v>56</v>
      </c>
      <c r="C48" s="34"/>
      <c r="D48" s="34"/>
      <c r="E48" s="34"/>
      <c r="F48" s="34"/>
      <c r="G48" s="34"/>
      <c r="H48" s="34"/>
    </row>
    <row r="49" spans="2:8" s="9" customFormat="1" ht="45" customHeight="1" x14ac:dyDescent="0.9">
      <c r="B49" s="41"/>
      <c r="C49" s="34"/>
      <c r="D49" s="34"/>
      <c r="E49" s="34"/>
      <c r="F49" s="34"/>
      <c r="G49" s="34"/>
      <c r="H49" s="34"/>
    </row>
    <row r="50" spans="2:8" s="9" customFormat="1" ht="45" customHeight="1" x14ac:dyDescent="0.9">
      <c r="B50" s="40"/>
      <c r="C50" s="34"/>
      <c r="D50" s="34"/>
      <c r="E50" s="34"/>
      <c r="F50" s="34"/>
      <c r="G50" s="34"/>
      <c r="H50" s="34"/>
    </row>
    <row r="51" spans="2:8" s="9" customFormat="1" ht="45" customHeight="1" x14ac:dyDescent="0.9">
      <c r="B51" s="41"/>
      <c r="C51" s="34"/>
      <c r="D51" s="34"/>
      <c r="E51" s="34"/>
      <c r="F51" s="34"/>
      <c r="G51" s="34"/>
      <c r="H51" s="34"/>
    </row>
    <row r="52" spans="2:8" ht="20.100000000000001" customHeight="1" x14ac:dyDescent="0.85">
      <c r="B52" s="51"/>
      <c r="C52" s="52"/>
      <c r="D52" s="5"/>
      <c r="E52" s="5"/>
      <c r="F52" s="5"/>
      <c r="G52" s="6"/>
      <c r="H52" s="5"/>
    </row>
    <row r="53" spans="2:8" ht="57" x14ac:dyDescent="0.4">
      <c r="B53" s="55" t="s">
        <v>34</v>
      </c>
      <c r="C53" s="55"/>
      <c r="D53" s="42" t="s">
        <v>43</v>
      </c>
      <c r="E53" s="3"/>
      <c r="F53" s="3"/>
      <c r="G53" s="3"/>
      <c r="H53" s="3"/>
    </row>
    <row r="54" spans="2:8" ht="87.75" customHeight="1" x14ac:dyDescent="0.4">
      <c r="B54" s="2"/>
    </row>
    <row r="55" spans="2:8" ht="32.1" customHeight="1" x14ac:dyDescent="0.4"/>
  </sheetData>
  <sheetProtection selectLockedCells="1"/>
  <mergeCells count="13">
    <mergeCell ref="B53:C53"/>
    <mergeCell ref="C29:D29"/>
    <mergeCell ref="A1:H1"/>
    <mergeCell ref="C10:E10"/>
    <mergeCell ref="C22:C24"/>
    <mergeCell ref="C25:C27"/>
    <mergeCell ref="C7:D7"/>
    <mergeCell ref="C6:D6"/>
    <mergeCell ref="G2:H9"/>
    <mergeCell ref="C15:H15"/>
    <mergeCell ref="C31:D31"/>
    <mergeCell ref="B32:B36"/>
    <mergeCell ref="C32:H36"/>
  </mergeCells>
  <phoneticPr fontId="1"/>
  <conditionalFormatting sqref="C3:C7 C8:D8 C9 C10:E12 E14 G14 C15 C17:C19 C32">
    <cfRule type="containsBlanks" dxfId="14" priority="23">
      <formula>LEN(TRIM(C3))=0</formula>
    </cfRule>
  </conditionalFormatting>
  <conditionalFormatting sqref="C12">
    <cfRule type="containsBlanks" dxfId="13" priority="33">
      <formula>LEN(TRIM(C12))=0</formula>
    </cfRule>
  </conditionalFormatting>
  <conditionalFormatting sqref="C14:C15">
    <cfRule type="cellIs" dxfId="12" priority="18" operator="equal">
      <formula>"生体or献腎"</formula>
    </cfRule>
  </conditionalFormatting>
  <conditionalFormatting sqref="C14:C16">
    <cfRule type="containsBlanks" dxfId="11" priority="13">
      <formula>LEN(TRIM(C14))=0</formula>
    </cfRule>
  </conditionalFormatting>
  <conditionalFormatting sqref="C15 C3:C7 C8:D8 C9 C10:E12 E14 G14 C17:C19 C32">
    <cfRule type="notContainsBlanks" dxfId="10" priority="22">
      <formula>LEN(TRIM(C3))&gt;0</formula>
    </cfRule>
  </conditionalFormatting>
  <conditionalFormatting sqref="C31:D31">
    <cfRule type="containsBlanks" dxfId="9" priority="12">
      <formula>LEN(TRIM(C31))=0</formula>
    </cfRule>
  </conditionalFormatting>
  <conditionalFormatting sqref="D16">
    <cfRule type="cellIs" dxfId="8" priority="16" operator="equal">
      <formula>"recipient (プルダウン)"</formula>
    </cfRule>
  </conditionalFormatting>
  <conditionalFormatting sqref="D53">
    <cfRule type="containsText" dxfId="7" priority="5" operator="containsText" text="あり">
      <formula>NOT(ISERROR(SEARCH("あり",D53)))</formula>
    </cfRule>
  </conditionalFormatting>
  <conditionalFormatting sqref="E16">
    <cfRule type="containsBlanks" dxfId="6" priority="14">
      <formula>LEN(TRIM(E16))=0</formula>
    </cfRule>
  </conditionalFormatting>
  <conditionalFormatting sqref="E18">
    <cfRule type="notContainsBlanks" dxfId="5" priority="6" stopIfTrue="1">
      <formula>LEN(TRIM(E18))&gt;0</formula>
    </cfRule>
    <cfRule type="expression" dxfId="4" priority="9">
      <formula>$C$17="+"</formula>
    </cfRule>
    <cfRule type="expression" dxfId="3" priority="10">
      <formula>$C$18="+"</formula>
    </cfRule>
    <cfRule type="expression" dxfId="2" priority="11">
      <formula>$C$17="weak+"</formula>
    </cfRule>
  </conditionalFormatting>
  <conditionalFormatting sqref="E3:F5">
    <cfRule type="notContainsBlanks" dxfId="1" priority="1">
      <formula>LEN(TRIM(E3))&gt;0</formula>
    </cfRule>
    <cfRule type="containsBlanks" dxfId="0" priority="2">
      <formula>LEN(TRIM(E3))=0</formula>
    </cfRule>
  </conditionalFormatting>
  <dataValidations count="12">
    <dataValidation type="list" allowBlank="1" showInputMessage="1" sqref="C10:E10" xr:uid="{26B01484-60BA-4070-8E6A-5B48C859AB0D}">
      <formula1>"糖尿病性腎症,IgA腎症,IgA血管炎,腎硬化症,膜性腎症,FSGS,MPGN,SLE,ANCA関連血管炎,Alport症候群,ADPKD,CAKUT,ネフロン癆,MCKD,閉塞性腎症,薬剤性腎障害,Oligomeganephronia,悪性高血圧,間質性腎炎,逆流性腎症,慢性腎不全(原疾患不明),RPGN(原疾患不明)"</formula1>
    </dataValidation>
    <dataValidation type="list" allowBlank="1" sqref="E11" xr:uid="{D66CE334-7A2C-4A22-9814-7977571E6E8E}">
      <formula1>"PEKT,HD,PD"</formula1>
    </dataValidation>
    <dataValidation type="list" allowBlank="1" showInputMessage="1" showErrorMessage="1" sqref="C14" xr:uid="{90B31DD5-B704-458D-88F0-546897F682F9}">
      <formula1>"生体or献腎,生体腎移植,献腎移植"</formula1>
    </dataValidation>
    <dataValidation type="list" allowBlank="1" sqref="E14" xr:uid="{D2FAE90E-48A5-419D-9BB6-9D567179B9A3}">
      <formula1>"配偶者,母親,父親,同胞,子,おじ・おば,祖父母,他人(献腎)"</formula1>
    </dataValidation>
    <dataValidation type="list" allowBlank="1" showInputMessage="1" showErrorMessage="1" sqref="C16 E16" xr:uid="{4E8FBCE1-E086-4481-9A87-58A36F32974C}">
      <formula1>"A,B,O,AB"</formula1>
    </dataValidation>
    <dataValidation type="list" allowBlank="1" showInputMessage="1" showErrorMessage="1" sqref="C17" xr:uid="{947EC4DB-1B86-47CB-95FD-6EBD32A1D79E}">
      <formula1>"-,weak+,+"</formula1>
    </dataValidation>
    <dataValidation type="list" allowBlank="1" showInputMessage="1" showErrorMessage="1" sqref="D53" xr:uid="{B3E10B04-7517-453C-8269-E62D87BC191C}">
      <formula1>"なし,あり"</formula1>
    </dataValidation>
    <dataValidation type="list" allowBlank="1" showInputMessage="1" showErrorMessage="1" sqref="C31:D31" xr:uid="{93B8AFD8-211E-4E26-917D-9986E24BCF14}">
      <formula1>"プロトコル生検,エピソード生検"</formula1>
    </dataValidation>
    <dataValidation type="list" imeMode="off" allowBlank="1" showInputMessage="1" sqref="C9" xr:uid="{0071035C-D982-405A-BD07-963B5F6B4291}">
      <formula1>"男性,女性"</formula1>
    </dataValidation>
    <dataValidation type="list" allowBlank="1" sqref="C19" xr:uid="{AF011786-9803-41C5-9C73-100C8B05BCE1}">
      <formula1>"-,+"</formula1>
    </dataValidation>
    <dataValidation imeMode="fullKatakana" allowBlank="1" showInputMessage="1" showErrorMessage="1" sqref="C6:D6" xr:uid="{9211AAAA-0A62-4B97-8DDC-E1D85F4ECB0C}"/>
    <dataValidation type="list" allowBlank="1" showInputMessage="1" showErrorMessage="1" sqref="C18" xr:uid="{02032C07-FC8C-432A-9E9F-41161A8EEC83}">
      <formula1>"-,+"</formula1>
    </dataValidation>
  </dataValidations>
  <pageMargins left="0.39370078740157483" right="0" top="0" bottom="0" header="0" footer="0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移植腎生検_申込書</vt:lpstr>
      <vt:lpstr>移植腎生検_申込書!Print_Area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2024-11-25T02:31:12Z</dcterms:created>
  <dcterms:modified xsi:type="dcterms:W3CDTF">2024-11-25T02:31:46Z</dcterms:modified>
</cp:coreProperties>
</file>