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firstSheet="2" activeTab="3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妊産婦歯科健診実施状況'!$A$1:$I$19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<sst xmlns="http://schemas.openxmlformats.org/spreadsheetml/2006/main" count="110" uniqueCount="63">
  <si>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</si>
  <si>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</si>
  <si>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</si>
  <si>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</si>
  <si>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</si>
  <si>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</si>
  <si>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</si>
  <si>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</si>
  <si>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</si>
  <si>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</si>
  <si>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</si>
  <si>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</si>
  <si>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</si>
  <si>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</si>
  <si>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</si>
  <si>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</si>
  <si>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</si>
  <si>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</si>
  <si>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</si>
  <si>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</si>
  <si>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</si>
  <si>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</si>
  <si>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</si>
  <si>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</si>
  <si>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</si>
  <si>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</si>
  <si>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</si>
  <si>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</si>
  <si>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</si>
  <si>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</si>
  <si>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</si>
  <si>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</si>
  <si>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</si>
  <si>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</si>
  <si>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</si>
  <si>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</si>
  <si>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</si>
  <si>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</si>
  <si>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その他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</si>
  <si>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</si>
  <si>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</si>
  <si>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</si>
  <si>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</si>
  <si>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</si>
  <si>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介護予防事業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</si>
  <si>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</si>
  <si>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</si>
  <si>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</si>
  <si>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</si>
  <si>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</si>
  <si>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</si>
  <si>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</si>
  <si>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</si>
  <si>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</si>
  <si>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5　電話相談</t>
  </si>
  <si>
    <t>母子</t>
  </si>
  <si>
    <t>成人</t>
  </si>
  <si>
    <t>6　歯周疾患検診</t>
  </si>
  <si>
    <t>区　　分</t>
  </si>
  <si>
    <t>回　　数</t>
  </si>
  <si>
    <t>件　　数</t>
  </si>
  <si>
    <t>生活習慣病
予防事業</t>
  </si>
  <si>
    <t>平成30年度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</si>
</sst>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1" fontId="0" fillId="33" borderId="15" xfId="0" applyNumberFormat="1" applyFont="1" applyFill="1" applyBorder="1" applyAlignment="1">
      <alignment vertical="center"/>
    </xf>
    <xf numFmtId="41" fontId="0" fillId="33" borderId="16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41" fontId="1" fillId="33" borderId="18" xfId="0" applyNumberFormat="1" applyFont="1" applyFill="1" applyBorder="1" applyAlignment="1">
      <alignment vertical="center"/>
    </xf>
    <xf numFmtId="41" fontId="1" fillId="33" borderId="18" xfId="0" applyNumberFormat="1" applyFont="1" applyFill="1" applyBorder="1" applyAlignment="1">
      <alignment horizontal="right" vertical="center"/>
    </xf>
    <xf numFmtId="41" fontId="1" fillId="33" borderId="19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41" fontId="1" fillId="33" borderId="21" xfId="0" applyNumberFormat="1" applyFont="1" applyFill="1" applyBorder="1" applyAlignment="1">
      <alignment vertical="center"/>
    </xf>
    <xf numFmtId="41" fontId="1" fillId="33" borderId="22" xfId="0" applyNumberFormat="1" applyFont="1" applyFill="1" applyBorder="1" applyAlignment="1">
      <alignment vertical="center"/>
    </xf>
    <xf numFmtId="41" fontId="1" fillId="33" borderId="21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41" fontId="1" fillId="33" borderId="24" xfId="0" applyNumberFormat="1" applyFont="1" applyFill="1" applyBorder="1" applyAlignment="1">
      <alignment vertical="center"/>
    </xf>
    <xf numFmtId="41" fontId="1" fillId="33" borderId="25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9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1" fontId="0" fillId="33" borderId="31" xfId="0" applyNumberFormat="1" applyFont="1" applyFill="1" applyBorder="1" applyAlignment="1">
      <alignment horizontal="right" vertical="center"/>
    </xf>
    <xf numFmtId="41" fontId="0" fillId="33" borderId="30" xfId="0" applyNumberFormat="1" applyFont="1" applyFill="1" applyBorder="1" applyAlignment="1">
      <alignment vertical="center"/>
    </xf>
    <xf numFmtId="41" fontId="0" fillId="33" borderId="31" xfId="0" applyNumberFormat="1" applyFont="1" applyFill="1" applyBorder="1" applyAlignment="1">
      <alignment vertical="center"/>
    </xf>
    <xf numFmtId="41" fontId="0" fillId="33" borderId="32" xfId="0" applyNumberFormat="1" applyFont="1" applyFill="1" applyBorder="1" applyAlignment="1">
      <alignment vertical="center"/>
    </xf>
    <xf numFmtId="41" fontId="1" fillId="33" borderId="17" xfId="0" applyNumberFormat="1" applyFont="1" applyFill="1" applyBorder="1" applyAlignment="1">
      <alignment vertical="center"/>
    </xf>
    <xf numFmtId="41" fontId="1" fillId="33" borderId="17" xfId="0" applyNumberFormat="1" applyFont="1" applyFill="1" applyBorder="1" applyAlignment="1">
      <alignment horizontal="right" vertical="center"/>
    </xf>
    <xf numFmtId="41" fontId="1" fillId="33" borderId="19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Alignment="1">
      <alignment/>
    </xf>
    <xf numFmtId="41" fontId="1" fillId="33" borderId="21" xfId="0" applyNumberFormat="1" applyFont="1" applyFill="1" applyBorder="1" applyAlignment="1">
      <alignment horizontal="center" vertical="center"/>
    </xf>
    <xf numFmtId="41" fontId="1" fillId="33" borderId="20" xfId="0" applyNumberFormat="1" applyFont="1" applyFill="1" applyBorder="1" applyAlignment="1">
      <alignment horizontal="right" vertical="center"/>
    </xf>
    <xf numFmtId="41" fontId="1" fillId="33" borderId="20" xfId="0" applyNumberFormat="1" applyFont="1" applyFill="1" applyBorder="1" applyAlignment="1">
      <alignment vertical="center"/>
    </xf>
    <xf numFmtId="41" fontId="1" fillId="33" borderId="22" xfId="0" applyNumberFormat="1" applyFont="1" applyFill="1" applyBorder="1" applyAlignment="1">
      <alignment horizontal="right" vertical="center"/>
    </xf>
    <xf numFmtId="41" fontId="1" fillId="33" borderId="31" xfId="0" applyNumberFormat="1" applyFont="1" applyFill="1" applyBorder="1" applyAlignment="1">
      <alignment horizontal="center" vertical="center"/>
    </xf>
    <xf numFmtId="41" fontId="1" fillId="33" borderId="30" xfId="0" applyNumberFormat="1" applyFont="1" applyFill="1" applyBorder="1" applyAlignment="1">
      <alignment horizontal="right" vertical="center"/>
    </xf>
    <xf numFmtId="41" fontId="1" fillId="33" borderId="31" xfId="0" applyNumberFormat="1" applyFont="1" applyFill="1" applyBorder="1" applyAlignment="1">
      <alignment vertical="center"/>
    </xf>
    <xf numFmtId="41" fontId="1" fillId="33" borderId="30" xfId="0" applyNumberFormat="1" applyFont="1" applyFill="1" applyBorder="1" applyAlignment="1">
      <alignment vertical="center"/>
    </xf>
    <xf numFmtId="41" fontId="1" fillId="33" borderId="31" xfId="0" applyNumberFormat="1" applyFont="1" applyFill="1" applyBorder="1" applyAlignment="1">
      <alignment horizontal="right" vertical="center"/>
    </xf>
    <xf numFmtId="41" fontId="1" fillId="33" borderId="32" xfId="0" applyNumberFormat="1" applyFont="1" applyFill="1" applyBorder="1" applyAlignment="1">
      <alignment horizontal="right" vertical="center"/>
    </xf>
    <xf numFmtId="41" fontId="1" fillId="33" borderId="28" xfId="0" applyNumberFormat="1" applyFont="1" applyFill="1" applyBorder="1" applyAlignment="1">
      <alignment horizontal="center" vertical="center"/>
    </xf>
    <xf numFmtId="41" fontId="1" fillId="33" borderId="27" xfId="0" applyNumberFormat="1" applyFont="1" applyFill="1" applyBorder="1" applyAlignment="1">
      <alignment horizontal="right" vertical="center"/>
    </xf>
    <xf numFmtId="41" fontId="1" fillId="33" borderId="28" xfId="0" applyNumberFormat="1" applyFont="1" applyFill="1" applyBorder="1" applyAlignment="1">
      <alignment vertical="center"/>
    </xf>
    <xf numFmtId="41" fontId="1" fillId="33" borderId="27" xfId="0" applyNumberFormat="1" applyFont="1" applyFill="1" applyBorder="1" applyAlignment="1">
      <alignment vertical="center"/>
    </xf>
    <xf numFmtId="41" fontId="1" fillId="33" borderId="27" xfId="0" applyNumberFormat="1" applyFont="1" applyFill="1" applyBorder="1" applyAlignment="1">
      <alignment horizontal="center" vertical="center"/>
    </xf>
    <xf numFmtId="41" fontId="1" fillId="33" borderId="29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33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13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41" fontId="10" fillId="33" borderId="15" xfId="0" applyNumberFormat="1" applyFont="1" applyFill="1" applyBorder="1" applyAlignment="1">
      <alignment vertical="center"/>
    </xf>
    <xf numFmtId="41" fontId="10" fillId="33" borderId="16" xfId="0" applyNumberFormat="1" applyFont="1" applyFill="1" applyBorder="1" applyAlignment="1">
      <alignment vertical="center"/>
    </xf>
    <xf numFmtId="41" fontId="4" fillId="33" borderId="18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vertical="center"/>
    </xf>
    <xf numFmtId="41" fontId="4" fillId="33" borderId="21" xfId="0" applyNumberFormat="1" applyFont="1" applyFill="1" applyBorder="1" applyAlignment="1">
      <alignment vertical="center"/>
    </xf>
    <xf numFmtId="41" fontId="4" fillId="33" borderId="22" xfId="0" applyNumberFormat="1" applyFont="1" applyFill="1" applyBorder="1" applyAlignment="1">
      <alignment vertical="center"/>
    </xf>
    <xf numFmtId="41" fontId="4" fillId="33" borderId="24" xfId="0" applyNumberFormat="1" applyFont="1" applyFill="1" applyBorder="1" applyAlignment="1">
      <alignment vertical="center"/>
    </xf>
    <xf numFmtId="41" fontId="4" fillId="33" borderId="25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4" fillId="33" borderId="26" xfId="0" applyFont="1" applyFill="1" applyBorder="1" applyAlignment="1">
      <alignment horizontal="right"/>
    </xf>
    <xf numFmtId="0" fontId="1" fillId="33" borderId="3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1" fontId="0" fillId="33" borderId="28" xfId="0" applyNumberFormat="1" applyFont="1" applyFill="1" applyBorder="1" applyAlignment="1">
      <alignment vertical="center"/>
    </xf>
    <xf numFmtId="41" fontId="0" fillId="33" borderId="28" xfId="0" applyNumberFormat="1" applyFont="1" applyFill="1" applyBorder="1" applyAlignment="1">
      <alignment horizontal="center" vertical="center"/>
    </xf>
    <xf numFmtId="41" fontId="1" fillId="33" borderId="28" xfId="0" applyNumberFormat="1" applyFont="1" applyFill="1" applyBorder="1" applyAlignment="1">
      <alignment horizontal="right" vertical="center"/>
    </xf>
    <xf numFmtId="41" fontId="1" fillId="33" borderId="29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29" xfId="0" applyFont="1" applyFill="1" applyBorder="1" applyAlignment="1">
      <alignment vertical="center"/>
    </xf>
    <xf numFmtId="41" fontId="1" fillId="33" borderId="15" xfId="0" applyNumberFormat="1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vertical="center"/>
    </xf>
    <xf numFmtId="41" fontId="12" fillId="33" borderId="28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33" borderId="28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9"/>
  <sheetViews>
    <sheetView zoomScaleSheetLayoutView="100" zoomScalePageLayoutView="0" workbookViewId="0" topLeftCell="A1">
      <selection activeCell="C8" sqref="C8:G17"/>
    </sheetView>
  </sheetViews>
  <sheetFormatPr defaultColWidth="9.00390625" defaultRowHeight="13.5"/>
  <cols>
    <col min="1" max="1" width="8.75390625" style="1" customWidth="1"/>
    <col min="2" max="7" width="8.625" style="1" customWidth="1"/>
    <col min="8" max="16384" width="9.00390625" style="1" customWidth="1"/>
  </cols>
  <sheetData>
    <row r="1" spans="1:8" ht="18.75" customHeight="1">
      <c r="A1" s="11" t="s">
        <v>13</v>
      </c>
      <c r="B1" s="11"/>
      <c r="C1" s="12"/>
      <c r="D1" s="13"/>
      <c r="E1" s="13"/>
      <c r="F1" s="13"/>
      <c r="G1" s="13"/>
      <c r="H1" s="13"/>
    </row>
    <row r="2" spans="1:8" ht="7.5" customHeight="1">
      <c r="A2" s="11"/>
      <c r="B2" s="11"/>
      <c r="C2" s="12"/>
      <c r="D2" s="13"/>
      <c r="E2" s="13"/>
      <c r="F2" s="13"/>
      <c r="G2" s="13"/>
      <c r="H2" s="13"/>
    </row>
    <row r="3" spans="1:8" ht="18.75" customHeight="1">
      <c r="A3" s="14" t="s">
        <v>39</v>
      </c>
      <c r="B3" s="14"/>
      <c r="C3" s="14"/>
      <c r="D3" s="13"/>
      <c r="E3" s="13"/>
      <c r="F3" s="13"/>
      <c r="G3" s="13"/>
      <c r="H3" s="13"/>
    </row>
    <row r="4" spans="1:8" ht="13.5">
      <c r="A4" s="15"/>
      <c r="B4" s="15"/>
      <c r="C4" s="15"/>
      <c r="D4" s="13"/>
      <c r="E4" s="13"/>
      <c r="F4" s="13"/>
      <c r="G4" s="16" t="s">
        <v>62</v>
      </c>
      <c r="H4" s="13"/>
    </row>
    <row r="5" spans="1:8" ht="20.25" customHeight="1">
      <c r="A5" s="17" t="s">
        <v>0</v>
      </c>
      <c r="B5" s="18" t="s">
        <v>1</v>
      </c>
      <c r="C5" s="19" t="s">
        <v>14</v>
      </c>
      <c r="D5" s="20"/>
      <c r="E5" s="20"/>
      <c r="F5" s="19" t="s">
        <v>37</v>
      </c>
      <c r="G5" s="20"/>
      <c r="H5" s="13" t="s">
        <v>41</v>
      </c>
    </row>
    <row r="6" spans="1:8" ht="20.25" customHeight="1">
      <c r="A6" s="21"/>
      <c r="B6" s="22"/>
      <c r="C6" s="23" t="s">
        <v>33</v>
      </c>
      <c r="D6" s="23" t="s">
        <v>34</v>
      </c>
      <c r="E6" s="23" t="s">
        <v>35</v>
      </c>
      <c r="F6" s="23" t="s">
        <v>36</v>
      </c>
      <c r="G6" s="24" t="s">
        <v>22</v>
      </c>
      <c r="H6" s="13"/>
    </row>
    <row r="7" spans="1:8" ht="20.25" customHeight="1">
      <c r="A7" s="25" t="s">
        <v>2</v>
      </c>
      <c r="B7" s="26">
        <f aca="true" t="shared" si="0" ref="B7:G7">SUM(B8,B9,B10,B11,B12,B13,B14,B15,B16,B17)</f>
        <v>120</v>
      </c>
      <c r="C7" s="26">
        <f t="shared" si="0"/>
        <v>665</v>
      </c>
      <c r="D7" s="26">
        <f t="shared" si="0"/>
        <v>23</v>
      </c>
      <c r="E7" s="26">
        <f t="shared" si="0"/>
        <v>688</v>
      </c>
      <c r="F7" s="26">
        <f t="shared" si="0"/>
        <v>218</v>
      </c>
      <c r="G7" s="27">
        <f t="shared" si="0"/>
        <v>688</v>
      </c>
      <c r="H7" s="13"/>
    </row>
    <row r="8" spans="1:8" ht="20.25" customHeight="1">
      <c r="A8" s="28" t="s">
        <v>3</v>
      </c>
      <c r="B8" s="29">
        <v>12</v>
      </c>
      <c r="C8" s="29">
        <v>106</v>
      </c>
      <c r="D8" s="30">
        <v>1</v>
      </c>
      <c r="E8" s="29">
        <v>107</v>
      </c>
      <c r="F8" s="29">
        <v>50</v>
      </c>
      <c r="G8" s="31">
        <v>107</v>
      </c>
      <c r="H8" s="13"/>
    </row>
    <row r="9" spans="1:8" ht="20.25" customHeight="1">
      <c r="A9" s="32" t="s">
        <v>4</v>
      </c>
      <c r="B9" s="33">
        <v>12</v>
      </c>
      <c r="C9" s="33">
        <v>78</v>
      </c>
      <c r="D9" s="33">
        <v>3</v>
      </c>
      <c r="E9" s="33">
        <v>81</v>
      </c>
      <c r="F9" s="33">
        <v>18</v>
      </c>
      <c r="G9" s="34">
        <v>81</v>
      </c>
      <c r="H9" s="13"/>
    </row>
    <row r="10" spans="1:8" ht="20.25" customHeight="1">
      <c r="A10" s="32" t="s">
        <v>5</v>
      </c>
      <c r="B10" s="33">
        <v>12</v>
      </c>
      <c r="C10" s="33">
        <v>109</v>
      </c>
      <c r="D10" s="35">
        <v>1</v>
      </c>
      <c r="E10" s="33">
        <v>110</v>
      </c>
      <c r="F10" s="33">
        <v>35</v>
      </c>
      <c r="G10" s="34">
        <v>110</v>
      </c>
      <c r="H10" s="13"/>
    </row>
    <row r="11" spans="1:8" ht="20.25" customHeight="1">
      <c r="A11" s="32" t="s">
        <v>6</v>
      </c>
      <c r="B11" s="33">
        <v>12</v>
      </c>
      <c r="C11" s="33">
        <v>63</v>
      </c>
      <c r="D11" s="33">
        <v>2</v>
      </c>
      <c r="E11" s="33">
        <v>65</v>
      </c>
      <c r="F11" s="33">
        <v>58</v>
      </c>
      <c r="G11" s="34">
        <v>65</v>
      </c>
      <c r="H11" s="13"/>
    </row>
    <row r="12" spans="1:8" ht="20.25" customHeight="1">
      <c r="A12" s="32" t="s">
        <v>7</v>
      </c>
      <c r="B12" s="33">
        <v>12</v>
      </c>
      <c r="C12" s="33">
        <v>59</v>
      </c>
      <c r="D12" s="33">
        <v>3</v>
      </c>
      <c r="E12" s="33">
        <v>62</v>
      </c>
      <c r="F12" s="33">
        <v>19</v>
      </c>
      <c r="G12" s="34">
        <v>62</v>
      </c>
      <c r="H12" s="13"/>
    </row>
    <row r="13" spans="1:8" ht="20.25" customHeight="1">
      <c r="A13" s="32" t="s">
        <v>8</v>
      </c>
      <c r="B13" s="33">
        <v>12</v>
      </c>
      <c r="C13" s="33">
        <v>52</v>
      </c>
      <c r="D13" s="35">
        <v>5</v>
      </c>
      <c r="E13" s="33">
        <v>57</v>
      </c>
      <c r="F13" s="33">
        <v>2</v>
      </c>
      <c r="G13" s="34">
        <v>57</v>
      </c>
      <c r="H13" s="13"/>
    </row>
    <row r="14" spans="1:8" ht="20.25" customHeight="1">
      <c r="A14" s="32" t="s">
        <v>9</v>
      </c>
      <c r="B14" s="33">
        <v>12</v>
      </c>
      <c r="C14" s="33">
        <v>36</v>
      </c>
      <c r="D14" s="35">
        <v>3</v>
      </c>
      <c r="E14" s="33">
        <v>39</v>
      </c>
      <c r="F14" s="33">
        <v>4</v>
      </c>
      <c r="G14" s="34">
        <v>39</v>
      </c>
      <c r="H14" s="13"/>
    </row>
    <row r="15" spans="1:8" ht="20.25" customHeight="1">
      <c r="A15" s="32" t="s">
        <v>10</v>
      </c>
      <c r="B15" s="33">
        <v>12</v>
      </c>
      <c r="C15" s="33">
        <v>37</v>
      </c>
      <c r="D15" s="35">
        <v>2</v>
      </c>
      <c r="E15" s="33">
        <v>39</v>
      </c>
      <c r="F15" s="33">
        <v>10</v>
      </c>
      <c r="G15" s="34">
        <v>39</v>
      </c>
      <c r="H15" s="13"/>
    </row>
    <row r="16" spans="1:8" ht="20.25" customHeight="1">
      <c r="A16" s="32" t="s">
        <v>11</v>
      </c>
      <c r="B16" s="33">
        <v>12</v>
      </c>
      <c r="C16" s="33">
        <v>77</v>
      </c>
      <c r="D16" s="33">
        <v>3</v>
      </c>
      <c r="E16" s="33">
        <v>80</v>
      </c>
      <c r="F16" s="33">
        <v>9</v>
      </c>
      <c r="G16" s="34">
        <v>80</v>
      </c>
      <c r="H16" s="13"/>
    </row>
    <row r="17" spans="1:8" ht="20.25" customHeight="1">
      <c r="A17" s="36" t="s">
        <v>12</v>
      </c>
      <c r="B17" s="37">
        <v>12</v>
      </c>
      <c r="C17" s="37">
        <v>48</v>
      </c>
      <c r="D17" s="37">
        <v>0</v>
      </c>
      <c r="E17" s="37">
        <v>48</v>
      </c>
      <c r="F17" s="37">
        <v>13</v>
      </c>
      <c r="G17" s="38">
        <v>48</v>
      </c>
      <c r="H17" s="13"/>
    </row>
    <row r="18" spans="1:8" ht="13.5" customHeight="1">
      <c r="A18" s="13"/>
      <c r="B18" s="13"/>
      <c r="C18" s="13"/>
      <c r="D18" s="13"/>
      <c r="E18" s="13"/>
      <c r="F18" s="13"/>
      <c r="G18" s="39" t="s">
        <v>32</v>
      </c>
      <c r="H18" s="13"/>
    </row>
    <row r="19" spans="1:8" ht="13.5">
      <c r="A19" s="13"/>
      <c r="B19" s="13"/>
      <c r="C19" s="13"/>
      <c r="D19" s="13"/>
      <c r="E19" s="13"/>
      <c r="F19" s="13"/>
      <c r="G19" s="13"/>
      <c r="H19" s="13"/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2" width="9.125" style="1" bestFit="1" customWidth="1"/>
    <col min="3" max="5" width="7.875" style="1" customWidth="1"/>
    <col min="6" max="7" width="8.875" style="1" customWidth="1"/>
    <col min="8" max="9" width="7.875" style="1" customWidth="1"/>
    <col min="10" max="16384" width="9.00390625" style="1" customWidth="1"/>
  </cols>
  <sheetData>
    <row r="1" spans="1:10" ht="18.75" customHeight="1">
      <c r="A1" s="40" t="s">
        <v>15</v>
      </c>
      <c r="B1" s="41"/>
      <c r="C1" s="41"/>
      <c r="D1" s="41"/>
      <c r="E1" s="42"/>
      <c r="F1" s="42"/>
      <c r="G1" s="42"/>
      <c r="H1" s="42"/>
      <c r="I1" s="43"/>
      <c r="J1" s="13"/>
    </row>
    <row r="2" spans="1:10" ht="13.5" customHeight="1">
      <c r="A2" s="44"/>
      <c r="B2" s="44"/>
      <c r="C2" s="44"/>
      <c r="D2" s="44"/>
      <c r="E2" s="45"/>
      <c r="F2" s="45"/>
      <c r="G2" s="45"/>
      <c r="H2" s="42"/>
      <c r="I2" s="43" t="str">
        <f>'1 妊産婦歯科健診実施状況'!G4</f>
        <v>平成30年度</v>
      </c>
      <c r="J2" s="43"/>
    </row>
    <row r="3" spans="1:10" ht="20.25" customHeight="1">
      <c r="A3" s="46" t="s">
        <v>0</v>
      </c>
      <c r="B3" s="47" t="s">
        <v>16</v>
      </c>
      <c r="C3" s="17"/>
      <c r="D3" s="47" t="s">
        <v>42</v>
      </c>
      <c r="E3" s="17"/>
      <c r="F3" s="47" t="s">
        <v>43</v>
      </c>
      <c r="G3" s="17"/>
      <c r="H3" s="47" t="s">
        <v>44</v>
      </c>
      <c r="I3" s="48"/>
      <c r="J3" s="13"/>
    </row>
    <row r="4" spans="1:10" ht="20.25" customHeight="1">
      <c r="A4" s="49"/>
      <c r="B4" s="50" t="s">
        <v>17</v>
      </c>
      <c r="C4" s="50" t="s">
        <v>18</v>
      </c>
      <c r="D4" s="49" t="s">
        <v>17</v>
      </c>
      <c r="E4" s="50" t="s">
        <v>18</v>
      </c>
      <c r="F4" s="50" t="s">
        <v>17</v>
      </c>
      <c r="G4" s="50" t="s">
        <v>18</v>
      </c>
      <c r="H4" s="49" t="s">
        <v>17</v>
      </c>
      <c r="I4" s="51" t="s">
        <v>18</v>
      </c>
      <c r="J4" s="13"/>
    </row>
    <row r="5" spans="1:10" ht="20.25" customHeight="1">
      <c r="A5" s="52" t="s">
        <v>2</v>
      </c>
      <c r="B5" s="53">
        <f>SUM(B6:B16)</f>
        <v>366</v>
      </c>
      <c r="C5" s="53">
        <f aca="true" t="shared" si="0" ref="C5:I5">SUM(C6:C16)</f>
        <v>5266</v>
      </c>
      <c r="D5" s="54">
        <f t="shared" si="0"/>
        <v>349</v>
      </c>
      <c r="E5" s="55">
        <f t="shared" si="0"/>
        <v>4830</v>
      </c>
      <c r="F5" s="55">
        <f t="shared" si="0"/>
        <v>11</v>
      </c>
      <c r="G5" s="55">
        <f t="shared" si="0"/>
        <v>274</v>
      </c>
      <c r="H5" s="54">
        <f t="shared" si="0"/>
        <v>6</v>
      </c>
      <c r="I5" s="56">
        <f t="shared" si="0"/>
        <v>162</v>
      </c>
      <c r="J5" s="13"/>
    </row>
    <row r="6" spans="1:10" ht="20.25" customHeight="1">
      <c r="A6" s="28" t="s">
        <v>3</v>
      </c>
      <c r="B6" s="57">
        <v>51</v>
      </c>
      <c r="C6" s="58">
        <v>1020</v>
      </c>
      <c r="D6" s="57">
        <v>46</v>
      </c>
      <c r="E6" s="57">
        <v>908</v>
      </c>
      <c r="F6" s="30">
        <v>4</v>
      </c>
      <c r="G6" s="30">
        <v>98</v>
      </c>
      <c r="H6" s="58">
        <v>1</v>
      </c>
      <c r="I6" s="59">
        <v>14</v>
      </c>
      <c r="J6" s="60"/>
    </row>
    <row r="7" spans="1:10" ht="20.25" customHeight="1">
      <c r="A7" s="32" t="s">
        <v>4</v>
      </c>
      <c r="B7" s="61">
        <v>36</v>
      </c>
      <c r="C7" s="62">
        <v>563</v>
      </c>
      <c r="D7" s="63">
        <v>35</v>
      </c>
      <c r="E7" s="63">
        <v>536</v>
      </c>
      <c r="F7" s="33">
        <v>1</v>
      </c>
      <c r="G7" s="33">
        <v>27</v>
      </c>
      <c r="H7" s="62">
        <v>0</v>
      </c>
      <c r="I7" s="64">
        <v>0</v>
      </c>
      <c r="J7" s="13"/>
    </row>
    <row r="8" spans="1:10" ht="20.25" customHeight="1">
      <c r="A8" s="32" t="s">
        <v>5</v>
      </c>
      <c r="B8" s="61">
        <v>30</v>
      </c>
      <c r="C8" s="62">
        <v>391</v>
      </c>
      <c r="D8" s="63">
        <v>30</v>
      </c>
      <c r="E8" s="63">
        <v>391</v>
      </c>
      <c r="F8" s="35">
        <v>0</v>
      </c>
      <c r="G8" s="35">
        <v>0</v>
      </c>
      <c r="H8" s="62">
        <v>0</v>
      </c>
      <c r="I8" s="64">
        <v>0</v>
      </c>
      <c r="J8" s="13"/>
    </row>
    <row r="9" spans="1:11" ht="20.25" customHeight="1">
      <c r="A9" s="32" t="s">
        <v>6</v>
      </c>
      <c r="B9" s="61">
        <v>42</v>
      </c>
      <c r="C9" s="62">
        <v>715</v>
      </c>
      <c r="D9" s="63">
        <v>38</v>
      </c>
      <c r="E9" s="63">
        <v>577</v>
      </c>
      <c r="F9" s="33">
        <v>2</v>
      </c>
      <c r="G9" s="33">
        <v>29</v>
      </c>
      <c r="H9" s="62">
        <v>2</v>
      </c>
      <c r="I9" s="64">
        <v>109</v>
      </c>
      <c r="J9" s="13"/>
      <c r="K9" s="1" t="s">
        <v>40</v>
      </c>
    </row>
    <row r="10" spans="1:13" ht="20.25" customHeight="1">
      <c r="A10" s="32" t="s">
        <v>7</v>
      </c>
      <c r="B10" s="61">
        <v>33</v>
      </c>
      <c r="C10" s="62">
        <v>378</v>
      </c>
      <c r="D10" s="63">
        <v>32</v>
      </c>
      <c r="E10" s="63">
        <v>368</v>
      </c>
      <c r="F10" s="33">
        <v>1</v>
      </c>
      <c r="G10" s="33">
        <v>10</v>
      </c>
      <c r="H10" s="62">
        <v>0</v>
      </c>
      <c r="I10" s="64">
        <v>0</v>
      </c>
      <c r="J10" s="13"/>
      <c r="L10" s="4"/>
      <c r="M10" s="4"/>
    </row>
    <row r="11" spans="1:14" ht="20.25" customHeight="1">
      <c r="A11" s="32" t="s">
        <v>8</v>
      </c>
      <c r="B11" s="61">
        <v>42</v>
      </c>
      <c r="C11" s="62">
        <v>684</v>
      </c>
      <c r="D11" s="63">
        <v>40</v>
      </c>
      <c r="E11" s="63">
        <v>653</v>
      </c>
      <c r="F11" s="35">
        <v>1</v>
      </c>
      <c r="G11" s="35">
        <v>17</v>
      </c>
      <c r="H11" s="62">
        <v>1</v>
      </c>
      <c r="I11" s="64">
        <v>14</v>
      </c>
      <c r="J11" s="13"/>
      <c r="L11" s="4"/>
      <c r="M11" s="4"/>
      <c r="N11" s="4"/>
    </row>
    <row r="12" spans="1:10" ht="20.25" customHeight="1">
      <c r="A12" s="32" t="s">
        <v>9</v>
      </c>
      <c r="B12" s="61">
        <v>31</v>
      </c>
      <c r="C12" s="62">
        <v>311</v>
      </c>
      <c r="D12" s="63">
        <v>31</v>
      </c>
      <c r="E12" s="63">
        <v>311</v>
      </c>
      <c r="F12" s="35">
        <v>0</v>
      </c>
      <c r="G12" s="35">
        <v>0</v>
      </c>
      <c r="H12" s="62">
        <v>0</v>
      </c>
      <c r="I12" s="64">
        <v>0</v>
      </c>
      <c r="J12" s="13"/>
    </row>
    <row r="13" spans="1:14" ht="20.25" customHeight="1">
      <c r="A13" s="32" t="s">
        <v>10</v>
      </c>
      <c r="B13" s="61">
        <v>35</v>
      </c>
      <c r="C13" s="62">
        <v>301</v>
      </c>
      <c r="D13" s="63">
        <v>35</v>
      </c>
      <c r="E13" s="63">
        <v>301</v>
      </c>
      <c r="F13" s="35">
        <v>0</v>
      </c>
      <c r="G13" s="35">
        <v>0</v>
      </c>
      <c r="H13" s="62">
        <v>0</v>
      </c>
      <c r="I13" s="64">
        <v>0</v>
      </c>
      <c r="J13" s="13"/>
      <c r="N13" s="4"/>
    </row>
    <row r="14" spans="1:10" ht="20.25" customHeight="1">
      <c r="A14" s="32" t="s">
        <v>11</v>
      </c>
      <c r="B14" s="61">
        <v>26</v>
      </c>
      <c r="C14" s="62">
        <v>436</v>
      </c>
      <c r="D14" s="63">
        <v>24</v>
      </c>
      <c r="E14" s="63">
        <v>372</v>
      </c>
      <c r="F14" s="33">
        <v>1</v>
      </c>
      <c r="G14" s="33">
        <v>52</v>
      </c>
      <c r="H14" s="62">
        <v>1</v>
      </c>
      <c r="I14" s="64">
        <v>12</v>
      </c>
      <c r="J14" s="13"/>
    </row>
    <row r="15" spans="1:10" ht="20.25" customHeight="1">
      <c r="A15" s="52" t="s">
        <v>12</v>
      </c>
      <c r="B15" s="65">
        <v>39</v>
      </c>
      <c r="C15" s="66">
        <v>454</v>
      </c>
      <c r="D15" s="67">
        <v>38</v>
      </c>
      <c r="E15" s="68">
        <v>413</v>
      </c>
      <c r="F15" s="69">
        <v>1</v>
      </c>
      <c r="G15" s="66">
        <v>41</v>
      </c>
      <c r="H15" s="66">
        <v>0</v>
      </c>
      <c r="I15" s="70">
        <v>0</v>
      </c>
      <c r="J15" s="13"/>
    </row>
    <row r="16" spans="1:10" ht="16.5" customHeight="1">
      <c r="A16" s="49" t="s">
        <v>45</v>
      </c>
      <c r="B16" s="71">
        <v>1</v>
      </c>
      <c r="C16" s="72">
        <v>13</v>
      </c>
      <c r="D16" s="73">
        <v>0</v>
      </c>
      <c r="E16" s="74">
        <v>0</v>
      </c>
      <c r="F16" s="73">
        <v>0</v>
      </c>
      <c r="G16" s="73">
        <v>0</v>
      </c>
      <c r="H16" s="75">
        <v>1</v>
      </c>
      <c r="I16" s="76">
        <v>13</v>
      </c>
      <c r="J16" s="13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8" t="s">
        <v>32</v>
      </c>
      <c r="J17" s="13"/>
    </row>
    <row r="18" spans="1:10" ht="13.5">
      <c r="A18" s="79"/>
      <c r="B18" s="79"/>
      <c r="C18" s="79"/>
      <c r="D18" s="79"/>
      <c r="E18" s="79"/>
      <c r="F18" s="79"/>
      <c r="G18" s="79"/>
      <c r="H18" s="79"/>
      <c r="I18" s="79"/>
      <c r="J18" s="13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13" width="7.00390625" style="1" customWidth="1"/>
    <col min="14" max="16384" width="9.00390625" style="1" customWidth="1"/>
  </cols>
  <sheetData>
    <row r="1" spans="1:11" ht="14.25">
      <c r="A1" s="40" t="s">
        <v>46</v>
      </c>
      <c r="B1" s="41"/>
      <c r="C1" s="41"/>
      <c r="D1" s="42"/>
      <c r="E1" s="42"/>
      <c r="F1" s="42"/>
      <c r="G1" s="42"/>
      <c r="H1" s="42"/>
      <c r="I1" s="42"/>
      <c r="J1" s="93"/>
      <c r="K1" s="6"/>
    </row>
    <row r="2" spans="1:11" ht="13.5">
      <c r="A2" s="44"/>
      <c r="B2" s="44"/>
      <c r="C2" s="44"/>
      <c r="D2" s="45"/>
      <c r="E2" s="45"/>
      <c r="F2" s="45"/>
      <c r="G2" s="45"/>
      <c r="H2" s="45"/>
      <c r="I2" s="94" t="str">
        <f>'1 妊産婦歯科健診実施状況'!G4</f>
        <v>平成30年度</v>
      </c>
      <c r="J2" s="93"/>
      <c r="K2" s="6"/>
    </row>
    <row r="3" spans="1:11" ht="29.25" customHeight="1">
      <c r="A3" s="95" t="s">
        <v>0</v>
      </c>
      <c r="B3" s="96" t="s">
        <v>16</v>
      </c>
      <c r="C3" s="97"/>
      <c r="D3" s="96" t="s">
        <v>42</v>
      </c>
      <c r="E3" s="97"/>
      <c r="F3" s="98" t="s">
        <v>61</v>
      </c>
      <c r="G3" s="99"/>
      <c r="H3" s="96" t="s">
        <v>44</v>
      </c>
      <c r="I3" s="100"/>
      <c r="J3" s="93"/>
      <c r="K3" s="6"/>
    </row>
    <row r="4" spans="1:11" ht="23.25" customHeight="1">
      <c r="A4" s="101"/>
      <c r="B4" s="102" t="s">
        <v>17</v>
      </c>
      <c r="C4" s="102" t="s">
        <v>18</v>
      </c>
      <c r="D4" s="102" t="s">
        <v>17</v>
      </c>
      <c r="E4" s="102" t="s">
        <v>18</v>
      </c>
      <c r="F4" s="102" t="s">
        <v>17</v>
      </c>
      <c r="G4" s="102" t="s">
        <v>18</v>
      </c>
      <c r="H4" s="102" t="s">
        <v>17</v>
      </c>
      <c r="I4" s="103" t="s">
        <v>18</v>
      </c>
      <c r="J4" s="93"/>
      <c r="K4" s="6"/>
    </row>
    <row r="5" spans="1:11" ht="23.25" customHeight="1">
      <c r="A5" s="104" t="s">
        <v>2</v>
      </c>
      <c r="B5" s="105">
        <f>D5+F5+H5</f>
        <v>45</v>
      </c>
      <c r="C5" s="106">
        <f>E5+G5+I5</f>
        <v>409</v>
      </c>
      <c r="D5" s="73">
        <v>43</v>
      </c>
      <c r="E5" s="73">
        <v>373</v>
      </c>
      <c r="F5" s="73">
        <v>2</v>
      </c>
      <c r="G5" s="73">
        <v>36</v>
      </c>
      <c r="H5" s="107">
        <v>0</v>
      </c>
      <c r="I5" s="108">
        <v>0</v>
      </c>
      <c r="J5" s="93"/>
      <c r="K5" s="6"/>
    </row>
    <row r="6" spans="1:10" ht="13.5" customHeight="1">
      <c r="A6" s="42"/>
      <c r="B6" s="77"/>
      <c r="C6" s="77"/>
      <c r="D6" s="77"/>
      <c r="E6" s="77"/>
      <c r="F6" s="77"/>
      <c r="G6" s="77"/>
      <c r="H6" s="77"/>
      <c r="I6" s="78" t="s">
        <v>32</v>
      </c>
      <c r="J6" s="93"/>
    </row>
    <row r="7" spans="1:10" ht="30" customHeight="1">
      <c r="A7" s="5"/>
      <c r="B7"/>
      <c r="C7"/>
      <c r="D7"/>
      <c r="E7"/>
      <c r="F7"/>
      <c r="G7"/>
      <c r="H7"/>
      <c r="I7" s="3"/>
      <c r="J7" s="6"/>
    </row>
    <row r="8" spans="1:14" ht="14.25">
      <c r="A8" s="40" t="s">
        <v>47</v>
      </c>
      <c r="B8" s="41"/>
      <c r="C8" s="41"/>
      <c r="D8" s="41"/>
      <c r="E8" s="42"/>
      <c r="F8" s="42"/>
      <c r="G8" s="42"/>
      <c r="H8" s="42"/>
      <c r="I8" s="42"/>
      <c r="J8" s="93"/>
      <c r="K8" s="93"/>
      <c r="L8" s="13"/>
      <c r="M8" s="13"/>
      <c r="N8" s="13"/>
    </row>
    <row r="9" spans="1:14" ht="13.5">
      <c r="A9" s="44"/>
      <c r="B9" s="44"/>
      <c r="C9" s="44"/>
      <c r="D9" s="44"/>
      <c r="E9" s="45"/>
      <c r="F9" s="45"/>
      <c r="G9" s="45"/>
      <c r="H9" s="45"/>
      <c r="I9" s="45"/>
      <c r="J9" s="93"/>
      <c r="K9" s="93"/>
      <c r="L9" s="13"/>
      <c r="M9" s="16" t="str">
        <f>'1 妊産婦歯科健診実施状況'!G4</f>
        <v>平成30年度</v>
      </c>
      <c r="N9" s="13"/>
    </row>
    <row r="10" spans="1:14" s="7" customFormat="1" ht="23.25" customHeight="1">
      <c r="A10" s="109" t="s">
        <v>58</v>
      </c>
      <c r="B10" s="110" t="s">
        <v>25</v>
      </c>
      <c r="C10" s="111" t="s">
        <v>48</v>
      </c>
      <c r="D10" s="112" t="s">
        <v>4</v>
      </c>
      <c r="E10" s="111" t="s">
        <v>5</v>
      </c>
      <c r="F10" s="112" t="s">
        <v>49</v>
      </c>
      <c r="G10" s="111" t="s">
        <v>50</v>
      </c>
      <c r="H10" s="112" t="s">
        <v>51</v>
      </c>
      <c r="I10" s="111" t="s">
        <v>52</v>
      </c>
      <c r="J10" s="111" t="s">
        <v>10</v>
      </c>
      <c r="K10" s="111" t="s">
        <v>11</v>
      </c>
      <c r="L10" s="112" t="s">
        <v>53</v>
      </c>
      <c r="M10" s="110" t="s">
        <v>45</v>
      </c>
      <c r="N10" s="113"/>
    </row>
    <row r="11" spans="1:14" s="7" customFormat="1" ht="23.25" customHeight="1">
      <c r="A11" s="104" t="s">
        <v>59</v>
      </c>
      <c r="B11" s="114">
        <f>SUM(C11:M11)</f>
        <v>23</v>
      </c>
      <c r="C11" s="73">
        <v>3</v>
      </c>
      <c r="D11" s="115">
        <v>2</v>
      </c>
      <c r="E11" s="115">
        <v>1</v>
      </c>
      <c r="F11" s="107">
        <v>2</v>
      </c>
      <c r="G11" s="116">
        <v>1</v>
      </c>
      <c r="H11" s="73">
        <v>2</v>
      </c>
      <c r="I11" s="117">
        <v>2</v>
      </c>
      <c r="J11" s="117">
        <v>2</v>
      </c>
      <c r="K11" s="117">
        <v>6</v>
      </c>
      <c r="L11" s="117">
        <v>1</v>
      </c>
      <c r="M11" s="118">
        <v>1</v>
      </c>
      <c r="N11" s="113"/>
    </row>
    <row r="12" spans="1:14" ht="13.5">
      <c r="A12" s="119"/>
      <c r="B12" s="119"/>
      <c r="C12" s="119"/>
      <c r="D12" s="119"/>
      <c r="E12" s="119"/>
      <c r="F12" s="77"/>
      <c r="G12" s="77"/>
      <c r="H12" s="77"/>
      <c r="I12" s="13"/>
      <c r="J12" s="93"/>
      <c r="K12" s="93"/>
      <c r="L12" s="13"/>
      <c r="M12" s="39" t="s">
        <v>32</v>
      </c>
      <c r="N12" s="13"/>
    </row>
    <row r="13" spans="1:13" ht="30" customHeight="1">
      <c r="A13" s="5"/>
      <c r="B13" s="5"/>
      <c r="C13" s="5"/>
      <c r="D13" s="5"/>
      <c r="E13" s="5"/>
      <c r="F13"/>
      <c r="G13"/>
      <c r="H13"/>
      <c r="J13" s="6"/>
      <c r="K13" s="6"/>
      <c r="M13" s="3"/>
    </row>
    <row r="14" spans="1:11" ht="20.25" customHeight="1">
      <c r="A14" s="120" t="s">
        <v>54</v>
      </c>
      <c r="B14" s="42"/>
      <c r="C14" s="42"/>
      <c r="D14" s="42"/>
      <c r="E14" s="42"/>
      <c r="F14" s="77"/>
      <c r="G14"/>
      <c r="H14"/>
      <c r="I14"/>
      <c r="J14" s="6"/>
      <c r="K14" s="6"/>
    </row>
    <row r="15" spans="1:11" ht="12.75" customHeight="1">
      <c r="A15" s="121"/>
      <c r="B15" s="45"/>
      <c r="C15" s="45"/>
      <c r="D15" s="45"/>
      <c r="E15" s="94" t="str">
        <f>'1 妊産婦歯科健診実施状況'!G4</f>
        <v>平成30年度</v>
      </c>
      <c r="F15" s="77"/>
      <c r="G15"/>
      <c r="H15"/>
      <c r="I15"/>
      <c r="J15" s="6"/>
      <c r="K15" s="6"/>
    </row>
    <row r="16" spans="1:11" s="7" customFormat="1" ht="23.25" customHeight="1">
      <c r="A16" s="109" t="s">
        <v>58</v>
      </c>
      <c r="B16" s="111" t="s">
        <v>25</v>
      </c>
      <c r="C16" s="111" t="s">
        <v>55</v>
      </c>
      <c r="D16" s="111" t="s">
        <v>56</v>
      </c>
      <c r="E16" s="112" t="s">
        <v>38</v>
      </c>
      <c r="F16" s="122"/>
      <c r="G16" s="8"/>
      <c r="H16" s="10"/>
      <c r="I16" s="8"/>
      <c r="J16" s="9"/>
      <c r="K16" s="9"/>
    </row>
    <row r="17" spans="1:11" s="7" customFormat="1" ht="23.25" customHeight="1">
      <c r="A17" s="104" t="s">
        <v>60</v>
      </c>
      <c r="B17" s="123">
        <f>SUM(C17:E17)</f>
        <v>267</v>
      </c>
      <c r="C17" s="116">
        <v>161</v>
      </c>
      <c r="D17" s="116">
        <v>100</v>
      </c>
      <c r="E17" s="124">
        <v>6</v>
      </c>
      <c r="F17" s="122"/>
      <c r="G17" s="8"/>
      <c r="H17" s="8"/>
      <c r="I17" s="8"/>
      <c r="J17" s="9"/>
      <c r="K17" s="9"/>
    </row>
    <row r="18" spans="1:11" ht="13.5">
      <c r="A18" s="77"/>
      <c r="B18" s="77"/>
      <c r="C18" s="77"/>
      <c r="D18" s="77"/>
      <c r="E18" s="78" t="s">
        <v>32</v>
      </c>
      <c r="F18" s="42"/>
      <c r="G18"/>
      <c r="H18" s="5"/>
      <c r="I18"/>
      <c r="J18" s="6"/>
      <c r="K18" s="6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9" ht="18.75" customHeight="1">
      <c r="A1" s="14" t="s">
        <v>57</v>
      </c>
      <c r="B1" s="14"/>
      <c r="C1" s="14"/>
      <c r="D1" s="14"/>
      <c r="E1" s="13"/>
      <c r="F1" s="13"/>
      <c r="G1" s="13"/>
      <c r="H1" s="13"/>
      <c r="I1" s="13"/>
    </row>
    <row r="2" spans="1:9" ht="13.5" customHeight="1">
      <c r="A2" s="14"/>
      <c r="B2" s="14"/>
      <c r="C2" s="14"/>
      <c r="D2" s="14"/>
      <c r="E2" s="13"/>
      <c r="F2" s="13"/>
      <c r="G2" s="13"/>
      <c r="H2" s="43" t="str">
        <f>'1 妊産婦歯科健診実施状況'!G4</f>
        <v>平成30年度</v>
      </c>
      <c r="I2" s="43"/>
    </row>
    <row r="3" spans="1:9" ht="22.5" customHeight="1">
      <c r="A3" s="17" t="s">
        <v>0</v>
      </c>
      <c r="B3" s="19" t="s">
        <v>23</v>
      </c>
      <c r="C3" s="80"/>
      <c r="D3" s="81"/>
      <c r="E3" s="19" t="s">
        <v>24</v>
      </c>
      <c r="F3" s="80"/>
      <c r="G3" s="80"/>
      <c r="H3" s="80"/>
      <c r="I3" s="13"/>
    </row>
    <row r="4" spans="1:9" ht="22.5" customHeight="1">
      <c r="A4" s="21"/>
      <c r="B4" s="23" t="s">
        <v>25</v>
      </c>
      <c r="C4" s="23" t="s">
        <v>19</v>
      </c>
      <c r="D4" s="23" t="s">
        <v>20</v>
      </c>
      <c r="E4" s="23" t="s">
        <v>25</v>
      </c>
      <c r="F4" s="23" t="s">
        <v>21</v>
      </c>
      <c r="G4" s="23" t="s">
        <v>22</v>
      </c>
      <c r="H4" s="82" t="s">
        <v>31</v>
      </c>
      <c r="I4" s="13"/>
    </row>
    <row r="5" spans="1:9" ht="22.5" customHeight="1">
      <c r="A5" s="25" t="s">
        <v>26</v>
      </c>
      <c r="B5" s="83">
        <f>SUM(C5:D5)</f>
        <v>3813</v>
      </c>
      <c r="C5" s="83">
        <f>SUM(C6:C9)</f>
        <v>1314</v>
      </c>
      <c r="D5" s="83">
        <f>SUM(D6:D9)</f>
        <v>2499</v>
      </c>
      <c r="E5" s="83">
        <f>SUM(F5:H5)</f>
        <v>3813</v>
      </c>
      <c r="F5" s="83">
        <f>SUM(F6:F9)</f>
        <v>432</v>
      </c>
      <c r="G5" s="83">
        <f>SUM(G6:G9)</f>
        <v>1267</v>
      </c>
      <c r="H5" s="84">
        <f>SUM(H6:H9)</f>
        <v>2114</v>
      </c>
      <c r="I5" s="13"/>
    </row>
    <row r="6" spans="1:9" ht="22.5" customHeight="1">
      <c r="A6" s="28" t="s">
        <v>27</v>
      </c>
      <c r="B6" s="85">
        <f>SUM(C6:D6)</f>
        <v>880</v>
      </c>
      <c r="C6" s="85">
        <v>284</v>
      </c>
      <c r="D6" s="85">
        <v>596</v>
      </c>
      <c r="E6" s="85">
        <f>SUM(F6:H6)</f>
        <v>880</v>
      </c>
      <c r="F6" s="85">
        <v>103</v>
      </c>
      <c r="G6" s="85">
        <v>329</v>
      </c>
      <c r="H6" s="86">
        <v>448</v>
      </c>
      <c r="I6" s="13"/>
    </row>
    <row r="7" spans="1:9" ht="22.5" customHeight="1">
      <c r="A7" s="32" t="s">
        <v>28</v>
      </c>
      <c r="B7" s="87">
        <f>SUM(C7:D7)</f>
        <v>789</v>
      </c>
      <c r="C7" s="87">
        <v>207</v>
      </c>
      <c r="D7" s="87">
        <v>582</v>
      </c>
      <c r="E7" s="87">
        <f>SUM(F7:H7)</f>
        <v>789</v>
      </c>
      <c r="F7" s="87">
        <v>70</v>
      </c>
      <c r="G7" s="87">
        <v>280</v>
      </c>
      <c r="H7" s="88">
        <v>439</v>
      </c>
      <c r="I7" s="13"/>
    </row>
    <row r="8" spans="1:9" ht="22.5" customHeight="1">
      <c r="A8" s="32" t="s">
        <v>29</v>
      </c>
      <c r="B8" s="87">
        <f>SUM(C8:D8)</f>
        <v>804</v>
      </c>
      <c r="C8" s="87">
        <v>276</v>
      </c>
      <c r="D8" s="87">
        <v>528</v>
      </c>
      <c r="E8" s="87">
        <f>SUM(F8:H8)</f>
        <v>804</v>
      </c>
      <c r="F8" s="87">
        <v>88</v>
      </c>
      <c r="G8" s="87">
        <v>266</v>
      </c>
      <c r="H8" s="88">
        <v>450</v>
      </c>
      <c r="I8" s="13"/>
    </row>
    <row r="9" spans="1:9" ht="22.5" customHeight="1">
      <c r="A9" s="36" t="s">
        <v>30</v>
      </c>
      <c r="B9" s="89">
        <f>SUM(C9:D9)</f>
        <v>1340</v>
      </c>
      <c r="C9" s="89">
        <v>547</v>
      </c>
      <c r="D9" s="89">
        <v>793</v>
      </c>
      <c r="E9" s="89">
        <f>SUM(F9:H9)</f>
        <v>1340</v>
      </c>
      <c r="F9" s="89">
        <v>171</v>
      </c>
      <c r="G9" s="89">
        <v>392</v>
      </c>
      <c r="H9" s="90">
        <v>777</v>
      </c>
      <c r="I9" s="13"/>
    </row>
    <row r="10" spans="1:9" s="2" customFormat="1" ht="16.5" customHeight="1">
      <c r="A10" s="91"/>
      <c r="B10" s="79"/>
      <c r="C10" s="79"/>
      <c r="D10" s="79"/>
      <c r="E10" s="79"/>
      <c r="F10" s="92" t="s">
        <v>32</v>
      </c>
      <c r="G10" s="92"/>
      <c r="H10" s="92"/>
      <c r="I10" s="79"/>
    </row>
    <row r="11" spans="1:9" ht="13.5">
      <c r="A11" s="13"/>
      <c r="B11" s="13"/>
      <c r="C11" s="13"/>
      <c r="D11" s="13"/>
      <c r="E11" s="13"/>
      <c r="F11" s="13"/>
      <c r="G11" s="13"/>
      <c r="H11" s="13"/>
      <c r="I11" s="13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181.成田　顕恵</cp:lastModifiedBy>
  <cp:lastPrinted>2018-12-27T08:32:58Z</cp:lastPrinted>
  <dcterms:created xsi:type="dcterms:W3CDTF">2000-03-01T07:57:14Z</dcterms:created>
  <dcterms:modified xsi:type="dcterms:W3CDTF">2019-12-03T00:59:31Z</dcterms:modified>
  <cp:category/>
  <cp:version/>
  <cp:contentType/>
  <cp:contentStatus/>
</cp:coreProperties>
</file>