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4695" yWindow="255" windowWidth="10830" windowHeight="10035" tabRatio="892"/>
  </bookViews>
  <sheets>
    <sheet name="1 養育医療給付状況【母子分】" sheetId="12" r:id="rId1"/>
    <sheet name="2 自立支援（育成）医療給付状況【母子分】" sheetId="13" r:id="rId2"/>
    <sheet name="3 小児慢性特定疾病医療費【難病分】" sheetId="14" r:id="rId3"/>
    <sheet name="４特定医療費（指定難病）【難病分】" sheetId="16" r:id="rId4"/>
    <sheet name="５(１)(２) 特定疾患（国・道受給者証）【難病分】 " sheetId="11" r:id="rId5"/>
    <sheet name="6.7 肝炎・橋本【難病分】" sheetId="15" r:id="rId6"/>
  </sheets>
  <definedNames>
    <definedName name="_xlnm.Print_Area" localSheetId="2">'3 小児慢性特定疾病医療費【難病分】'!$A$1:$G$37</definedName>
    <definedName name="_xlnm.Print_Area" localSheetId="3">'４特定医療費（指定難病）【難病分】'!$A$1:$N$353</definedName>
    <definedName name="_xlnm.Print_Area" localSheetId="4">'５(１)(２) 特定疾患（国・道受給者証）【難病分】 '!$A$1:$N$34</definedName>
    <definedName name="_xlnm.Print_Area" localSheetId="5">'6.7 肝炎・橋本【難病分】'!$A$1:$N$21</definedName>
    <definedName name="Z_30C75451_4448_4F84_BD1E_BA8CB692E1CC_.wvu.PrintArea" localSheetId="4" hidden="1">'５(１)(２) 特定疾患（国・道受給者証）【難病分】 '!$A$2:$N$49</definedName>
    <definedName name="Z_30C75451_4448_4F84_BD1E_BA8CB692E1CC_.wvu.PrintArea" localSheetId="5" hidden="1">'6.7 肝炎・橋本【難病分】'!$A$1:$N$21</definedName>
    <definedName name="Z_DD5BDFB1_7709_40E4_8335_D47C1D532724_.wvu.PrintArea" localSheetId="4" hidden="1">'５(１)(２) 特定疾患（国・道受給者証）【難病分】 '!$A$2:$N$49</definedName>
    <definedName name="Z_DD5BDFB1_7709_40E4_8335_D47C1D532724_.wvu.PrintArea" localSheetId="5" hidden="1">'6.7 肝炎・橋本【難病分】'!$A$1:$N$21</definedName>
    <definedName name="Z_F28AF9CC_DA3C_4465_94B4_BE86272A86CB_.wvu.PrintArea" localSheetId="4" hidden="1">'５(１)(２) 特定疾患（国・道受給者証）【難病分】 '!$A$2:$N$49</definedName>
    <definedName name="Z_F28AF9CC_DA3C_4465_94B4_BE86272A86CB_.wvu.PrintArea" localSheetId="5" hidden="1">'6.7 肝炎・橋本【難病分】'!$A$1:$N$21</definedName>
  </definedNames>
  <calcPr calcId="162913"/>
</workbook>
</file>

<file path=xl/calcChain.xml><?xml version="1.0" encoding="utf-8"?>
<calcChain xmlns="http://schemas.openxmlformats.org/spreadsheetml/2006/main">
  <c r="G4" i="14" l="1"/>
  <c r="F4" i="14"/>
  <c r="E4" i="14"/>
  <c r="F4" i="16"/>
  <c r="G4" i="16"/>
  <c r="H4" i="16"/>
  <c r="I4" i="16"/>
  <c r="J4" i="16"/>
  <c r="K4" i="16"/>
  <c r="L4" i="16"/>
  <c r="M4" i="16"/>
  <c r="N4" i="16"/>
  <c r="E4" i="16"/>
  <c r="D350" i="16"/>
  <c r="D351" i="16"/>
  <c r="D352" i="16"/>
  <c r="D295" i="16"/>
  <c r="D294" i="16"/>
  <c r="D236" i="16"/>
  <c r="D177" i="16"/>
  <c r="D176" i="16"/>
  <c r="D119" i="16"/>
  <c r="D60" i="16"/>
  <c r="D293" i="16" l="1"/>
  <c r="D292" i="16"/>
  <c r="D291" i="16"/>
  <c r="D290" i="16"/>
  <c r="D234" i="16"/>
  <c r="D233" i="16"/>
  <c r="D174" i="16"/>
  <c r="D118" i="16"/>
  <c r="D117" i="16"/>
  <c r="D349" i="16"/>
  <c r="D348" i="16"/>
  <c r="D347" i="16"/>
  <c r="D346" i="16"/>
  <c r="D345" i="16"/>
  <c r="D344" i="16"/>
  <c r="D343" i="16"/>
  <c r="D342" i="16"/>
  <c r="D341" i="16"/>
  <c r="D340" i="16"/>
  <c r="D339" i="16"/>
  <c r="D338" i="16"/>
  <c r="D337" i="16"/>
  <c r="D336" i="16"/>
  <c r="D335" i="16"/>
  <c r="D334" i="16"/>
  <c r="D333" i="16"/>
  <c r="D332" i="16"/>
  <c r="D331" i="16"/>
  <c r="D330" i="16"/>
  <c r="D329" i="16"/>
  <c r="D328" i="16"/>
  <c r="D327" i="16"/>
  <c r="D326" i="16"/>
  <c r="D325" i="16"/>
  <c r="D324" i="16"/>
  <c r="D323" i="16"/>
  <c r="D322" i="16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5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75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N15" i="11"/>
  <c r="N32" i="11" s="1"/>
  <c r="M15" i="11"/>
  <c r="M32" i="11" s="1"/>
  <c r="L15" i="11"/>
  <c r="L32" i="11" s="1"/>
  <c r="K15" i="11"/>
  <c r="K32" i="11" s="1"/>
  <c r="J15" i="11"/>
  <c r="J32" i="11" s="1"/>
  <c r="I15" i="11"/>
  <c r="I32" i="11" s="1"/>
  <c r="H15" i="11"/>
  <c r="H32" i="11" s="1"/>
  <c r="G15" i="11"/>
  <c r="G32" i="11" s="1"/>
  <c r="F15" i="11"/>
  <c r="F32" i="11" s="1"/>
  <c r="E15" i="11"/>
  <c r="N9" i="15"/>
  <c r="N13" i="11"/>
  <c r="G2" i="14"/>
  <c r="G2" i="13"/>
  <c r="H13" i="15"/>
  <c r="D12" i="15"/>
  <c r="N13" i="15"/>
  <c r="M13" i="15"/>
  <c r="L13" i="15"/>
  <c r="K13" i="15"/>
  <c r="J13" i="15"/>
  <c r="I13" i="15"/>
  <c r="G13" i="15"/>
  <c r="F13" i="15"/>
  <c r="E13" i="15"/>
  <c r="D4" i="15"/>
  <c r="G4" i="13"/>
  <c r="F4" i="13"/>
  <c r="E4" i="13"/>
  <c r="D9" i="11"/>
  <c r="D8" i="11"/>
  <c r="D7" i="11"/>
  <c r="D6" i="11"/>
  <c r="N5" i="11"/>
  <c r="M5" i="11"/>
  <c r="L5" i="11"/>
  <c r="K5" i="11"/>
  <c r="J5" i="11"/>
  <c r="I5" i="11"/>
  <c r="H5" i="11"/>
  <c r="G5" i="11"/>
  <c r="F5" i="11"/>
  <c r="E5" i="11"/>
  <c r="D5" i="11"/>
  <c r="D11" i="15"/>
  <c r="D13" i="15"/>
  <c r="D4" i="16" l="1"/>
  <c r="D15" i="11"/>
  <c r="D32" i="11" s="1"/>
  <c r="E32" i="11"/>
</calcChain>
</file>

<file path=xl/sharedStrings.xml><?xml version="1.0" encoding="utf-8"?>
<sst xmlns="http://schemas.openxmlformats.org/spreadsheetml/2006/main" count="711" uniqueCount="541">
  <si>
    <t>総数</t>
    <rPh sb="0" eb="2">
      <t>ソウスウ</t>
    </rPh>
    <phoneticPr fontId="2"/>
  </si>
  <si>
    <t>区　　　　　　　　　　分</t>
    <rPh sb="0" eb="1">
      <t>ク</t>
    </rPh>
    <rPh sb="11" eb="12">
      <t>ブン</t>
    </rPh>
    <phoneticPr fontId="2"/>
  </si>
  <si>
    <t>総　数</t>
    <rPh sb="0" eb="1">
      <t>ソウ</t>
    </rPh>
    <rPh sb="2" eb="3">
      <t>スウ</t>
    </rPh>
    <phoneticPr fontId="2"/>
  </si>
  <si>
    <t>中　央</t>
    <rPh sb="0" eb="1">
      <t>ナカ</t>
    </rPh>
    <rPh sb="2" eb="3">
      <t>オウ</t>
    </rPh>
    <phoneticPr fontId="2"/>
  </si>
  <si>
    <t>北</t>
    <rPh sb="0" eb="1">
      <t>キタ</t>
    </rPh>
    <phoneticPr fontId="2"/>
  </si>
  <si>
    <t>東</t>
    <rPh sb="0" eb="1">
      <t>ヒガシ</t>
    </rPh>
    <phoneticPr fontId="2"/>
  </si>
  <si>
    <t>白　石</t>
    <rPh sb="0" eb="1">
      <t>シロ</t>
    </rPh>
    <rPh sb="2" eb="3">
      <t>イシ</t>
    </rPh>
    <phoneticPr fontId="2"/>
  </si>
  <si>
    <t>厚　別</t>
    <rPh sb="0" eb="1">
      <t>アツ</t>
    </rPh>
    <rPh sb="2" eb="3">
      <t>ベツ</t>
    </rPh>
    <phoneticPr fontId="2"/>
  </si>
  <si>
    <t>豊　平</t>
    <rPh sb="0" eb="1">
      <t>トヨ</t>
    </rPh>
    <rPh sb="2" eb="3">
      <t>タイラ</t>
    </rPh>
    <phoneticPr fontId="2"/>
  </si>
  <si>
    <t>清　田</t>
    <rPh sb="0" eb="1">
      <t>キヨシ</t>
    </rPh>
    <rPh sb="2" eb="3">
      <t>タ</t>
    </rPh>
    <phoneticPr fontId="2"/>
  </si>
  <si>
    <t>南</t>
    <rPh sb="0" eb="1">
      <t>ミナミ</t>
    </rPh>
    <phoneticPr fontId="2"/>
  </si>
  <si>
    <t>西</t>
    <rPh sb="0" eb="1">
      <t>ニシ</t>
    </rPh>
    <phoneticPr fontId="2"/>
  </si>
  <si>
    <t>手　稲</t>
    <rPh sb="0" eb="1">
      <t>テ</t>
    </rPh>
    <rPh sb="2" eb="3">
      <t>イネ</t>
    </rPh>
    <phoneticPr fontId="2"/>
  </si>
  <si>
    <t>重症急性膵炎</t>
    <rPh sb="0" eb="2">
      <t>ジュウショウ</t>
    </rPh>
    <rPh sb="2" eb="4">
      <t>キュウセイ</t>
    </rPh>
    <rPh sb="4" eb="6">
      <t>スイエン</t>
    </rPh>
    <phoneticPr fontId="2"/>
  </si>
  <si>
    <t>橋本病</t>
    <rPh sb="0" eb="2">
      <t>ハシモト</t>
    </rPh>
    <rPh sb="2" eb="3">
      <t>ビョウ</t>
    </rPh>
    <phoneticPr fontId="2"/>
  </si>
  <si>
    <t>突発性難聴</t>
    <rPh sb="0" eb="3">
      <t>トッパツセイ</t>
    </rPh>
    <rPh sb="3" eb="5">
      <t>ナンチョウ</t>
    </rPh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</si>
  <si>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</si>
  <si>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</si>
  <si>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</si>
  <si>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</si>
  <si>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</si>
  <si>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</si>
  <si>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</si>
  <si>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</si>
  <si>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</si>
  <si>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</si>
  <si>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</si>
  <si>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</si>
  <si>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</si>
  <si>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</si>
  <si>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</si>
  <si>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</si>
  <si>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</si>
  <si>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</si>
  <si>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</si>
  <si>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</si>
  <si>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</si>
  <si>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</si>
  <si>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</si>
  <si>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</si>
  <si>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</si>
  <si>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</si>
  <si>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</si>
  <si>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</si>
  <si>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</si>
  <si>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</si>
  <si>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</si>
  <si>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</si>
  <si>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</si>
  <si>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</si>
  <si>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</si>
  <si>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</si>
  <si>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</si>
  <si>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</si>
  <si>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</si>
  <si>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</si>
  <si>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</si>
  <si>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</si>
  <si>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ウイルス性肝炎</t>
    <rPh sb="4" eb="5">
      <t>セイ</t>
    </rPh>
    <rPh sb="5" eb="7">
      <t>カンエン</t>
    </rPh>
    <phoneticPr fontId="2"/>
  </si>
  <si>
    <t>資料　保健所健康企画課</t>
    <rPh sb="0" eb="2">
      <t>シリョウ</t>
    </rPh>
    <rPh sb="3" eb="6">
      <t>ホケンジョ</t>
    </rPh>
    <rPh sb="6" eb="8">
      <t>ケンコウ</t>
    </rPh>
    <rPh sb="8" eb="10">
      <t>キカク</t>
    </rPh>
    <rPh sb="10" eb="11">
      <t>カ</t>
    </rPh>
    <phoneticPr fontId="2"/>
  </si>
  <si>
    <t>肝炎治療特別促進事業</t>
    <rPh sb="0" eb="2">
      <t>カンエン</t>
    </rPh>
    <rPh sb="2" eb="4">
      <t>チリョウ</t>
    </rPh>
    <rPh sb="4" eb="5">
      <t>トク</t>
    </rPh>
    <rPh sb="5" eb="6">
      <t>ベツ</t>
    </rPh>
    <rPh sb="6" eb="8">
      <t>ソクシン</t>
    </rPh>
    <rPh sb="8" eb="10">
      <t>ジギョウ</t>
    </rPh>
    <phoneticPr fontId="1"/>
  </si>
  <si>
    <t>医療受給者証交付総数</t>
    <rPh sb="0" eb="2">
      <t>イリョウ</t>
    </rPh>
    <rPh sb="2" eb="5">
      <t>ジュキュウシャ</t>
    </rPh>
    <rPh sb="5" eb="6">
      <t>ショウ</t>
    </rPh>
    <rPh sb="6" eb="8">
      <t>コウフ</t>
    </rPh>
    <rPh sb="8" eb="10">
      <t>ソウスウ</t>
    </rPh>
    <phoneticPr fontId="1"/>
  </si>
  <si>
    <t>46</t>
  </si>
  <si>
    <t>47</t>
  </si>
  <si>
    <t>48</t>
  </si>
  <si>
    <t>49</t>
  </si>
  <si>
    <t>50</t>
  </si>
  <si>
    <t>51</t>
  </si>
  <si>
    <t>球脊髄性筋萎縮症</t>
  </si>
  <si>
    <t>52</t>
  </si>
  <si>
    <t>53</t>
  </si>
  <si>
    <t>54</t>
  </si>
  <si>
    <t>55</t>
  </si>
  <si>
    <t>56</t>
  </si>
  <si>
    <t>筋萎縮性側索硬化症</t>
  </si>
  <si>
    <t>脊髄性筋萎縮症</t>
  </si>
  <si>
    <t>原発性側索硬化症</t>
  </si>
  <si>
    <t>進行性核上性麻痺</t>
  </si>
  <si>
    <t>パーキンソン病</t>
  </si>
  <si>
    <t>大脳皮質基底核変性症</t>
  </si>
  <si>
    <t>ハンチントン病</t>
  </si>
  <si>
    <t>神経有棘赤血球症</t>
  </si>
  <si>
    <t>シャルコー・マリー・トゥース病</t>
  </si>
  <si>
    <t>重症筋無力症</t>
  </si>
  <si>
    <t>先天性筋無力症候群</t>
    <rPh sb="0" eb="3">
      <t>センテンセイ</t>
    </rPh>
    <rPh sb="3" eb="4">
      <t>スジ</t>
    </rPh>
    <rPh sb="4" eb="6">
      <t>ムリョク</t>
    </rPh>
    <rPh sb="6" eb="9">
      <t>ショウコウグン</t>
    </rPh>
    <phoneticPr fontId="2"/>
  </si>
  <si>
    <t>多発性硬化症／視神経脊髄炎</t>
  </si>
  <si>
    <t>慢性炎症性脱髄性多発神経炎／多巣性運動ニューロパチー</t>
  </si>
  <si>
    <t>封入体筋炎</t>
  </si>
  <si>
    <t>クロウ・深瀬症候群</t>
    <rPh sb="4" eb="6">
      <t>フカセ</t>
    </rPh>
    <phoneticPr fontId="3"/>
  </si>
  <si>
    <t>多系統萎縮症</t>
    <rPh sb="0" eb="3">
      <t>タケイトウ</t>
    </rPh>
    <rPh sb="3" eb="6">
      <t>イシュクショウ</t>
    </rPh>
    <phoneticPr fontId="2"/>
  </si>
  <si>
    <t>脊髄小脳変性症(多系統萎縮症を除く。)</t>
    <rPh sb="8" eb="11">
      <t>タケイトウ</t>
    </rPh>
    <rPh sb="11" eb="14">
      <t>イシュクショウ</t>
    </rPh>
    <rPh sb="15" eb="16">
      <t>ノゾ</t>
    </rPh>
    <phoneticPr fontId="1"/>
  </si>
  <si>
    <t>ライソゾーム病</t>
    <rPh sb="6" eb="7">
      <t>ビョウ</t>
    </rPh>
    <phoneticPr fontId="11"/>
  </si>
  <si>
    <t>副腎白質ジストロフィー</t>
    <rPh sb="0" eb="2">
      <t>フクジン</t>
    </rPh>
    <rPh sb="2" eb="4">
      <t>ハクシツ</t>
    </rPh>
    <phoneticPr fontId="3"/>
  </si>
  <si>
    <t>ミトコンドリア病</t>
  </si>
  <si>
    <t>もやもや病</t>
    <rPh sb="4" eb="5">
      <t>ビョウ</t>
    </rPh>
    <phoneticPr fontId="3"/>
  </si>
  <si>
    <t>プリオン病</t>
    <rPh sb="4" eb="5">
      <t>ビョウ</t>
    </rPh>
    <phoneticPr fontId="3"/>
  </si>
  <si>
    <t>亜急性硬化性全脳炎</t>
  </si>
  <si>
    <t>進行性多巣性白質脳症</t>
    <rPh sb="9" eb="10">
      <t>ショウ</t>
    </rPh>
    <phoneticPr fontId="3"/>
  </si>
  <si>
    <t>HTLV-1関連脊髄症</t>
  </si>
  <si>
    <t>特発性基底核石灰化症</t>
  </si>
  <si>
    <t>全身性アミロイドーシス</t>
    <rPh sb="0" eb="3">
      <t>ゼンシンセイ</t>
    </rPh>
    <phoneticPr fontId="3"/>
  </si>
  <si>
    <t>ウルリッヒ病</t>
    <rPh sb="5" eb="6">
      <t>ビョウ</t>
    </rPh>
    <phoneticPr fontId="12"/>
  </si>
  <si>
    <t>遠位型ミオパチー</t>
    <rPh sb="0" eb="2">
      <t>エンイ</t>
    </rPh>
    <rPh sb="2" eb="3">
      <t>ガタ</t>
    </rPh>
    <phoneticPr fontId="2"/>
  </si>
  <si>
    <t>ベスレムミオパチー</t>
  </si>
  <si>
    <t>自己貪食空胞性ミオパチー</t>
  </si>
  <si>
    <t>シュワルツ・ヤンペル症候群</t>
  </si>
  <si>
    <t>神経線維腫症</t>
  </si>
  <si>
    <t>天疱瘡</t>
  </si>
  <si>
    <t>表皮水疱症</t>
  </si>
  <si>
    <t>膿疱性乾癬（汎発型）</t>
    <rPh sb="1" eb="2">
      <t>モガサ</t>
    </rPh>
    <rPh sb="6" eb="9">
      <t>ハンパツガタ</t>
    </rPh>
    <phoneticPr fontId="1"/>
  </si>
  <si>
    <t>スティーヴンス・ジョンソン症候群</t>
    <rPh sb="13" eb="16">
      <t>ショウコウグン</t>
    </rPh>
    <phoneticPr fontId="2"/>
  </si>
  <si>
    <t>中毒性表皮壊死症</t>
    <rPh sb="0" eb="3">
      <t>チュウドクセイ</t>
    </rPh>
    <rPh sb="3" eb="5">
      <t>ヒョウヒ</t>
    </rPh>
    <rPh sb="5" eb="8">
      <t>エシショウ</t>
    </rPh>
    <phoneticPr fontId="3"/>
  </si>
  <si>
    <t>高安動脈炎</t>
    <rPh sb="0" eb="2">
      <t>タカヤス</t>
    </rPh>
    <rPh sb="2" eb="5">
      <t>ドウミャクエン</t>
    </rPh>
    <phoneticPr fontId="2"/>
  </si>
  <si>
    <t>巨細胞性動脈炎</t>
    <rPh sb="0" eb="1">
      <t>キョ</t>
    </rPh>
    <rPh sb="1" eb="4">
      <t>サイボウセイ</t>
    </rPh>
    <rPh sb="4" eb="7">
      <t>ドウミャクエン</t>
    </rPh>
    <phoneticPr fontId="1"/>
  </si>
  <si>
    <t>リンパ脈管筋腫症</t>
    <rPh sb="3" eb="4">
      <t>ミャク</t>
    </rPh>
    <phoneticPr fontId="1"/>
  </si>
  <si>
    <t>慢性特発性偽性腸閉塞症</t>
    <rPh sb="0" eb="2">
      <t>マンセイ</t>
    </rPh>
    <rPh sb="2" eb="5">
      <t>トクハツセイ</t>
    </rPh>
    <rPh sb="5" eb="7">
      <t>ギセイ</t>
    </rPh>
    <rPh sb="7" eb="10">
      <t>チョウヘイソク</t>
    </rPh>
    <rPh sb="10" eb="11">
      <t>ショウ</t>
    </rPh>
    <phoneticPr fontId="1"/>
  </si>
  <si>
    <t>巨大膀胱短小結腸腸管蠕動不全症</t>
    <rPh sb="0" eb="2">
      <t>キョダイ</t>
    </rPh>
    <rPh sb="2" eb="4">
      <t>ボウコウ</t>
    </rPh>
    <rPh sb="4" eb="6">
      <t>タンショウ</t>
    </rPh>
    <rPh sb="6" eb="8">
      <t>ケッチョウ</t>
    </rPh>
    <rPh sb="8" eb="10">
      <t>チョウカン</t>
    </rPh>
    <rPh sb="10" eb="12">
      <t>ゼンドウ</t>
    </rPh>
    <rPh sb="12" eb="15">
      <t>フゼンショウ</t>
    </rPh>
    <phoneticPr fontId="1"/>
  </si>
  <si>
    <t>結節性多発動脈炎</t>
    <rPh sb="3" eb="5">
      <t>タハツ</t>
    </rPh>
    <rPh sb="5" eb="8">
      <t>ドウミャクエン</t>
    </rPh>
    <phoneticPr fontId="1"/>
  </si>
  <si>
    <t>顕微鏡的多発血管炎</t>
    <rPh sb="0" eb="3">
      <t>ケンビキョウ</t>
    </rPh>
    <rPh sb="3" eb="4">
      <t>テキ</t>
    </rPh>
    <rPh sb="4" eb="6">
      <t>タハツ</t>
    </rPh>
    <rPh sb="6" eb="9">
      <t>ケッカンエン</t>
    </rPh>
    <phoneticPr fontId="1"/>
  </si>
  <si>
    <t>多発血管炎性肉芽腫症</t>
    <rPh sb="0" eb="2">
      <t>タハツ</t>
    </rPh>
    <rPh sb="2" eb="5">
      <t>ケッカンエン</t>
    </rPh>
    <rPh sb="5" eb="6">
      <t>セイ</t>
    </rPh>
    <rPh sb="6" eb="9">
      <t>ニクゲシュ</t>
    </rPh>
    <rPh sb="9" eb="10">
      <t>ショウ</t>
    </rPh>
    <phoneticPr fontId="1"/>
  </si>
  <si>
    <t>好酸球性多発血管炎性肉芽腫症</t>
    <rPh sb="0" eb="3">
      <t>コウサンキュウ</t>
    </rPh>
    <rPh sb="3" eb="4">
      <t>セイ</t>
    </rPh>
    <rPh sb="4" eb="6">
      <t>タハツ</t>
    </rPh>
    <rPh sb="6" eb="9">
      <t>ケッカンエン</t>
    </rPh>
    <rPh sb="9" eb="10">
      <t>セイ</t>
    </rPh>
    <rPh sb="10" eb="13">
      <t>ニクゲシュ</t>
    </rPh>
    <rPh sb="13" eb="14">
      <t>ショウ</t>
    </rPh>
    <phoneticPr fontId="1"/>
  </si>
  <si>
    <t>悪性関節リウマチ</t>
    <phoneticPr fontId="1"/>
  </si>
  <si>
    <t>原発性抗リン脂質抗体症候群</t>
    <rPh sb="0" eb="3">
      <t>ゲンパツセイ</t>
    </rPh>
    <phoneticPr fontId="1"/>
  </si>
  <si>
    <t>全身性エリテマトーデス</t>
    <phoneticPr fontId="1"/>
  </si>
  <si>
    <t>全身性強皮症</t>
    <rPh sb="0" eb="3">
      <t>ゼンシンセイ</t>
    </rPh>
    <phoneticPr fontId="1"/>
  </si>
  <si>
    <t>混合性結合組織病</t>
    <phoneticPr fontId="1"/>
  </si>
  <si>
    <t>再発性多発軟骨炎</t>
    <rPh sb="0" eb="3">
      <t>サイハツセイ</t>
    </rPh>
    <rPh sb="3" eb="5">
      <t>タハツ</t>
    </rPh>
    <rPh sb="5" eb="7">
      <t>ナンコツ</t>
    </rPh>
    <rPh sb="7" eb="8">
      <t>エン</t>
    </rPh>
    <phoneticPr fontId="1"/>
  </si>
  <si>
    <t>特発性拡張型心筋症</t>
    <phoneticPr fontId="1"/>
  </si>
  <si>
    <t>再生不良性貧血</t>
    <phoneticPr fontId="1"/>
  </si>
  <si>
    <t>自己免疫性溶血性貧血</t>
    <rPh sb="0" eb="2">
      <t>ジコ</t>
    </rPh>
    <rPh sb="2" eb="5">
      <t>メンエキセイ</t>
    </rPh>
    <rPh sb="5" eb="8">
      <t>ヨウケツセイ</t>
    </rPh>
    <rPh sb="8" eb="10">
      <t>ヒンケツ</t>
    </rPh>
    <phoneticPr fontId="1"/>
  </si>
  <si>
    <t>発作性夜間ヘモグロビン尿症</t>
    <rPh sb="0" eb="3">
      <t>ホッサセイ</t>
    </rPh>
    <rPh sb="3" eb="5">
      <t>ヤカン</t>
    </rPh>
    <rPh sb="11" eb="13">
      <t>ニョウショウ</t>
    </rPh>
    <phoneticPr fontId="1"/>
  </si>
  <si>
    <t>特発性血小板減少性紫斑病</t>
    <phoneticPr fontId="1"/>
  </si>
  <si>
    <t>特発性大腿骨頭壊死症</t>
    <phoneticPr fontId="1"/>
  </si>
  <si>
    <t>下垂体性ADH分泌異常症</t>
    <rPh sb="0" eb="3">
      <t>カスイタイ</t>
    </rPh>
    <rPh sb="3" eb="4">
      <t>セイ</t>
    </rPh>
    <rPh sb="7" eb="9">
      <t>ブンピツ</t>
    </rPh>
    <rPh sb="9" eb="11">
      <t>イジョウ</t>
    </rPh>
    <rPh sb="11" eb="12">
      <t>ショウ</t>
    </rPh>
    <phoneticPr fontId="1"/>
  </si>
  <si>
    <t>下垂体性TSH分泌亢進症</t>
    <rPh sb="7" eb="9">
      <t>ブンピツ</t>
    </rPh>
    <rPh sb="9" eb="11">
      <t>コウシン</t>
    </rPh>
    <rPh sb="11" eb="12">
      <t>ショウ</t>
    </rPh>
    <phoneticPr fontId="1"/>
  </si>
  <si>
    <t>下垂体性PRL分泌亢進症</t>
    <rPh sb="7" eb="9">
      <t>ブンピツ</t>
    </rPh>
    <rPh sb="9" eb="11">
      <t>コウシン</t>
    </rPh>
    <rPh sb="11" eb="12">
      <t>ショウ</t>
    </rPh>
    <phoneticPr fontId="1"/>
  </si>
  <si>
    <t>クッシング病</t>
    <rPh sb="5" eb="6">
      <t>ビョウ</t>
    </rPh>
    <phoneticPr fontId="1"/>
  </si>
  <si>
    <t>下垂体性ゴナドトロピン分泌亢進症</t>
    <rPh sb="0" eb="3">
      <t>カスイタイ</t>
    </rPh>
    <rPh sb="3" eb="4">
      <t>セイ</t>
    </rPh>
    <rPh sb="11" eb="13">
      <t>ブンピツ</t>
    </rPh>
    <rPh sb="13" eb="16">
      <t>コウシンショウ</t>
    </rPh>
    <phoneticPr fontId="1"/>
  </si>
  <si>
    <t>下垂体性成長ホルモン分泌亢進症</t>
    <rPh sb="0" eb="3">
      <t>カスイタイ</t>
    </rPh>
    <rPh sb="3" eb="4">
      <t>セイ</t>
    </rPh>
    <rPh sb="4" eb="6">
      <t>セイチョウ</t>
    </rPh>
    <rPh sb="10" eb="12">
      <t>ブンピツ</t>
    </rPh>
    <rPh sb="12" eb="14">
      <t>コウシン</t>
    </rPh>
    <rPh sb="14" eb="15">
      <t>ショウ</t>
    </rPh>
    <phoneticPr fontId="1"/>
  </si>
  <si>
    <t>下垂体前葉機能低下症</t>
    <rPh sb="0" eb="3">
      <t>カスイタイ</t>
    </rPh>
    <rPh sb="3" eb="5">
      <t>ゼンヨウ</t>
    </rPh>
    <rPh sb="5" eb="7">
      <t>キノウ</t>
    </rPh>
    <rPh sb="7" eb="10">
      <t>テイカショウ</t>
    </rPh>
    <phoneticPr fontId="1"/>
  </si>
  <si>
    <t>甲状腺ホルモン不応症</t>
    <rPh sb="0" eb="3">
      <t>コウジョウセン</t>
    </rPh>
    <rPh sb="7" eb="10">
      <t>フオウショウ</t>
    </rPh>
    <phoneticPr fontId="1"/>
  </si>
  <si>
    <t>先天性副腎皮質酵素欠損症</t>
    <rPh sb="0" eb="3">
      <t>センテンセイ</t>
    </rPh>
    <rPh sb="5" eb="7">
      <t>ヒシツ</t>
    </rPh>
    <phoneticPr fontId="1"/>
  </si>
  <si>
    <t>先天性副腎低形成症</t>
    <rPh sb="0" eb="3">
      <t>センテンセイ</t>
    </rPh>
    <rPh sb="3" eb="5">
      <t>フクジン</t>
    </rPh>
    <rPh sb="5" eb="8">
      <t>テイケイセイ</t>
    </rPh>
    <rPh sb="8" eb="9">
      <t>ショウ</t>
    </rPh>
    <phoneticPr fontId="1"/>
  </si>
  <si>
    <t>アジソン病</t>
    <rPh sb="4" eb="5">
      <t>ビョウ</t>
    </rPh>
    <phoneticPr fontId="1"/>
  </si>
  <si>
    <t>肺動脈性肺高血圧症</t>
    <phoneticPr fontId="1"/>
  </si>
  <si>
    <t>慢性血栓塞栓性肺高血圧症</t>
    <phoneticPr fontId="1"/>
  </si>
  <si>
    <t>原発性硬化性胆管炎</t>
    <rPh sb="0" eb="3">
      <t>ゲンパツセイ</t>
    </rPh>
    <rPh sb="3" eb="6">
      <t>コウカセイ</t>
    </rPh>
    <rPh sb="6" eb="9">
      <t>タンカンエン</t>
    </rPh>
    <phoneticPr fontId="1"/>
  </si>
  <si>
    <t>潰瘍性大腸炎</t>
    <phoneticPr fontId="1"/>
  </si>
  <si>
    <t>好酸球性消化管疾患</t>
    <rPh sb="4" eb="7">
      <t>ショウカカン</t>
    </rPh>
    <rPh sb="7" eb="9">
      <t>シッカン</t>
    </rPh>
    <phoneticPr fontId="1"/>
  </si>
  <si>
    <t>腸管神経節細胞僅少症</t>
    <phoneticPr fontId="1"/>
  </si>
  <si>
    <t>クリオピリン関連周期熱症候群</t>
    <rPh sb="6" eb="8">
      <t>カンレン</t>
    </rPh>
    <rPh sb="8" eb="10">
      <t>シュウキ</t>
    </rPh>
    <rPh sb="10" eb="11">
      <t>ネツ</t>
    </rPh>
    <rPh sb="11" eb="14">
      <t>ショウコウグン</t>
    </rPh>
    <phoneticPr fontId="1"/>
  </si>
  <si>
    <t>全身型若年性特発性関節炎</t>
    <phoneticPr fontId="1"/>
  </si>
  <si>
    <t>非典型溶血性尿毒症症候群</t>
    <rPh sb="1" eb="3">
      <t>テンケイ</t>
    </rPh>
    <phoneticPr fontId="1"/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</si>
  <si>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</si>
  <si>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</si>
  <si>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</si>
  <si>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</si>
  <si>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</si>
  <si>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</si>
  <si>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</si>
  <si>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</si>
  <si>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</si>
  <si>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</si>
  <si>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</si>
  <si>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</si>
  <si>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</si>
  <si>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</si>
  <si>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</si>
  <si>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</si>
  <si>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</si>
  <si>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</si>
  <si>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</si>
  <si>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</si>
  <si>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</si>
  <si>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</si>
  <si>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</si>
  <si>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</si>
  <si>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</si>
  <si>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</si>
  <si>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</si>
  <si>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</si>
  <si>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</si>
  <si>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</si>
  <si>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</si>
  <si>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</si>
  <si>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</si>
  <si>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</si>
  <si>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</si>
  <si>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</si>
  <si>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</si>
  <si>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</si>
  <si>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</si>
  <si>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</si>
  <si>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</si>
  <si>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</si>
  <si>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</si>
  <si>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</si>
  <si>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</si>
  <si>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</si>
  <si>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</si>
  <si>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</si>
  <si>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</si>
  <si>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</si>
  <si>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</si>
  <si>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</si>
  <si>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</si>
  <si>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</si>
  <si>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難治性の肝炎のうち劇症肝炎</t>
    <rPh sb="0" eb="3">
      <t>ナンチセイ</t>
    </rPh>
    <rPh sb="4" eb="6">
      <t>カンエン</t>
    </rPh>
    <rPh sb="9" eb="11">
      <t>ゲキショウ</t>
    </rPh>
    <rPh sb="11" eb="13">
      <t>カンエン</t>
    </rPh>
    <phoneticPr fontId="2"/>
  </si>
  <si>
    <t>プリオン病（ヒト由来乾燥硬膜移植によるクロイツフェルト・ヤコブ病に限る。）</t>
    <rPh sb="4" eb="5">
      <t>ビョウ</t>
    </rPh>
    <rPh sb="8" eb="10">
      <t>ユライ</t>
    </rPh>
    <rPh sb="10" eb="12">
      <t>カンソウ</t>
    </rPh>
    <rPh sb="12" eb="14">
      <t>コウマク</t>
    </rPh>
    <rPh sb="14" eb="16">
      <t>イショク</t>
    </rPh>
    <rPh sb="31" eb="32">
      <t>ビョウ</t>
    </rPh>
    <rPh sb="33" eb="34">
      <t>カギ</t>
    </rPh>
    <phoneticPr fontId="2"/>
  </si>
  <si>
    <t xml:space="preserve">  (１)　国指定特定疾患医療受給者証交付数</t>
    <rPh sb="6" eb="7">
      <t>クニ</t>
    </rPh>
    <rPh sb="7" eb="8">
      <t>ユビ</t>
    </rPh>
    <rPh sb="8" eb="9">
      <t>サダム</t>
    </rPh>
    <rPh sb="9" eb="11">
      <t>トクテイ</t>
    </rPh>
    <rPh sb="11" eb="13">
      <t>シッカン</t>
    </rPh>
    <rPh sb="13" eb="15">
      <t>イリョウ</t>
    </rPh>
    <rPh sb="15" eb="18">
      <t>ジュキュウシャ</t>
    </rPh>
    <rPh sb="18" eb="19">
      <t>ショウ</t>
    </rPh>
    <rPh sb="19" eb="21">
      <t>コウフ</t>
    </rPh>
    <rPh sb="21" eb="22">
      <t>スウ</t>
    </rPh>
    <phoneticPr fontId="2"/>
  </si>
  <si>
    <t>6　ウイルス性肝炎進行防止対策(肝炎治療特別促進事業)医療受給者証交付数</t>
    <rPh sb="6" eb="7">
      <t>セイ</t>
    </rPh>
    <rPh sb="7" eb="9">
      <t>カンエン</t>
    </rPh>
    <rPh sb="9" eb="11">
      <t>シンコウ</t>
    </rPh>
    <rPh sb="11" eb="13">
      <t>ボウシ</t>
    </rPh>
    <rPh sb="13" eb="15">
      <t>タイサク</t>
    </rPh>
    <rPh sb="16" eb="18">
      <t>カンエン</t>
    </rPh>
    <rPh sb="18" eb="20">
      <t>チリョウ</t>
    </rPh>
    <rPh sb="20" eb="21">
      <t>トク</t>
    </rPh>
    <rPh sb="21" eb="22">
      <t>ベツ</t>
    </rPh>
    <rPh sb="22" eb="24">
      <t>ソクシン</t>
    </rPh>
    <rPh sb="24" eb="26">
      <t>ジギョウ</t>
    </rPh>
    <rPh sb="27" eb="29">
      <t>イリョウ</t>
    </rPh>
    <rPh sb="29" eb="32">
      <t>ジュキュウシャ</t>
    </rPh>
    <rPh sb="32" eb="33">
      <t>ショウ</t>
    </rPh>
    <rPh sb="33" eb="35">
      <t>コウフ</t>
    </rPh>
    <rPh sb="35" eb="36">
      <t>スウ</t>
    </rPh>
    <phoneticPr fontId="1"/>
  </si>
  <si>
    <t>7　ウイルス性肝炎進行防止対策・橋本病重症患者対策医療受給者証交付数</t>
    <rPh sb="6" eb="7">
      <t>セイ</t>
    </rPh>
    <rPh sb="7" eb="9">
      <t>カンエン</t>
    </rPh>
    <rPh sb="9" eb="11">
      <t>シンコウ</t>
    </rPh>
    <rPh sb="11" eb="13">
      <t>ボウシ</t>
    </rPh>
    <rPh sb="13" eb="15">
      <t>タイサク</t>
    </rPh>
    <rPh sb="16" eb="18">
      <t>ハシモト</t>
    </rPh>
    <rPh sb="18" eb="19">
      <t>ビョウ</t>
    </rPh>
    <rPh sb="19" eb="21">
      <t>ジュウショウ</t>
    </rPh>
    <rPh sb="21" eb="23">
      <t>カンジャ</t>
    </rPh>
    <rPh sb="23" eb="25">
      <t>タイサク</t>
    </rPh>
    <rPh sb="25" eb="27">
      <t>イリョウ</t>
    </rPh>
    <rPh sb="27" eb="30">
      <t>ジュキュウシャ</t>
    </rPh>
    <rPh sb="30" eb="31">
      <t>ショウ</t>
    </rPh>
    <rPh sb="31" eb="33">
      <t>コウフ</t>
    </rPh>
    <rPh sb="33" eb="34">
      <t>スウ</t>
    </rPh>
    <phoneticPr fontId="1"/>
  </si>
  <si>
    <t>5　特定疾患医療受給者証交付数</t>
    <rPh sb="2" eb="4">
      <t>トクテイ</t>
    </rPh>
    <rPh sb="4" eb="6">
      <t>シッカン</t>
    </rPh>
    <rPh sb="6" eb="8">
      <t>イリョウ</t>
    </rPh>
    <rPh sb="8" eb="11">
      <t>ジュキュウシャ</t>
    </rPh>
    <rPh sb="11" eb="12">
      <t>ショウ</t>
    </rPh>
    <rPh sb="12" eb="14">
      <t>コウフ</t>
    </rPh>
    <rPh sb="14" eb="15">
      <t>スウ</t>
    </rPh>
    <phoneticPr fontId="2"/>
  </si>
  <si>
    <t>4　特定医療費（指定難病）受給者証交付数</t>
    <rPh sb="2" eb="4">
      <t>トクテイ</t>
    </rPh>
    <rPh sb="4" eb="7">
      <t>イリョウヒ</t>
    </rPh>
    <rPh sb="8" eb="10">
      <t>シテイ</t>
    </rPh>
    <rPh sb="10" eb="12">
      <t>ナンビョウ</t>
    </rPh>
    <rPh sb="13" eb="16">
      <t>ジュキュウシャ</t>
    </rPh>
    <rPh sb="16" eb="17">
      <t>ショウ</t>
    </rPh>
    <rPh sb="17" eb="19">
      <t>コウフ</t>
    </rPh>
    <rPh sb="19" eb="20">
      <t>スウ</t>
    </rPh>
    <phoneticPr fontId="2"/>
  </si>
  <si>
    <t>先天性ミオパチー</t>
  </si>
  <si>
    <t>遺伝性周期性四肢麻痺</t>
    <rPh sb="0" eb="3">
      <t>イデンセイ</t>
    </rPh>
    <phoneticPr fontId="3"/>
  </si>
  <si>
    <t>アトピー性脊髄炎</t>
  </si>
  <si>
    <t>アイザックス症候群</t>
    <rPh sb="6" eb="9">
      <t>ショウコウグン</t>
    </rPh>
    <phoneticPr fontId="3"/>
  </si>
  <si>
    <t>神経軸索スフェロイド形成を伴う遺伝性びまん性白質脳症</t>
  </si>
  <si>
    <t>ペリー症候群</t>
    <rPh sb="3" eb="6">
      <t>ショウコウグン</t>
    </rPh>
    <phoneticPr fontId="3"/>
  </si>
  <si>
    <t>前頭側頭葉変性症</t>
    <rPh sb="0" eb="2">
      <t>ゼントウ</t>
    </rPh>
    <rPh sb="2" eb="5">
      <t>ソクトウヨウ</t>
    </rPh>
    <rPh sb="5" eb="8">
      <t>ヘンセイショウ</t>
    </rPh>
    <phoneticPr fontId="3"/>
  </si>
  <si>
    <t>痙攣重積型（二相性）急性脳症</t>
    <rPh sb="0" eb="2">
      <t>ケイレン</t>
    </rPh>
    <phoneticPr fontId="3"/>
  </si>
  <si>
    <t>先天性核上性球麻痺</t>
  </si>
  <si>
    <t>メビウス症候群</t>
  </si>
  <si>
    <t>レノックス・ガストー症候群</t>
    <rPh sb="10" eb="13">
      <t>ショウコウグン</t>
    </rPh>
    <phoneticPr fontId="3"/>
  </si>
  <si>
    <t>ランドウ・クレフナー症候群</t>
  </si>
  <si>
    <t>結節性硬化症</t>
    <rPh sb="0" eb="3">
      <t>ケッセツセイ</t>
    </rPh>
    <rPh sb="3" eb="6">
      <t>コウカショウ</t>
    </rPh>
    <phoneticPr fontId="3"/>
  </si>
  <si>
    <t>色素性乾皮症</t>
    <rPh sb="0" eb="3">
      <t>シキソセイ</t>
    </rPh>
    <rPh sb="3" eb="6">
      <t>カンピショウ</t>
    </rPh>
    <phoneticPr fontId="3"/>
  </si>
  <si>
    <t>先天性魚鱗癬</t>
    <rPh sb="0" eb="3">
      <t>センテンセイ</t>
    </rPh>
    <rPh sb="3" eb="6">
      <t>ギョリンセン</t>
    </rPh>
    <phoneticPr fontId="3"/>
  </si>
  <si>
    <t>家族性良性慢性天疱瘡</t>
    <rPh sb="0" eb="3">
      <t>カゾクセイ</t>
    </rPh>
    <rPh sb="3" eb="5">
      <t>リョウセイ</t>
    </rPh>
    <rPh sb="5" eb="7">
      <t>マンセイ</t>
    </rPh>
    <rPh sb="7" eb="10">
      <t>テンポウソウ</t>
    </rPh>
    <phoneticPr fontId="3"/>
  </si>
  <si>
    <t>類天疱瘡（後天性表皮水疱症を含む。）</t>
    <rPh sb="0" eb="4">
      <t>ルイテンポウソウ</t>
    </rPh>
    <phoneticPr fontId="3"/>
  </si>
  <si>
    <t>特発性後天性全身性無汗症</t>
    <rPh sb="0" eb="3">
      <t>トクハツセイ</t>
    </rPh>
    <rPh sb="3" eb="6">
      <t>コウテンセイ</t>
    </rPh>
    <rPh sb="6" eb="9">
      <t>ゼンシンセイ</t>
    </rPh>
    <rPh sb="9" eb="11">
      <t>ムカン</t>
    </rPh>
    <rPh sb="11" eb="12">
      <t>ショウ</t>
    </rPh>
    <phoneticPr fontId="3"/>
  </si>
  <si>
    <t>眼皮膚白皮症</t>
    <rPh sb="0" eb="1">
      <t>メ</t>
    </rPh>
    <rPh sb="1" eb="3">
      <t>ヒフ</t>
    </rPh>
    <rPh sb="3" eb="6">
      <t>ハクヒショウ</t>
    </rPh>
    <phoneticPr fontId="3"/>
  </si>
  <si>
    <t>肥厚性皮膚骨膜症</t>
    <rPh sb="0" eb="3">
      <t>ヒコウセイ</t>
    </rPh>
    <rPh sb="3" eb="5">
      <t>ヒフ</t>
    </rPh>
    <rPh sb="5" eb="7">
      <t>コツマク</t>
    </rPh>
    <rPh sb="7" eb="8">
      <t>ショウ</t>
    </rPh>
    <phoneticPr fontId="3"/>
  </si>
  <si>
    <t>マリネスコ・シェーグレン症候群</t>
  </si>
  <si>
    <t>筋ジストロフィー</t>
  </si>
  <si>
    <t>非ジストロフィー性ミオトニー症候群</t>
  </si>
  <si>
    <t>脊髄空洞症</t>
  </si>
  <si>
    <t>脊髄髄膜瘤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</si>
  <si>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</si>
  <si>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</si>
  <si>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</si>
  <si>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</si>
  <si>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</si>
  <si>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ビッカースタッフ脳幹脳炎</t>
  </si>
  <si>
    <t>先天性無痛無汗症</t>
  </si>
  <si>
    <t>アレキサンダー病</t>
  </si>
  <si>
    <t>中隔視神経形成異常症/ドモルシア症候群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</si>
  <si>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</si>
  <si>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</si>
  <si>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</si>
  <si>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</si>
  <si>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</si>
  <si>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</si>
  <si>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</si>
  <si>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</si>
  <si>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</si>
  <si>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</si>
  <si>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</si>
  <si>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</si>
  <si>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</si>
  <si>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</si>
  <si>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環状20番染色体症候群</t>
  </si>
  <si>
    <t>ラスムッセン脳炎</t>
  </si>
  <si>
    <t>ＰＣＤＨ19関連症候群</t>
  </si>
  <si>
    <t>難治頻回部分発作重積型急性脳炎</t>
  </si>
  <si>
    <t>徐波睡眠期持続性棘徐波を示すてんかん性脳症</t>
  </si>
  <si>
    <t>レット症候群</t>
  </si>
  <si>
    <t>スタージ・ウェーバー症候群</t>
  </si>
  <si>
    <t>弾性線維性仮性黄色腫</t>
    <rPh sb="0" eb="2">
      <t>ダンセイ</t>
    </rPh>
    <rPh sb="2" eb="5">
      <t>センイセイ</t>
    </rPh>
    <rPh sb="5" eb="7">
      <t>カセイ</t>
    </rPh>
    <rPh sb="7" eb="9">
      <t>キイロ</t>
    </rPh>
    <rPh sb="9" eb="10">
      <t>シュ</t>
    </rPh>
    <phoneticPr fontId="3"/>
  </si>
  <si>
    <t>マルファン症候群</t>
    <rPh sb="5" eb="8">
      <t>ショウコウグン</t>
    </rPh>
    <phoneticPr fontId="3"/>
  </si>
  <si>
    <t>エーラス・ダンロス症候群</t>
    <rPh sb="9" eb="12">
      <t>ショウコウグン</t>
    </rPh>
    <phoneticPr fontId="3"/>
  </si>
  <si>
    <t>メンケス病</t>
    <rPh sb="4" eb="5">
      <t>ビョウ</t>
    </rPh>
    <phoneticPr fontId="3"/>
  </si>
  <si>
    <t>オクシピタル・ホーン症候群</t>
    <rPh sb="10" eb="13">
      <t>ショウコウグン</t>
    </rPh>
    <phoneticPr fontId="3"/>
  </si>
  <si>
    <t>ウィルソン病</t>
  </si>
  <si>
    <t>低ホスファターゼ症</t>
    <rPh sb="0" eb="1">
      <t>テイ</t>
    </rPh>
    <rPh sb="8" eb="9">
      <t>ショウ</t>
    </rPh>
    <phoneticPr fontId="3"/>
  </si>
  <si>
    <t>VATER症候群</t>
    <rPh sb="5" eb="8">
      <t>ショウコウグン</t>
    </rPh>
    <phoneticPr fontId="3"/>
  </si>
  <si>
    <t>那須・ハコラ病</t>
    <rPh sb="0" eb="2">
      <t>ナス</t>
    </rPh>
    <rPh sb="6" eb="7">
      <t>ビョウ</t>
    </rPh>
    <phoneticPr fontId="3"/>
  </si>
  <si>
    <t>ウィーバー症候群</t>
    <rPh sb="5" eb="8">
      <t>ショウコウグン</t>
    </rPh>
    <phoneticPr fontId="3"/>
  </si>
  <si>
    <t>コフィン・ローリー 症候群</t>
  </si>
  <si>
    <t>有馬症候群</t>
    <rPh sb="0" eb="2">
      <t>アリマ</t>
    </rPh>
    <rPh sb="2" eb="5">
      <t>ショウコウグン</t>
    </rPh>
    <phoneticPr fontId="3"/>
  </si>
  <si>
    <t>モワット・ウィルソン症候群</t>
    <rPh sb="10" eb="13">
      <t>ショウコウグン</t>
    </rPh>
    <phoneticPr fontId="3"/>
  </si>
  <si>
    <t>ウィリアムズ症候群</t>
    <rPh sb="6" eb="9">
      <t>ショウコウグン</t>
    </rPh>
    <phoneticPr fontId="3"/>
  </si>
  <si>
    <t>ＡＴＲ－Ｘ症候群</t>
    <rPh sb="5" eb="8">
      <t>ショウコウグン</t>
    </rPh>
    <phoneticPr fontId="3"/>
  </si>
  <si>
    <t>クルーゾン症候群</t>
    <rPh sb="5" eb="8">
      <t>ショウコウグン</t>
    </rPh>
    <phoneticPr fontId="3"/>
  </si>
  <si>
    <t>アペール症候群</t>
    <rPh sb="4" eb="7">
      <t>ショウコウグン</t>
    </rPh>
    <phoneticPr fontId="3"/>
  </si>
  <si>
    <t>ファイファー症候群</t>
    <rPh sb="6" eb="9">
      <t>ショウコウグン</t>
    </rPh>
    <phoneticPr fontId="3"/>
  </si>
  <si>
    <t>アントレー・ビクスラー症候群</t>
    <rPh sb="11" eb="14">
      <t>ショウコウグン</t>
    </rPh>
    <phoneticPr fontId="3"/>
  </si>
  <si>
    <t>コフィン・シリス症候群</t>
    <rPh sb="8" eb="11">
      <t>ショウコウグン</t>
    </rPh>
    <phoneticPr fontId="3"/>
  </si>
  <si>
    <t>ロスムンド・トムソン症候群</t>
    <rPh sb="10" eb="13">
      <t>ショウコウグン</t>
    </rPh>
    <phoneticPr fontId="3"/>
  </si>
  <si>
    <t>歌舞伎症候群</t>
    <rPh sb="0" eb="3">
      <t>カブキ</t>
    </rPh>
    <rPh sb="3" eb="6">
      <t>ショウコウグン</t>
    </rPh>
    <phoneticPr fontId="3"/>
  </si>
  <si>
    <t>多脾症候群</t>
  </si>
  <si>
    <t>無脾症候群</t>
  </si>
  <si>
    <t>鰓耳腎症候群</t>
    <rPh sb="0" eb="1">
      <t>エラ</t>
    </rPh>
    <rPh sb="1" eb="2">
      <t>ミミ</t>
    </rPh>
    <rPh sb="2" eb="3">
      <t>ジン</t>
    </rPh>
    <rPh sb="3" eb="6">
      <t>ショウコウグン</t>
    </rPh>
    <phoneticPr fontId="3"/>
  </si>
  <si>
    <t>ウェルナー症候群</t>
    <rPh sb="5" eb="8">
      <t>ショウコウグン</t>
    </rPh>
    <phoneticPr fontId="3"/>
  </si>
  <si>
    <t>コケイン症候群</t>
    <rPh sb="4" eb="7">
      <t>ショウコウグン</t>
    </rPh>
    <phoneticPr fontId="3"/>
  </si>
  <si>
    <t>プラダｰ・ウィリ症候群</t>
    <rPh sb="8" eb="11">
      <t>ショウコウグン</t>
    </rPh>
    <phoneticPr fontId="3"/>
  </si>
  <si>
    <t>ソトス症候群</t>
    <rPh sb="3" eb="6">
      <t>ショウコウグン</t>
    </rPh>
    <phoneticPr fontId="3"/>
  </si>
  <si>
    <t>ヌーナン症候群</t>
    <rPh sb="4" eb="7">
      <t>ショウコウグン</t>
    </rPh>
    <phoneticPr fontId="3"/>
  </si>
  <si>
    <t>ヤング・シンプソン症候群</t>
    <rPh sb="9" eb="12">
      <t>ショウコウグン</t>
    </rPh>
    <phoneticPr fontId="3"/>
  </si>
  <si>
    <t>１ｐ36欠失症候群</t>
    <rPh sb="4" eb="6">
      <t>ケッシツ</t>
    </rPh>
    <rPh sb="6" eb="9">
      <t>ショウコウグン</t>
    </rPh>
    <phoneticPr fontId="3"/>
  </si>
  <si>
    <t>４p欠失症候群</t>
    <rPh sb="2" eb="4">
      <t>ケッシツ</t>
    </rPh>
    <rPh sb="4" eb="7">
      <t>ショウコウグン</t>
    </rPh>
    <phoneticPr fontId="3"/>
  </si>
  <si>
    <t>５p欠失症候群</t>
    <rPh sb="2" eb="4">
      <t>ケッシツ</t>
    </rPh>
    <phoneticPr fontId="3"/>
  </si>
  <si>
    <t>第14番染色体父親性ダイソミー症候群</t>
    <rPh sb="7" eb="8">
      <t>チチ</t>
    </rPh>
    <phoneticPr fontId="3"/>
  </si>
  <si>
    <t>アンジェルマン症候群</t>
    <rPh sb="7" eb="10">
      <t>ショウコウグン</t>
    </rPh>
    <phoneticPr fontId="3"/>
  </si>
  <si>
    <t>スミス・マギニス症候群</t>
    <rPh sb="8" eb="11">
      <t>ショウコウグン</t>
    </rPh>
    <phoneticPr fontId="3"/>
  </si>
  <si>
    <t>22q11.2欠失症候群</t>
  </si>
  <si>
    <t>エマヌエル症候群</t>
    <rPh sb="5" eb="8">
      <t>ショウコウグン</t>
    </rPh>
    <phoneticPr fontId="3"/>
  </si>
  <si>
    <t>脆弱Ｘ症候群関連疾患</t>
  </si>
  <si>
    <t>脆弱X症候群</t>
  </si>
  <si>
    <t>総動脈幹遺残症</t>
  </si>
  <si>
    <t>修正大血管転位症</t>
    <rPh sb="0" eb="2">
      <t>シュウセイ</t>
    </rPh>
    <rPh sb="2" eb="5">
      <t>ダイケッカン</t>
    </rPh>
    <rPh sb="5" eb="7">
      <t>テンイ</t>
    </rPh>
    <rPh sb="7" eb="8">
      <t>ショウ</t>
    </rPh>
    <phoneticPr fontId="3"/>
  </si>
  <si>
    <t>完全大血管転位症</t>
    <rPh sb="0" eb="2">
      <t>カンゼン</t>
    </rPh>
    <rPh sb="2" eb="5">
      <t>ダイケッカン</t>
    </rPh>
    <rPh sb="5" eb="7">
      <t>テンイ</t>
    </rPh>
    <rPh sb="7" eb="8">
      <t>ショウ</t>
    </rPh>
    <phoneticPr fontId="3"/>
  </si>
  <si>
    <t>単心室症</t>
    <rPh sb="3" eb="4">
      <t>ショウ</t>
    </rPh>
    <phoneticPr fontId="3"/>
  </si>
  <si>
    <t>左心低形成症候群</t>
  </si>
  <si>
    <t>三尖弁閉鎖症</t>
    <rPh sb="0" eb="3">
      <t>サンセンベン</t>
    </rPh>
    <rPh sb="3" eb="5">
      <t>ヘイサ</t>
    </rPh>
    <rPh sb="5" eb="6">
      <t>ショウ</t>
    </rPh>
    <phoneticPr fontId="3"/>
  </si>
  <si>
    <t>心室中隔欠損を伴わない肺動脈閉鎖症</t>
    <rPh sb="7" eb="8">
      <t>トモナ</t>
    </rPh>
    <rPh sb="16" eb="17">
      <t>ショウ</t>
    </rPh>
    <phoneticPr fontId="3"/>
  </si>
  <si>
    <t>心室中隔欠損を伴う肺動脈閉鎖症</t>
    <rPh sb="0" eb="2">
      <t>シンシツ</t>
    </rPh>
    <rPh sb="2" eb="4">
      <t>チュウカク</t>
    </rPh>
    <rPh sb="4" eb="6">
      <t>ケッソン</t>
    </rPh>
    <rPh sb="7" eb="8">
      <t>トモナ</t>
    </rPh>
    <rPh sb="9" eb="12">
      <t>ハイドウミャク</t>
    </rPh>
    <rPh sb="12" eb="14">
      <t>ヘイサ</t>
    </rPh>
    <rPh sb="14" eb="15">
      <t>ショウ</t>
    </rPh>
    <phoneticPr fontId="3"/>
  </si>
  <si>
    <t>ファロー四徴症</t>
    <rPh sb="4" eb="5">
      <t>4</t>
    </rPh>
    <rPh sb="5" eb="7">
      <t>チョウショウ</t>
    </rPh>
    <phoneticPr fontId="3"/>
  </si>
  <si>
    <t>両大血管右室起始症</t>
    <rPh sb="0" eb="1">
      <t>リョウ</t>
    </rPh>
    <rPh sb="1" eb="4">
      <t>ダイケッカン</t>
    </rPh>
    <rPh sb="4" eb="6">
      <t>ウシツ</t>
    </rPh>
    <rPh sb="6" eb="7">
      <t>オ</t>
    </rPh>
    <rPh sb="7" eb="8">
      <t>ハジ</t>
    </rPh>
    <rPh sb="8" eb="9">
      <t>ショウ</t>
    </rPh>
    <phoneticPr fontId="3"/>
  </si>
  <si>
    <t>エプスタイン病</t>
    <rPh sb="6" eb="7">
      <t>ビョウ</t>
    </rPh>
    <phoneticPr fontId="3"/>
  </si>
  <si>
    <t>アルポート症候群</t>
    <rPh sb="5" eb="8">
      <t>ショウコウグン</t>
    </rPh>
    <phoneticPr fontId="3"/>
  </si>
  <si>
    <t>ギャロウェイ・モワト症候群</t>
    <rPh sb="10" eb="13">
      <t>ショウコウグン</t>
    </rPh>
    <phoneticPr fontId="3"/>
  </si>
  <si>
    <t>急速進行性糸球体腎炎</t>
    <rPh sb="0" eb="2">
      <t>キュウソク</t>
    </rPh>
    <rPh sb="2" eb="5">
      <t>シンコウセイ</t>
    </rPh>
    <rPh sb="5" eb="8">
      <t>シキュウタイ</t>
    </rPh>
    <rPh sb="8" eb="10">
      <t>ジンエン</t>
    </rPh>
    <phoneticPr fontId="3"/>
  </si>
  <si>
    <t>抗糸球体基底膜腎炎</t>
  </si>
  <si>
    <t>一次性ネフローゼ症候群</t>
  </si>
  <si>
    <t>一次性膜性増殖性糸球体腎炎</t>
  </si>
  <si>
    <t>紫斑病性腎炎</t>
    <rPh sb="0" eb="2">
      <t>シハン</t>
    </rPh>
    <rPh sb="2" eb="3">
      <t>ビョウ</t>
    </rPh>
    <rPh sb="3" eb="4">
      <t>セイ</t>
    </rPh>
    <rPh sb="4" eb="6">
      <t>ジンエン</t>
    </rPh>
    <phoneticPr fontId="3"/>
  </si>
  <si>
    <t>先天性腎性尿崩症</t>
    <rPh sb="0" eb="3">
      <t>センテンセイ</t>
    </rPh>
    <rPh sb="3" eb="5">
      <t>ジンセイ</t>
    </rPh>
    <rPh sb="5" eb="8">
      <t>ニョウホウショウ</t>
    </rPh>
    <phoneticPr fontId="3"/>
  </si>
  <si>
    <t>間質性膀胱炎（ハンナ型）</t>
    <rPh sb="0" eb="3">
      <t>カンシツセイ</t>
    </rPh>
    <rPh sb="3" eb="6">
      <t>ボウコウエン</t>
    </rPh>
    <phoneticPr fontId="3"/>
  </si>
  <si>
    <t>オスラー病</t>
    <rPh sb="4" eb="5">
      <t>ビョウ</t>
    </rPh>
    <phoneticPr fontId="3"/>
  </si>
  <si>
    <t>閉塞性細気管支炎</t>
    <rPh sb="0" eb="3">
      <t>ヘイソクセイ</t>
    </rPh>
    <rPh sb="3" eb="8">
      <t>サイキカンシエン</t>
    </rPh>
    <phoneticPr fontId="3"/>
  </si>
  <si>
    <t>肺胞蛋白症（自己免疫性又は先天性）</t>
    <rPh sb="0" eb="2">
      <t>ハイホウ</t>
    </rPh>
    <rPh sb="2" eb="5">
      <t>タンパクショウ</t>
    </rPh>
    <rPh sb="11" eb="12">
      <t>マタ</t>
    </rPh>
    <phoneticPr fontId="3"/>
  </si>
  <si>
    <t>肺胞低換気症候群</t>
    <rPh sb="0" eb="2">
      <t>ハイホウ</t>
    </rPh>
    <rPh sb="2" eb="5">
      <t>テイカンキ</t>
    </rPh>
    <rPh sb="5" eb="8">
      <t>ショウコウグン</t>
    </rPh>
    <phoneticPr fontId="3"/>
  </si>
  <si>
    <t>α1－アンチトリプシン欠乏症</t>
    <rPh sb="11" eb="14">
      <t>ケツボウショウ</t>
    </rPh>
    <phoneticPr fontId="3"/>
  </si>
  <si>
    <t>カーニー複合</t>
    <rPh sb="4" eb="6">
      <t>フクゴウ</t>
    </rPh>
    <phoneticPr fontId="3"/>
  </si>
  <si>
    <t>ウォルフラム症候群</t>
    <rPh sb="6" eb="9">
      <t>ショウコウグン</t>
    </rPh>
    <phoneticPr fontId="3"/>
  </si>
  <si>
    <t>ペルオキシソーム病（副腎白質ジストロフィーを除く。）</t>
  </si>
  <si>
    <t>副甲状腺機能低下症</t>
  </si>
  <si>
    <t>偽性副甲状腺機能低下症</t>
    <rPh sb="0" eb="2">
      <t>ギセイ</t>
    </rPh>
    <rPh sb="2" eb="3">
      <t>フク</t>
    </rPh>
    <rPh sb="3" eb="6">
      <t>コウジョウセン</t>
    </rPh>
    <rPh sb="6" eb="8">
      <t>キノウ</t>
    </rPh>
    <rPh sb="8" eb="10">
      <t>テイカ</t>
    </rPh>
    <rPh sb="10" eb="11">
      <t>ショウ</t>
    </rPh>
    <phoneticPr fontId="3"/>
  </si>
  <si>
    <t>副腎皮質刺激ホルモン不応症</t>
  </si>
  <si>
    <t>ビタミンＤ抵抗性くる病/骨軟化症</t>
  </si>
  <si>
    <t>ビタミンＤ依存性くる病/骨軟化症</t>
    <rPh sb="7" eb="8">
      <t>セイ</t>
    </rPh>
    <rPh sb="10" eb="11">
      <t>ビョウ</t>
    </rPh>
    <rPh sb="12" eb="13">
      <t>コツ</t>
    </rPh>
    <rPh sb="13" eb="16">
      <t>ナンカショウ</t>
    </rPh>
    <phoneticPr fontId="3"/>
  </si>
  <si>
    <t>フェニルケトン尿症</t>
    <rPh sb="7" eb="9">
      <t>ニョウショウ</t>
    </rPh>
    <phoneticPr fontId="3"/>
  </si>
  <si>
    <t>高チロシン血症1型</t>
  </si>
  <si>
    <t>高チロシン血症2型</t>
    <rPh sb="0" eb="1">
      <t>コウ</t>
    </rPh>
    <rPh sb="5" eb="7">
      <t>ケッショウ</t>
    </rPh>
    <phoneticPr fontId="3"/>
  </si>
  <si>
    <t>高チロシン血症3型</t>
    <rPh sb="0" eb="1">
      <t>コウ</t>
    </rPh>
    <rPh sb="5" eb="7">
      <t>ケッショウ</t>
    </rPh>
    <phoneticPr fontId="3"/>
  </si>
  <si>
    <t>メープルシロップ尿症</t>
  </si>
  <si>
    <t>プロピオン酸血症</t>
    <rPh sb="5" eb="6">
      <t>サン</t>
    </rPh>
    <rPh sb="6" eb="8">
      <t>ケッショウ</t>
    </rPh>
    <phoneticPr fontId="3"/>
  </si>
  <si>
    <t>メチルマロン酸血症</t>
    <rPh sb="6" eb="7">
      <t>サン</t>
    </rPh>
    <rPh sb="7" eb="9">
      <t>ケッショウ</t>
    </rPh>
    <phoneticPr fontId="3"/>
  </si>
  <si>
    <t>イソ吉草酸血症</t>
    <rPh sb="2" eb="3">
      <t>キチ</t>
    </rPh>
    <rPh sb="3" eb="4">
      <t>クサ</t>
    </rPh>
    <rPh sb="4" eb="5">
      <t>サン</t>
    </rPh>
    <rPh sb="5" eb="7">
      <t>ケッショウ</t>
    </rPh>
    <phoneticPr fontId="3"/>
  </si>
  <si>
    <t>グルコーストランスポーター1欠損症</t>
  </si>
  <si>
    <t>グルタル酸血症1型</t>
  </si>
  <si>
    <t xml:space="preserve">グルタル酸血症2型 </t>
  </si>
  <si>
    <t>尿素サイクル異常症</t>
    <rPh sb="0" eb="2">
      <t>ニョウソ</t>
    </rPh>
    <rPh sb="6" eb="8">
      <t>イジョウ</t>
    </rPh>
    <rPh sb="8" eb="9">
      <t>ショウ</t>
    </rPh>
    <phoneticPr fontId="3"/>
  </si>
  <si>
    <t>リジン尿性蛋白不耐症</t>
    <rPh sb="3" eb="4">
      <t>ニョウ</t>
    </rPh>
    <rPh sb="4" eb="5">
      <t>セイ</t>
    </rPh>
    <rPh sb="5" eb="7">
      <t>タンパク</t>
    </rPh>
    <rPh sb="7" eb="10">
      <t>フタイショウ</t>
    </rPh>
    <phoneticPr fontId="3"/>
  </si>
  <si>
    <t>先天性葉酸吸収不全</t>
    <rPh sb="0" eb="3">
      <t>センテンセイ</t>
    </rPh>
    <rPh sb="3" eb="5">
      <t>ヨウサン</t>
    </rPh>
    <rPh sb="5" eb="7">
      <t>キュウシュウ</t>
    </rPh>
    <rPh sb="7" eb="9">
      <t>フゼン</t>
    </rPh>
    <phoneticPr fontId="3"/>
  </si>
  <si>
    <t>ポルフィリン症</t>
    <rPh sb="6" eb="7">
      <t>ショウ</t>
    </rPh>
    <phoneticPr fontId="10"/>
  </si>
  <si>
    <t xml:space="preserve">複合カルボキシラーゼ欠損症 </t>
  </si>
  <si>
    <t>筋型糖原病</t>
    <rPh sb="0" eb="1">
      <t>キン</t>
    </rPh>
    <rPh sb="1" eb="2">
      <t>ガタ</t>
    </rPh>
    <rPh sb="2" eb="5">
      <t>トウゲンビョウ</t>
    </rPh>
    <phoneticPr fontId="3"/>
  </si>
  <si>
    <t>肝型糖原病</t>
    <rPh sb="0" eb="1">
      <t>カン</t>
    </rPh>
    <rPh sb="1" eb="2">
      <t>ガタ</t>
    </rPh>
    <rPh sb="2" eb="3">
      <t>トウ</t>
    </rPh>
    <rPh sb="3" eb="4">
      <t>ハラ</t>
    </rPh>
    <rPh sb="4" eb="5">
      <t>ビョウ</t>
    </rPh>
    <phoneticPr fontId="3"/>
  </si>
  <si>
    <t>ガラクトース-1-リン酸ウリジルトランスフェラーゼ欠損症</t>
  </si>
  <si>
    <t>レシチンコレステロールアシルトランスフェラーゼ欠損症</t>
    <rPh sb="23" eb="26">
      <t>ケッソンショウ</t>
    </rPh>
    <phoneticPr fontId="3"/>
  </si>
  <si>
    <t>シトステロール血症</t>
    <rPh sb="7" eb="9">
      <t>ケッショウ</t>
    </rPh>
    <phoneticPr fontId="3"/>
  </si>
  <si>
    <t>タンジール病</t>
    <rPh sb="5" eb="6">
      <t>ビョウ</t>
    </rPh>
    <phoneticPr fontId="3"/>
  </si>
  <si>
    <t>原発性高カイロミクロン血症</t>
    <rPh sb="0" eb="3">
      <t>ゲンパツセイ</t>
    </rPh>
    <rPh sb="3" eb="4">
      <t>コウ</t>
    </rPh>
    <rPh sb="11" eb="13">
      <t>ケッショウ</t>
    </rPh>
    <phoneticPr fontId="3"/>
  </si>
  <si>
    <t>脳腱黄色腫症</t>
    <rPh sb="0" eb="1">
      <t>ノウ</t>
    </rPh>
    <rPh sb="1" eb="2">
      <t>ケン</t>
    </rPh>
    <rPh sb="2" eb="5">
      <t>オウショクシュ</t>
    </rPh>
    <rPh sb="5" eb="6">
      <t>ショウ</t>
    </rPh>
    <phoneticPr fontId="3"/>
  </si>
  <si>
    <t>無βリポタンパク血症</t>
    <rPh sb="0" eb="1">
      <t>ム</t>
    </rPh>
    <rPh sb="8" eb="10">
      <t>ケッショウ</t>
    </rPh>
    <phoneticPr fontId="3"/>
  </si>
  <si>
    <t>脂肪萎縮症</t>
    <rPh sb="0" eb="2">
      <t>シボウ</t>
    </rPh>
    <rPh sb="2" eb="4">
      <t>イシュク</t>
    </rPh>
    <rPh sb="4" eb="5">
      <t>ショウ</t>
    </rPh>
    <phoneticPr fontId="3"/>
  </si>
  <si>
    <t>家族性地中海熱</t>
    <rPh sb="0" eb="3">
      <t>カゾクセイ</t>
    </rPh>
    <rPh sb="3" eb="6">
      <t>チチュウカイ</t>
    </rPh>
    <rPh sb="6" eb="7">
      <t>ネツ</t>
    </rPh>
    <phoneticPr fontId="3"/>
  </si>
  <si>
    <t>高ＩｇＤ症候群</t>
    <rPh sb="0" eb="1">
      <t>コウ</t>
    </rPh>
    <rPh sb="4" eb="7">
      <t>ショウコウグン</t>
    </rPh>
    <phoneticPr fontId="3"/>
  </si>
  <si>
    <t>中條・西村症候群</t>
    <rPh sb="0" eb="2">
      <t>ナカジョウ</t>
    </rPh>
    <rPh sb="3" eb="5">
      <t>ニシムラ</t>
    </rPh>
    <rPh sb="5" eb="8">
      <t>ショウコウグン</t>
    </rPh>
    <phoneticPr fontId="3"/>
  </si>
  <si>
    <t>化膿性無菌性関節炎・壊疽性膿皮症・アクネ症候群</t>
  </si>
  <si>
    <t>慢性再発性多発性骨髄炎</t>
    <rPh sb="0" eb="2">
      <t>マンセイ</t>
    </rPh>
    <rPh sb="2" eb="5">
      <t>サイハツセイ</t>
    </rPh>
    <rPh sb="5" eb="8">
      <t>タハツセイ</t>
    </rPh>
    <rPh sb="8" eb="11">
      <t>コツズイエン</t>
    </rPh>
    <phoneticPr fontId="3"/>
  </si>
  <si>
    <t>強直性脊椎炎</t>
    <rPh sb="0" eb="3">
      <t>キョウチョクセイ</t>
    </rPh>
    <rPh sb="3" eb="6">
      <t>セキツイエン</t>
    </rPh>
    <phoneticPr fontId="3"/>
  </si>
  <si>
    <t>進行性骨化性線維異形成症</t>
    <rPh sb="0" eb="3">
      <t>シンコウセイ</t>
    </rPh>
    <rPh sb="3" eb="5">
      <t>コッカ</t>
    </rPh>
    <rPh sb="5" eb="6">
      <t>セイ</t>
    </rPh>
    <rPh sb="6" eb="8">
      <t>センイ</t>
    </rPh>
    <rPh sb="8" eb="11">
      <t>イケイセイ</t>
    </rPh>
    <rPh sb="11" eb="12">
      <t>ショウ</t>
    </rPh>
    <phoneticPr fontId="3"/>
  </si>
  <si>
    <t>肋骨異常を伴う先天性側弯症</t>
  </si>
  <si>
    <t>骨形成不全症</t>
    <rPh sb="0" eb="1">
      <t>コツ</t>
    </rPh>
    <rPh sb="1" eb="3">
      <t>ケイセイ</t>
    </rPh>
    <rPh sb="3" eb="5">
      <t>フゼン</t>
    </rPh>
    <rPh sb="5" eb="6">
      <t>ショウ</t>
    </rPh>
    <phoneticPr fontId="3"/>
  </si>
  <si>
    <t>タナトフォリック骨異形成症</t>
  </si>
  <si>
    <t>軟骨無形成症</t>
    <rPh sb="0" eb="2">
      <t>ナンコツ</t>
    </rPh>
    <rPh sb="2" eb="5">
      <t>ムケイセイ</t>
    </rPh>
    <rPh sb="5" eb="6">
      <t>ショウ</t>
    </rPh>
    <phoneticPr fontId="3"/>
  </si>
  <si>
    <t>リンパ管腫症/ゴーハム病</t>
  </si>
  <si>
    <t>巨大リンパ管奇形（頚部顔面病変）</t>
    <rPh sb="0" eb="2">
      <t>キョダイ</t>
    </rPh>
    <rPh sb="5" eb="6">
      <t>カン</t>
    </rPh>
    <rPh sb="6" eb="8">
      <t>キケイ</t>
    </rPh>
    <rPh sb="13" eb="15">
      <t>ビョウヘン</t>
    </rPh>
    <phoneticPr fontId="3"/>
  </si>
  <si>
    <t>巨大静脈奇形（頚部口腔咽頭びまん性病変）</t>
    <rPh sb="17" eb="19">
      <t>ビョウヘン</t>
    </rPh>
    <phoneticPr fontId="3"/>
  </si>
  <si>
    <t>巨大動静脈奇形（頚部顔面又は四肢病変）</t>
    <rPh sb="12" eb="13">
      <t>マタ</t>
    </rPh>
    <rPh sb="16" eb="18">
      <t>ビョウヘン</t>
    </rPh>
    <phoneticPr fontId="3"/>
  </si>
  <si>
    <t>クリッペル・トレノネー・ウェーバー症候群</t>
  </si>
  <si>
    <t>先天性赤血球形成異常性貧血</t>
  </si>
  <si>
    <t>後天性赤芽球癆</t>
    <rPh sb="0" eb="3">
      <t>コウテンセイ</t>
    </rPh>
    <rPh sb="3" eb="4">
      <t>アカ</t>
    </rPh>
    <rPh sb="4" eb="5">
      <t>メ</t>
    </rPh>
    <rPh sb="5" eb="6">
      <t>キュウ</t>
    </rPh>
    <rPh sb="6" eb="7">
      <t>ロウ</t>
    </rPh>
    <phoneticPr fontId="3"/>
  </si>
  <si>
    <t>ダイアモンド・ブラックファン貧血</t>
  </si>
  <si>
    <t>ファンコニ貧血</t>
    <rPh sb="5" eb="7">
      <t>ヒンケツ</t>
    </rPh>
    <phoneticPr fontId="3"/>
  </si>
  <si>
    <t>遺伝性鉄芽球性貧血</t>
    <rPh sb="0" eb="3">
      <t>イデンセイ</t>
    </rPh>
    <rPh sb="3" eb="4">
      <t>テツ</t>
    </rPh>
    <rPh sb="4" eb="5">
      <t>メ</t>
    </rPh>
    <rPh sb="5" eb="6">
      <t>キュウ</t>
    </rPh>
    <rPh sb="6" eb="7">
      <t>セイ</t>
    </rPh>
    <rPh sb="7" eb="9">
      <t>ヒンケツ</t>
    </rPh>
    <phoneticPr fontId="3"/>
  </si>
  <si>
    <t>エプスタイン症候群</t>
    <rPh sb="6" eb="9">
      <t>ショウコウグン</t>
    </rPh>
    <phoneticPr fontId="3"/>
  </si>
  <si>
    <t>クロンカイト・カナダ症候群</t>
    <rPh sb="10" eb="13">
      <t>ショウコウグン</t>
    </rPh>
    <phoneticPr fontId="3"/>
  </si>
  <si>
    <t>非特異性多発性小腸潰瘍症</t>
    <rPh sb="0" eb="1">
      <t>ヒ</t>
    </rPh>
    <rPh sb="1" eb="4">
      <t>トクイセイ</t>
    </rPh>
    <rPh sb="4" eb="7">
      <t>タハツセイ</t>
    </rPh>
    <rPh sb="7" eb="9">
      <t>ショウチョウ</t>
    </rPh>
    <rPh sb="9" eb="11">
      <t>カイヨウ</t>
    </rPh>
    <rPh sb="11" eb="12">
      <t>ショウ</t>
    </rPh>
    <phoneticPr fontId="3"/>
  </si>
  <si>
    <t>総排泄腔外反症</t>
    <rPh sb="0" eb="1">
      <t>ソウ</t>
    </rPh>
    <rPh sb="1" eb="3">
      <t>ハイセツ</t>
    </rPh>
    <rPh sb="4" eb="6">
      <t>ガイハン</t>
    </rPh>
    <rPh sb="6" eb="7">
      <t>ショウ</t>
    </rPh>
    <phoneticPr fontId="3"/>
  </si>
  <si>
    <t>総排泄腔遺残</t>
    <rPh sb="0" eb="1">
      <t>ソウ</t>
    </rPh>
    <rPh sb="1" eb="3">
      <t>ハイセツ</t>
    </rPh>
    <rPh sb="3" eb="4">
      <t>クウ</t>
    </rPh>
    <rPh sb="4" eb="6">
      <t>イザン</t>
    </rPh>
    <phoneticPr fontId="3"/>
  </si>
  <si>
    <t>先天性横隔膜ヘルニア</t>
    <rPh sb="0" eb="3">
      <t>センテンセイ</t>
    </rPh>
    <rPh sb="3" eb="6">
      <t>オウカクマク</t>
    </rPh>
    <phoneticPr fontId="3"/>
  </si>
  <si>
    <t>乳幼児肝巨大血管腫</t>
    <rPh sb="0" eb="3">
      <t>ニュウヨウジ</t>
    </rPh>
    <rPh sb="3" eb="4">
      <t>カン</t>
    </rPh>
    <rPh sb="6" eb="8">
      <t>ケッカン</t>
    </rPh>
    <rPh sb="8" eb="9">
      <t>シュ</t>
    </rPh>
    <phoneticPr fontId="3"/>
  </si>
  <si>
    <t>胆道閉鎖症</t>
    <rPh sb="0" eb="2">
      <t>タンドウ</t>
    </rPh>
    <rPh sb="2" eb="4">
      <t>ヘイサ</t>
    </rPh>
    <rPh sb="4" eb="5">
      <t>ショウ</t>
    </rPh>
    <phoneticPr fontId="3"/>
  </si>
  <si>
    <t>アラジール症候群</t>
    <rPh sb="5" eb="8">
      <t>ショウコウグン</t>
    </rPh>
    <phoneticPr fontId="3"/>
  </si>
  <si>
    <t>遺伝性膵炎</t>
    <rPh sb="0" eb="3">
      <t>イデンセイ</t>
    </rPh>
    <rPh sb="3" eb="5">
      <t>スイエン</t>
    </rPh>
    <phoneticPr fontId="3"/>
  </si>
  <si>
    <t>嚢胞性線維症</t>
    <rPh sb="0" eb="2">
      <t>ノウホウ</t>
    </rPh>
    <rPh sb="2" eb="3">
      <t>セイ</t>
    </rPh>
    <rPh sb="3" eb="5">
      <t>センイ</t>
    </rPh>
    <rPh sb="5" eb="6">
      <t>ショウ</t>
    </rPh>
    <phoneticPr fontId="3"/>
  </si>
  <si>
    <t>ＩｇＧ４関連疾患</t>
    <rPh sb="4" eb="6">
      <t>カンレン</t>
    </rPh>
    <rPh sb="6" eb="8">
      <t>シッカン</t>
    </rPh>
    <phoneticPr fontId="3"/>
  </si>
  <si>
    <t>黄斑ジストロフィー</t>
    <rPh sb="0" eb="2">
      <t>オウハン</t>
    </rPh>
    <phoneticPr fontId="3"/>
  </si>
  <si>
    <t>レーベル遺伝性視神経症</t>
  </si>
  <si>
    <t>アッシャー症候群</t>
    <rPh sb="5" eb="8">
      <t>ショウコウグン</t>
    </rPh>
    <phoneticPr fontId="3"/>
  </si>
  <si>
    <t>若年発症型両側性感音難聴</t>
    <rPh sb="0" eb="2">
      <t>ジャクネン</t>
    </rPh>
    <rPh sb="2" eb="4">
      <t>ハッショウ</t>
    </rPh>
    <rPh sb="4" eb="5">
      <t>ガタ</t>
    </rPh>
    <rPh sb="5" eb="7">
      <t>リョウソク</t>
    </rPh>
    <rPh sb="7" eb="8">
      <t>セイ</t>
    </rPh>
    <rPh sb="8" eb="10">
      <t>カンオン</t>
    </rPh>
    <rPh sb="10" eb="12">
      <t>ナンチョウ</t>
    </rPh>
    <phoneticPr fontId="3"/>
  </si>
  <si>
    <t>遅発性内リンパ水腫</t>
    <rPh sb="0" eb="3">
      <t>チハツセイ</t>
    </rPh>
    <rPh sb="3" eb="4">
      <t>ナイ</t>
    </rPh>
    <rPh sb="7" eb="9">
      <t>スイシュ</t>
    </rPh>
    <phoneticPr fontId="3"/>
  </si>
  <si>
    <t>好酸球性副鼻腔炎</t>
    <rPh sb="0" eb="3">
      <t>コウサンキュウ</t>
    </rPh>
    <rPh sb="3" eb="4">
      <t>セイ</t>
    </rPh>
    <rPh sb="4" eb="7">
      <t>フクビクウ</t>
    </rPh>
    <rPh sb="7" eb="8">
      <t>エン</t>
    </rPh>
    <phoneticPr fontId="3"/>
  </si>
  <si>
    <t xml:space="preserve">  (２)　道指定特定疾患医療受給者証交付数</t>
    <rPh sb="6" eb="7">
      <t>ドウ</t>
    </rPh>
    <rPh sb="7" eb="8">
      <t>ユビ</t>
    </rPh>
    <rPh sb="8" eb="9">
      <t>サダム</t>
    </rPh>
    <rPh sb="9" eb="11">
      <t>トクテイ</t>
    </rPh>
    <rPh sb="11" eb="13">
      <t>シッカン</t>
    </rPh>
    <rPh sb="13" eb="15">
      <t>イリョウ</t>
    </rPh>
    <rPh sb="15" eb="18">
      <t>ジュキュウシャ</t>
    </rPh>
    <rPh sb="18" eb="19">
      <t>アカシ</t>
    </rPh>
    <rPh sb="19" eb="21">
      <t>コウフ</t>
    </rPh>
    <rPh sb="21" eb="22">
      <t>カズ</t>
    </rPh>
    <phoneticPr fontId="2"/>
  </si>
  <si>
    <t>国指定及び道指定の
特定疾患医療受給者証交付総数</t>
    <rPh sb="0" eb="1">
      <t>クニ</t>
    </rPh>
    <rPh sb="1" eb="3">
      <t>シテイ</t>
    </rPh>
    <rPh sb="3" eb="4">
      <t>オヨ</t>
    </rPh>
    <rPh sb="5" eb="6">
      <t>ドウ</t>
    </rPh>
    <rPh sb="6" eb="8">
      <t>シテイ</t>
    </rPh>
    <rPh sb="10" eb="12">
      <t>トクテイ</t>
    </rPh>
    <rPh sb="12" eb="14">
      <t>シッカン</t>
    </rPh>
    <rPh sb="14" eb="16">
      <t>イリョウ</t>
    </rPh>
    <rPh sb="16" eb="19">
      <t>ジュキュウシャ</t>
    </rPh>
    <rPh sb="19" eb="20">
      <t>ショウ</t>
    </rPh>
    <rPh sb="20" eb="22">
      <t>コウフ</t>
    </rPh>
    <rPh sb="22" eb="24">
      <t>ソウスウ</t>
    </rPh>
    <phoneticPr fontId="2"/>
  </si>
  <si>
    <r>
      <t>ヒルシュスプルング病</t>
    </r>
    <r>
      <rPr>
        <sz val="8"/>
        <rFont val="ＭＳ Ｐ明朝"/>
        <family val="1"/>
        <charset val="128"/>
      </rPr>
      <t>（全結腸型又は小腸型）</t>
    </r>
    <rPh sb="15" eb="16">
      <t>マタ</t>
    </rPh>
    <phoneticPr fontId="3"/>
  </si>
  <si>
    <t>スモン</t>
    <phoneticPr fontId="2"/>
  </si>
  <si>
    <t>　</t>
    <phoneticPr fontId="2"/>
  </si>
  <si>
    <t xml:space="preserve">                                第2章　医　療　の　給　付</t>
    <rPh sb="32" eb="33">
      <t>ダイ</t>
    </rPh>
    <rPh sb="34" eb="35">
      <t>ショウ</t>
    </rPh>
    <rPh sb="36" eb="39">
      <t>イリョウ</t>
    </rPh>
    <rPh sb="42" eb="45">
      <t>キュウフ</t>
    </rPh>
    <phoneticPr fontId="2"/>
  </si>
  <si>
    <t>1　養育医療給付状況</t>
    <rPh sb="2" eb="4">
      <t>ヨウイク</t>
    </rPh>
    <rPh sb="4" eb="6">
      <t>イリョウ</t>
    </rPh>
    <rPh sb="6" eb="8">
      <t>キュウフ</t>
    </rPh>
    <rPh sb="8" eb="10">
      <t>ジョウキョウ</t>
    </rPh>
    <phoneticPr fontId="2"/>
  </si>
  <si>
    <t>区分</t>
    <rPh sb="0" eb="2">
      <t>クブン</t>
    </rPh>
    <phoneticPr fontId="2"/>
  </si>
  <si>
    <t>実人員</t>
    <rPh sb="0" eb="1">
      <t>ジツ</t>
    </rPh>
    <rPh sb="1" eb="3">
      <t>ジンイン</t>
    </rPh>
    <phoneticPr fontId="2"/>
  </si>
  <si>
    <t>延件数</t>
    <rPh sb="0" eb="1">
      <t>ノ</t>
    </rPh>
    <rPh sb="1" eb="3">
      <t>ケンスウ</t>
    </rPh>
    <phoneticPr fontId="2"/>
  </si>
  <si>
    <t>給　　付　　額　　(単位：円）</t>
    <rPh sb="0" eb="1">
      <t>キュウ</t>
    </rPh>
    <rPh sb="3" eb="4">
      <t>ヅケ</t>
    </rPh>
    <rPh sb="6" eb="7">
      <t>ガク</t>
    </rPh>
    <rPh sb="10" eb="12">
      <t>タンイ</t>
    </rPh>
    <rPh sb="13" eb="14">
      <t>エン</t>
    </rPh>
    <phoneticPr fontId="2"/>
  </si>
  <si>
    <t>総数</t>
    <rPh sb="0" eb="1">
      <t>フサ</t>
    </rPh>
    <rPh sb="1" eb="2">
      <t>カズ</t>
    </rPh>
    <phoneticPr fontId="2"/>
  </si>
  <si>
    <t>2　自立支援医療（育成医療）給付状況</t>
    <rPh sb="2" eb="14">
      <t>イ</t>
    </rPh>
    <rPh sb="14" eb="16">
      <t>キュウフ</t>
    </rPh>
    <rPh sb="16" eb="18">
      <t>ジョウキョウ</t>
    </rPh>
    <phoneticPr fontId="2"/>
  </si>
  <si>
    <t>給　付　額　(単位：円）</t>
    <rPh sb="0" eb="1">
      <t>キュウ</t>
    </rPh>
    <rPh sb="2" eb="3">
      <t>ヅケ</t>
    </rPh>
    <rPh sb="4" eb="5">
      <t>ガク</t>
    </rPh>
    <rPh sb="7" eb="9">
      <t>タンイ</t>
    </rPh>
    <rPh sb="10" eb="11">
      <t>エン</t>
    </rPh>
    <phoneticPr fontId="2"/>
  </si>
  <si>
    <t>視覚障害</t>
    <rPh sb="0" eb="2">
      <t>シカク</t>
    </rPh>
    <rPh sb="2" eb="4">
      <t>ショウガイ</t>
    </rPh>
    <phoneticPr fontId="2"/>
  </si>
  <si>
    <t>入　院</t>
    <rPh sb="0" eb="1">
      <t>イ</t>
    </rPh>
    <rPh sb="2" eb="3">
      <t>イン</t>
    </rPh>
    <phoneticPr fontId="2"/>
  </si>
  <si>
    <t>通　院</t>
    <rPh sb="0" eb="1">
      <t>ツウ</t>
    </rPh>
    <rPh sb="2" eb="3">
      <t>イン</t>
    </rPh>
    <phoneticPr fontId="2"/>
  </si>
  <si>
    <t>聴覚平衡機能障害</t>
    <rPh sb="0" eb="2">
      <t>チョウカク</t>
    </rPh>
    <rPh sb="2" eb="4">
      <t>ヘイコウ</t>
    </rPh>
    <rPh sb="4" eb="6">
      <t>キノウ</t>
    </rPh>
    <rPh sb="6" eb="8">
      <t>ショウガイ</t>
    </rPh>
    <phoneticPr fontId="2"/>
  </si>
  <si>
    <t>音声言語機能障害</t>
    <rPh sb="0" eb="2">
      <t>オンセイ</t>
    </rPh>
    <rPh sb="2" eb="4">
      <t>ゲンゴ</t>
    </rPh>
    <rPh sb="4" eb="6">
      <t>キノウ</t>
    </rPh>
    <rPh sb="6" eb="8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</si>
  <si>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</si>
  <si>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内臓障害</t>
    <rPh sb="0" eb="2">
      <t>ナイゾウ</t>
    </rPh>
    <rPh sb="2" eb="4">
      <t>ショウガイ</t>
    </rPh>
    <phoneticPr fontId="2"/>
  </si>
  <si>
    <t>心臓</t>
    <rPh sb="0" eb="2">
      <t>シンゾウ</t>
    </rPh>
    <phoneticPr fontId="2"/>
  </si>
  <si>
    <t>腎臓</t>
    <rPh sb="0" eb="2">
      <t>ジンゾウ</t>
    </rPh>
    <phoneticPr fontId="2"/>
  </si>
  <si>
    <t>小腸</t>
    <rPh sb="0" eb="2">
      <t>ショウチョウ</t>
    </rPh>
    <phoneticPr fontId="2"/>
  </si>
  <si>
    <t>肝　　　　　　臓</t>
    <rPh sb="0" eb="1">
      <t>キモ</t>
    </rPh>
    <rPh sb="7" eb="8">
      <t>ゾウ</t>
    </rPh>
    <phoneticPr fontId="2"/>
  </si>
  <si>
    <t>その他</t>
    <rPh sb="0" eb="3">
      <t>ソノタ</t>
    </rPh>
    <phoneticPr fontId="2"/>
  </si>
  <si>
    <t>免疫機能障害</t>
    <rPh sb="0" eb="2">
      <t>メンエキ</t>
    </rPh>
    <rPh sb="2" eb="4">
      <t>キノウ</t>
    </rPh>
    <rPh sb="4" eb="6">
      <t>ショウガイ</t>
    </rPh>
    <phoneticPr fontId="2"/>
  </si>
  <si>
    <t>3　小児慢性特定疾病医療費支給状況</t>
    <rPh sb="2" eb="4">
      <t>ショウニ</t>
    </rPh>
    <rPh sb="4" eb="6">
      <t>マンセイ</t>
    </rPh>
    <rPh sb="6" eb="8">
      <t>トクテイ</t>
    </rPh>
    <rPh sb="8" eb="10">
      <t>シッペイ</t>
    </rPh>
    <rPh sb="10" eb="13">
      <t>イリョウヒ</t>
    </rPh>
    <rPh sb="13" eb="15">
      <t>シキュウ</t>
    </rPh>
    <rPh sb="15" eb="17">
      <t>ジョウキョウ</t>
    </rPh>
    <phoneticPr fontId="2"/>
  </si>
  <si>
    <t>区分</t>
    <rPh sb="0" eb="1">
      <t>ク</t>
    </rPh>
    <rPh sb="1" eb="2">
      <t>ブン</t>
    </rPh>
    <phoneticPr fontId="2"/>
  </si>
  <si>
    <t>実　人　員</t>
    <rPh sb="0" eb="1">
      <t>ジツ</t>
    </rPh>
    <rPh sb="2" eb="3">
      <t>ヒト</t>
    </rPh>
    <rPh sb="4" eb="5">
      <t>イン</t>
    </rPh>
    <phoneticPr fontId="2"/>
  </si>
  <si>
    <t>延　件　数</t>
    <rPh sb="0" eb="1">
      <t>ノ</t>
    </rPh>
    <rPh sb="2" eb="3">
      <t>ケン</t>
    </rPh>
    <rPh sb="4" eb="5">
      <t>スウ</t>
    </rPh>
    <phoneticPr fontId="2"/>
  </si>
  <si>
    <t>総数</t>
    <rPh sb="0" eb="1">
      <t>ソウ</t>
    </rPh>
    <rPh sb="1" eb="2">
      <t>スウ</t>
    </rPh>
    <phoneticPr fontId="2"/>
  </si>
  <si>
    <t>悪性新生物</t>
    <rPh sb="0" eb="2">
      <t>アクセイ</t>
    </rPh>
    <rPh sb="2" eb="3">
      <t>シン</t>
    </rPh>
    <rPh sb="3" eb="5">
      <t>セイブツ</t>
    </rPh>
    <phoneticPr fontId="2"/>
  </si>
  <si>
    <t>入　院</t>
    <rPh sb="0" eb="1">
      <t>ニュウ</t>
    </rPh>
    <rPh sb="2" eb="3">
      <t>イン</t>
    </rPh>
    <phoneticPr fontId="2"/>
  </si>
  <si>
    <t>慢性腎疾患</t>
    <rPh sb="0" eb="2">
      <t>マンセイ</t>
    </rPh>
    <rPh sb="2" eb="3">
      <t>ジン</t>
    </rPh>
    <rPh sb="3" eb="5">
      <t>シッカン</t>
    </rPh>
    <phoneticPr fontId="2"/>
  </si>
  <si>
    <t>慢性呼吸器疾患</t>
    <rPh sb="0" eb="2">
      <t>マンセイ</t>
    </rPh>
    <rPh sb="2" eb="5">
      <t>コキュウキ</t>
    </rPh>
    <rPh sb="5" eb="7">
      <t>シッカン</t>
    </rPh>
    <phoneticPr fontId="2"/>
  </si>
  <si>
    <t>慢性心疾患</t>
    <rPh sb="0" eb="2">
      <t>マンセイ</t>
    </rPh>
    <rPh sb="2" eb="5">
      <t>シンシッカン</t>
    </rPh>
    <phoneticPr fontId="2"/>
  </si>
  <si>
    <t>内分泌疾患</t>
    <rPh sb="0" eb="3">
      <t>ナイブンピツ</t>
    </rPh>
    <rPh sb="3" eb="5">
      <t>シッカン</t>
    </rPh>
    <phoneticPr fontId="2"/>
  </si>
  <si>
    <t>膠原病</t>
    <rPh sb="0" eb="3">
      <t>コウゲンビョウ</t>
    </rPh>
    <phoneticPr fontId="2"/>
  </si>
  <si>
    <t>糖尿病</t>
    <rPh sb="0" eb="3">
      <t>トウニョウビョウ</t>
    </rPh>
    <phoneticPr fontId="2"/>
  </si>
  <si>
    <t>先天性代謝異常</t>
    <rPh sb="0" eb="3">
      <t>センテンセイ</t>
    </rPh>
    <rPh sb="3" eb="5">
      <t>タイシャ</t>
    </rPh>
    <rPh sb="5" eb="7">
      <t>イジョウ</t>
    </rPh>
    <phoneticPr fontId="2"/>
  </si>
  <si>
    <t>血液疾患</t>
    <rPh sb="0" eb="2">
      <t>ケツエキ</t>
    </rPh>
    <rPh sb="2" eb="4">
      <t>シッカン</t>
    </rPh>
    <phoneticPr fontId="2"/>
  </si>
  <si>
    <t>免疫疾患</t>
    <rPh sb="0" eb="2">
      <t>メンエキ</t>
    </rPh>
    <rPh sb="2" eb="4">
      <t>シッカン</t>
    </rPh>
    <phoneticPr fontId="2"/>
  </si>
  <si>
    <t>神経・筋疾患</t>
    <rPh sb="0" eb="2">
      <t>シンケイ</t>
    </rPh>
    <rPh sb="3" eb="4">
      <t>キン</t>
    </rPh>
    <rPh sb="4" eb="6">
      <t>シッカン</t>
    </rPh>
    <phoneticPr fontId="2"/>
  </si>
  <si>
    <t>慢性消化器疾患</t>
    <rPh sb="0" eb="2">
      <t>マンセイ</t>
    </rPh>
    <rPh sb="2" eb="5">
      <t>ショウカキ</t>
    </rPh>
    <rPh sb="5" eb="7">
      <t>シッカン</t>
    </rPh>
    <phoneticPr fontId="2"/>
  </si>
  <si>
    <t>染色体又は遺伝子に変化を伴う症候群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7">
      <t>ショウコウグン</t>
    </rPh>
    <phoneticPr fontId="2"/>
  </si>
  <si>
    <t>皮膚疾患</t>
    <rPh sb="0" eb="2">
      <t>ヒフ</t>
    </rPh>
    <rPh sb="2" eb="4">
      <t>シッカン</t>
    </rPh>
    <phoneticPr fontId="2"/>
  </si>
  <si>
    <t>　</t>
    <phoneticPr fontId="2"/>
  </si>
  <si>
    <t>１</t>
    <phoneticPr fontId="1"/>
  </si>
  <si>
    <t>2</t>
    <phoneticPr fontId="1"/>
  </si>
  <si>
    <t>溶血性貧血</t>
    <rPh sb="0" eb="1">
      <t>ヨウ</t>
    </rPh>
    <rPh sb="1" eb="2">
      <t>ケツ</t>
    </rPh>
    <rPh sb="2" eb="3">
      <t>セイ</t>
    </rPh>
    <rPh sb="3" eb="5">
      <t>ヒンケツ</t>
    </rPh>
    <phoneticPr fontId="2"/>
  </si>
  <si>
    <t>ステロイドホルモン産生異常症</t>
    <rPh sb="9" eb="10">
      <t>サン</t>
    </rPh>
    <rPh sb="10" eb="11">
      <t>セイ</t>
    </rPh>
    <rPh sb="11" eb="13">
      <t>イジョウ</t>
    </rPh>
    <rPh sb="13" eb="14">
      <t>ショウ</t>
    </rPh>
    <phoneticPr fontId="2"/>
  </si>
  <si>
    <t>シェーグレン症候群（道） ＊</t>
    <rPh sb="6" eb="9">
      <t>ショウコウグン</t>
    </rPh>
    <rPh sb="10" eb="11">
      <t>ドウ</t>
    </rPh>
    <phoneticPr fontId="2"/>
  </si>
  <si>
    <t>自己免疫性溶血性貧血（道） *</t>
    <rPh sb="11" eb="12">
      <t>ドウ</t>
    </rPh>
    <phoneticPr fontId="2"/>
  </si>
  <si>
    <t>発作性夜間ヘモグロビン尿症（道）＊</t>
    <rPh sb="0" eb="3">
      <t>ホッサセイ</t>
    </rPh>
    <rPh sb="3" eb="5">
      <t>ヤカン</t>
    </rPh>
    <rPh sb="11" eb="13">
      <t>ニョウショウ</t>
    </rPh>
    <rPh sb="14" eb="15">
      <t>ドウ</t>
    </rPh>
    <phoneticPr fontId="2"/>
  </si>
  <si>
    <t>アジソン病（道） *</t>
    <rPh sb="4" eb="5">
      <t>ビョウ</t>
    </rPh>
    <phoneticPr fontId="2"/>
  </si>
  <si>
    <t>先天性副腎皮質酵素欠損症（道） *</t>
    <rPh sb="0" eb="3">
      <t>センテンセイ</t>
    </rPh>
    <rPh sb="3" eb="5">
      <t>フクジン</t>
    </rPh>
    <rPh sb="5" eb="7">
      <t>ヒシツ</t>
    </rPh>
    <rPh sb="7" eb="9">
      <t>コウソ</t>
    </rPh>
    <rPh sb="9" eb="12">
      <t>ケッソンショウ</t>
    </rPh>
    <phoneticPr fontId="2"/>
  </si>
  <si>
    <t>自己免疫性肝炎（道） *</t>
    <rPh sb="0" eb="2">
      <t>ジコ</t>
    </rPh>
    <rPh sb="2" eb="5">
      <t>メンエキセイ</t>
    </rPh>
    <rPh sb="5" eb="7">
      <t>カンエン</t>
    </rPh>
    <phoneticPr fontId="2"/>
  </si>
  <si>
    <t>原発性硬化性胆管炎（道） *</t>
    <rPh sb="0" eb="3">
      <t>ゲンパツセイ</t>
    </rPh>
    <rPh sb="3" eb="6">
      <t>コウカセイ</t>
    </rPh>
    <rPh sb="6" eb="9">
      <t>タンカンエン</t>
    </rPh>
    <phoneticPr fontId="2"/>
  </si>
  <si>
    <t>ウィルソン病（道） *</t>
    <rPh sb="5" eb="6">
      <t>ビョウ</t>
    </rPh>
    <phoneticPr fontId="2"/>
  </si>
  <si>
    <t>胆道閉鎖症（道） *</t>
    <rPh sb="0" eb="2">
      <t>タンドウ</t>
    </rPh>
    <rPh sb="2" eb="5">
      <t>ヘイサショウ</t>
    </rPh>
    <phoneticPr fontId="2"/>
  </si>
  <si>
    <t>後縦靱帯骨化症（道）＊</t>
    <rPh sb="0" eb="2">
      <t>コウジュウ</t>
    </rPh>
    <rPh sb="2" eb="4">
      <t>ジンタイ</t>
    </rPh>
    <rPh sb="4" eb="7">
      <t>コッカショウ</t>
    </rPh>
    <phoneticPr fontId="2"/>
  </si>
  <si>
    <t>肥大型心筋症（道） ＊</t>
    <rPh sb="0" eb="3">
      <t>ヒダイガタ</t>
    </rPh>
    <rPh sb="3" eb="6">
      <t>シンキンショウ</t>
    </rPh>
    <phoneticPr fontId="2"/>
  </si>
  <si>
    <t>特発性間質性肺炎（道）＊</t>
    <rPh sb="0" eb="3">
      <t>トクハツセイ</t>
    </rPh>
    <rPh sb="3" eb="6">
      <t>カンシツセイ</t>
    </rPh>
    <rPh sb="6" eb="8">
      <t>ハイエン</t>
    </rPh>
    <phoneticPr fontId="2"/>
  </si>
  <si>
    <t>注）　＊について、指定難病に該当する疾病であるが、特定医療費（指定難病）の支給認定基準を満たさず対象外となる者のうち、道の特定疾患医療受給者証の交付を受けている者（道の要件を具備している者に限る）</t>
    <rPh sb="0" eb="1">
      <t>チュウ</t>
    </rPh>
    <rPh sb="9" eb="11">
      <t>シテイ</t>
    </rPh>
    <rPh sb="11" eb="13">
      <t>ナンビョウ</t>
    </rPh>
    <rPh sb="14" eb="16">
      <t>ガイトウ</t>
    </rPh>
    <rPh sb="18" eb="20">
      <t>シッペイ</t>
    </rPh>
    <rPh sb="25" eb="27">
      <t>トクテイ</t>
    </rPh>
    <rPh sb="27" eb="30">
      <t>イリョウヒ</t>
    </rPh>
    <rPh sb="31" eb="33">
      <t>シテイ</t>
    </rPh>
    <rPh sb="33" eb="35">
      <t>ナンビョウ</t>
    </rPh>
    <rPh sb="37" eb="39">
      <t>シキュウ</t>
    </rPh>
    <rPh sb="39" eb="41">
      <t>ニンテイ</t>
    </rPh>
    <rPh sb="41" eb="43">
      <t>キジュン</t>
    </rPh>
    <rPh sb="44" eb="45">
      <t>ミ</t>
    </rPh>
    <rPh sb="48" eb="51">
      <t>タイショウガイ</t>
    </rPh>
    <rPh sb="54" eb="55">
      <t>モノ</t>
    </rPh>
    <rPh sb="59" eb="60">
      <t>ドウ</t>
    </rPh>
    <rPh sb="61" eb="63">
      <t>トクテイ</t>
    </rPh>
    <rPh sb="63" eb="65">
      <t>シッカン</t>
    </rPh>
    <rPh sb="65" eb="67">
      <t>イリョウ</t>
    </rPh>
    <rPh sb="67" eb="71">
      <t>ジュキュウシャショウ</t>
    </rPh>
    <rPh sb="72" eb="74">
      <t>コウフ</t>
    </rPh>
    <rPh sb="75" eb="76">
      <t>ウ</t>
    </rPh>
    <rPh sb="80" eb="81">
      <t>モノ</t>
    </rPh>
    <rPh sb="82" eb="83">
      <t>ドウ</t>
    </rPh>
    <rPh sb="84" eb="86">
      <t>ヨウケン</t>
    </rPh>
    <rPh sb="87" eb="89">
      <t>グビ</t>
    </rPh>
    <rPh sb="93" eb="94">
      <t>モノ</t>
    </rPh>
    <rPh sb="95" eb="96">
      <t>カギ</t>
    </rPh>
    <phoneticPr fontId="2"/>
  </si>
  <si>
    <t>1</t>
    <phoneticPr fontId="2"/>
  </si>
  <si>
    <t>2</t>
    <phoneticPr fontId="2"/>
  </si>
  <si>
    <t>45</t>
    <phoneticPr fontId="2"/>
  </si>
  <si>
    <t>バージャー病</t>
    <phoneticPr fontId="1"/>
  </si>
  <si>
    <t>皮膚筋炎／多発性筋炎</t>
    <phoneticPr fontId="1"/>
  </si>
  <si>
    <t>シェーグレン症候群</t>
    <phoneticPr fontId="1"/>
  </si>
  <si>
    <t>成人スチル病</t>
    <phoneticPr fontId="1"/>
  </si>
  <si>
    <t>ベーチェット病</t>
    <phoneticPr fontId="1"/>
  </si>
  <si>
    <t>肥大型心筋症</t>
    <phoneticPr fontId="1"/>
  </si>
  <si>
    <t>拘束型心筋症</t>
    <phoneticPr fontId="1"/>
  </si>
  <si>
    <t>血栓性血小板減少性紫斑病</t>
    <phoneticPr fontId="1"/>
  </si>
  <si>
    <t>原発性免疫不全症候群</t>
    <phoneticPr fontId="1"/>
  </si>
  <si>
    <t>IgＡ 腎症</t>
    <phoneticPr fontId="1"/>
  </si>
  <si>
    <t>多発性嚢胞腎</t>
    <phoneticPr fontId="1"/>
  </si>
  <si>
    <t>黄色靱帯骨化症</t>
    <phoneticPr fontId="1"/>
  </si>
  <si>
    <t>後縦靱帯骨化症</t>
    <phoneticPr fontId="1"/>
  </si>
  <si>
    <t>広範脊柱管狭窄症</t>
    <phoneticPr fontId="1"/>
  </si>
  <si>
    <t>家族性高コレステロール血症
（ホモ接合体）</t>
    <phoneticPr fontId="1"/>
  </si>
  <si>
    <t>サルコイドーシス</t>
    <phoneticPr fontId="1"/>
  </si>
  <si>
    <t>特発性間質性肺炎</t>
    <phoneticPr fontId="1"/>
  </si>
  <si>
    <t>肺静脈閉塞症／肺毛細血管腫症</t>
    <phoneticPr fontId="1"/>
  </si>
  <si>
    <t>網膜色素変性症</t>
    <phoneticPr fontId="1"/>
  </si>
  <si>
    <t>バッド・キアリ症候群</t>
    <phoneticPr fontId="1"/>
  </si>
  <si>
    <t>特発性門脈圧亢進症</t>
    <phoneticPr fontId="1"/>
  </si>
  <si>
    <t>原発性胆汁性胆管炎</t>
    <rPh sb="6" eb="9">
      <t>タンカンエン</t>
    </rPh>
    <phoneticPr fontId="1"/>
  </si>
  <si>
    <t>自己免疫性肝炎</t>
    <phoneticPr fontId="1"/>
  </si>
  <si>
    <t>クローン病</t>
    <phoneticPr fontId="1"/>
  </si>
  <si>
    <t>ルビンシュタイン・テイビ症候群</t>
    <phoneticPr fontId="1"/>
  </si>
  <si>
    <t>CFC症候群</t>
    <phoneticPr fontId="1"/>
  </si>
  <si>
    <t>コステロ症候群</t>
    <phoneticPr fontId="1"/>
  </si>
  <si>
    <t>チャージ症候群</t>
    <phoneticPr fontId="1"/>
  </si>
  <si>
    <t>TNF受容体関連周期性症候群</t>
    <phoneticPr fontId="1"/>
  </si>
  <si>
    <t>自己免疫性後天性凝固因子欠乏症</t>
    <rPh sb="0" eb="2">
      <t>ジコ</t>
    </rPh>
    <rPh sb="2" eb="5">
      <t>メンエキセイ</t>
    </rPh>
    <rPh sb="5" eb="8">
      <t>コウテンセイ</t>
    </rPh>
    <rPh sb="8" eb="10">
      <t>ギョウコ</t>
    </rPh>
    <rPh sb="10" eb="12">
      <t>インシ</t>
    </rPh>
    <rPh sb="12" eb="15">
      <t>ケツボウショウ</t>
    </rPh>
    <phoneticPr fontId="3"/>
  </si>
  <si>
    <t>カナバン病</t>
  </si>
  <si>
    <t>進行性白質脳症</t>
  </si>
  <si>
    <t>進行性ミオクローヌスてんかん</t>
    <phoneticPr fontId="2"/>
  </si>
  <si>
    <t>先天異常症候群</t>
  </si>
  <si>
    <t>先天性三尖弁狭窄症</t>
    <phoneticPr fontId="2"/>
  </si>
  <si>
    <t>先天性僧帽弁狭窄症</t>
    <phoneticPr fontId="2"/>
  </si>
  <si>
    <t>先天性肺静脈狭窄症</t>
  </si>
  <si>
    <t>左肺動脈右肺動脈起始症</t>
  </si>
  <si>
    <t>ネイルパテラ症候群（爪膝蓋骨症候群）／ＬＭＸ１Ｂ関連腎症</t>
    <phoneticPr fontId="2"/>
  </si>
  <si>
    <t>カルニチン回路異常症</t>
  </si>
  <si>
    <t>三頭酵素欠損症</t>
  </si>
  <si>
    <t>シトリン欠損症</t>
  </si>
  <si>
    <t>セピアプテリン還元酵素（ＳＲ）欠損症</t>
  </si>
  <si>
    <t>先天性グリコシルホスファチジルイノシトール（ＧＰＩ）欠損症</t>
  </si>
  <si>
    <t>非ケトーシス型高グリシン血症</t>
  </si>
  <si>
    <t>β－ケトチオラーゼ欠損症</t>
  </si>
  <si>
    <t>芳香族Ｌ－アミノ酸脱炭酸酵素欠損症</t>
  </si>
  <si>
    <t>メチルグルタコン酸尿症</t>
  </si>
  <si>
    <t>遺伝性自己炎症疾患</t>
  </si>
  <si>
    <t>大理石骨病</t>
  </si>
  <si>
    <t>特発性血栓症（遺伝性血栓性素因によるものに限る。）</t>
  </si>
  <si>
    <t>前眼部形成異常</t>
  </si>
  <si>
    <t>無虹彩症</t>
    <phoneticPr fontId="2"/>
  </si>
  <si>
    <t>先天性気管狭窄症／先天性声門下狭窄症</t>
  </si>
  <si>
    <t>ブラウ症候群</t>
  </si>
  <si>
    <r>
      <t>難治性</t>
    </r>
    <r>
      <rPr>
        <sz val="9"/>
        <rFont val="ＭＳ Ｐ明朝"/>
        <family val="1"/>
        <charset val="128"/>
      </rPr>
      <t>肝炎（劇症肝炎及びウイルス性肝炎（B・C型）を除く）</t>
    </r>
    <rPh sb="0" eb="3">
      <t>ナンジセイ</t>
    </rPh>
    <rPh sb="3" eb="5">
      <t>カンエン</t>
    </rPh>
    <rPh sb="6" eb="8">
      <t>ゲキショウ</t>
    </rPh>
    <rPh sb="8" eb="10">
      <t>カンエン</t>
    </rPh>
    <rPh sb="10" eb="11">
      <t>オヨ</t>
    </rPh>
    <rPh sb="16" eb="17">
      <t>セイ</t>
    </rPh>
    <rPh sb="17" eb="19">
      <t>カンエン</t>
    </rPh>
    <rPh sb="23" eb="24">
      <t>ガタ</t>
    </rPh>
    <rPh sb="26" eb="27">
      <t>ノゾ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</si>
  <si>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</si>
  <si>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令和元年度末</t>
    <rPh sb="0" eb="1">
      <t>レイ</t>
    </rPh>
    <rPh sb="1" eb="2">
      <t>ワ</t>
    </rPh>
    <rPh sb="2" eb="3">
      <t>ガン</t>
    </rPh>
    <rPh sb="3" eb="6">
      <t>ネンドマツ</t>
    </rPh>
    <rPh sb="5" eb="6">
      <t>マツ</t>
    </rPh>
    <phoneticPr fontId="2"/>
  </si>
  <si>
    <t>令和元年度末</t>
    <rPh sb="0" eb="1">
      <t>レイ</t>
    </rPh>
    <rPh sb="1" eb="2">
      <t>ワ</t>
    </rPh>
    <rPh sb="2" eb="3">
      <t>ガン</t>
    </rPh>
    <rPh sb="3" eb="5">
      <t>ネンド</t>
    </rPh>
    <rPh sb="5" eb="6">
      <t>マツ</t>
    </rPh>
    <phoneticPr fontId="2"/>
  </si>
  <si>
    <t>特発性多中心性キャッスルマン病</t>
  </si>
  <si>
    <t>膠様適状角膜ジストロフィー</t>
  </si>
  <si>
    <t>ハッチンソン・ギルフォード症候群</t>
  </si>
  <si>
    <t>骨系統疾患</t>
    <rPh sb="0" eb="1">
      <t>コツ</t>
    </rPh>
    <rPh sb="1" eb="3">
      <t>ケイトウ</t>
    </rPh>
    <rPh sb="3" eb="5">
      <t>シッカン</t>
    </rPh>
    <phoneticPr fontId="2"/>
  </si>
  <si>
    <t>入  院</t>
    <rPh sb="0" eb="1">
      <t>イ</t>
    </rPh>
    <rPh sb="3" eb="4">
      <t>イン</t>
    </rPh>
    <phoneticPr fontId="2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</si>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</sst>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_ \ \ \ ;_ * \-#,##0_ ;_ * &quot;-&quot;_ ;_ @_ "/>
    <numFmt numFmtId="177" formatCode="#,##0;_ * \-#,##0_ ;&quot;-&quot;;_ @_ "/>
  </numFmts>
  <fonts count="29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22" fillId="0" borderId="0">
      <alignment vertical="center"/>
    </xf>
  </cellStyleXfs>
  <cellXfs count="208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/>
    <xf numFmtId="0" fontId="6" fillId="0" borderId="0" xfId="0" applyFont="1" applyFill="1"/>
    <xf numFmtId="0" fontId="5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distributed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 wrapText="1"/>
    </xf>
    <xf numFmtId="177" fontId="1" fillId="0" borderId="0" xfId="0" applyNumberFormat="1" applyFont="1" applyFill="1"/>
    <xf numFmtId="3" fontId="13" fillId="0" borderId="4" xfId="0" applyNumberFormat="1" applyFont="1" applyFill="1" applyBorder="1" applyAlignment="1">
      <alignment horizontal="right" vertical="center"/>
    </xf>
    <xf numFmtId="0" fontId="13" fillId="0" borderId="4" xfId="0" applyNumberFormat="1" applyFont="1" applyFill="1" applyBorder="1" applyAlignment="1">
      <alignment horizontal="right" vertical="center"/>
    </xf>
    <xf numFmtId="177" fontId="14" fillId="0" borderId="5" xfId="0" applyNumberFormat="1" applyFont="1" applyFill="1" applyBorder="1" applyAlignment="1">
      <alignment vertical="center"/>
    </xf>
    <xf numFmtId="177" fontId="12" fillId="0" borderId="4" xfId="0" applyNumberFormat="1" applyFont="1" applyFill="1" applyBorder="1" applyAlignment="1">
      <alignment vertical="center"/>
    </xf>
    <xf numFmtId="177" fontId="13" fillId="0" borderId="4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right" vertical="center"/>
    </xf>
    <xf numFmtId="177" fontId="14" fillId="0" borderId="6" xfId="0" applyNumberFormat="1" applyFont="1" applyFill="1" applyBorder="1" applyAlignment="1">
      <alignment vertical="center"/>
    </xf>
    <xf numFmtId="3" fontId="13" fillId="0" borderId="7" xfId="0" applyNumberFormat="1" applyFont="1" applyFill="1" applyBorder="1" applyAlignment="1">
      <alignment horizontal="right" vertical="center"/>
    </xf>
    <xf numFmtId="0" fontId="13" fillId="0" borderId="7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3" xfId="0" applyFont="1" applyFill="1" applyBorder="1" applyAlignment="1">
      <alignment horizontal="distributed" vertical="center"/>
    </xf>
    <xf numFmtId="177" fontId="12" fillId="0" borderId="5" xfId="0" applyNumberFormat="1" applyFont="1" applyFill="1" applyBorder="1" applyAlignment="1">
      <alignment vertical="center"/>
    </xf>
    <xf numFmtId="177" fontId="13" fillId="0" borderId="5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9" xfId="0" applyFont="1" applyFill="1" applyBorder="1" applyAlignment="1">
      <alignment horizontal="distributed" vertical="center"/>
    </xf>
    <xf numFmtId="177" fontId="12" fillId="0" borderId="10" xfId="0" applyNumberFormat="1" applyFont="1" applyFill="1" applyBorder="1" applyAlignment="1">
      <alignment vertical="center"/>
    </xf>
    <xf numFmtId="177" fontId="13" fillId="0" borderId="10" xfId="0" applyNumberFormat="1" applyFont="1" applyFill="1" applyBorder="1" applyAlignment="1">
      <alignment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11" xfId="0" applyNumberFormat="1" applyFont="1" applyFill="1" applyBorder="1" applyAlignment="1">
      <alignment horizontal="right" vertical="center"/>
    </xf>
    <xf numFmtId="177" fontId="12" fillId="0" borderId="12" xfId="0" applyNumberFormat="1" applyFont="1" applyFill="1" applyBorder="1" applyAlignment="1">
      <alignment horizontal="right" vertical="center"/>
    </xf>
    <xf numFmtId="177" fontId="12" fillId="0" borderId="13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vertical="center"/>
    </xf>
    <xf numFmtId="177" fontId="23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5" fillId="0" borderId="0" xfId="0" applyFont="1" applyFill="1" applyBorder="1" applyAlignment="1">
      <alignment horizontal="right" vertical="center"/>
    </xf>
    <xf numFmtId="0" fontId="26" fillId="0" borderId="8" xfId="0" applyFont="1" applyFill="1" applyBorder="1" applyAlignment="1">
      <alignment horizontal="center" vertical="center"/>
    </xf>
    <xf numFmtId="177" fontId="27" fillId="0" borderId="13" xfId="0" applyNumberFormat="1" applyFont="1" applyFill="1" applyBorder="1" applyAlignment="1">
      <alignment vertical="center"/>
    </xf>
    <xf numFmtId="177" fontId="27" fillId="0" borderId="7" xfId="0" applyNumberFormat="1" applyFont="1" applyFill="1" applyBorder="1" applyAlignment="1">
      <alignment vertical="center"/>
    </xf>
    <xf numFmtId="177" fontId="27" fillId="0" borderId="4" xfId="0" applyNumberFormat="1" applyFont="1" applyFill="1" applyBorder="1" applyAlignment="1">
      <alignment vertical="center"/>
    </xf>
    <xf numFmtId="177" fontId="27" fillId="0" borderId="5" xfId="0" applyNumberFormat="1" applyFont="1" applyFill="1" applyBorder="1" applyAlignment="1">
      <alignment vertical="center"/>
    </xf>
    <xf numFmtId="177" fontId="27" fillId="0" borderId="0" xfId="0" applyNumberFormat="1" applyFont="1" applyFill="1" applyBorder="1" applyAlignment="1">
      <alignment vertical="center"/>
    </xf>
    <xf numFmtId="177" fontId="25" fillId="0" borderId="0" xfId="0" applyNumberFormat="1" applyFont="1" applyFill="1" applyBorder="1" applyAlignment="1">
      <alignment vertical="center"/>
    </xf>
    <xf numFmtId="0" fontId="16" fillId="0" borderId="14" xfId="0" applyFont="1" applyFill="1" applyBorder="1" applyAlignment="1">
      <alignment horizontal="distributed" vertical="center"/>
    </xf>
    <xf numFmtId="177" fontId="27" fillId="0" borderId="15" xfId="0" applyNumberFormat="1" applyFont="1" applyFill="1" applyBorder="1" applyAlignment="1">
      <alignment vertical="center"/>
    </xf>
    <xf numFmtId="177" fontId="27" fillId="0" borderId="16" xfId="0" applyNumberFormat="1" applyFont="1" applyFill="1" applyBorder="1" applyAlignment="1">
      <alignment vertical="center"/>
    </xf>
    <xf numFmtId="0" fontId="24" fillId="0" borderId="17" xfId="0" applyFont="1" applyFill="1" applyBorder="1"/>
    <xf numFmtId="0" fontId="0" fillId="0" borderId="0" xfId="0" applyFont="1" applyFill="1" applyAlignment="1"/>
    <xf numFmtId="0" fontId="0" fillId="0" borderId="0" xfId="0" applyFont="1" applyFill="1" applyBorder="1" applyAlignment="1"/>
    <xf numFmtId="177" fontId="13" fillId="0" borderId="15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19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distributed" vertical="center" justifyLastLine="1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41" fontId="7" fillId="0" borderId="13" xfId="0" applyNumberFormat="1" applyFont="1" applyFill="1" applyBorder="1" applyAlignment="1">
      <alignment vertical="center"/>
    </xf>
    <xf numFmtId="41" fontId="7" fillId="0" borderId="2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15" xfId="0" applyNumberFormat="1" applyFont="1" applyFill="1" applyBorder="1" applyAlignment="1">
      <alignment vertical="center"/>
    </xf>
    <xf numFmtId="0" fontId="20" fillId="0" borderId="0" xfId="0" applyFont="1" applyFill="1"/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16" xfId="0" applyNumberFormat="1" applyFont="1" applyFill="1" applyBorder="1" applyAlignment="1">
      <alignment vertical="center"/>
    </xf>
    <xf numFmtId="41" fontId="6" fillId="0" borderId="0" xfId="0" applyNumberFormat="1" applyFont="1" applyFill="1"/>
    <xf numFmtId="0" fontId="3" fillId="0" borderId="0" xfId="0" applyFont="1" applyFill="1" applyBorder="1" applyAlignment="1">
      <alignment vertical="center"/>
    </xf>
    <xf numFmtId="41" fontId="1" fillId="0" borderId="1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vertical="center"/>
    </xf>
    <xf numFmtId="41" fontId="0" fillId="0" borderId="21" xfId="0" applyNumberFormat="1" applyFont="1" applyFill="1" applyBorder="1" applyAlignment="1">
      <alignment vertical="center"/>
    </xf>
    <xf numFmtId="0" fontId="15" fillId="0" borderId="22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center" vertical="center"/>
    </xf>
    <xf numFmtId="41" fontId="1" fillId="0" borderId="7" xfId="0" applyNumberFormat="1" applyFont="1" applyFill="1" applyBorder="1" applyAlignment="1">
      <alignment vertical="center"/>
    </xf>
    <xf numFmtId="41" fontId="1" fillId="0" borderId="6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41" fontId="1" fillId="0" borderId="4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right"/>
    </xf>
    <xf numFmtId="0" fontId="13" fillId="0" borderId="15" xfId="0" applyNumberFormat="1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right" vertical="center"/>
    </xf>
    <xf numFmtId="3" fontId="13" fillId="0" borderId="11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distributed" vertical="center"/>
    </xf>
    <xf numFmtId="0" fontId="16" fillId="0" borderId="18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vertical="center"/>
    </xf>
    <xf numFmtId="177" fontId="12" fillId="0" borderId="26" xfId="0" applyNumberFormat="1" applyFont="1" applyFill="1" applyBorder="1" applyAlignment="1">
      <alignment horizontal="right" vertical="center"/>
    </xf>
    <xf numFmtId="177" fontId="13" fillId="0" borderId="16" xfId="0" applyNumberFormat="1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 wrapText="1"/>
    </xf>
    <xf numFmtId="49" fontId="16" fillId="0" borderId="0" xfId="0" applyNumberFormat="1" applyFont="1" applyFill="1" applyBorder="1" applyAlignment="1">
      <alignment vertical="center"/>
    </xf>
    <xf numFmtId="49" fontId="16" fillId="0" borderId="3" xfId="0" applyNumberFormat="1" applyFont="1" applyFill="1" applyBorder="1" applyAlignment="1">
      <alignment vertical="center"/>
    </xf>
    <xf numFmtId="177" fontId="13" fillId="0" borderId="27" xfId="0" applyNumberFormat="1" applyFont="1" applyFill="1" applyBorder="1" applyAlignment="1">
      <alignment vertical="center"/>
    </xf>
    <xf numFmtId="177" fontId="12" fillId="0" borderId="16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horizontal="right" vertical="center"/>
    </xf>
    <xf numFmtId="0" fontId="16" fillId="0" borderId="28" xfId="0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right" vertical="center"/>
    </xf>
    <xf numFmtId="0" fontId="13" fillId="0" borderId="6" xfId="0" applyNumberFormat="1" applyFont="1" applyFill="1" applyBorder="1" applyAlignment="1">
      <alignment horizontal="right" vertical="center"/>
    </xf>
    <xf numFmtId="177" fontId="14" fillId="0" borderId="16" xfId="0" applyNumberFormat="1" applyFont="1" applyFill="1" applyBorder="1" applyAlignment="1">
      <alignment vertical="center"/>
    </xf>
    <xf numFmtId="49" fontId="16" fillId="0" borderId="22" xfId="0" applyNumberFormat="1" applyFont="1" applyFill="1" applyBorder="1" applyAlignment="1">
      <alignment vertical="center" wrapText="1"/>
    </xf>
    <xf numFmtId="0" fontId="0" fillId="0" borderId="29" xfId="0" applyFont="1" applyFill="1" applyBorder="1" applyAlignment="1"/>
    <xf numFmtId="177" fontId="12" fillId="0" borderId="5" xfId="0" applyNumberFormat="1" applyFont="1" applyFill="1" applyBorder="1" applyAlignment="1">
      <alignment horizontal="right" vertical="center"/>
    </xf>
    <xf numFmtId="177" fontId="12" fillId="0" borderId="4" xfId="0" applyNumberFormat="1" applyFont="1" applyFill="1" applyBorder="1" applyAlignment="1">
      <alignment horizontal="right" vertical="center"/>
    </xf>
    <xf numFmtId="177" fontId="13" fillId="0" borderId="17" xfId="0" applyNumberFormat="1" applyFont="1" applyFill="1" applyBorder="1" applyAlignment="1">
      <alignment vertical="center"/>
    </xf>
    <xf numFmtId="177" fontId="13" fillId="0" borderId="30" xfId="0" applyNumberFormat="1" applyFont="1" applyFill="1" applyBorder="1" applyAlignment="1">
      <alignment vertical="center"/>
    </xf>
    <xf numFmtId="49" fontId="16" fillId="0" borderId="3" xfId="0" applyNumberFormat="1" applyFont="1" applyFill="1" applyBorder="1" applyAlignment="1">
      <alignment horizontal="distributed" vertical="center" wrapText="1"/>
    </xf>
    <xf numFmtId="177" fontId="21" fillId="0" borderId="7" xfId="1" applyNumberFormat="1" applyFont="1" applyBorder="1" applyAlignment="1">
      <alignment vertical="center"/>
    </xf>
    <xf numFmtId="177" fontId="21" fillId="0" borderId="15" xfId="1" applyNumberFormat="1" applyFont="1" applyBorder="1" applyAlignment="1">
      <alignment vertical="center"/>
    </xf>
    <xf numFmtId="177" fontId="21" fillId="0" borderId="4" xfId="1" applyNumberFormat="1" applyFont="1" applyBorder="1" applyAlignment="1">
      <alignment vertical="center"/>
    </xf>
    <xf numFmtId="177" fontId="21" fillId="0" borderId="4" xfId="1" applyNumberFormat="1" applyFont="1" applyBorder="1" applyAlignment="1">
      <alignment horizontal="right" vertical="center"/>
    </xf>
    <xf numFmtId="177" fontId="21" fillId="0" borderId="15" xfId="1" applyNumberFormat="1" applyFont="1" applyBorder="1" applyAlignment="1">
      <alignment horizontal="right" vertical="center"/>
    </xf>
    <xf numFmtId="177" fontId="21" fillId="0" borderId="5" xfId="1" applyNumberFormat="1" applyFont="1" applyBorder="1" applyAlignment="1">
      <alignment horizontal="right" vertical="center"/>
    </xf>
    <xf numFmtId="177" fontId="21" fillId="0" borderId="5" xfId="1" applyNumberFormat="1" applyFont="1" applyBorder="1" applyAlignment="1">
      <alignment vertical="center"/>
    </xf>
    <xf numFmtId="177" fontId="21" fillId="0" borderId="16" xfId="1" applyNumberFormat="1" applyFont="1" applyBorder="1" applyAlignment="1">
      <alignment vertical="center"/>
    </xf>
    <xf numFmtId="177" fontId="26" fillId="0" borderId="8" xfId="0" applyNumberFormat="1" applyFont="1" applyFill="1" applyBorder="1" applyAlignment="1">
      <alignment horizontal="center" vertical="center"/>
    </xf>
    <xf numFmtId="177" fontId="26" fillId="0" borderId="18" xfId="0" applyNumberFormat="1" applyFont="1" applyFill="1" applyBorder="1" applyAlignment="1">
      <alignment horizontal="center" vertical="center"/>
    </xf>
    <xf numFmtId="177" fontId="21" fillId="0" borderId="16" xfId="1" applyNumberFormat="1" applyFont="1" applyBorder="1" applyAlignment="1">
      <alignment horizontal="right" vertical="center"/>
    </xf>
    <xf numFmtId="177" fontId="24" fillId="0" borderId="0" xfId="0" applyNumberFormat="1" applyFont="1" applyFill="1"/>
    <xf numFmtId="177" fontId="25" fillId="0" borderId="0" xfId="0" applyNumberFormat="1" applyFont="1" applyFill="1" applyBorder="1" applyAlignment="1">
      <alignment horizontal="right" vertical="center"/>
    </xf>
    <xf numFmtId="177" fontId="21" fillId="0" borderId="17" xfId="1" applyNumberFormat="1" applyFont="1" applyBorder="1" applyAlignment="1">
      <alignment horizontal="right" vertical="center"/>
    </xf>
    <xf numFmtId="177" fontId="21" fillId="0" borderId="17" xfId="1" applyNumberFormat="1" applyFont="1" applyBorder="1" applyAlignment="1">
      <alignment vertical="center"/>
    </xf>
    <xf numFmtId="0" fontId="16" fillId="0" borderId="0" xfId="0" applyFont="1" applyFill="1" applyBorder="1" applyAlignment="1">
      <alignment horizontal="distributed" vertical="center" wrapText="1"/>
    </xf>
    <xf numFmtId="0" fontId="16" fillId="0" borderId="9" xfId="0" applyFont="1" applyFill="1" applyBorder="1" applyAlignment="1">
      <alignment horizontal="distributed" vertical="center" wrapText="1"/>
    </xf>
    <xf numFmtId="177" fontId="12" fillId="0" borderId="21" xfId="0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vertical="center"/>
    </xf>
    <xf numFmtId="177" fontId="21" fillId="0" borderId="31" xfId="1" applyNumberFormat="1" applyFont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41" fontId="1" fillId="0" borderId="3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distributed" vertical="center" wrapText="1"/>
    </xf>
    <xf numFmtId="177" fontId="21" fillId="0" borderId="4" xfId="0" applyNumberFormat="1" applyFont="1" applyFill="1" applyBorder="1" applyAlignment="1">
      <alignment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distributed" vertical="center" wrapText="1"/>
    </xf>
    <xf numFmtId="177" fontId="21" fillId="0" borderId="5" xfId="0" applyNumberFormat="1" applyFont="1" applyFill="1" applyBorder="1" applyAlignment="1">
      <alignment vertical="center"/>
    </xf>
    <xf numFmtId="177" fontId="21" fillId="0" borderId="31" xfId="1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center" vertical="center" textRotation="255"/>
    </xf>
    <xf numFmtId="0" fontId="15" fillId="0" borderId="0" xfId="0" applyFont="1" applyFill="1" applyBorder="1" applyAlignment="1">
      <alignment horizontal="center" vertical="center" textRotation="255"/>
    </xf>
    <xf numFmtId="0" fontId="15" fillId="0" borderId="3" xfId="0" applyFont="1" applyFill="1" applyBorder="1" applyAlignment="1">
      <alignment horizontal="center" vertical="center" textRotation="255"/>
    </xf>
    <xf numFmtId="0" fontId="15" fillId="0" borderId="32" xfId="0" applyFont="1" applyFill="1" applyBorder="1" applyAlignment="1">
      <alignment horizontal="distributed" vertical="center" justifyLastLine="1"/>
    </xf>
    <xf numFmtId="0" fontId="15" fillId="0" borderId="1" xfId="0" applyFont="1" applyFill="1" applyBorder="1" applyAlignment="1">
      <alignment horizontal="distributed" vertical="center" justifyLastLine="1"/>
    </xf>
    <xf numFmtId="0" fontId="15" fillId="0" borderId="14" xfId="0" applyFont="1" applyFill="1" applyBorder="1" applyAlignment="1">
      <alignment horizontal="distributed" vertical="center" justifyLastLine="1"/>
    </xf>
    <xf numFmtId="0" fontId="15" fillId="0" borderId="2" xfId="0" applyFont="1" applyFill="1" applyBorder="1" applyAlignment="1">
      <alignment horizontal="distributed" vertical="center" justifyLastLine="1"/>
    </xf>
    <xf numFmtId="0" fontId="15" fillId="0" borderId="22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177" fontId="23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16" fillId="0" borderId="3" xfId="0" applyFont="1" applyFill="1" applyBorder="1" applyAlignment="1">
      <alignment horizontal="distributed" vertical="center" wrapText="1"/>
    </xf>
    <xf numFmtId="0" fontId="16" fillId="0" borderId="3" xfId="0" applyFont="1" applyFill="1" applyBorder="1" applyAlignment="1">
      <alignment horizontal="distributed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85725</xdr:rowOff>
    </xdr:from>
    <xdr:to>
      <xdr:col>2</xdr:col>
      <xdr:colOff>209550</xdr:colOff>
      <xdr:row>5</xdr:row>
      <xdr:rowOff>95250</xdr:rowOff>
    </xdr:to>
    <xdr:sp macro="" textlink="">
      <xdr:nvSpPr>
        <xdr:cNvPr id="18009" name="AutoShape 1"/>
        <xdr:cNvSpPr>
          <a:spLocks/>
        </xdr:cNvSpPr>
      </xdr:nvSpPr>
      <xdr:spPr bwMode="auto">
        <a:xfrm>
          <a:off x="1790700" y="8001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6</xdr:row>
      <xdr:rowOff>85725</xdr:rowOff>
    </xdr:from>
    <xdr:to>
      <xdr:col>2</xdr:col>
      <xdr:colOff>209550</xdr:colOff>
      <xdr:row>7</xdr:row>
      <xdr:rowOff>95250</xdr:rowOff>
    </xdr:to>
    <xdr:sp macro="" textlink="">
      <xdr:nvSpPr>
        <xdr:cNvPr id="18010" name="AutoShape 2"/>
        <xdr:cNvSpPr>
          <a:spLocks/>
        </xdr:cNvSpPr>
      </xdr:nvSpPr>
      <xdr:spPr bwMode="auto">
        <a:xfrm>
          <a:off x="1790700" y="11049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8</xdr:row>
      <xdr:rowOff>85725</xdr:rowOff>
    </xdr:from>
    <xdr:to>
      <xdr:col>2</xdr:col>
      <xdr:colOff>209550</xdr:colOff>
      <xdr:row>9</xdr:row>
      <xdr:rowOff>95250</xdr:rowOff>
    </xdr:to>
    <xdr:sp macro="" textlink="">
      <xdr:nvSpPr>
        <xdr:cNvPr id="18011" name="AutoShape 3"/>
        <xdr:cNvSpPr>
          <a:spLocks/>
        </xdr:cNvSpPr>
      </xdr:nvSpPr>
      <xdr:spPr bwMode="auto">
        <a:xfrm>
          <a:off x="1790700" y="14097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12</xdr:row>
      <xdr:rowOff>85725</xdr:rowOff>
    </xdr:from>
    <xdr:to>
      <xdr:col>2</xdr:col>
      <xdr:colOff>209550</xdr:colOff>
      <xdr:row>13</xdr:row>
      <xdr:rowOff>95250</xdr:rowOff>
    </xdr:to>
    <xdr:sp macro="" textlink="">
      <xdr:nvSpPr>
        <xdr:cNvPr id="18012" name="AutoShape 4"/>
        <xdr:cNvSpPr>
          <a:spLocks/>
        </xdr:cNvSpPr>
      </xdr:nvSpPr>
      <xdr:spPr bwMode="auto">
        <a:xfrm>
          <a:off x="1790700" y="20193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14</xdr:row>
      <xdr:rowOff>85725</xdr:rowOff>
    </xdr:from>
    <xdr:to>
      <xdr:col>2</xdr:col>
      <xdr:colOff>209550</xdr:colOff>
      <xdr:row>15</xdr:row>
      <xdr:rowOff>95250</xdr:rowOff>
    </xdr:to>
    <xdr:sp macro="" textlink="">
      <xdr:nvSpPr>
        <xdr:cNvPr id="18013" name="AutoShape 5"/>
        <xdr:cNvSpPr>
          <a:spLocks/>
        </xdr:cNvSpPr>
      </xdr:nvSpPr>
      <xdr:spPr bwMode="auto">
        <a:xfrm>
          <a:off x="1790700" y="23241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22</xdr:row>
      <xdr:rowOff>85725</xdr:rowOff>
    </xdr:from>
    <xdr:to>
      <xdr:col>2</xdr:col>
      <xdr:colOff>209550</xdr:colOff>
      <xdr:row>23</xdr:row>
      <xdr:rowOff>95250</xdr:rowOff>
    </xdr:to>
    <xdr:sp macro="" textlink="">
      <xdr:nvSpPr>
        <xdr:cNvPr id="18014" name="AutoShape 6"/>
        <xdr:cNvSpPr>
          <a:spLocks/>
        </xdr:cNvSpPr>
      </xdr:nvSpPr>
      <xdr:spPr bwMode="auto">
        <a:xfrm>
          <a:off x="1790700" y="35433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10</xdr:row>
      <xdr:rowOff>85725</xdr:rowOff>
    </xdr:from>
    <xdr:to>
      <xdr:col>2</xdr:col>
      <xdr:colOff>209550</xdr:colOff>
      <xdr:row>11</xdr:row>
      <xdr:rowOff>95250</xdr:rowOff>
    </xdr:to>
    <xdr:sp macro="" textlink="">
      <xdr:nvSpPr>
        <xdr:cNvPr id="18015" name="AutoShape 7"/>
        <xdr:cNvSpPr>
          <a:spLocks/>
        </xdr:cNvSpPr>
      </xdr:nvSpPr>
      <xdr:spPr bwMode="auto">
        <a:xfrm>
          <a:off x="1790700" y="17145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16</xdr:row>
      <xdr:rowOff>85725</xdr:rowOff>
    </xdr:from>
    <xdr:to>
      <xdr:col>2</xdr:col>
      <xdr:colOff>209550</xdr:colOff>
      <xdr:row>17</xdr:row>
      <xdr:rowOff>95250</xdr:rowOff>
    </xdr:to>
    <xdr:sp macro="" textlink="">
      <xdr:nvSpPr>
        <xdr:cNvPr id="18016" name="AutoShape 8"/>
        <xdr:cNvSpPr>
          <a:spLocks/>
        </xdr:cNvSpPr>
      </xdr:nvSpPr>
      <xdr:spPr bwMode="auto">
        <a:xfrm>
          <a:off x="1790700" y="26289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20</xdr:row>
      <xdr:rowOff>85725</xdr:rowOff>
    </xdr:from>
    <xdr:to>
      <xdr:col>2</xdr:col>
      <xdr:colOff>209550</xdr:colOff>
      <xdr:row>21</xdr:row>
      <xdr:rowOff>95250</xdr:rowOff>
    </xdr:to>
    <xdr:sp macro="" textlink="">
      <xdr:nvSpPr>
        <xdr:cNvPr id="18017" name="AutoShape 9"/>
        <xdr:cNvSpPr>
          <a:spLocks/>
        </xdr:cNvSpPr>
      </xdr:nvSpPr>
      <xdr:spPr bwMode="auto">
        <a:xfrm>
          <a:off x="1790700" y="32385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18</xdr:row>
      <xdr:rowOff>66675</xdr:rowOff>
    </xdr:from>
    <xdr:to>
      <xdr:col>2</xdr:col>
      <xdr:colOff>200025</xdr:colOff>
      <xdr:row>19</xdr:row>
      <xdr:rowOff>76200</xdr:rowOff>
    </xdr:to>
    <xdr:sp macro="" textlink="">
      <xdr:nvSpPr>
        <xdr:cNvPr id="18018" name="AutoShape 8"/>
        <xdr:cNvSpPr>
          <a:spLocks/>
        </xdr:cNvSpPr>
      </xdr:nvSpPr>
      <xdr:spPr bwMode="auto">
        <a:xfrm>
          <a:off x="1781175" y="291465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4</xdr:row>
      <xdr:rowOff>85725</xdr:rowOff>
    </xdr:from>
    <xdr:to>
      <xdr:col>2</xdr:col>
      <xdr:colOff>209550</xdr:colOff>
      <xdr:row>5</xdr:row>
      <xdr:rowOff>95250</xdr:rowOff>
    </xdr:to>
    <xdr:sp macro="" textlink="">
      <xdr:nvSpPr>
        <xdr:cNvPr id="18019" name="AutoShape 1"/>
        <xdr:cNvSpPr>
          <a:spLocks/>
        </xdr:cNvSpPr>
      </xdr:nvSpPr>
      <xdr:spPr bwMode="auto">
        <a:xfrm>
          <a:off x="1790700" y="8001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6</xdr:row>
      <xdr:rowOff>85725</xdr:rowOff>
    </xdr:from>
    <xdr:to>
      <xdr:col>2</xdr:col>
      <xdr:colOff>209550</xdr:colOff>
      <xdr:row>7</xdr:row>
      <xdr:rowOff>95250</xdr:rowOff>
    </xdr:to>
    <xdr:sp macro="" textlink="">
      <xdr:nvSpPr>
        <xdr:cNvPr id="18020" name="AutoShape 2"/>
        <xdr:cNvSpPr>
          <a:spLocks/>
        </xdr:cNvSpPr>
      </xdr:nvSpPr>
      <xdr:spPr bwMode="auto">
        <a:xfrm>
          <a:off x="1790700" y="11049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8</xdr:row>
      <xdr:rowOff>85725</xdr:rowOff>
    </xdr:from>
    <xdr:to>
      <xdr:col>2</xdr:col>
      <xdr:colOff>209550</xdr:colOff>
      <xdr:row>9</xdr:row>
      <xdr:rowOff>95250</xdr:rowOff>
    </xdr:to>
    <xdr:sp macro="" textlink="">
      <xdr:nvSpPr>
        <xdr:cNvPr id="18021" name="AutoShape 3"/>
        <xdr:cNvSpPr>
          <a:spLocks/>
        </xdr:cNvSpPr>
      </xdr:nvSpPr>
      <xdr:spPr bwMode="auto">
        <a:xfrm>
          <a:off x="1790700" y="14097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12</xdr:row>
      <xdr:rowOff>85725</xdr:rowOff>
    </xdr:from>
    <xdr:to>
      <xdr:col>2</xdr:col>
      <xdr:colOff>209550</xdr:colOff>
      <xdr:row>13</xdr:row>
      <xdr:rowOff>95250</xdr:rowOff>
    </xdr:to>
    <xdr:sp macro="" textlink="">
      <xdr:nvSpPr>
        <xdr:cNvPr id="18022" name="AutoShape 4"/>
        <xdr:cNvSpPr>
          <a:spLocks/>
        </xdr:cNvSpPr>
      </xdr:nvSpPr>
      <xdr:spPr bwMode="auto">
        <a:xfrm>
          <a:off x="1790700" y="20193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14</xdr:row>
      <xdr:rowOff>85725</xdr:rowOff>
    </xdr:from>
    <xdr:to>
      <xdr:col>2</xdr:col>
      <xdr:colOff>209550</xdr:colOff>
      <xdr:row>15</xdr:row>
      <xdr:rowOff>95250</xdr:rowOff>
    </xdr:to>
    <xdr:sp macro="" textlink="">
      <xdr:nvSpPr>
        <xdr:cNvPr id="18023" name="AutoShape 5"/>
        <xdr:cNvSpPr>
          <a:spLocks/>
        </xdr:cNvSpPr>
      </xdr:nvSpPr>
      <xdr:spPr bwMode="auto">
        <a:xfrm>
          <a:off x="1790700" y="23241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22</xdr:row>
      <xdr:rowOff>85725</xdr:rowOff>
    </xdr:from>
    <xdr:to>
      <xdr:col>2</xdr:col>
      <xdr:colOff>209550</xdr:colOff>
      <xdr:row>23</xdr:row>
      <xdr:rowOff>95250</xdr:rowOff>
    </xdr:to>
    <xdr:sp macro="" textlink="">
      <xdr:nvSpPr>
        <xdr:cNvPr id="18024" name="AutoShape 6"/>
        <xdr:cNvSpPr>
          <a:spLocks/>
        </xdr:cNvSpPr>
      </xdr:nvSpPr>
      <xdr:spPr bwMode="auto">
        <a:xfrm>
          <a:off x="1790700" y="35433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10</xdr:row>
      <xdr:rowOff>85725</xdr:rowOff>
    </xdr:from>
    <xdr:to>
      <xdr:col>2</xdr:col>
      <xdr:colOff>209550</xdr:colOff>
      <xdr:row>11</xdr:row>
      <xdr:rowOff>95250</xdr:rowOff>
    </xdr:to>
    <xdr:sp macro="" textlink="">
      <xdr:nvSpPr>
        <xdr:cNvPr id="18025" name="AutoShape 7"/>
        <xdr:cNvSpPr>
          <a:spLocks/>
        </xdr:cNvSpPr>
      </xdr:nvSpPr>
      <xdr:spPr bwMode="auto">
        <a:xfrm>
          <a:off x="1790700" y="17145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16</xdr:row>
      <xdr:rowOff>85725</xdr:rowOff>
    </xdr:from>
    <xdr:to>
      <xdr:col>2</xdr:col>
      <xdr:colOff>209550</xdr:colOff>
      <xdr:row>17</xdr:row>
      <xdr:rowOff>95250</xdr:rowOff>
    </xdr:to>
    <xdr:sp macro="" textlink="">
      <xdr:nvSpPr>
        <xdr:cNvPr id="18026" name="AutoShape 8"/>
        <xdr:cNvSpPr>
          <a:spLocks/>
        </xdr:cNvSpPr>
      </xdr:nvSpPr>
      <xdr:spPr bwMode="auto">
        <a:xfrm>
          <a:off x="1790700" y="26289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20</xdr:row>
      <xdr:rowOff>85725</xdr:rowOff>
    </xdr:from>
    <xdr:to>
      <xdr:col>2</xdr:col>
      <xdr:colOff>209550</xdr:colOff>
      <xdr:row>21</xdr:row>
      <xdr:rowOff>95250</xdr:rowOff>
    </xdr:to>
    <xdr:sp macro="" textlink="">
      <xdr:nvSpPr>
        <xdr:cNvPr id="18027" name="AutoShape 9"/>
        <xdr:cNvSpPr>
          <a:spLocks/>
        </xdr:cNvSpPr>
      </xdr:nvSpPr>
      <xdr:spPr bwMode="auto">
        <a:xfrm>
          <a:off x="1790700" y="323850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18</xdr:row>
      <xdr:rowOff>66675</xdr:rowOff>
    </xdr:from>
    <xdr:to>
      <xdr:col>2</xdr:col>
      <xdr:colOff>200025</xdr:colOff>
      <xdr:row>19</xdr:row>
      <xdr:rowOff>76200</xdr:rowOff>
    </xdr:to>
    <xdr:sp macro="" textlink="">
      <xdr:nvSpPr>
        <xdr:cNvPr id="18028" name="AutoShape 8"/>
        <xdr:cNvSpPr>
          <a:spLocks/>
        </xdr:cNvSpPr>
      </xdr:nvSpPr>
      <xdr:spPr bwMode="auto">
        <a:xfrm>
          <a:off x="1781175" y="2914650"/>
          <a:ext cx="76200" cy="161925"/>
        </a:xfrm>
        <a:prstGeom prst="leftBrace">
          <a:avLst>
            <a:gd name="adj1" fmla="val 9661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4</xdr:row>
      <xdr:rowOff>66675</xdr:rowOff>
    </xdr:from>
    <xdr:to>
      <xdr:col>2</xdr:col>
      <xdr:colOff>238125</xdr:colOff>
      <xdr:row>5</xdr:row>
      <xdr:rowOff>76200</xdr:rowOff>
    </xdr:to>
    <xdr:sp macro="" textlink="">
      <xdr:nvSpPr>
        <xdr:cNvPr id="19273" name="AutoShape 1"/>
        <xdr:cNvSpPr>
          <a:spLocks/>
        </xdr:cNvSpPr>
      </xdr:nvSpPr>
      <xdr:spPr bwMode="auto">
        <a:xfrm>
          <a:off x="1933575" y="7810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12</xdr:row>
      <xdr:rowOff>76200</xdr:rowOff>
    </xdr:from>
    <xdr:to>
      <xdr:col>2</xdr:col>
      <xdr:colOff>238125</xdr:colOff>
      <xdr:row>13</xdr:row>
      <xdr:rowOff>85725</xdr:rowOff>
    </xdr:to>
    <xdr:sp macro="" textlink="">
      <xdr:nvSpPr>
        <xdr:cNvPr id="19274" name="AutoShape 2"/>
        <xdr:cNvSpPr>
          <a:spLocks/>
        </xdr:cNvSpPr>
      </xdr:nvSpPr>
      <xdr:spPr bwMode="auto">
        <a:xfrm>
          <a:off x="1933575" y="20097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14</xdr:row>
      <xdr:rowOff>76200</xdr:rowOff>
    </xdr:from>
    <xdr:to>
      <xdr:col>2</xdr:col>
      <xdr:colOff>238125</xdr:colOff>
      <xdr:row>15</xdr:row>
      <xdr:rowOff>85725</xdr:rowOff>
    </xdr:to>
    <xdr:sp macro="" textlink="">
      <xdr:nvSpPr>
        <xdr:cNvPr id="19275" name="AutoShape 3"/>
        <xdr:cNvSpPr>
          <a:spLocks/>
        </xdr:cNvSpPr>
      </xdr:nvSpPr>
      <xdr:spPr bwMode="auto">
        <a:xfrm>
          <a:off x="1933575" y="23145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16</xdr:row>
      <xdr:rowOff>76200</xdr:rowOff>
    </xdr:from>
    <xdr:to>
      <xdr:col>2</xdr:col>
      <xdr:colOff>238125</xdr:colOff>
      <xdr:row>17</xdr:row>
      <xdr:rowOff>85725</xdr:rowOff>
    </xdr:to>
    <xdr:sp macro="" textlink="">
      <xdr:nvSpPr>
        <xdr:cNvPr id="19276" name="AutoShape 4"/>
        <xdr:cNvSpPr>
          <a:spLocks/>
        </xdr:cNvSpPr>
      </xdr:nvSpPr>
      <xdr:spPr bwMode="auto">
        <a:xfrm>
          <a:off x="1933575" y="26193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24</xdr:row>
      <xdr:rowOff>76200</xdr:rowOff>
    </xdr:from>
    <xdr:to>
      <xdr:col>2</xdr:col>
      <xdr:colOff>238125</xdr:colOff>
      <xdr:row>25</xdr:row>
      <xdr:rowOff>85725</xdr:rowOff>
    </xdr:to>
    <xdr:sp macro="" textlink="">
      <xdr:nvSpPr>
        <xdr:cNvPr id="19277" name="AutoShape 5"/>
        <xdr:cNvSpPr>
          <a:spLocks/>
        </xdr:cNvSpPr>
      </xdr:nvSpPr>
      <xdr:spPr bwMode="auto">
        <a:xfrm>
          <a:off x="1933575" y="38385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26</xdr:row>
      <xdr:rowOff>76200</xdr:rowOff>
    </xdr:from>
    <xdr:to>
      <xdr:col>2</xdr:col>
      <xdr:colOff>238125</xdr:colOff>
      <xdr:row>27</xdr:row>
      <xdr:rowOff>85725</xdr:rowOff>
    </xdr:to>
    <xdr:sp macro="" textlink="">
      <xdr:nvSpPr>
        <xdr:cNvPr id="19278" name="AutoShape 6"/>
        <xdr:cNvSpPr>
          <a:spLocks/>
        </xdr:cNvSpPr>
      </xdr:nvSpPr>
      <xdr:spPr bwMode="auto">
        <a:xfrm>
          <a:off x="1933575" y="41433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142875</xdr:colOff>
      <xdr:row>6</xdr:row>
      <xdr:rowOff>66675</xdr:rowOff>
    </xdr:from>
    <xdr:to>
      <xdr:col>2</xdr:col>
      <xdr:colOff>219075</xdr:colOff>
      <xdr:row>7</xdr:row>
      <xdr:rowOff>76200</xdr:rowOff>
    </xdr:to>
    <xdr:sp macro="" textlink="">
      <xdr:nvSpPr>
        <xdr:cNvPr id="19279" name="AutoShape 7"/>
        <xdr:cNvSpPr>
          <a:spLocks/>
        </xdr:cNvSpPr>
      </xdr:nvSpPr>
      <xdr:spPr bwMode="auto">
        <a:xfrm>
          <a:off x="1914525" y="10858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152400</xdr:colOff>
      <xdr:row>8</xdr:row>
      <xdr:rowOff>66675</xdr:rowOff>
    </xdr:from>
    <xdr:to>
      <xdr:col>2</xdr:col>
      <xdr:colOff>228600</xdr:colOff>
      <xdr:row>9</xdr:row>
      <xdr:rowOff>76200</xdr:rowOff>
    </xdr:to>
    <xdr:sp macro="" textlink="">
      <xdr:nvSpPr>
        <xdr:cNvPr id="19280" name="AutoShape 8"/>
        <xdr:cNvSpPr>
          <a:spLocks/>
        </xdr:cNvSpPr>
      </xdr:nvSpPr>
      <xdr:spPr bwMode="auto">
        <a:xfrm>
          <a:off x="1924050" y="13906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10</xdr:row>
      <xdr:rowOff>66675</xdr:rowOff>
    </xdr:from>
    <xdr:to>
      <xdr:col>2</xdr:col>
      <xdr:colOff>238125</xdr:colOff>
      <xdr:row>11</xdr:row>
      <xdr:rowOff>76200</xdr:rowOff>
    </xdr:to>
    <xdr:sp macro="" textlink="">
      <xdr:nvSpPr>
        <xdr:cNvPr id="19281" name="AutoShape 9"/>
        <xdr:cNvSpPr>
          <a:spLocks/>
        </xdr:cNvSpPr>
      </xdr:nvSpPr>
      <xdr:spPr bwMode="auto">
        <a:xfrm>
          <a:off x="1933575" y="16954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28</xdr:row>
      <xdr:rowOff>66675</xdr:rowOff>
    </xdr:from>
    <xdr:to>
      <xdr:col>2</xdr:col>
      <xdr:colOff>238125</xdr:colOff>
      <xdr:row>29</xdr:row>
      <xdr:rowOff>76200</xdr:rowOff>
    </xdr:to>
    <xdr:sp macro="" textlink="">
      <xdr:nvSpPr>
        <xdr:cNvPr id="19282" name="AutoShape 10"/>
        <xdr:cNvSpPr>
          <a:spLocks/>
        </xdr:cNvSpPr>
      </xdr:nvSpPr>
      <xdr:spPr bwMode="auto">
        <a:xfrm>
          <a:off x="1933575" y="44386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30</xdr:row>
      <xdr:rowOff>66675</xdr:rowOff>
    </xdr:from>
    <xdr:to>
      <xdr:col>2</xdr:col>
      <xdr:colOff>238125</xdr:colOff>
      <xdr:row>31</xdr:row>
      <xdr:rowOff>76200</xdr:rowOff>
    </xdr:to>
    <xdr:sp macro="" textlink="">
      <xdr:nvSpPr>
        <xdr:cNvPr id="19283" name="AutoShape 11"/>
        <xdr:cNvSpPr>
          <a:spLocks/>
        </xdr:cNvSpPr>
      </xdr:nvSpPr>
      <xdr:spPr bwMode="auto">
        <a:xfrm>
          <a:off x="1933575" y="47434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</xdr:row>
      <xdr:rowOff>66675</xdr:rowOff>
    </xdr:from>
    <xdr:to>
      <xdr:col>2</xdr:col>
      <xdr:colOff>238125</xdr:colOff>
      <xdr:row>5</xdr:row>
      <xdr:rowOff>76200</xdr:rowOff>
    </xdr:to>
    <xdr:sp macro="" textlink="">
      <xdr:nvSpPr>
        <xdr:cNvPr id="19284" name="AutoShape 1"/>
        <xdr:cNvSpPr>
          <a:spLocks/>
        </xdr:cNvSpPr>
      </xdr:nvSpPr>
      <xdr:spPr bwMode="auto">
        <a:xfrm>
          <a:off x="1933575" y="7810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12</xdr:row>
      <xdr:rowOff>76200</xdr:rowOff>
    </xdr:from>
    <xdr:to>
      <xdr:col>2</xdr:col>
      <xdr:colOff>238125</xdr:colOff>
      <xdr:row>13</xdr:row>
      <xdr:rowOff>85725</xdr:rowOff>
    </xdr:to>
    <xdr:sp macro="" textlink="">
      <xdr:nvSpPr>
        <xdr:cNvPr id="19285" name="AutoShape 2"/>
        <xdr:cNvSpPr>
          <a:spLocks/>
        </xdr:cNvSpPr>
      </xdr:nvSpPr>
      <xdr:spPr bwMode="auto">
        <a:xfrm>
          <a:off x="1933575" y="20097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14</xdr:row>
      <xdr:rowOff>76200</xdr:rowOff>
    </xdr:from>
    <xdr:to>
      <xdr:col>2</xdr:col>
      <xdr:colOff>238125</xdr:colOff>
      <xdr:row>15</xdr:row>
      <xdr:rowOff>85725</xdr:rowOff>
    </xdr:to>
    <xdr:sp macro="" textlink="">
      <xdr:nvSpPr>
        <xdr:cNvPr id="19286" name="AutoShape 3"/>
        <xdr:cNvSpPr>
          <a:spLocks/>
        </xdr:cNvSpPr>
      </xdr:nvSpPr>
      <xdr:spPr bwMode="auto">
        <a:xfrm>
          <a:off x="1933575" y="23145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16</xdr:row>
      <xdr:rowOff>76200</xdr:rowOff>
    </xdr:from>
    <xdr:to>
      <xdr:col>2</xdr:col>
      <xdr:colOff>238125</xdr:colOff>
      <xdr:row>17</xdr:row>
      <xdr:rowOff>85725</xdr:rowOff>
    </xdr:to>
    <xdr:sp macro="" textlink="">
      <xdr:nvSpPr>
        <xdr:cNvPr id="19287" name="AutoShape 4"/>
        <xdr:cNvSpPr>
          <a:spLocks/>
        </xdr:cNvSpPr>
      </xdr:nvSpPr>
      <xdr:spPr bwMode="auto">
        <a:xfrm>
          <a:off x="1933575" y="26193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24</xdr:row>
      <xdr:rowOff>76200</xdr:rowOff>
    </xdr:from>
    <xdr:to>
      <xdr:col>2</xdr:col>
      <xdr:colOff>238125</xdr:colOff>
      <xdr:row>25</xdr:row>
      <xdr:rowOff>85725</xdr:rowOff>
    </xdr:to>
    <xdr:sp macro="" textlink="">
      <xdr:nvSpPr>
        <xdr:cNvPr id="19288" name="AutoShape 5"/>
        <xdr:cNvSpPr>
          <a:spLocks/>
        </xdr:cNvSpPr>
      </xdr:nvSpPr>
      <xdr:spPr bwMode="auto">
        <a:xfrm>
          <a:off x="1933575" y="38385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26</xdr:row>
      <xdr:rowOff>76200</xdr:rowOff>
    </xdr:from>
    <xdr:to>
      <xdr:col>2</xdr:col>
      <xdr:colOff>238125</xdr:colOff>
      <xdr:row>27</xdr:row>
      <xdr:rowOff>85725</xdr:rowOff>
    </xdr:to>
    <xdr:sp macro="" textlink="">
      <xdr:nvSpPr>
        <xdr:cNvPr id="19289" name="AutoShape 6"/>
        <xdr:cNvSpPr>
          <a:spLocks/>
        </xdr:cNvSpPr>
      </xdr:nvSpPr>
      <xdr:spPr bwMode="auto">
        <a:xfrm>
          <a:off x="1933575" y="41433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142875</xdr:colOff>
      <xdr:row>6</xdr:row>
      <xdr:rowOff>66675</xdr:rowOff>
    </xdr:from>
    <xdr:to>
      <xdr:col>2</xdr:col>
      <xdr:colOff>219075</xdr:colOff>
      <xdr:row>7</xdr:row>
      <xdr:rowOff>76200</xdr:rowOff>
    </xdr:to>
    <xdr:sp macro="" textlink="">
      <xdr:nvSpPr>
        <xdr:cNvPr id="19290" name="AutoShape 7"/>
        <xdr:cNvSpPr>
          <a:spLocks/>
        </xdr:cNvSpPr>
      </xdr:nvSpPr>
      <xdr:spPr bwMode="auto">
        <a:xfrm>
          <a:off x="1914525" y="10858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152400</xdr:colOff>
      <xdr:row>8</xdr:row>
      <xdr:rowOff>66675</xdr:rowOff>
    </xdr:from>
    <xdr:to>
      <xdr:col>2</xdr:col>
      <xdr:colOff>228600</xdr:colOff>
      <xdr:row>9</xdr:row>
      <xdr:rowOff>76200</xdr:rowOff>
    </xdr:to>
    <xdr:sp macro="" textlink="">
      <xdr:nvSpPr>
        <xdr:cNvPr id="19291" name="AutoShape 8"/>
        <xdr:cNvSpPr>
          <a:spLocks/>
        </xdr:cNvSpPr>
      </xdr:nvSpPr>
      <xdr:spPr bwMode="auto">
        <a:xfrm>
          <a:off x="1924050" y="13906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10</xdr:row>
      <xdr:rowOff>66675</xdr:rowOff>
    </xdr:from>
    <xdr:to>
      <xdr:col>2</xdr:col>
      <xdr:colOff>238125</xdr:colOff>
      <xdr:row>11</xdr:row>
      <xdr:rowOff>76200</xdr:rowOff>
    </xdr:to>
    <xdr:sp macro="" textlink="">
      <xdr:nvSpPr>
        <xdr:cNvPr id="19292" name="AutoShape 9"/>
        <xdr:cNvSpPr>
          <a:spLocks/>
        </xdr:cNvSpPr>
      </xdr:nvSpPr>
      <xdr:spPr bwMode="auto">
        <a:xfrm>
          <a:off x="1933575" y="16954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28</xdr:row>
      <xdr:rowOff>66675</xdr:rowOff>
    </xdr:from>
    <xdr:to>
      <xdr:col>2</xdr:col>
      <xdr:colOff>238125</xdr:colOff>
      <xdr:row>29</xdr:row>
      <xdr:rowOff>76200</xdr:rowOff>
    </xdr:to>
    <xdr:sp macro="" textlink="">
      <xdr:nvSpPr>
        <xdr:cNvPr id="19293" name="AutoShape 10"/>
        <xdr:cNvSpPr>
          <a:spLocks/>
        </xdr:cNvSpPr>
      </xdr:nvSpPr>
      <xdr:spPr bwMode="auto">
        <a:xfrm>
          <a:off x="1933575" y="44386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30</xdr:row>
      <xdr:rowOff>66675</xdr:rowOff>
    </xdr:from>
    <xdr:to>
      <xdr:col>2</xdr:col>
      <xdr:colOff>238125</xdr:colOff>
      <xdr:row>31</xdr:row>
      <xdr:rowOff>76200</xdr:rowOff>
    </xdr:to>
    <xdr:sp macro="" textlink="">
      <xdr:nvSpPr>
        <xdr:cNvPr id="19294" name="AutoShape 11"/>
        <xdr:cNvSpPr>
          <a:spLocks/>
        </xdr:cNvSpPr>
      </xdr:nvSpPr>
      <xdr:spPr bwMode="auto">
        <a:xfrm>
          <a:off x="1933575" y="4743450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20</xdr:row>
      <xdr:rowOff>76200</xdr:rowOff>
    </xdr:from>
    <xdr:to>
      <xdr:col>2</xdr:col>
      <xdr:colOff>238125</xdr:colOff>
      <xdr:row>21</xdr:row>
      <xdr:rowOff>85725</xdr:rowOff>
    </xdr:to>
    <xdr:sp macro="" textlink="">
      <xdr:nvSpPr>
        <xdr:cNvPr id="19295" name="AutoShape 5"/>
        <xdr:cNvSpPr>
          <a:spLocks/>
        </xdr:cNvSpPr>
      </xdr:nvSpPr>
      <xdr:spPr bwMode="auto">
        <a:xfrm>
          <a:off x="1933575" y="32289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20</xdr:row>
      <xdr:rowOff>76200</xdr:rowOff>
    </xdr:from>
    <xdr:to>
      <xdr:col>2</xdr:col>
      <xdr:colOff>238125</xdr:colOff>
      <xdr:row>21</xdr:row>
      <xdr:rowOff>85725</xdr:rowOff>
    </xdr:to>
    <xdr:sp macro="" textlink="">
      <xdr:nvSpPr>
        <xdr:cNvPr id="19296" name="AutoShape 5"/>
        <xdr:cNvSpPr>
          <a:spLocks/>
        </xdr:cNvSpPr>
      </xdr:nvSpPr>
      <xdr:spPr bwMode="auto">
        <a:xfrm>
          <a:off x="1933575" y="32289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18</xdr:row>
      <xdr:rowOff>76200</xdr:rowOff>
    </xdr:from>
    <xdr:to>
      <xdr:col>2</xdr:col>
      <xdr:colOff>238125</xdr:colOff>
      <xdr:row>19</xdr:row>
      <xdr:rowOff>85725</xdr:rowOff>
    </xdr:to>
    <xdr:sp macro="" textlink="">
      <xdr:nvSpPr>
        <xdr:cNvPr id="19297" name="AutoShape 5"/>
        <xdr:cNvSpPr>
          <a:spLocks/>
        </xdr:cNvSpPr>
      </xdr:nvSpPr>
      <xdr:spPr bwMode="auto">
        <a:xfrm>
          <a:off x="1933575" y="29241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18</xdr:row>
      <xdr:rowOff>76200</xdr:rowOff>
    </xdr:from>
    <xdr:to>
      <xdr:col>2</xdr:col>
      <xdr:colOff>238125</xdr:colOff>
      <xdr:row>19</xdr:row>
      <xdr:rowOff>85725</xdr:rowOff>
    </xdr:to>
    <xdr:sp macro="" textlink="">
      <xdr:nvSpPr>
        <xdr:cNvPr id="19298" name="AutoShape 5"/>
        <xdr:cNvSpPr>
          <a:spLocks/>
        </xdr:cNvSpPr>
      </xdr:nvSpPr>
      <xdr:spPr bwMode="auto">
        <a:xfrm>
          <a:off x="1933575" y="29241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22</xdr:row>
      <xdr:rowOff>76200</xdr:rowOff>
    </xdr:from>
    <xdr:to>
      <xdr:col>2</xdr:col>
      <xdr:colOff>238125</xdr:colOff>
      <xdr:row>23</xdr:row>
      <xdr:rowOff>85725</xdr:rowOff>
    </xdr:to>
    <xdr:sp macro="" textlink="">
      <xdr:nvSpPr>
        <xdr:cNvPr id="19299" name="AutoShape 5"/>
        <xdr:cNvSpPr>
          <a:spLocks/>
        </xdr:cNvSpPr>
      </xdr:nvSpPr>
      <xdr:spPr bwMode="auto">
        <a:xfrm>
          <a:off x="1933575" y="35337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22</xdr:row>
      <xdr:rowOff>76200</xdr:rowOff>
    </xdr:from>
    <xdr:to>
      <xdr:col>2</xdr:col>
      <xdr:colOff>238125</xdr:colOff>
      <xdr:row>23</xdr:row>
      <xdr:rowOff>85725</xdr:rowOff>
    </xdr:to>
    <xdr:sp macro="" textlink="">
      <xdr:nvSpPr>
        <xdr:cNvPr id="19300" name="AutoShape 5"/>
        <xdr:cNvSpPr>
          <a:spLocks/>
        </xdr:cNvSpPr>
      </xdr:nvSpPr>
      <xdr:spPr bwMode="auto">
        <a:xfrm>
          <a:off x="1933575" y="35337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152400</xdr:colOff>
      <xdr:row>32</xdr:row>
      <xdr:rowOff>114300</xdr:rowOff>
    </xdr:from>
    <xdr:to>
      <xdr:col>2</xdr:col>
      <xdr:colOff>228600</xdr:colOff>
      <xdr:row>33</xdr:row>
      <xdr:rowOff>95250</xdr:rowOff>
    </xdr:to>
    <xdr:sp macro="" textlink="">
      <xdr:nvSpPr>
        <xdr:cNvPr id="30" name="AutoShape 11"/>
        <xdr:cNvSpPr>
          <a:spLocks/>
        </xdr:cNvSpPr>
      </xdr:nvSpPr>
      <xdr:spPr bwMode="auto">
        <a:xfrm>
          <a:off x="1924050" y="50958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152400</xdr:colOff>
      <xdr:row>34</xdr:row>
      <xdr:rowOff>104775</xdr:rowOff>
    </xdr:from>
    <xdr:to>
      <xdr:col>2</xdr:col>
      <xdr:colOff>228600</xdr:colOff>
      <xdr:row>35</xdr:row>
      <xdr:rowOff>95250</xdr:rowOff>
    </xdr:to>
    <xdr:sp macro="" textlink="">
      <xdr:nvSpPr>
        <xdr:cNvPr id="31" name="AutoShape 11"/>
        <xdr:cNvSpPr>
          <a:spLocks/>
        </xdr:cNvSpPr>
      </xdr:nvSpPr>
      <xdr:spPr bwMode="auto">
        <a:xfrm>
          <a:off x="1924050" y="5438775"/>
          <a:ext cx="76200" cy="161925"/>
        </a:xfrm>
        <a:prstGeom prst="leftBrace">
          <a:avLst>
            <a:gd name="adj1" fmla="val 9523"/>
            <a:gd name="adj2" fmla="val 5238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29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30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31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32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33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34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35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36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37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38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39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40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41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42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43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44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45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46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47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48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49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50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21151" name="Line 25"/>
        <xdr:cNvSpPr>
          <a:spLocks noChangeShapeType="1"/>
        </xdr:cNvSpPr>
      </xdr:nvSpPr>
      <xdr:spPr bwMode="auto">
        <a:xfrm>
          <a:off x="0" y="299085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19050</xdr:rowOff>
    </xdr:from>
    <xdr:to>
      <xdr:col>14</xdr:col>
      <xdr:colOff>0</xdr:colOff>
      <xdr:row>12</xdr:row>
      <xdr:rowOff>19050</xdr:rowOff>
    </xdr:to>
    <xdr:sp macro="" textlink="">
      <xdr:nvSpPr>
        <xdr:cNvPr id="21152" name="Line 26"/>
        <xdr:cNvSpPr>
          <a:spLocks noChangeShapeType="1"/>
        </xdr:cNvSpPr>
      </xdr:nvSpPr>
      <xdr:spPr bwMode="auto">
        <a:xfrm>
          <a:off x="0" y="3009900"/>
          <a:ext cx="66770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7"/>
  <sheetViews>
    <sheetView tabSelected="1" workbookViewId="0">
      <selection activeCell="F30" sqref="F30"/>
    </sheetView>
  </sheetViews>
  <sheetFormatPr defaultRowHeight="13.5"/>
  <cols>
    <col min="1" max="3" width="15.125" style="1" customWidth="1"/>
    <col min="4" max="4" width="24.625" style="1" customWidth="1"/>
    <col min="5" max="16384" width="9" style="1"/>
  </cols>
  <sheetData>
    <row r="1" spans="1:5" s="2" customFormat="1" ht="26.25" customHeight="1">
      <c r="A1" s="66" t="s">
        <v>413</v>
      </c>
      <c r="B1" s="67"/>
      <c r="C1" s="67"/>
      <c r="D1" s="68"/>
    </row>
    <row r="2" spans="1:5" s="71" customFormat="1" ht="18.75" customHeight="1">
      <c r="A2" s="69" t="s">
        <v>414</v>
      </c>
      <c r="B2" s="69"/>
      <c r="C2" s="70"/>
      <c r="D2" s="70"/>
      <c r="E2" s="70"/>
    </row>
    <row r="3" spans="1:5" s="71" customFormat="1">
      <c r="A3" s="72"/>
      <c r="B3" s="72"/>
      <c r="C3" s="70"/>
      <c r="D3" s="6" t="s">
        <v>532</v>
      </c>
      <c r="E3" s="70"/>
    </row>
    <row r="4" spans="1:5" ht="15.95" customHeight="1">
      <c r="A4" s="73" t="s">
        <v>415</v>
      </c>
      <c r="B4" s="74" t="s">
        <v>416</v>
      </c>
      <c r="C4" s="74" t="s">
        <v>417</v>
      </c>
      <c r="D4" s="75" t="s">
        <v>418</v>
      </c>
      <c r="E4" s="5"/>
    </row>
    <row r="5" spans="1:5" ht="15.95" customHeight="1">
      <c r="A5" s="76" t="s">
        <v>419</v>
      </c>
      <c r="B5" s="77">
        <v>401</v>
      </c>
      <c r="C5" s="78">
        <v>1078</v>
      </c>
      <c r="D5" s="79">
        <v>111233914</v>
      </c>
      <c r="E5" s="5"/>
    </row>
    <row r="6" spans="1:5" ht="16.5" customHeight="1">
      <c r="A6" s="80"/>
      <c r="B6" s="80"/>
      <c r="C6" s="5"/>
      <c r="D6" s="81" t="s">
        <v>59</v>
      </c>
      <c r="E6" s="5"/>
    </row>
    <row r="7" spans="1:5">
      <c r="A7" s="5"/>
      <c r="B7" s="5"/>
      <c r="C7" s="5"/>
      <c r="D7" s="5"/>
      <c r="E7" s="5"/>
    </row>
  </sheetData>
  <phoneticPr fontId="2"/>
  <pageMargins left="0.78740157480314965" right="0.78740157480314965" top="0.70866141732283472" bottom="0.78740157480314965" header="0.39370078740157483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25"/>
  <sheetViews>
    <sheetView zoomScaleNormal="100" workbookViewId="0">
      <selection activeCell="J15" sqref="J15"/>
    </sheetView>
  </sheetViews>
  <sheetFormatPr defaultRowHeight="13.5"/>
  <cols>
    <col min="1" max="2" width="10.875" style="1" customWidth="1"/>
    <col min="3" max="3" width="3.625" style="1" customWidth="1"/>
    <col min="4" max="4" width="6.125" style="1" customWidth="1"/>
    <col min="5" max="6" width="15.625" style="1" customWidth="1"/>
    <col min="7" max="7" width="22.625" style="1" customWidth="1"/>
    <col min="8" max="16384" width="9" style="1"/>
  </cols>
  <sheetData>
    <row r="1" spans="1:8" s="71" customFormat="1" ht="18.75" customHeight="1">
      <c r="A1" s="69" t="s">
        <v>420</v>
      </c>
      <c r="B1" s="69"/>
      <c r="C1" s="69"/>
      <c r="D1" s="72"/>
      <c r="E1" s="70"/>
      <c r="F1" s="70"/>
      <c r="G1" s="70"/>
    </row>
    <row r="2" spans="1:8" s="71" customFormat="1">
      <c r="A2" s="72"/>
      <c r="B2" s="72"/>
      <c r="C2" s="72"/>
      <c r="D2" s="72"/>
      <c r="E2" s="70"/>
      <c r="F2" s="70"/>
      <c r="G2" s="6" t="str">
        <f>'1 養育医療給付状況【母子分】'!D3</f>
        <v>令和元年度</v>
      </c>
    </row>
    <row r="3" spans="1:8" ht="12" customHeight="1">
      <c r="A3" s="177" t="s">
        <v>415</v>
      </c>
      <c r="B3" s="177"/>
      <c r="C3" s="178"/>
      <c r="D3" s="178"/>
      <c r="E3" s="74" t="s">
        <v>416</v>
      </c>
      <c r="F3" s="74" t="s">
        <v>417</v>
      </c>
      <c r="G3" s="75" t="s">
        <v>421</v>
      </c>
      <c r="H3" s="4"/>
    </row>
    <row r="4" spans="1:8" ht="12" customHeight="1">
      <c r="A4" s="179" t="s">
        <v>419</v>
      </c>
      <c r="B4" s="179"/>
      <c r="C4" s="179"/>
      <c r="D4" s="180"/>
      <c r="E4" s="82">
        <f>SUM(E5:E24)</f>
        <v>536</v>
      </c>
      <c r="F4" s="82">
        <f>SUM(F5:F24)</f>
        <v>1671</v>
      </c>
      <c r="G4" s="83">
        <f>SUM(G5:G24)</f>
        <v>28249111</v>
      </c>
    </row>
    <row r="5" spans="1:8" s="88" customFormat="1" ht="12" customHeight="1">
      <c r="A5" s="181" t="s">
        <v>422</v>
      </c>
      <c r="B5" s="181"/>
      <c r="C5" s="84"/>
      <c r="D5" s="85" t="s">
        <v>423</v>
      </c>
      <c r="E5" s="86">
        <v>0</v>
      </c>
      <c r="F5" s="86">
        <v>0</v>
      </c>
      <c r="G5" s="87">
        <v>0</v>
      </c>
    </row>
    <row r="6" spans="1:8" s="88" customFormat="1" ht="12" customHeight="1">
      <c r="A6" s="182"/>
      <c r="B6" s="182"/>
      <c r="C6" s="89"/>
      <c r="D6" s="85" t="s">
        <v>424</v>
      </c>
      <c r="E6" s="86">
        <v>19</v>
      </c>
      <c r="F6" s="86">
        <v>45</v>
      </c>
      <c r="G6" s="87">
        <v>366885</v>
      </c>
    </row>
    <row r="7" spans="1:8" s="88" customFormat="1" ht="12" customHeight="1">
      <c r="A7" s="182" t="s">
        <v>425</v>
      </c>
      <c r="B7" s="182"/>
      <c r="C7" s="84"/>
      <c r="D7" s="85" t="s">
        <v>423</v>
      </c>
      <c r="E7" s="86">
        <v>6</v>
      </c>
      <c r="F7" s="86">
        <v>10</v>
      </c>
      <c r="G7" s="87">
        <v>268859</v>
      </c>
    </row>
    <row r="8" spans="1:8" s="88" customFormat="1" ht="12" customHeight="1">
      <c r="A8" s="182"/>
      <c r="B8" s="182"/>
      <c r="C8" s="89"/>
      <c r="D8" s="85" t="s">
        <v>424</v>
      </c>
      <c r="E8" s="86">
        <v>1</v>
      </c>
      <c r="F8" s="86">
        <v>6</v>
      </c>
      <c r="G8" s="87">
        <v>3542</v>
      </c>
    </row>
    <row r="9" spans="1:8" s="88" customFormat="1" ht="12" customHeight="1">
      <c r="A9" s="182" t="s">
        <v>426</v>
      </c>
      <c r="B9" s="182"/>
      <c r="C9" s="84"/>
      <c r="D9" s="85" t="s">
        <v>423</v>
      </c>
      <c r="E9" s="86">
        <v>27</v>
      </c>
      <c r="F9" s="86">
        <v>33</v>
      </c>
      <c r="G9" s="87">
        <v>1050824</v>
      </c>
    </row>
    <row r="10" spans="1:8" s="88" customFormat="1" ht="12" customHeight="1">
      <c r="A10" s="182"/>
      <c r="B10" s="182"/>
      <c r="C10" s="84"/>
      <c r="D10" s="85" t="s">
        <v>424</v>
      </c>
      <c r="E10" s="86">
        <v>279</v>
      </c>
      <c r="F10" s="86">
        <v>1054</v>
      </c>
      <c r="G10" s="87">
        <v>1390316</v>
      </c>
    </row>
    <row r="11" spans="1:8" s="88" customFormat="1" ht="12" customHeight="1">
      <c r="A11" s="182" t="s">
        <v>427</v>
      </c>
      <c r="B11" s="182"/>
      <c r="C11" s="89"/>
      <c r="D11" s="85" t="s">
        <v>423</v>
      </c>
      <c r="E11" s="86">
        <v>28</v>
      </c>
      <c r="F11" s="86">
        <v>40</v>
      </c>
      <c r="G11" s="87">
        <v>16143924</v>
      </c>
    </row>
    <row r="12" spans="1:8" s="88" customFormat="1" ht="12" customHeight="1">
      <c r="A12" s="182"/>
      <c r="B12" s="182"/>
      <c r="C12" s="89"/>
      <c r="D12" s="85" t="s">
        <v>424</v>
      </c>
      <c r="E12" s="86">
        <v>84</v>
      </c>
      <c r="F12" s="86">
        <v>282</v>
      </c>
      <c r="G12" s="87">
        <v>1071167</v>
      </c>
    </row>
    <row r="13" spans="1:8" s="88" customFormat="1" ht="12" customHeight="1">
      <c r="A13" s="182" t="s">
        <v>428</v>
      </c>
      <c r="B13" s="182" t="s">
        <v>429</v>
      </c>
      <c r="C13" s="84"/>
      <c r="D13" s="85" t="s">
        <v>423</v>
      </c>
      <c r="E13" s="86">
        <v>59</v>
      </c>
      <c r="F13" s="86">
        <v>94</v>
      </c>
      <c r="G13" s="87">
        <v>5504415</v>
      </c>
    </row>
    <row r="14" spans="1:8" s="88" customFormat="1" ht="12" customHeight="1">
      <c r="A14" s="182"/>
      <c r="B14" s="182"/>
      <c r="C14" s="89"/>
      <c r="D14" s="85" t="s">
        <v>424</v>
      </c>
      <c r="E14" s="86">
        <v>1</v>
      </c>
      <c r="F14" s="86">
        <v>3</v>
      </c>
      <c r="G14" s="96">
        <v>4142</v>
      </c>
    </row>
    <row r="15" spans="1:8" s="88" customFormat="1" ht="12" customHeight="1">
      <c r="A15" s="182"/>
      <c r="B15" s="182" t="s">
        <v>430</v>
      </c>
      <c r="C15" s="84"/>
      <c r="D15" s="85" t="s">
        <v>423</v>
      </c>
      <c r="E15" s="86">
        <v>3</v>
      </c>
      <c r="F15" s="86">
        <v>7</v>
      </c>
      <c r="G15" s="96">
        <v>245751</v>
      </c>
    </row>
    <row r="16" spans="1:8" s="88" customFormat="1" ht="12" customHeight="1">
      <c r="A16" s="182"/>
      <c r="B16" s="182"/>
      <c r="C16" s="89"/>
      <c r="D16" s="85" t="s">
        <v>424</v>
      </c>
      <c r="E16" s="86">
        <v>1</v>
      </c>
      <c r="F16" s="86">
        <v>4</v>
      </c>
      <c r="G16" s="96">
        <v>8586</v>
      </c>
    </row>
    <row r="17" spans="1:7" s="88" customFormat="1" ht="12" customHeight="1">
      <c r="A17" s="182"/>
      <c r="B17" s="182" t="s">
        <v>431</v>
      </c>
      <c r="C17" s="84"/>
      <c r="D17" s="85" t="s">
        <v>423</v>
      </c>
      <c r="E17" s="86">
        <v>0</v>
      </c>
      <c r="F17" s="86">
        <v>0</v>
      </c>
      <c r="G17" s="96">
        <v>0</v>
      </c>
    </row>
    <row r="18" spans="1:7" s="88" customFormat="1" ht="12" customHeight="1">
      <c r="A18" s="182"/>
      <c r="B18" s="182"/>
      <c r="C18" s="84"/>
      <c r="D18" s="85" t="s">
        <v>424</v>
      </c>
      <c r="E18" s="86">
        <v>1</v>
      </c>
      <c r="F18" s="86">
        <v>24</v>
      </c>
      <c r="G18" s="96">
        <v>228141</v>
      </c>
    </row>
    <row r="19" spans="1:7" s="88" customFormat="1" ht="12" customHeight="1">
      <c r="A19" s="182"/>
      <c r="B19" s="184" t="s">
        <v>432</v>
      </c>
      <c r="C19" s="84"/>
      <c r="D19" s="85" t="s">
        <v>423</v>
      </c>
      <c r="E19" s="86">
        <v>1</v>
      </c>
      <c r="F19" s="86">
        <v>4</v>
      </c>
      <c r="G19" s="96">
        <v>226448</v>
      </c>
    </row>
    <row r="20" spans="1:7" s="88" customFormat="1" ht="12" customHeight="1">
      <c r="A20" s="182"/>
      <c r="B20" s="184"/>
      <c r="C20" s="84"/>
      <c r="D20" s="85" t="s">
        <v>424</v>
      </c>
      <c r="E20" s="86">
        <v>0</v>
      </c>
      <c r="F20" s="86">
        <v>0</v>
      </c>
      <c r="G20" s="96">
        <v>0</v>
      </c>
    </row>
    <row r="21" spans="1:7" s="88" customFormat="1" ht="12" customHeight="1">
      <c r="A21" s="182"/>
      <c r="B21" s="182" t="s">
        <v>433</v>
      </c>
      <c r="C21" s="84"/>
      <c r="D21" s="85" t="s">
        <v>423</v>
      </c>
      <c r="E21" s="86">
        <v>24</v>
      </c>
      <c r="F21" s="86">
        <v>33</v>
      </c>
      <c r="G21" s="96">
        <v>1727829</v>
      </c>
    </row>
    <row r="22" spans="1:7" s="88" customFormat="1" ht="12" customHeight="1">
      <c r="A22" s="182"/>
      <c r="B22" s="182"/>
      <c r="C22" s="84"/>
      <c r="D22" s="85" t="s">
        <v>424</v>
      </c>
      <c r="E22" s="86">
        <v>2</v>
      </c>
      <c r="F22" s="86">
        <v>32</v>
      </c>
      <c r="G22" s="96">
        <v>8282</v>
      </c>
    </row>
    <row r="23" spans="1:7" s="88" customFormat="1" ht="12" customHeight="1">
      <c r="A23" s="182" t="s">
        <v>434</v>
      </c>
      <c r="B23" s="182"/>
      <c r="C23" s="84"/>
      <c r="D23" s="85" t="s">
        <v>423</v>
      </c>
      <c r="E23" s="86">
        <v>0</v>
      </c>
      <c r="F23" s="86">
        <v>0</v>
      </c>
      <c r="G23" s="96">
        <v>0</v>
      </c>
    </row>
    <row r="24" spans="1:7" s="88" customFormat="1" ht="12" customHeight="1">
      <c r="A24" s="183"/>
      <c r="B24" s="183"/>
      <c r="C24" s="90"/>
      <c r="D24" s="91" t="s">
        <v>424</v>
      </c>
      <c r="E24" s="92">
        <v>0</v>
      </c>
      <c r="F24" s="92">
        <v>0</v>
      </c>
      <c r="G24" s="93">
        <v>0</v>
      </c>
    </row>
    <row r="25" spans="1:7">
      <c r="A25" s="5"/>
      <c r="B25" s="5"/>
      <c r="C25" s="5"/>
      <c r="D25" s="5"/>
      <c r="E25" s="94"/>
      <c r="F25" s="94"/>
      <c r="G25" s="6"/>
    </row>
  </sheetData>
  <mergeCells count="13">
    <mergeCell ref="A11:B12"/>
    <mergeCell ref="A23:B24"/>
    <mergeCell ref="A13:A22"/>
    <mergeCell ref="B13:B14"/>
    <mergeCell ref="B15:B16"/>
    <mergeCell ref="B17:B18"/>
    <mergeCell ref="B19:B20"/>
    <mergeCell ref="B21:B22"/>
    <mergeCell ref="A3:D3"/>
    <mergeCell ref="A4:D4"/>
    <mergeCell ref="A5:B6"/>
    <mergeCell ref="A7:B8"/>
    <mergeCell ref="A9:B10"/>
  </mergeCells>
  <phoneticPr fontId="2"/>
  <pageMargins left="0.78740157480314965" right="0.78740157480314965" top="2.1259842519685042" bottom="0.78740157480314965" header="0.39370078740157483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54"/>
  <sheetViews>
    <sheetView zoomScaleNormal="100" zoomScaleSheetLayoutView="100" workbookViewId="0">
      <pane xSplit="4" ySplit="4" topLeftCell="E5" activePane="bottomRight" state="frozen"/>
      <selection activeCell="C29" sqref="C29"/>
      <selection pane="topRight" activeCell="C29" sqref="C29"/>
      <selection pane="bottomLeft" activeCell="C29" sqref="C29"/>
      <selection pane="bottomRight" activeCell="F6" sqref="F6"/>
    </sheetView>
  </sheetViews>
  <sheetFormatPr defaultRowHeight="13.5"/>
  <cols>
    <col min="1" max="1" width="3.625" style="1" customWidth="1"/>
    <col min="2" max="2" width="19.625" style="1" customWidth="1"/>
    <col min="3" max="3" width="3.125" style="1" customWidth="1"/>
    <col min="4" max="4" width="6.5" style="1" customWidth="1"/>
    <col min="5" max="6" width="14.75" style="1" customWidth="1"/>
    <col min="7" max="7" width="24.625" style="1" customWidth="1"/>
    <col min="8" max="16384" width="9" style="1"/>
  </cols>
  <sheetData>
    <row r="1" spans="1:7" ht="18.75" customHeight="1">
      <c r="A1" s="2" t="s">
        <v>435</v>
      </c>
      <c r="B1" s="34"/>
      <c r="C1" s="95"/>
      <c r="D1" s="34"/>
      <c r="E1" s="34"/>
    </row>
    <row r="2" spans="1:7" ht="13.5" customHeight="1">
      <c r="C2" s="97"/>
      <c r="G2" s="27" t="str">
        <f>'1 養育医療給付状況【母子分】'!D3</f>
        <v>令和元年度</v>
      </c>
    </row>
    <row r="3" spans="1:7" ht="12" customHeight="1">
      <c r="A3" s="191" t="s">
        <v>436</v>
      </c>
      <c r="B3" s="191"/>
      <c r="C3" s="191"/>
      <c r="D3" s="192"/>
      <c r="E3" s="98" t="s">
        <v>437</v>
      </c>
      <c r="F3" s="98" t="s">
        <v>438</v>
      </c>
      <c r="G3" s="99" t="s">
        <v>421</v>
      </c>
    </row>
    <row r="4" spans="1:7" ht="12" customHeight="1">
      <c r="A4" s="193" t="s">
        <v>439</v>
      </c>
      <c r="B4" s="193"/>
      <c r="C4" s="193"/>
      <c r="D4" s="194"/>
      <c r="E4" s="100">
        <f>SUM(E5:E36)</f>
        <v>1957</v>
      </c>
      <c r="F4" s="100">
        <f>SUM(F5:F36)</f>
        <v>26600</v>
      </c>
      <c r="G4" s="101">
        <f>SUM(G5:G36)</f>
        <v>510749416</v>
      </c>
    </row>
    <row r="5" spans="1:7" ht="12" customHeight="1">
      <c r="A5" s="188"/>
      <c r="B5" s="195" t="s">
        <v>440</v>
      </c>
      <c r="C5" s="102"/>
      <c r="D5" s="103" t="s">
        <v>441</v>
      </c>
      <c r="E5" s="104">
        <v>76</v>
      </c>
      <c r="F5" s="104">
        <v>321</v>
      </c>
      <c r="G5" s="105">
        <v>30797317</v>
      </c>
    </row>
    <row r="6" spans="1:7" ht="12" customHeight="1">
      <c r="A6" s="189"/>
      <c r="B6" s="185"/>
      <c r="C6" s="106"/>
      <c r="D6" s="107" t="s">
        <v>424</v>
      </c>
      <c r="E6" s="108">
        <v>117</v>
      </c>
      <c r="F6" s="108">
        <v>2006</v>
      </c>
      <c r="G6" s="96">
        <v>15897058</v>
      </c>
    </row>
    <row r="7" spans="1:7" ht="12" customHeight="1">
      <c r="A7" s="189"/>
      <c r="B7" s="185" t="s">
        <v>442</v>
      </c>
      <c r="C7" s="107"/>
      <c r="D7" s="107" t="s">
        <v>441</v>
      </c>
      <c r="E7" s="108">
        <v>54</v>
      </c>
      <c r="F7" s="108">
        <v>123</v>
      </c>
      <c r="G7" s="96">
        <v>9975175</v>
      </c>
    </row>
    <row r="8" spans="1:7" ht="12" customHeight="1">
      <c r="A8" s="189"/>
      <c r="B8" s="185"/>
      <c r="C8" s="107"/>
      <c r="D8" s="107" t="s">
        <v>424</v>
      </c>
      <c r="E8" s="108">
        <v>114</v>
      </c>
      <c r="F8" s="108">
        <v>2244</v>
      </c>
      <c r="G8" s="96">
        <v>21923479</v>
      </c>
    </row>
    <row r="9" spans="1:7" ht="12" customHeight="1">
      <c r="A9" s="189"/>
      <c r="B9" s="185" t="s">
        <v>443</v>
      </c>
      <c r="C9" s="107"/>
      <c r="D9" s="107" t="s">
        <v>441</v>
      </c>
      <c r="E9" s="108">
        <v>32</v>
      </c>
      <c r="F9" s="108">
        <v>92</v>
      </c>
      <c r="G9" s="96">
        <v>5062050</v>
      </c>
    </row>
    <row r="10" spans="1:7" ht="12" customHeight="1">
      <c r="A10" s="189"/>
      <c r="B10" s="185"/>
      <c r="C10" s="107"/>
      <c r="D10" s="107" t="s">
        <v>424</v>
      </c>
      <c r="E10" s="108">
        <v>28</v>
      </c>
      <c r="F10" s="108">
        <v>1400</v>
      </c>
      <c r="G10" s="96">
        <v>40567079</v>
      </c>
    </row>
    <row r="11" spans="1:7" ht="12" customHeight="1">
      <c r="A11" s="189"/>
      <c r="B11" s="185" t="s">
        <v>444</v>
      </c>
      <c r="C11" s="107"/>
      <c r="D11" s="107" t="s">
        <v>441</v>
      </c>
      <c r="E11" s="108">
        <v>91</v>
      </c>
      <c r="F11" s="108">
        <v>232</v>
      </c>
      <c r="G11" s="96">
        <v>13174383</v>
      </c>
    </row>
    <row r="12" spans="1:7" ht="12" customHeight="1">
      <c r="A12" s="189"/>
      <c r="B12" s="185"/>
      <c r="C12" s="107"/>
      <c r="D12" s="107" t="s">
        <v>424</v>
      </c>
      <c r="E12" s="108">
        <v>145</v>
      </c>
      <c r="F12" s="108">
        <v>2390</v>
      </c>
      <c r="G12" s="96">
        <v>39000121</v>
      </c>
    </row>
    <row r="13" spans="1:7" ht="12" customHeight="1">
      <c r="A13" s="189"/>
      <c r="B13" s="185" t="s">
        <v>445</v>
      </c>
      <c r="C13" s="107"/>
      <c r="D13" s="107" t="s">
        <v>441</v>
      </c>
      <c r="E13" s="108">
        <v>24</v>
      </c>
      <c r="F13" s="108">
        <v>44</v>
      </c>
      <c r="G13" s="96">
        <v>2292927</v>
      </c>
    </row>
    <row r="14" spans="1:7" ht="12" customHeight="1">
      <c r="A14" s="189"/>
      <c r="B14" s="185"/>
      <c r="C14" s="107"/>
      <c r="D14" s="107" t="s">
        <v>424</v>
      </c>
      <c r="E14" s="108">
        <v>527</v>
      </c>
      <c r="F14" s="108">
        <v>4915</v>
      </c>
      <c r="G14" s="96">
        <v>90613935</v>
      </c>
    </row>
    <row r="15" spans="1:7" ht="12" customHeight="1">
      <c r="A15" s="189"/>
      <c r="B15" s="185" t="s">
        <v>446</v>
      </c>
      <c r="C15" s="107"/>
      <c r="D15" s="107" t="s">
        <v>441</v>
      </c>
      <c r="E15" s="108">
        <v>16</v>
      </c>
      <c r="F15" s="108">
        <v>69</v>
      </c>
      <c r="G15" s="96">
        <v>3943282</v>
      </c>
    </row>
    <row r="16" spans="1:7" ht="12" customHeight="1">
      <c r="A16" s="189"/>
      <c r="B16" s="185"/>
      <c r="C16" s="107"/>
      <c r="D16" s="107" t="s">
        <v>424</v>
      </c>
      <c r="E16" s="108">
        <v>67</v>
      </c>
      <c r="F16" s="108">
        <v>1068</v>
      </c>
      <c r="G16" s="96">
        <v>17077183</v>
      </c>
    </row>
    <row r="17" spans="1:7" ht="12" customHeight="1">
      <c r="A17" s="189"/>
      <c r="B17" s="185" t="s">
        <v>447</v>
      </c>
      <c r="C17" s="107"/>
      <c r="D17" s="107" t="s">
        <v>441</v>
      </c>
      <c r="E17" s="108">
        <v>13</v>
      </c>
      <c r="F17" s="108">
        <v>28</v>
      </c>
      <c r="G17" s="96">
        <v>1793825</v>
      </c>
    </row>
    <row r="18" spans="1:7" ht="12" customHeight="1">
      <c r="A18" s="189"/>
      <c r="B18" s="185"/>
      <c r="C18" s="107"/>
      <c r="D18" s="107" t="s">
        <v>424</v>
      </c>
      <c r="E18" s="108">
        <v>121</v>
      </c>
      <c r="F18" s="108">
        <v>2442</v>
      </c>
      <c r="G18" s="96">
        <v>13791209</v>
      </c>
    </row>
    <row r="19" spans="1:7" ht="12" customHeight="1">
      <c r="A19" s="189"/>
      <c r="B19" s="185" t="s">
        <v>448</v>
      </c>
      <c r="C19" s="107"/>
      <c r="D19" s="107" t="s">
        <v>441</v>
      </c>
      <c r="E19" s="108">
        <v>14</v>
      </c>
      <c r="F19" s="108">
        <v>77</v>
      </c>
      <c r="G19" s="96">
        <v>20371981</v>
      </c>
    </row>
    <row r="20" spans="1:7" ht="12" customHeight="1">
      <c r="A20" s="189"/>
      <c r="B20" s="185"/>
      <c r="C20" s="107"/>
      <c r="D20" s="107" t="s">
        <v>424</v>
      </c>
      <c r="E20" s="108">
        <v>37</v>
      </c>
      <c r="F20" s="108">
        <v>755</v>
      </c>
      <c r="G20" s="96">
        <v>9414808</v>
      </c>
    </row>
    <row r="21" spans="1:7" ht="12" customHeight="1">
      <c r="A21" s="189"/>
      <c r="B21" s="185" t="s">
        <v>449</v>
      </c>
      <c r="C21" s="107"/>
      <c r="D21" s="107" t="s">
        <v>441</v>
      </c>
      <c r="E21" s="108">
        <v>24</v>
      </c>
      <c r="F21" s="108">
        <v>78</v>
      </c>
      <c r="G21" s="96">
        <v>4313670</v>
      </c>
    </row>
    <row r="22" spans="1:7" ht="12" customHeight="1">
      <c r="A22" s="189"/>
      <c r="B22" s="185"/>
      <c r="C22" s="107"/>
      <c r="D22" s="107" t="s">
        <v>424</v>
      </c>
      <c r="E22" s="108">
        <v>57</v>
      </c>
      <c r="F22" s="108">
        <v>866</v>
      </c>
      <c r="G22" s="96">
        <v>18138814</v>
      </c>
    </row>
    <row r="23" spans="1:7" ht="12" customHeight="1">
      <c r="A23" s="189"/>
      <c r="B23" s="185" t="s">
        <v>450</v>
      </c>
      <c r="C23" s="107"/>
      <c r="D23" s="107" t="s">
        <v>441</v>
      </c>
      <c r="E23" s="108">
        <v>8</v>
      </c>
      <c r="F23" s="108">
        <v>26</v>
      </c>
      <c r="G23" s="96">
        <v>1187692</v>
      </c>
    </row>
    <row r="24" spans="1:7" ht="12" customHeight="1">
      <c r="A24" s="189"/>
      <c r="B24" s="185"/>
      <c r="C24" s="107"/>
      <c r="D24" s="107" t="s">
        <v>424</v>
      </c>
      <c r="E24" s="108">
        <v>11</v>
      </c>
      <c r="F24" s="108">
        <v>192</v>
      </c>
      <c r="G24" s="96">
        <v>2400153</v>
      </c>
    </row>
    <row r="25" spans="1:7" ht="12" customHeight="1">
      <c r="A25" s="189"/>
      <c r="B25" s="185" t="s">
        <v>451</v>
      </c>
      <c r="C25" s="107"/>
      <c r="D25" s="107" t="s">
        <v>441</v>
      </c>
      <c r="E25" s="108">
        <v>100</v>
      </c>
      <c r="F25" s="108">
        <v>319</v>
      </c>
      <c r="G25" s="96">
        <v>32282902</v>
      </c>
    </row>
    <row r="26" spans="1:7" ht="12" customHeight="1">
      <c r="A26" s="189"/>
      <c r="B26" s="185"/>
      <c r="C26" s="107"/>
      <c r="D26" s="107" t="s">
        <v>424</v>
      </c>
      <c r="E26" s="108">
        <v>97</v>
      </c>
      <c r="F26" s="108">
        <v>4599</v>
      </c>
      <c r="G26" s="96">
        <v>69886862</v>
      </c>
    </row>
    <row r="27" spans="1:7" ht="12" customHeight="1">
      <c r="A27" s="189"/>
      <c r="B27" s="185" t="s">
        <v>452</v>
      </c>
      <c r="C27" s="107"/>
      <c r="D27" s="107" t="s">
        <v>441</v>
      </c>
      <c r="E27" s="108">
        <v>58</v>
      </c>
      <c r="F27" s="108">
        <v>190</v>
      </c>
      <c r="G27" s="96">
        <v>11336112</v>
      </c>
    </row>
    <row r="28" spans="1:7" ht="12" customHeight="1">
      <c r="A28" s="189"/>
      <c r="B28" s="185"/>
      <c r="C28" s="107"/>
      <c r="D28" s="107" t="s">
        <v>424</v>
      </c>
      <c r="E28" s="108">
        <v>56</v>
      </c>
      <c r="F28" s="108">
        <v>1196</v>
      </c>
      <c r="G28" s="96">
        <v>20409777</v>
      </c>
    </row>
    <row r="29" spans="1:7" ht="12" customHeight="1">
      <c r="A29" s="189"/>
      <c r="B29" s="185" t="s">
        <v>453</v>
      </c>
      <c r="C29" s="107"/>
      <c r="D29" s="107" t="s">
        <v>441</v>
      </c>
      <c r="E29" s="108">
        <v>21</v>
      </c>
      <c r="F29" s="108">
        <v>76</v>
      </c>
      <c r="G29" s="96">
        <v>4112859</v>
      </c>
    </row>
    <row r="30" spans="1:7" ht="12" customHeight="1">
      <c r="A30" s="189"/>
      <c r="B30" s="185"/>
      <c r="C30" s="107"/>
      <c r="D30" s="107" t="s">
        <v>424</v>
      </c>
      <c r="E30" s="108">
        <v>21</v>
      </c>
      <c r="F30" s="108">
        <v>621</v>
      </c>
      <c r="G30" s="96">
        <v>6437624</v>
      </c>
    </row>
    <row r="31" spans="1:7" ht="12" customHeight="1">
      <c r="A31" s="189"/>
      <c r="B31" s="185" t="s">
        <v>454</v>
      </c>
      <c r="C31" s="107"/>
      <c r="D31" s="107" t="s">
        <v>441</v>
      </c>
      <c r="E31" s="108">
        <v>2</v>
      </c>
      <c r="F31" s="108">
        <v>4</v>
      </c>
      <c r="G31" s="96">
        <v>232823</v>
      </c>
    </row>
    <row r="32" spans="1:7" ht="12" customHeight="1">
      <c r="A32" s="189"/>
      <c r="B32" s="185"/>
      <c r="C32" s="107"/>
      <c r="D32" s="107" t="s">
        <v>424</v>
      </c>
      <c r="E32" s="108">
        <v>6</v>
      </c>
      <c r="F32" s="108">
        <v>71</v>
      </c>
      <c r="G32" s="96">
        <v>98592</v>
      </c>
    </row>
    <row r="33" spans="1:7" ht="12" customHeight="1">
      <c r="A33" s="189"/>
      <c r="B33" s="186" t="s">
        <v>538</v>
      </c>
      <c r="C33" s="107"/>
      <c r="D33" s="107" t="s">
        <v>539</v>
      </c>
      <c r="E33" s="165">
        <v>5</v>
      </c>
      <c r="F33" s="165">
        <v>27</v>
      </c>
      <c r="G33" s="165">
        <v>1880219</v>
      </c>
    </row>
    <row r="34" spans="1:7" ht="12" customHeight="1">
      <c r="A34" s="189"/>
      <c r="B34" s="186"/>
      <c r="C34" s="107"/>
      <c r="D34" s="107" t="s">
        <v>424</v>
      </c>
      <c r="E34" s="165">
        <v>3</v>
      </c>
      <c r="F34" s="165">
        <v>55</v>
      </c>
      <c r="G34" s="165">
        <v>1024220</v>
      </c>
    </row>
    <row r="35" spans="1:7" ht="12" customHeight="1">
      <c r="A35" s="189"/>
      <c r="B35" s="186" t="s">
        <v>540</v>
      </c>
      <c r="C35" s="107"/>
      <c r="D35" s="107" t="s">
        <v>539</v>
      </c>
      <c r="E35" s="165">
        <v>10</v>
      </c>
      <c r="F35" s="165">
        <v>27</v>
      </c>
      <c r="G35" s="165">
        <v>1245312</v>
      </c>
    </row>
    <row r="36" spans="1:7" ht="12" customHeight="1">
      <c r="A36" s="190"/>
      <c r="B36" s="187"/>
      <c r="C36" s="166"/>
      <c r="D36" s="166" t="s">
        <v>424</v>
      </c>
      <c r="E36" s="167">
        <v>2</v>
      </c>
      <c r="F36" s="167">
        <v>47</v>
      </c>
      <c r="G36" s="167">
        <v>65973</v>
      </c>
    </row>
    <row r="37" spans="1:7" ht="14.45" customHeight="1">
      <c r="G37" s="109" t="s">
        <v>59</v>
      </c>
    </row>
    <row r="54" spans="5:5">
      <c r="E54" s="1" t="s">
        <v>455</v>
      </c>
    </row>
  </sheetData>
  <mergeCells count="19">
    <mergeCell ref="A3:D3"/>
    <mergeCell ref="A4:D4"/>
    <mergeCell ref="B5:B6"/>
    <mergeCell ref="B7:B8"/>
    <mergeCell ref="B9:B10"/>
    <mergeCell ref="B27:B28"/>
    <mergeCell ref="B33:B34"/>
    <mergeCell ref="B35:B36"/>
    <mergeCell ref="A5:A36"/>
    <mergeCell ref="B29:B30"/>
    <mergeCell ref="B11:B12"/>
    <mergeCell ref="B13:B14"/>
    <mergeCell ref="B15:B16"/>
    <mergeCell ref="B17:B18"/>
    <mergeCell ref="B31:B32"/>
    <mergeCell ref="B19:B20"/>
    <mergeCell ref="B21:B22"/>
    <mergeCell ref="B23:B24"/>
    <mergeCell ref="B25:B26"/>
  </mergeCells>
  <phoneticPr fontId="2"/>
  <pageMargins left="0.78740157480314965" right="0.78740157480314965" top="6.1023622047244102" bottom="0.39370078740157483" header="0.39370078740157483" footer="0.19685039370078741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353"/>
  <sheetViews>
    <sheetView zoomScaleNormal="100" zoomScaleSheetLayoutView="100" workbookViewId="0">
      <selection activeCell="O4" sqref="O4"/>
    </sheetView>
  </sheetViews>
  <sheetFormatPr defaultRowHeight="13.5"/>
  <cols>
    <col min="1" max="1" width="4" style="1" customWidth="1"/>
    <col min="2" max="2" width="26.125" style="46" customWidth="1"/>
    <col min="3" max="3" width="0.875" style="1" customWidth="1"/>
    <col min="4" max="4" width="5.75" style="50" customWidth="1"/>
    <col min="5" max="14" width="5.25" style="50" customWidth="1"/>
    <col min="15" max="16384" width="9" style="1"/>
  </cols>
  <sheetData>
    <row r="1" spans="1:15" s="3" customFormat="1" ht="18.75" customHeight="1">
      <c r="A1" s="2" t="s">
        <v>213</v>
      </c>
      <c r="B1" s="42"/>
      <c r="D1" s="47"/>
      <c r="E1" s="48"/>
      <c r="F1" s="48"/>
      <c r="G1" s="48"/>
      <c r="H1" s="48"/>
      <c r="I1" s="48"/>
      <c r="J1" s="48"/>
      <c r="K1" s="48"/>
      <c r="L1" s="48"/>
      <c r="M1" s="198"/>
      <c r="N1" s="198"/>
    </row>
    <row r="2" spans="1:15" ht="13.5" customHeight="1">
      <c r="A2" s="5"/>
      <c r="B2" s="43"/>
      <c r="C2" s="5"/>
      <c r="D2" s="49"/>
      <c r="N2" s="51" t="s">
        <v>533</v>
      </c>
    </row>
    <row r="3" spans="1:15" ht="13.35" customHeight="1">
      <c r="A3" s="196" t="s">
        <v>1</v>
      </c>
      <c r="B3" s="197"/>
      <c r="C3" s="7"/>
      <c r="D3" s="52" t="s">
        <v>2</v>
      </c>
      <c r="E3" s="52" t="s">
        <v>3</v>
      </c>
      <c r="F3" s="52" t="s">
        <v>4</v>
      </c>
      <c r="G3" s="52" t="s">
        <v>5</v>
      </c>
      <c r="H3" s="52" t="s">
        <v>6</v>
      </c>
      <c r="I3" s="52" t="s">
        <v>7</v>
      </c>
      <c r="J3" s="52" t="s">
        <v>8</v>
      </c>
      <c r="K3" s="52" t="s">
        <v>9</v>
      </c>
      <c r="L3" s="52" t="s">
        <v>10</v>
      </c>
      <c r="M3" s="52" t="s">
        <v>11</v>
      </c>
      <c r="N3" s="120" t="s">
        <v>12</v>
      </c>
    </row>
    <row r="4" spans="1:15" ht="13.35" customHeight="1">
      <c r="A4" s="199" t="s">
        <v>0</v>
      </c>
      <c r="B4" s="200"/>
      <c r="C4" s="8"/>
      <c r="D4" s="53">
        <f>SUM(E4:N4)</f>
        <v>21865</v>
      </c>
      <c r="E4" s="53">
        <f>SUM(E5:E60,E64:E119,E123:E177,E181:E236,E240:E295,E299:E352)</f>
        <v>2508</v>
      </c>
      <c r="F4" s="53">
        <f t="shared" ref="F4:N4" si="0">SUM(F5:F60,F64:F119,F123:F177,F181:F236,F240:F295,F299:F352)</f>
        <v>3127</v>
      </c>
      <c r="G4" s="53">
        <f t="shared" si="0"/>
        <v>3057</v>
      </c>
      <c r="H4" s="53">
        <f t="shared" si="0"/>
        <v>2232</v>
      </c>
      <c r="I4" s="53">
        <f t="shared" si="0"/>
        <v>1620</v>
      </c>
      <c r="J4" s="53">
        <f t="shared" si="0"/>
        <v>2354</v>
      </c>
      <c r="K4" s="53">
        <f t="shared" si="0"/>
        <v>1174</v>
      </c>
      <c r="L4" s="53">
        <f t="shared" si="0"/>
        <v>1647</v>
      </c>
      <c r="M4" s="53">
        <f t="shared" si="0"/>
        <v>2491</v>
      </c>
      <c r="N4" s="53">
        <f t="shared" si="0"/>
        <v>1655</v>
      </c>
      <c r="O4" s="16"/>
    </row>
    <row r="5" spans="1:15" ht="13.35" customHeight="1">
      <c r="A5" s="9" t="s">
        <v>473</v>
      </c>
      <c r="B5" s="44" t="s">
        <v>68</v>
      </c>
      <c r="C5" s="10"/>
      <c r="D5" s="54">
        <f>SUM(E5:N5)</f>
        <v>23</v>
      </c>
      <c r="E5" s="145">
        <v>3</v>
      </c>
      <c r="F5" s="145">
        <v>4</v>
      </c>
      <c r="G5" s="145">
        <v>1</v>
      </c>
      <c r="H5" s="145">
        <v>2</v>
      </c>
      <c r="I5" s="145">
        <v>1</v>
      </c>
      <c r="J5" s="145">
        <v>2</v>
      </c>
      <c r="K5" s="145">
        <v>2</v>
      </c>
      <c r="L5" s="145">
        <v>0</v>
      </c>
      <c r="M5" s="145">
        <v>4</v>
      </c>
      <c r="N5" s="146">
        <v>4</v>
      </c>
      <c r="O5" s="16"/>
    </row>
    <row r="6" spans="1:15" ht="13.35" customHeight="1">
      <c r="A6" s="9" t="s">
        <v>474</v>
      </c>
      <c r="B6" s="44" t="s">
        <v>74</v>
      </c>
      <c r="C6" s="10"/>
      <c r="D6" s="55">
        <f t="shared" ref="D6:D60" si="1">SUM(E6:N6)</f>
        <v>172</v>
      </c>
      <c r="E6" s="147">
        <v>28</v>
      </c>
      <c r="F6" s="147">
        <v>26</v>
      </c>
      <c r="G6" s="147">
        <v>18</v>
      </c>
      <c r="H6" s="147">
        <v>19</v>
      </c>
      <c r="I6" s="147">
        <v>17</v>
      </c>
      <c r="J6" s="147">
        <v>14</v>
      </c>
      <c r="K6" s="147">
        <v>8</v>
      </c>
      <c r="L6" s="147">
        <v>10</v>
      </c>
      <c r="M6" s="147">
        <v>17</v>
      </c>
      <c r="N6" s="146">
        <v>15</v>
      </c>
      <c r="O6" s="16"/>
    </row>
    <row r="7" spans="1:15" ht="13.35" customHeight="1">
      <c r="A7" s="9" t="s">
        <v>16</v>
      </c>
      <c r="B7" s="44" t="s">
        <v>75</v>
      </c>
      <c r="C7" s="10"/>
      <c r="D7" s="55">
        <f t="shared" si="1"/>
        <v>20</v>
      </c>
      <c r="E7" s="147">
        <v>3</v>
      </c>
      <c r="F7" s="147">
        <v>4</v>
      </c>
      <c r="G7" s="147">
        <v>2</v>
      </c>
      <c r="H7" s="147">
        <v>1</v>
      </c>
      <c r="I7" s="147">
        <v>2</v>
      </c>
      <c r="J7" s="148">
        <v>2</v>
      </c>
      <c r="K7" s="147">
        <v>0</v>
      </c>
      <c r="L7" s="147">
        <v>2</v>
      </c>
      <c r="M7" s="147">
        <v>3</v>
      </c>
      <c r="N7" s="149">
        <v>1</v>
      </c>
      <c r="O7" s="16"/>
    </row>
    <row r="8" spans="1:15" ht="13.35" customHeight="1">
      <c r="A8" s="9" t="s">
        <v>17</v>
      </c>
      <c r="B8" s="44" t="s">
        <v>76</v>
      </c>
      <c r="C8" s="10"/>
      <c r="D8" s="55">
        <f t="shared" si="1"/>
        <v>0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8">
        <v>0</v>
      </c>
      <c r="M8" s="148">
        <v>0</v>
      </c>
      <c r="N8" s="149">
        <v>0</v>
      </c>
      <c r="O8" s="16"/>
    </row>
    <row r="9" spans="1:15" ht="13.35" customHeight="1">
      <c r="A9" s="9" t="s">
        <v>18</v>
      </c>
      <c r="B9" s="44" t="s">
        <v>77</v>
      </c>
      <c r="C9" s="10"/>
      <c r="D9" s="55">
        <f t="shared" si="1"/>
        <v>318</v>
      </c>
      <c r="E9" s="147">
        <v>27</v>
      </c>
      <c r="F9" s="147">
        <v>40</v>
      </c>
      <c r="G9" s="147">
        <v>48</v>
      </c>
      <c r="H9" s="147">
        <v>19</v>
      </c>
      <c r="I9" s="147">
        <v>56</v>
      </c>
      <c r="J9" s="147">
        <v>37</v>
      </c>
      <c r="K9" s="147">
        <v>26</v>
      </c>
      <c r="L9" s="147">
        <v>20</v>
      </c>
      <c r="M9" s="147">
        <v>30</v>
      </c>
      <c r="N9" s="146">
        <v>15</v>
      </c>
      <c r="O9" s="16"/>
    </row>
    <row r="10" spans="1:15" ht="13.35" customHeight="1">
      <c r="A10" s="9" t="s">
        <v>19</v>
      </c>
      <c r="B10" s="44" t="s">
        <v>78</v>
      </c>
      <c r="C10" s="10"/>
      <c r="D10" s="55">
        <f t="shared" si="1"/>
        <v>2691</v>
      </c>
      <c r="E10" s="147">
        <v>307</v>
      </c>
      <c r="F10" s="147">
        <v>384</v>
      </c>
      <c r="G10" s="147">
        <v>384</v>
      </c>
      <c r="H10" s="147">
        <v>240</v>
      </c>
      <c r="I10" s="147">
        <v>211</v>
      </c>
      <c r="J10" s="147">
        <v>273</v>
      </c>
      <c r="K10" s="147">
        <v>145</v>
      </c>
      <c r="L10" s="147">
        <v>214</v>
      </c>
      <c r="M10" s="147">
        <v>343</v>
      </c>
      <c r="N10" s="146">
        <v>190</v>
      </c>
      <c r="O10" s="16"/>
    </row>
    <row r="11" spans="1:15" ht="13.35" customHeight="1">
      <c r="A11" s="9" t="s">
        <v>20</v>
      </c>
      <c r="B11" s="44" t="s">
        <v>79</v>
      </c>
      <c r="C11" s="10"/>
      <c r="D11" s="55">
        <f t="shared" si="1"/>
        <v>118</v>
      </c>
      <c r="E11" s="147">
        <v>11</v>
      </c>
      <c r="F11" s="147">
        <v>15</v>
      </c>
      <c r="G11" s="147">
        <v>14</v>
      </c>
      <c r="H11" s="147">
        <v>17</v>
      </c>
      <c r="I11" s="147">
        <v>11</v>
      </c>
      <c r="J11" s="147">
        <v>10</v>
      </c>
      <c r="K11" s="147">
        <v>6</v>
      </c>
      <c r="L11" s="147">
        <v>9</v>
      </c>
      <c r="M11" s="147">
        <v>15</v>
      </c>
      <c r="N11" s="146">
        <v>10</v>
      </c>
      <c r="O11" s="16"/>
    </row>
    <row r="12" spans="1:15" ht="13.35" customHeight="1">
      <c r="A12" s="9" t="s">
        <v>21</v>
      </c>
      <c r="B12" s="44" t="s">
        <v>80</v>
      </c>
      <c r="C12" s="10"/>
      <c r="D12" s="55">
        <f t="shared" si="1"/>
        <v>11</v>
      </c>
      <c r="E12" s="147">
        <v>1</v>
      </c>
      <c r="F12" s="147">
        <v>1</v>
      </c>
      <c r="G12" s="147">
        <v>3</v>
      </c>
      <c r="H12" s="147">
        <v>2</v>
      </c>
      <c r="I12" s="148">
        <v>2</v>
      </c>
      <c r="J12" s="148">
        <v>1</v>
      </c>
      <c r="K12" s="148">
        <v>0</v>
      </c>
      <c r="L12" s="148">
        <v>0</v>
      </c>
      <c r="M12" s="147">
        <v>0</v>
      </c>
      <c r="N12" s="149">
        <v>1</v>
      </c>
      <c r="O12" s="16"/>
    </row>
    <row r="13" spans="1:15" ht="13.35" customHeight="1">
      <c r="A13" s="9" t="s">
        <v>22</v>
      </c>
      <c r="B13" s="44" t="s">
        <v>81</v>
      </c>
      <c r="C13" s="10"/>
      <c r="D13" s="55">
        <f t="shared" si="1"/>
        <v>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9">
        <v>0</v>
      </c>
      <c r="O13" s="16"/>
    </row>
    <row r="14" spans="1:15" ht="13.35" customHeight="1">
      <c r="A14" s="9" t="s">
        <v>23</v>
      </c>
      <c r="B14" s="44" t="s">
        <v>82</v>
      </c>
      <c r="C14" s="10"/>
      <c r="D14" s="55">
        <f t="shared" si="1"/>
        <v>21</v>
      </c>
      <c r="E14" s="147">
        <v>2</v>
      </c>
      <c r="F14" s="148">
        <v>4</v>
      </c>
      <c r="G14" s="147">
        <v>2</v>
      </c>
      <c r="H14" s="148">
        <v>1</v>
      </c>
      <c r="I14" s="147">
        <v>2</v>
      </c>
      <c r="J14" s="147">
        <v>2</v>
      </c>
      <c r="K14" s="147">
        <v>1</v>
      </c>
      <c r="L14" s="147">
        <v>1</v>
      </c>
      <c r="M14" s="147">
        <v>4</v>
      </c>
      <c r="N14" s="146">
        <v>2</v>
      </c>
      <c r="O14" s="16"/>
    </row>
    <row r="15" spans="1:15" ht="13.35" customHeight="1">
      <c r="A15" s="9" t="s">
        <v>24</v>
      </c>
      <c r="B15" s="44" t="s">
        <v>83</v>
      </c>
      <c r="C15" s="10"/>
      <c r="D15" s="55">
        <f t="shared" si="1"/>
        <v>507</v>
      </c>
      <c r="E15" s="147">
        <v>65</v>
      </c>
      <c r="F15" s="147">
        <v>79</v>
      </c>
      <c r="G15" s="147">
        <v>73</v>
      </c>
      <c r="H15" s="147">
        <v>41</v>
      </c>
      <c r="I15" s="147">
        <v>36</v>
      </c>
      <c r="J15" s="147">
        <v>49</v>
      </c>
      <c r="K15" s="147">
        <v>29</v>
      </c>
      <c r="L15" s="147">
        <v>36</v>
      </c>
      <c r="M15" s="147">
        <v>60</v>
      </c>
      <c r="N15" s="146">
        <v>39</v>
      </c>
      <c r="O15" s="16"/>
    </row>
    <row r="16" spans="1:15" ht="13.35" customHeight="1">
      <c r="A16" s="9" t="s">
        <v>25</v>
      </c>
      <c r="B16" s="44" t="s">
        <v>84</v>
      </c>
      <c r="C16" s="10"/>
      <c r="D16" s="55">
        <f t="shared" si="1"/>
        <v>0</v>
      </c>
      <c r="E16" s="148">
        <v>0</v>
      </c>
      <c r="F16" s="148">
        <v>0</v>
      </c>
      <c r="G16" s="148">
        <v>0</v>
      </c>
      <c r="H16" s="148">
        <v>0</v>
      </c>
      <c r="I16" s="148">
        <v>0</v>
      </c>
      <c r="J16" s="148">
        <v>0</v>
      </c>
      <c r="K16" s="148">
        <v>0</v>
      </c>
      <c r="L16" s="148">
        <v>0</v>
      </c>
      <c r="M16" s="148">
        <v>0</v>
      </c>
      <c r="N16" s="149">
        <v>0</v>
      </c>
      <c r="O16" s="16"/>
    </row>
    <row r="17" spans="1:15" ht="13.35" customHeight="1">
      <c r="A17" s="9" t="s">
        <v>26</v>
      </c>
      <c r="B17" s="44" t="s">
        <v>85</v>
      </c>
      <c r="C17" s="10"/>
      <c r="D17" s="55">
        <f t="shared" si="1"/>
        <v>592</v>
      </c>
      <c r="E17" s="147">
        <v>62</v>
      </c>
      <c r="F17" s="147">
        <v>78</v>
      </c>
      <c r="G17" s="147">
        <v>102</v>
      </c>
      <c r="H17" s="147">
        <v>81</v>
      </c>
      <c r="I17" s="147">
        <v>27</v>
      </c>
      <c r="J17" s="147">
        <v>56</v>
      </c>
      <c r="K17" s="147">
        <v>30</v>
      </c>
      <c r="L17" s="147">
        <v>35</v>
      </c>
      <c r="M17" s="147">
        <v>70</v>
      </c>
      <c r="N17" s="146">
        <v>51</v>
      </c>
      <c r="O17" s="16"/>
    </row>
    <row r="18" spans="1:15" ht="25.5" customHeight="1">
      <c r="A18" s="9" t="s">
        <v>27</v>
      </c>
      <c r="B18" s="44" t="s">
        <v>86</v>
      </c>
      <c r="C18" s="10"/>
      <c r="D18" s="55">
        <f t="shared" si="1"/>
        <v>108</v>
      </c>
      <c r="E18" s="147">
        <v>15</v>
      </c>
      <c r="F18" s="147">
        <v>17</v>
      </c>
      <c r="G18" s="147">
        <v>6</v>
      </c>
      <c r="H18" s="147">
        <v>7</v>
      </c>
      <c r="I18" s="147">
        <v>10</v>
      </c>
      <c r="J18" s="147">
        <v>15</v>
      </c>
      <c r="K18" s="147">
        <v>10</v>
      </c>
      <c r="L18" s="147">
        <v>5</v>
      </c>
      <c r="M18" s="147">
        <v>14</v>
      </c>
      <c r="N18" s="146">
        <v>9</v>
      </c>
      <c r="O18" s="16"/>
    </row>
    <row r="19" spans="1:15" ht="13.35" customHeight="1">
      <c r="A19" s="9" t="s">
        <v>28</v>
      </c>
      <c r="B19" s="44" t="s">
        <v>87</v>
      </c>
      <c r="C19" s="10"/>
      <c r="D19" s="55">
        <f t="shared" si="1"/>
        <v>11</v>
      </c>
      <c r="E19" s="147">
        <v>0</v>
      </c>
      <c r="F19" s="147">
        <v>2</v>
      </c>
      <c r="G19" s="148">
        <v>2</v>
      </c>
      <c r="H19" s="147">
        <v>1</v>
      </c>
      <c r="I19" s="148">
        <v>0</v>
      </c>
      <c r="J19" s="147">
        <v>1</v>
      </c>
      <c r="K19" s="148">
        <v>0</v>
      </c>
      <c r="L19" s="148">
        <v>2</v>
      </c>
      <c r="M19" s="148">
        <v>1</v>
      </c>
      <c r="N19" s="149">
        <v>2</v>
      </c>
      <c r="O19" s="16"/>
    </row>
    <row r="20" spans="1:15" ht="13.35" customHeight="1">
      <c r="A20" s="9" t="s">
        <v>29</v>
      </c>
      <c r="B20" s="44" t="s">
        <v>88</v>
      </c>
      <c r="C20" s="10"/>
      <c r="D20" s="55">
        <f t="shared" si="1"/>
        <v>5</v>
      </c>
      <c r="E20" s="148">
        <v>0</v>
      </c>
      <c r="F20" s="147">
        <v>1</v>
      </c>
      <c r="G20" s="148">
        <v>0</v>
      </c>
      <c r="H20" s="148">
        <v>0</v>
      </c>
      <c r="I20" s="148">
        <v>2</v>
      </c>
      <c r="J20" s="148">
        <v>0</v>
      </c>
      <c r="K20" s="147">
        <v>0</v>
      </c>
      <c r="L20" s="147">
        <v>0</v>
      </c>
      <c r="M20" s="148">
        <v>2</v>
      </c>
      <c r="N20" s="149">
        <v>0</v>
      </c>
      <c r="O20" s="16"/>
    </row>
    <row r="21" spans="1:15" ht="13.35" customHeight="1">
      <c r="A21" s="9" t="s">
        <v>30</v>
      </c>
      <c r="B21" s="44" t="s">
        <v>89</v>
      </c>
      <c r="C21" s="10"/>
      <c r="D21" s="55">
        <f t="shared" si="1"/>
        <v>231</v>
      </c>
      <c r="E21" s="147">
        <v>22</v>
      </c>
      <c r="F21" s="147">
        <v>43</v>
      </c>
      <c r="G21" s="147">
        <v>24</v>
      </c>
      <c r="H21" s="147">
        <v>18</v>
      </c>
      <c r="I21" s="147">
        <v>8</v>
      </c>
      <c r="J21" s="147">
        <v>24</v>
      </c>
      <c r="K21" s="147">
        <v>14</v>
      </c>
      <c r="L21" s="147">
        <v>21</v>
      </c>
      <c r="M21" s="147">
        <v>31</v>
      </c>
      <c r="N21" s="146">
        <v>26</v>
      </c>
      <c r="O21" s="16"/>
    </row>
    <row r="22" spans="1:15" ht="13.35" customHeight="1">
      <c r="A22" s="9" t="s">
        <v>31</v>
      </c>
      <c r="B22" s="44" t="s">
        <v>90</v>
      </c>
      <c r="C22" s="10"/>
      <c r="D22" s="55">
        <f t="shared" si="1"/>
        <v>586</v>
      </c>
      <c r="E22" s="147">
        <v>64</v>
      </c>
      <c r="F22" s="147">
        <v>81</v>
      </c>
      <c r="G22" s="147">
        <v>74</v>
      </c>
      <c r="H22" s="147">
        <v>50</v>
      </c>
      <c r="I22" s="147">
        <v>42</v>
      </c>
      <c r="J22" s="147">
        <v>52</v>
      </c>
      <c r="K22" s="147">
        <v>37</v>
      </c>
      <c r="L22" s="147">
        <v>37</v>
      </c>
      <c r="M22" s="147">
        <v>89</v>
      </c>
      <c r="N22" s="146">
        <v>60</v>
      </c>
      <c r="O22" s="16"/>
    </row>
    <row r="23" spans="1:15" ht="13.35" customHeight="1">
      <c r="A23" s="9" t="s">
        <v>32</v>
      </c>
      <c r="B23" s="44" t="s">
        <v>91</v>
      </c>
      <c r="C23" s="10"/>
      <c r="D23" s="55">
        <f t="shared" si="1"/>
        <v>23</v>
      </c>
      <c r="E23" s="147">
        <v>1</v>
      </c>
      <c r="F23" s="147">
        <v>3</v>
      </c>
      <c r="G23" s="148">
        <v>2</v>
      </c>
      <c r="H23" s="147">
        <v>3</v>
      </c>
      <c r="I23" s="148">
        <v>1</v>
      </c>
      <c r="J23" s="147">
        <v>1</v>
      </c>
      <c r="K23" s="147">
        <v>0</v>
      </c>
      <c r="L23" s="148">
        <v>5</v>
      </c>
      <c r="M23" s="147">
        <v>4</v>
      </c>
      <c r="N23" s="149">
        <v>3</v>
      </c>
      <c r="O23" s="16"/>
    </row>
    <row r="24" spans="1:15" ht="13.35" customHeight="1">
      <c r="A24" s="9" t="s">
        <v>33</v>
      </c>
      <c r="B24" s="44" t="s">
        <v>92</v>
      </c>
      <c r="C24" s="10"/>
      <c r="D24" s="55">
        <f t="shared" si="1"/>
        <v>5</v>
      </c>
      <c r="E24" s="148">
        <v>0</v>
      </c>
      <c r="F24" s="147">
        <v>1</v>
      </c>
      <c r="G24" s="148">
        <v>1</v>
      </c>
      <c r="H24" s="148">
        <v>1</v>
      </c>
      <c r="I24" s="148">
        <v>0</v>
      </c>
      <c r="J24" s="148">
        <v>0</v>
      </c>
      <c r="K24" s="147">
        <v>0</v>
      </c>
      <c r="L24" s="148">
        <v>0</v>
      </c>
      <c r="M24" s="147">
        <v>1</v>
      </c>
      <c r="N24" s="149">
        <v>1</v>
      </c>
      <c r="O24" s="16"/>
    </row>
    <row r="25" spans="1:15" ht="13.35" customHeight="1">
      <c r="A25" s="9" t="s">
        <v>34</v>
      </c>
      <c r="B25" s="44" t="s">
        <v>93</v>
      </c>
      <c r="C25" s="10"/>
      <c r="D25" s="55">
        <f t="shared" si="1"/>
        <v>22</v>
      </c>
      <c r="E25" s="148">
        <v>3</v>
      </c>
      <c r="F25" s="147">
        <v>4</v>
      </c>
      <c r="G25" s="147">
        <v>2</v>
      </c>
      <c r="H25" s="147">
        <v>4</v>
      </c>
      <c r="I25" s="147">
        <v>2</v>
      </c>
      <c r="J25" s="147">
        <v>3</v>
      </c>
      <c r="K25" s="147">
        <v>0</v>
      </c>
      <c r="L25" s="147">
        <v>1</v>
      </c>
      <c r="M25" s="148">
        <v>2</v>
      </c>
      <c r="N25" s="149">
        <v>1</v>
      </c>
      <c r="O25" s="16"/>
    </row>
    <row r="26" spans="1:15" ht="13.35" customHeight="1">
      <c r="A26" s="9" t="s">
        <v>35</v>
      </c>
      <c r="B26" s="44" t="s">
        <v>94</v>
      </c>
      <c r="C26" s="10"/>
      <c r="D26" s="55">
        <f t="shared" si="1"/>
        <v>308</v>
      </c>
      <c r="E26" s="147">
        <v>46</v>
      </c>
      <c r="F26" s="147">
        <v>46</v>
      </c>
      <c r="G26" s="147">
        <v>45</v>
      </c>
      <c r="H26" s="147">
        <v>29</v>
      </c>
      <c r="I26" s="147">
        <v>12</v>
      </c>
      <c r="J26" s="147">
        <v>38</v>
      </c>
      <c r="K26" s="147">
        <v>16</v>
      </c>
      <c r="L26" s="147">
        <v>21</v>
      </c>
      <c r="M26" s="147">
        <v>38</v>
      </c>
      <c r="N26" s="146">
        <v>17</v>
      </c>
      <c r="O26" s="16"/>
    </row>
    <row r="27" spans="1:15" ht="13.35" customHeight="1">
      <c r="A27" s="9" t="s">
        <v>36</v>
      </c>
      <c r="B27" s="44" t="s">
        <v>95</v>
      </c>
      <c r="C27" s="10"/>
      <c r="D27" s="55">
        <f t="shared" si="1"/>
        <v>8</v>
      </c>
      <c r="E27" s="147">
        <v>0</v>
      </c>
      <c r="F27" s="147">
        <v>1</v>
      </c>
      <c r="G27" s="147">
        <v>1</v>
      </c>
      <c r="H27" s="147">
        <v>0</v>
      </c>
      <c r="I27" s="148">
        <v>0</v>
      </c>
      <c r="J27" s="148">
        <v>0</v>
      </c>
      <c r="K27" s="147">
        <v>1</v>
      </c>
      <c r="L27" s="148">
        <v>2</v>
      </c>
      <c r="M27" s="148">
        <v>1</v>
      </c>
      <c r="N27" s="149">
        <v>2</v>
      </c>
      <c r="O27" s="16"/>
    </row>
    <row r="28" spans="1:15" ht="13.35" customHeight="1">
      <c r="A28" s="9" t="s">
        <v>37</v>
      </c>
      <c r="B28" s="44" t="s">
        <v>96</v>
      </c>
      <c r="C28" s="10"/>
      <c r="D28" s="55">
        <f t="shared" si="1"/>
        <v>2</v>
      </c>
      <c r="E28" s="147">
        <v>1</v>
      </c>
      <c r="F28" s="148">
        <v>0</v>
      </c>
      <c r="G28" s="148">
        <v>0</v>
      </c>
      <c r="H28" s="148">
        <v>0</v>
      </c>
      <c r="I28" s="148">
        <v>0</v>
      </c>
      <c r="J28" s="148">
        <v>0</v>
      </c>
      <c r="K28" s="148">
        <v>0</v>
      </c>
      <c r="L28" s="148">
        <v>0</v>
      </c>
      <c r="M28" s="147">
        <v>0</v>
      </c>
      <c r="N28" s="149">
        <v>1</v>
      </c>
      <c r="O28" s="16"/>
    </row>
    <row r="29" spans="1:15" ht="13.35" customHeight="1">
      <c r="A29" s="9" t="s">
        <v>38</v>
      </c>
      <c r="B29" s="44" t="s">
        <v>97</v>
      </c>
      <c r="C29" s="10"/>
      <c r="D29" s="55">
        <f t="shared" si="1"/>
        <v>2</v>
      </c>
      <c r="E29" s="148">
        <v>0</v>
      </c>
      <c r="F29" s="148">
        <v>1</v>
      </c>
      <c r="G29" s="148">
        <v>0</v>
      </c>
      <c r="H29" s="148">
        <v>0</v>
      </c>
      <c r="I29" s="148">
        <v>0</v>
      </c>
      <c r="J29" s="147">
        <v>0</v>
      </c>
      <c r="K29" s="148">
        <v>0</v>
      </c>
      <c r="L29" s="148">
        <v>1</v>
      </c>
      <c r="M29" s="148">
        <v>0</v>
      </c>
      <c r="N29" s="149">
        <v>0</v>
      </c>
      <c r="O29" s="16"/>
    </row>
    <row r="30" spans="1:15" ht="13.35" customHeight="1">
      <c r="A30" s="9" t="s">
        <v>39</v>
      </c>
      <c r="B30" s="44" t="s">
        <v>98</v>
      </c>
      <c r="C30" s="10"/>
      <c r="D30" s="55">
        <f t="shared" si="1"/>
        <v>13</v>
      </c>
      <c r="E30" s="147">
        <v>1</v>
      </c>
      <c r="F30" s="147">
        <v>3</v>
      </c>
      <c r="G30" s="148">
        <v>0</v>
      </c>
      <c r="H30" s="147">
        <v>1</v>
      </c>
      <c r="I30" s="148">
        <v>2</v>
      </c>
      <c r="J30" s="147">
        <v>3</v>
      </c>
      <c r="K30" s="147">
        <v>0</v>
      </c>
      <c r="L30" s="148">
        <v>1</v>
      </c>
      <c r="M30" s="147">
        <v>1</v>
      </c>
      <c r="N30" s="146">
        <v>1</v>
      </c>
      <c r="O30" s="16"/>
    </row>
    <row r="31" spans="1:15" ht="13.35" customHeight="1">
      <c r="A31" s="9" t="s">
        <v>40</v>
      </c>
      <c r="B31" s="44" t="s">
        <v>99</v>
      </c>
      <c r="C31" s="10"/>
      <c r="D31" s="55">
        <f t="shared" si="1"/>
        <v>1</v>
      </c>
      <c r="E31" s="147">
        <v>1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9">
        <v>0</v>
      </c>
      <c r="O31" s="16"/>
    </row>
    <row r="32" spans="1:15">
      <c r="A32" s="9" t="s">
        <v>41</v>
      </c>
      <c r="B32" s="44" t="s">
        <v>100</v>
      </c>
      <c r="C32" s="11"/>
      <c r="D32" s="55">
        <f t="shared" si="1"/>
        <v>52</v>
      </c>
      <c r="E32" s="147">
        <v>10</v>
      </c>
      <c r="F32" s="147">
        <v>7</v>
      </c>
      <c r="G32" s="147">
        <v>3</v>
      </c>
      <c r="H32" s="147">
        <v>2</v>
      </c>
      <c r="I32" s="147">
        <v>1</v>
      </c>
      <c r="J32" s="147">
        <v>6</v>
      </c>
      <c r="K32" s="147">
        <v>6</v>
      </c>
      <c r="L32" s="147">
        <v>4</v>
      </c>
      <c r="M32" s="147">
        <v>6</v>
      </c>
      <c r="N32" s="146">
        <v>7</v>
      </c>
      <c r="O32" s="16"/>
    </row>
    <row r="33" spans="1:15" ht="13.35" customHeight="1">
      <c r="A33" s="9" t="s">
        <v>42</v>
      </c>
      <c r="B33" s="44" t="s">
        <v>101</v>
      </c>
      <c r="C33" s="10"/>
      <c r="D33" s="55">
        <f t="shared" si="1"/>
        <v>1</v>
      </c>
      <c r="E33" s="148">
        <v>0</v>
      </c>
      <c r="F33" s="148">
        <v>0</v>
      </c>
      <c r="G33" s="148">
        <v>0</v>
      </c>
      <c r="H33" s="148">
        <v>0</v>
      </c>
      <c r="I33" s="148">
        <v>0</v>
      </c>
      <c r="J33" s="148">
        <v>0</v>
      </c>
      <c r="K33" s="148">
        <v>0</v>
      </c>
      <c r="L33" s="148">
        <v>0</v>
      </c>
      <c r="M33" s="148">
        <v>1</v>
      </c>
      <c r="N33" s="149">
        <v>0</v>
      </c>
      <c r="O33" s="16"/>
    </row>
    <row r="34" spans="1:15" ht="13.35" customHeight="1">
      <c r="A34" s="9" t="s">
        <v>43</v>
      </c>
      <c r="B34" s="44" t="s">
        <v>102</v>
      </c>
      <c r="C34" s="10"/>
      <c r="D34" s="55">
        <f t="shared" si="1"/>
        <v>7</v>
      </c>
      <c r="E34" s="148">
        <v>0</v>
      </c>
      <c r="F34" s="148">
        <v>0</v>
      </c>
      <c r="G34" s="147">
        <v>2</v>
      </c>
      <c r="H34" s="148">
        <v>0</v>
      </c>
      <c r="I34" s="147">
        <v>0</v>
      </c>
      <c r="J34" s="148">
        <v>2</v>
      </c>
      <c r="K34" s="147">
        <v>1</v>
      </c>
      <c r="L34" s="148">
        <v>0</v>
      </c>
      <c r="M34" s="148">
        <v>2</v>
      </c>
      <c r="N34" s="146">
        <v>0</v>
      </c>
      <c r="O34" s="16"/>
    </row>
    <row r="35" spans="1:15" ht="13.35" customHeight="1">
      <c r="A35" s="9" t="s">
        <v>44</v>
      </c>
      <c r="B35" s="44" t="s">
        <v>103</v>
      </c>
      <c r="C35" s="10"/>
      <c r="D35" s="55">
        <f t="shared" si="1"/>
        <v>0</v>
      </c>
      <c r="E35" s="148">
        <v>0</v>
      </c>
      <c r="F35" s="148">
        <v>0</v>
      </c>
      <c r="G35" s="148">
        <v>0</v>
      </c>
      <c r="H35" s="148">
        <v>0</v>
      </c>
      <c r="I35" s="148">
        <v>0</v>
      </c>
      <c r="J35" s="148">
        <v>0</v>
      </c>
      <c r="K35" s="148">
        <v>0</v>
      </c>
      <c r="L35" s="148">
        <v>0</v>
      </c>
      <c r="M35" s="148">
        <v>0</v>
      </c>
      <c r="N35" s="149">
        <v>0</v>
      </c>
      <c r="O35" s="16"/>
    </row>
    <row r="36" spans="1:15" ht="13.35" customHeight="1">
      <c r="A36" s="9" t="s">
        <v>45</v>
      </c>
      <c r="B36" s="44" t="s">
        <v>104</v>
      </c>
      <c r="C36" s="10"/>
      <c r="D36" s="55">
        <f t="shared" si="1"/>
        <v>0</v>
      </c>
      <c r="E36" s="148">
        <v>0</v>
      </c>
      <c r="F36" s="148">
        <v>0</v>
      </c>
      <c r="G36" s="148">
        <v>0</v>
      </c>
      <c r="H36" s="148">
        <v>0</v>
      </c>
      <c r="I36" s="148">
        <v>0</v>
      </c>
      <c r="J36" s="148">
        <v>0</v>
      </c>
      <c r="K36" s="148">
        <v>0</v>
      </c>
      <c r="L36" s="148">
        <v>0</v>
      </c>
      <c r="M36" s="148">
        <v>0</v>
      </c>
      <c r="N36" s="149">
        <v>0</v>
      </c>
      <c r="O36" s="16"/>
    </row>
    <row r="37" spans="1:15" ht="13.35" customHeight="1">
      <c r="A37" s="9" t="s">
        <v>46</v>
      </c>
      <c r="B37" s="44" t="s">
        <v>105</v>
      </c>
      <c r="C37" s="10"/>
      <c r="D37" s="55">
        <f t="shared" si="1"/>
        <v>0</v>
      </c>
      <c r="E37" s="148">
        <v>0</v>
      </c>
      <c r="F37" s="148">
        <v>0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9">
        <v>0</v>
      </c>
      <c r="O37" s="16"/>
    </row>
    <row r="38" spans="1:15" ht="13.35" customHeight="1">
      <c r="A38" s="9" t="s">
        <v>47</v>
      </c>
      <c r="B38" s="44" t="s">
        <v>106</v>
      </c>
      <c r="C38" s="10"/>
      <c r="D38" s="55">
        <f t="shared" si="1"/>
        <v>61</v>
      </c>
      <c r="E38" s="147">
        <v>5</v>
      </c>
      <c r="F38" s="147">
        <v>7</v>
      </c>
      <c r="G38" s="147">
        <v>9</v>
      </c>
      <c r="H38" s="147">
        <v>10</v>
      </c>
      <c r="I38" s="147">
        <v>5</v>
      </c>
      <c r="J38" s="147">
        <v>7</v>
      </c>
      <c r="K38" s="147">
        <v>3</v>
      </c>
      <c r="L38" s="147">
        <v>6</v>
      </c>
      <c r="M38" s="147">
        <v>4</v>
      </c>
      <c r="N38" s="146">
        <v>5</v>
      </c>
      <c r="O38" s="16"/>
    </row>
    <row r="39" spans="1:15" ht="13.35" customHeight="1">
      <c r="A39" s="9" t="s">
        <v>48</v>
      </c>
      <c r="B39" s="44" t="s">
        <v>107</v>
      </c>
      <c r="C39" s="10"/>
      <c r="D39" s="55">
        <f t="shared" si="1"/>
        <v>89</v>
      </c>
      <c r="E39" s="147">
        <v>10</v>
      </c>
      <c r="F39" s="147">
        <v>9</v>
      </c>
      <c r="G39" s="147">
        <v>11</v>
      </c>
      <c r="H39" s="147">
        <v>12</v>
      </c>
      <c r="I39" s="147">
        <v>8</v>
      </c>
      <c r="J39" s="147">
        <v>15</v>
      </c>
      <c r="K39" s="147">
        <v>8</v>
      </c>
      <c r="L39" s="147">
        <v>4</v>
      </c>
      <c r="M39" s="147">
        <v>8</v>
      </c>
      <c r="N39" s="146">
        <v>4</v>
      </c>
      <c r="O39" s="16"/>
    </row>
    <row r="40" spans="1:15" ht="13.35" customHeight="1">
      <c r="A40" s="9" t="s">
        <v>49</v>
      </c>
      <c r="B40" s="44" t="s">
        <v>108</v>
      </c>
      <c r="C40" s="10"/>
      <c r="D40" s="55">
        <f t="shared" si="1"/>
        <v>7</v>
      </c>
      <c r="E40" s="147">
        <v>0</v>
      </c>
      <c r="F40" s="147">
        <v>2</v>
      </c>
      <c r="G40" s="148">
        <v>0</v>
      </c>
      <c r="H40" s="147">
        <v>2</v>
      </c>
      <c r="I40" s="147">
        <v>1</v>
      </c>
      <c r="J40" s="148">
        <v>0</v>
      </c>
      <c r="K40" s="147">
        <v>0</v>
      </c>
      <c r="L40" s="147">
        <v>0</v>
      </c>
      <c r="M40" s="147">
        <v>1</v>
      </c>
      <c r="N40" s="149">
        <v>1</v>
      </c>
      <c r="O40" s="16"/>
    </row>
    <row r="41" spans="1:15" ht="13.35" customHeight="1">
      <c r="A41" s="9" t="s">
        <v>50</v>
      </c>
      <c r="B41" s="44" t="s">
        <v>109</v>
      </c>
      <c r="C41" s="10"/>
      <c r="D41" s="55">
        <f t="shared" si="1"/>
        <v>57</v>
      </c>
      <c r="E41" s="147">
        <v>7</v>
      </c>
      <c r="F41" s="147">
        <v>7</v>
      </c>
      <c r="G41" s="147">
        <v>9</v>
      </c>
      <c r="H41" s="147">
        <v>6</v>
      </c>
      <c r="I41" s="147">
        <v>5</v>
      </c>
      <c r="J41" s="147">
        <v>4</v>
      </c>
      <c r="K41" s="147">
        <v>4</v>
      </c>
      <c r="L41" s="147">
        <v>7</v>
      </c>
      <c r="M41" s="147">
        <v>1</v>
      </c>
      <c r="N41" s="146">
        <v>7</v>
      </c>
      <c r="O41" s="16"/>
    </row>
    <row r="42" spans="1:15" ht="13.35" customHeight="1">
      <c r="A42" s="9" t="s">
        <v>51</v>
      </c>
      <c r="B42" s="44" t="s">
        <v>110</v>
      </c>
      <c r="C42" s="10"/>
      <c r="D42" s="55">
        <f t="shared" si="1"/>
        <v>7</v>
      </c>
      <c r="E42" s="147">
        <v>1</v>
      </c>
      <c r="F42" s="148">
        <v>1</v>
      </c>
      <c r="G42" s="147">
        <v>3</v>
      </c>
      <c r="H42" s="147">
        <v>0</v>
      </c>
      <c r="I42" s="147">
        <v>1</v>
      </c>
      <c r="J42" s="148">
        <v>0</v>
      </c>
      <c r="K42" s="147">
        <v>1</v>
      </c>
      <c r="L42" s="147">
        <v>0</v>
      </c>
      <c r="M42" s="148">
        <v>0</v>
      </c>
      <c r="N42" s="146">
        <v>0</v>
      </c>
      <c r="O42" s="16"/>
    </row>
    <row r="43" spans="1:15" ht="13.35" customHeight="1">
      <c r="A43" s="9" t="s">
        <v>52</v>
      </c>
      <c r="B43" s="44" t="s">
        <v>111</v>
      </c>
      <c r="C43" s="10"/>
      <c r="D43" s="55">
        <f t="shared" si="1"/>
        <v>2</v>
      </c>
      <c r="E43" s="148">
        <v>0</v>
      </c>
      <c r="F43" s="148">
        <v>1</v>
      </c>
      <c r="G43" s="148">
        <v>0</v>
      </c>
      <c r="H43" s="147">
        <v>0</v>
      </c>
      <c r="I43" s="148">
        <v>0</v>
      </c>
      <c r="J43" s="148">
        <v>1</v>
      </c>
      <c r="K43" s="148">
        <v>0</v>
      </c>
      <c r="L43" s="148">
        <v>0</v>
      </c>
      <c r="M43" s="148">
        <v>0</v>
      </c>
      <c r="N43" s="149">
        <v>0</v>
      </c>
      <c r="O43" s="16"/>
    </row>
    <row r="44" spans="1:15" ht="13.35" customHeight="1">
      <c r="A44" s="9" t="s">
        <v>53</v>
      </c>
      <c r="B44" s="44" t="s">
        <v>112</v>
      </c>
      <c r="C44" s="10"/>
      <c r="D44" s="55">
        <f t="shared" si="1"/>
        <v>100</v>
      </c>
      <c r="E44" s="147">
        <v>13</v>
      </c>
      <c r="F44" s="147">
        <v>12</v>
      </c>
      <c r="G44" s="147">
        <v>9</v>
      </c>
      <c r="H44" s="147">
        <v>9</v>
      </c>
      <c r="I44" s="147">
        <v>9</v>
      </c>
      <c r="J44" s="147">
        <v>15</v>
      </c>
      <c r="K44" s="147">
        <v>6</v>
      </c>
      <c r="L44" s="147">
        <v>10</v>
      </c>
      <c r="M44" s="147">
        <v>10</v>
      </c>
      <c r="N44" s="146">
        <v>7</v>
      </c>
      <c r="O44" s="16"/>
    </row>
    <row r="45" spans="1:15" ht="13.35" customHeight="1">
      <c r="A45" s="9" t="s">
        <v>54</v>
      </c>
      <c r="B45" s="44" t="s">
        <v>113</v>
      </c>
      <c r="C45" s="10"/>
      <c r="D45" s="55">
        <f t="shared" si="1"/>
        <v>18</v>
      </c>
      <c r="E45" s="148">
        <v>0</v>
      </c>
      <c r="F45" s="147">
        <v>2</v>
      </c>
      <c r="G45" s="148">
        <v>1</v>
      </c>
      <c r="H45" s="147">
        <v>4</v>
      </c>
      <c r="I45" s="147">
        <v>1</v>
      </c>
      <c r="J45" s="148">
        <v>8</v>
      </c>
      <c r="K45" s="148">
        <v>0</v>
      </c>
      <c r="L45" s="148">
        <v>1</v>
      </c>
      <c r="M45" s="148">
        <v>1</v>
      </c>
      <c r="N45" s="149">
        <v>0</v>
      </c>
      <c r="O45" s="16"/>
    </row>
    <row r="46" spans="1:15" ht="13.35" customHeight="1">
      <c r="A46" s="9" t="s">
        <v>55</v>
      </c>
      <c r="B46" s="44" t="s">
        <v>117</v>
      </c>
      <c r="C46" s="12"/>
      <c r="D46" s="55">
        <f t="shared" si="1"/>
        <v>47</v>
      </c>
      <c r="E46" s="147">
        <v>9</v>
      </c>
      <c r="F46" s="147">
        <v>8</v>
      </c>
      <c r="G46" s="147">
        <v>3</v>
      </c>
      <c r="H46" s="147">
        <v>5</v>
      </c>
      <c r="I46" s="147">
        <v>4</v>
      </c>
      <c r="J46" s="147">
        <v>5</v>
      </c>
      <c r="K46" s="147">
        <v>2</v>
      </c>
      <c r="L46" s="147">
        <v>5</v>
      </c>
      <c r="M46" s="147">
        <v>4</v>
      </c>
      <c r="N46" s="146">
        <v>2</v>
      </c>
      <c r="O46" s="16"/>
    </row>
    <row r="47" spans="1:15" ht="24" customHeight="1">
      <c r="A47" s="9" t="s">
        <v>56</v>
      </c>
      <c r="B47" s="44" t="s">
        <v>118</v>
      </c>
      <c r="C47" s="13"/>
      <c r="D47" s="55">
        <f t="shared" si="1"/>
        <v>148</v>
      </c>
      <c r="E47" s="147">
        <v>17</v>
      </c>
      <c r="F47" s="147">
        <v>25</v>
      </c>
      <c r="G47" s="147">
        <v>16</v>
      </c>
      <c r="H47" s="147">
        <v>14</v>
      </c>
      <c r="I47" s="147">
        <v>12</v>
      </c>
      <c r="J47" s="147">
        <v>12</v>
      </c>
      <c r="K47" s="147">
        <v>8</v>
      </c>
      <c r="L47" s="147">
        <v>17</v>
      </c>
      <c r="M47" s="147">
        <v>23</v>
      </c>
      <c r="N47" s="146">
        <v>4</v>
      </c>
      <c r="O47" s="16"/>
    </row>
    <row r="48" spans="1:15" ht="13.35" customHeight="1">
      <c r="A48" s="9" t="s">
        <v>57</v>
      </c>
      <c r="B48" s="44" t="s">
        <v>119</v>
      </c>
      <c r="C48" s="13"/>
      <c r="D48" s="55">
        <f t="shared" si="1"/>
        <v>33</v>
      </c>
      <c r="E48" s="147">
        <v>6</v>
      </c>
      <c r="F48" s="147">
        <v>7</v>
      </c>
      <c r="G48" s="147">
        <v>0</v>
      </c>
      <c r="H48" s="147">
        <v>2</v>
      </c>
      <c r="I48" s="147">
        <v>2</v>
      </c>
      <c r="J48" s="147">
        <v>5</v>
      </c>
      <c r="K48" s="147">
        <v>2</v>
      </c>
      <c r="L48" s="147">
        <v>3</v>
      </c>
      <c r="M48" s="148">
        <v>4</v>
      </c>
      <c r="N48" s="146">
        <v>2</v>
      </c>
      <c r="O48" s="16"/>
    </row>
    <row r="49" spans="1:15" ht="13.35" customHeight="1">
      <c r="A49" s="9" t="s">
        <v>475</v>
      </c>
      <c r="B49" s="44" t="s">
        <v>120</v>
      </c>
      <c r="C49" s="13"/>
      <c r="D49" s="55">
        <f t="shared" si="1"/>
        <v>91</v>
      </c>
      <c r="E49" s="147">
        <v>14</v>
      </c>
      <c r="F49" s="147">
        <v>12</v>
      </c>
      <c r="G49" s="147">
        <v>8</v>
      </c>
      <c r="H49" s="147">
        <v>14</v>
      </c>
      <c r="I49" s="147">
        <v>5</v>
      </c>
      <c r="J49" s="147">
        <v>12</v>
      </c>
      <c r="K49" s="147">
        <v>4</v>
      </c>
      <c r="L49" s="147">
        <v>5</v>
      </c>
      <c r="M49" s="147">
        <v>11</v>
      </c>
      <c r="N49" s="146">
        <v>6</v>
      </c>
      <c r="O49" s="16"/>
    </row>
    <row r="50" spans="1:15" s="4" customFormat="1" ht="13.35" customHeight="1">
      <c r="A50" s="9" t="s">
        <v>62</v>
      </c>
      <c r="B50" s="44" t="s">
        <v>121</v>
      </c>
      <c r="C50" s="13"/>
      <c r="D50" s="55">
        <f t="shared" si="1"/>
        <v>56</v>
      </c>
      <c r="E50" s="147">
        <v>4</v>
      </c>
      <c r="F50" s="147">
        <v>4</v>
      </c>
      <c r="G50" s="147">
        <v>11</v>
      </c>
      <c r="H50" s="147">
        <v>4</v>
      </c>
      <c r="I50" s="147">
        <v>1</v>
      </c>
      <c r="J50" s="147">
        <v>5</v>
      </c>
      <c r="K50" s="147">
        <v>3</v>
      </c>
      <c r="L50" s="147">
        <v>5</v>
      </c>
      <c r="M50" s="147">
        <v>8</v>
      </c>
      <c r="N50" s="146">
        <v>11</v>
      </c>
      <c r="O50" s="16"/>
    </row>
    <row r="51" spans="1:15" s="4" customFormat="1" ht="13.35" customHeight="1">
      <c r="A51" s="9" t="s">
        <v>63</v>
      </c>
      <c r="B51" s="44" t="s">
        <v>476</v>
      </c>
      <c r="C51" s="13"/>
      <c r="D51" s="55">
        <f t="shared" si="1"/>
        <v>96</v>
      </c>
      <c r="E51" s="147">
        <v>12</v>
      </c>
      <c r="F51" s="147">
        <v>10</v>
      </c>
      <c r="G51" s="147">
        <v>15</v>
      </c>
      <c r="H51" s="147">
        <v>8</v>
      </c>
      <c r="I51" s="147">
        <v>7</v>
      </c>
      <c r="J51" s="147">
        <v>11</v>
      </c>
      <c r="K51" s="147">
        <v>8</v>
      </c>
      <c r="L51" s="147">
        <v>7</v>
      </c>
      <c r="M51" s="147">
        <v>9</v>
      </c>
      <c r="N51" s="146">
        <v>9</v>
      </c>
      <c r="O51" s="16"/>
    </row>
    <row r="52" spans="1:15" ht="13.35" customHeight="1">
      <c r="A52" s="9" t="s">
        <v>64</v>
      </c>
      <c r="B52" s="44" t="s">
        <v>122</v>
      </c>
      <c r="C52" s="13"/>
      <c r="D52" s="55">
        <f t="shared" si="1"/>
        <v>13</v>
      </c>
      <c r="E52" s="148">
        <v>5</v>
      </c>
      <c r="F52" s="148">
        <v>3</v>
      </c>
      <c r="G52" s="148">
        <v>0</v>
      </c>
      <c r="H52" s="148">
        <v>1</v>
      </c>
      <c r="I52" s="148">
        <v>0</v>
      </c>
      <c r="J52" s="147">
        <v>0</v>
      </c>
      <c r="K52" s="147">
        <v>0</v>
      </c>
      <c r="L52" s="148">
        <v>1</v>
      </c>
      <c r="M52" s="147">
        <v>2</v>
      </c>
      <c r="N52" s="149">
        <v>1</v>
      </c>
      <c r="O52" s="16"/>
    </row>
    <row r="53" spans="1:15" ht="13.35" customHeight="1">
      <c r="A53" s="9" t="s">
        <v>65</v>
      </c>
      <c r="B53" s="44" t="s">
        <v>123</v>
      </c>
      <c r="C53" s="13"/>
      <c r="D53" s="55">
        <f t="shared" si="1"/>
        <v>1132</v>
      </c>
      <c r="E53" s="147">
        <v>146</v>
      </c>
      <c r="F53" s="147">
        <v>182</v>
      </c>
      <c r="G53" s="147">
        <v>137</v>
      </c>
      <c r="H53" s="147">
        <v>120</v>
      </c>
      <c r="I53" s="147">
        <v>88</v>
      </c>
      <c r="J53" s="147">
        <v>122</v>
      </c>
      <c r="K53" s="147">
        <v>58</v>
      </c>
      <c r="L53" s="147">
        <v>73</v>
      </c>
      <c r="M53" s="147">
        <v>129</v>
      </c>
      <c r="N53" s="146">
        <v>77</v>
      </c>
      <c r="O53" s="16"/>
    </row>
    <row r="54" spans="1:15" ht="13.35" customHeight="1">
      <c r="A54" s="9" t="s">
        <v>66</v>
      </c>
      <c r="B54" s="44" t="s">
        <v>477</v>
      </c>
      <c r="C54" s="13"/>
      <c r="D54" s="55">
        <f t="shared" si="1"/>
        <v>449</v>
      </c>
      <c r="E54" s="147">
        <v>58</v>
      </c>
      <c r="F54" s="147">
        <v>69</v>
      </c>
      <c r="G54" s="147">
        <v>57</v>
      </c>
      <c r="H54" s="147">
        <v>51</v>
      </c>
      <c r="I54" s="147">
        <v>26</v>
      </c>
      <c r="J54" s="147">
        <v>48</v>
      </c>
      <c r="K54" s="147">
        <v>18</v>
      </c>
      <c r="L54" s="147">
        <v>24</v>
      </c>
      <c r="M54" s="147">
        <v>63</v>
      </c>
      <c r="N54" s="146">
        <v>35</v>
      </c>
      <c r="O54" s="16"/>
    </row>
    <row r="55" spans="1:15" ht="13.35" customHeight="1">
      <c r="A55" s="9" t="s">
        <v>67</v>
      </c>
      <c r="B55" s="44" t="s">
        <v>124</v>
      </c>
      <c r="C55" s="13"/>
      <c r="D55" s="55">
        <f t="shared" si="1"/>
        <v>384</v>
      </c>
      <c r="E55" s="147">
        <v>38</v>
      </c>
      <c r="F55" s="147">
        <v>47</v>
      </c>
      <c r="G55" s="147">
        <v>51</v>
      </c>
      <c r="H55" s="147">
        <v>47</v>
      </c>
      <c r="I55" s="147">
        <v>26</v>
      </c>
      <c r="J55" s="147">
        <v>45</v>
      </c>
      <c r="K55" s="147">
        <v>17</v>
      </c>
      <c r="L55" s="147">
        <v>39</v>
      </c>
      <c r="M55" s="147">
        <v>43</v>
      </c>
      <c r="N55" s="146">
        <v>31</v>
      </c>
      <c r="O55" s="16"/>
    </row>
    <row r="56" spans="1:15" ht="13.35" customHeight="1">
      <c r="A56" s="9" t="s">
        <v>69</v>
      </c>
      <c r="B56" s="44" t="s">
        <v>125</v>
      </c>
      <c r="C56" s="13"/>
      <c r="D56" s="55">
        <f t="shared" si="1"/>
        <v>141</v>
      </c>
      <c r="E56" s="147">
        <v>17</v>
      </c>
      <c r="F56" s="147">
        <v>16</v>
      </c>
      <c r="G56" s="147">
        <v>20</v>
      </c>
      <c r="H56" s="147">
        <v>18</v>
      </c>
      <c r="I56" s="147">
        <v>11</v>
      </c>
      <c r="J56" s="147">
        <v>16</v>
      </c>
      <c r="K56" s="147">
        <v>5</v>
      </c>
      <c r="L56" s="147">
        <v>12</v>
      </c>
      <c r="M56" s="147">
        <v>15</v>
      </c>
      <c r="N56" s="146">
        <v>11</v>
      </c>
      <c r="O56" s="16"/>
    </row>
    <row r="57" spans="1:15" ht="13.35" customHeight="1">
      <c r="A57" s="9" t="s">
        <v>70</v>
      </c>
      <c r="B57" s="44" t="s">
        <v>478</v>
      </c>
      <c r="C57" s="13"/>
      <c r="D57" s="55">
        <f t="shared" si="1"/>
        <v>2220</v>
      </c>
      <c r="E57" s="147">
        <v>279</v>
      </c>
      <c r="F57" s="147">
        <v>284</v>
      </c>
      <c r="G57" s="147">
        <v>299</v>
      </c>
      <c r="H57" s="147">
        <v>210</v>
      </c>
      <c r="I57" s="147">
        <v>205</v>
      </c>
      <c r="J57" s="147">
        <v>220</v>
      </c>
      <c r="K57" s="147">
        <v>110</v>
      </c>
      <c r="L57" s="147">
        <v>175</v>
      </c>
      <c r="M57" s="147">
        <v>250</v>
      </c>
      <c r="N57" s="146">
        <v>188</v>
      </c>
      <c r="O57" s="16"/>
    </row>
    <row r="58" spans="1:15" ht="13.35" customHeight="1">
      <c r="A58" s="9" t="s">
        <v>71</v>
      </c>
      <c r="B58" s="44" t="s">
        <v>479</v>
      </c>
      <c r="C58" s="13"/>
      <c r="D58" s="55">
        <f t="shared" si="1"/>
        <v>76</v>
      </c>
      <c r="E58" s="147">
        <v>11</v>
      </c>
      <c r="F58" s="147">
        <v>13</v>
      </c>
      <c r="G58" s="147">
        <v>11</v>
      </c>
      <c r="H58" s="147">
        <v>7</v>
      </c>
      <c r="I58" s="147">
        <v>5</v>
      </c>
      <c r="J58" s="148">
        <v>11</v>
      </c>
      <c r="K58" s="147">
        <v>3</v>
      </c>
      <c r="L58" s="147">
        <v>5</v>
      </c>
      <c r="M58" s="147">
        <v>5</v>
      </c>
      <c r="N58" s="146">
        <v>5</v>
      </c>
      <c r="O58" s="16"/>
    </row>
    <row r="59" spans="1:15" ht="13.35" customHeight="1">
      <c r="A59" s="9" t="s">
        <v>72</v>
      </c>
      <c r="B59" s="44" t="s">
        <v>126</v>
      </c>
      <c r="C59" s="13"/>
      <c r="D59" s="55">
        <f t="shared" si="1"/>
        <v>16</v>
      </c>
      <c r="E59" s="148">
        <v>1</v>
      </c>
      <c r="F59" s="147">
        <v>4</v>
      </c>
      <c r="G59" s="148">
        <v>1</v>
      </c>
      <c r="H59" s="148">
        <v>0</v>
      </c>
      <c r="I59" s="148">
        <v>0</v>
      </c>
      <c r="J59" s="163">
        <v>1</v>
      </c>
      <c r="K59" s="147">
        <v>1</v>
      </c>
      <c r="L59" s="147">
        <v>2</v>
      </c>
      <c r="M59" s="148">
        <v>6</v>
      </c>
      <c r="N59" s="146">
        <v>0</v>
      </c>
      <c r="O59" s="16"/>
    </row>
    <row r="60" spans="1:15" ht="13.35" customHeight="1">
      <c r="A60" s="14" t="s">
        <v>73</v>
      </c>
      <c r="B60" s="45" t="s">
        <v>480</v>
      </c>
      <c r="C60" s="15"/>
      <c r="D60" s="56">
        <f t="shared" si="1"/>
        <v>355</v>
      </c>
      <c r="E60" s="151">
        <v>30</v>
      </c>
      <c r="F60" s="151">
        <v>51</v>
      </c>
      <c r="G60" s="151">
        <v>51</v>
      </c>
      <c r="H60" s="151">
        <v>41</v>
      </c>
      <c r="I60" s="151">
        <v>24</v>
      </c>
      <c r="J60" s="151">
        <v>45</v>
      </c>
      <c r="K60" s="151">
        <v>20</v>
      </c>
      <c r="L60" s="151">
        <v>24</v>
      </c>
      <c r="M60" s="151">
        <v>45</v>
      </c>
      <c r="N60" s="152">
        <v>24</v>
      </c>
      <c r="O60" s="16"/>
    </row>
    <row r="61" spans="1:15" ht="13.5" customHeight="1">
      <c r="A61" s="9"/>
      <c r="B61" s="44"/>
      <c r="C61" s="13"/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16"/>
    </row>
    <row r="62" spans="1:15" ht="13.5" customHeight="1">
      <c r="A62" s="9"/>
      <c r="B62" s="44"/>
      <c r="C62" s="13"/>
      <c r="D62" s="57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16"/>
    </row>
    <row r="63" spans="1:15" ht="13.35" customHeight="1">
      <c r="A63" s="196" t="s">
        <v>1</v>
      </c>
      <c r="B63" s="197"/>
      <c r="C63" s="7"/>
      <c r="D63" s="52" t="s">
        <v>2</v>
      </c>
      <c r="E63" s="153" t="s">
        <v>3</v>
      </c>
      <c r="F63" s="153" t="s">
        <v>4</v>
      </c>
      <c r="G63" s="153" t="s">
        <v>5</v>
      </c>
      <c r="H63" s="153" t="s">
        <v>6</v>
      </c>
      <c r="I63" s="153" t="s">
        <v>7</v>
      </c>
      <c r="J63" s="153" t="s">
        <v>8</v>
      </c>
      <c r="K63" s="153" t="s">
        <v>9</v>
      </c>
      <c r="L63" s="153" t="s">
        <v>10</v>
      </c>
      <c r="M63" s="153" t="s">
        <v>11</v>
      </c>
      <c r="N63" s="154" t="s">
        <v>12</v>
      </c>
      <c r="O63" s="16"/>
    </row>
    <row r="64" spans="1:15">
      <c r="A64" s="9" t="s">
        <v>153</v>
      </c>
      <c r="B64" s="44" t="s">
        <v>127</v>
      </c>
      <c r="C64" s="13"/>
      <c r="D64" s="55">
        <f t="shared" ref="D64:D118" si="2">SUM(E64:N64)</f>
        <v>384</v>
      </c>
      <c r="E64" s="147">
        <v>40</v>
      </c>
      <c r="F64" s="147">
        <v>57</v>
      </c>
      <c r="G64" s="147">
        <v>57</v>
      </c>
      <c r="H64" s="147">
        <v>42</v>
      </c>
      <c r="I64" s="147">
        <v>30</v>
      </c>
      <c r="J64" s="147">
        <v>32</v>
      </c>
      <c r="K64" s="147">
        <v>25</v>
      </c>
      <c r="L64" s="147">
        <v>27</v>
      </c>
      <c r="M64" s="147">
        <v>46</v>
      </c>
      <c r="N64" s="146">
        <v>28</v>
      </c>
    </row>
    <row r="65" spans="1:14">
      <c r="A65" s="9" t="s">
        <v>154</v>
      </c>
      <c r="B65" s="44" t="s">
        <v>481</v>
      </c>
      <c r="C65" s="13"/>
      <c r="D65" s="55">
        <f t="shared" si="2"/>
        <v>303</v>
      </c>
      <c r="E65" s="147">
        <v>19</v>
      </c>
      <c r="F65" s="147">
        <v>48</v>
      </c>
      <c r="G65" s="147">
        <v>49</v>
      </c>
      <c r="H65" s="147">
        <v>35</v>
      </c>
      <c r="I65" s="147">
        <v>23</v>
      </c>
      <c r="J65" s="147">
        <v>30</v>
      </c>
      <c r="K65" s="147">
        <v>10</v>
      </c>
      <c r="L65" s="147">
        <v>20</v>
      </c>
      <c r="M65" s="147">
        <v>34</v>
      </c>
      <c r="N65" s="146">
        <v>35</v>
      </c>
    </row>
    <row r="66" spans="1:14">
      <c r="A66" s="9" t="s">
        <v>155</v>
      </c>
      <c r="B66" s="44" t="s">
        <v>482</v>
      </c>
      <c r="C66" s="13"/>
      <c r="D66" s="55">
        <f t="shared" si="2"/>
        <v>1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1</v>
      </c>
      <c r="N66" s="149">
        <v>0</v>
      </c>
    </row>
    <row r="67" spans="1:14">
      <c r="A67" s="9" t="s">
        <v>156</v>
      </c>
      <c r="B67" s="44" t="s">
        <v>128</v>
      </c>
      <c r="C67" s="13"/>
      <c r="D67" s="55">
        <f t="shared" si="2"/>
        <v>159</v>
      </c>
      <c r="E67" s="147">
        <v>19</v>
      </c>
      <c r="F67" s="147">
        <v>21</v>
      </c>
      <c r="G67" s="147">
        <v>16</v>
      </c>
      <c r="H67" s="147">
        <v>21</v>
      </c>
      <c r="I67" s="147">
        <v>14</v>
      </c>
      <c r="J67" s="147">
        <v>19</v>
      </c>
      <c r="K67" s="147">
        <v>9</v>
      </c>
      <c r="L67" s="147">
        <v>13</v>
      </c>
      <c r="M67" s="147">
        <v>18</v>
      </c>
      <c r="N67" s="146">
        <v>9</v>
      </c>
    </row>
    <row r="68" spans="1:14">
      <c r="A68" s="9" t="s">
        <v>157</v>
      </c>
      <c r="B68" s="44" t="s">
        <v>129</v>
      </c>
      <c r="C68" s="13"/>
      <c r="D68" s="55">
        <f t="shared" si="2"/>
        <v>34</v>
      </c>
      <c r="E68" s="147">
        <v>5</v>
      </c>
      <c r="F68" s="147">
        <v>3</v>
      </c>
      <c r="G68" s="147">
        <v>2</v>
      </c>
      <c r="H68" s="147">
        <v>6</v>
      </c>
      <c r="I68" s="147">
        <v>2</v>
      </c>
      <c r="J68" s="147">
        <v>6</v>
      </c>
      <c r="K68" s="147">
        <v>1</v>
      </c>
      <c r="L68" s="147">
        <v>3</v>
      </c>
      <c r="M68" s="147">
        <v>2</v>
      </c>
      <c r="N68" s="146">
        <v>4</v>
      </c>
    </row>
    <row r="69" spans="1:14">
      <c r="A69" s="9" t="s">
        <v>158</v>
      </c>
      <c r="B69" s="44" t="s">
        <v>130</v>
      </c>
      <c r="C69" s="13"/>
      <c r="D69" s="55">
        <f t="shared" si="2"/>
        <v>12</v>
      </c>
      <c r="E69" s="148">
        <v>0</v>
      </c>
      <c r="F69" s="147">
        <v>3</v>
      </c>
      <c r="G69" s="147">
        <v>2</v>
      </c>
      <c r="H69" s="148">
        <v>5</v>
      </c>
      <c r="I69" s="147">
        <v>0</v>
      </c>
      <c r="J69" s="148">
        <v>0</v>
      </c>
      <c r="K69" s="148">
        <v>0</v>
      </c>
      <c r="L69" s="148">
        <v>1</v>
      </c>
      <c r="M69" s="148">
        <v>1</v>
      </c>
      <c r="N69" s="149">
        <v>0</v>
      </c>
    </row>
    <row r="70" spans="1:14">
      <c r="A70" s="9" t="s">
        <v>159</v>
      </c>
      <c r="B70" s="44" t="s">
        <v>131</v>
      </c>
      <c r="C70" s="13"/>
      <c r="D70" s="55">
        <f t="shared" si="2"/>
        <v>377</v>
      </c>
      <c r="E70" s="147">
        <v>34</v>
      </c>
      <c r="F70" s="147">
        <v>53</v>
      </c>
      <c r="G70" s="147">
        <v>58</v>
      </c>
      <c r="H70" s="147">
        <v>37</v>
      </c>
      <c r="I70" s="147">
        <v>27</v>
      </c>
      <c r="J70" s="147">
        <v>29</v>
      </c>
      <c r="K70" s="147">
        <v>38</v>
      </c>
      <c r="L70" s="147">
        <v>43</v>
      </c>
      <c r="M70" s="147">
        <v>39</v>
      </c>
      <c r="N70" s="146">
        <v>19</v>
      </c>
    </row>
    <row r="71" spans="1:14">
      <c r="A71" s="9" t="s">
        <v>160</v>
      </c>
      <c r="B71" s="44" t="s">
        <v>483</v>
      </c>
      <c r="C71" s="13"/>
      <c r="D71" s="55">
        <f t="shared" si="2"/>
        <v>3</v>
      </c>
      <c r="E71" s="148">
        <v>2</v>
      </c>
      <c r="F71" s="148">
        <v>0</v>
      </c>
      <c r="G71" s="148">
        <v>0</v>
      </c>
      <c r="H71" s="147">
        <v>1</v>
      </c>
      <c r="I71" s="147">
        <v>0</v>
      </c>
      <c r="J71" s="148">
        <v>0</v>
      </c>
      <c r="K71" s="147">
        <v>0</v>
      </c>
      <c r="L71" s="147">
        <v>0</v>
      </c>
      <c r="M71" s="148">
        <v>0</v>
      </c>
      <c r="N71" s="149">
        <v>0</v>
      </c>
    </row>
    <row r="72" spans="1:14">
      <c r="A72" s="9" t="s">
        <v>161</v>
      </c>
      <c r="B72" s="44" t="s">
        <v>484</v>
      </c>
      <c r="C72" s="13"/>
      <c r="D72" s="55">
        <f t="shared" si="2"/>
        <v>41</v>
      </c>
      <c r="E72" s="147">
        <v>7</v>
      </c>
      <c r="F72" s="147">
        <v>5</v>
      </c>
      <c r="G72" s="147">
        <v>7</v>
      </c>
      <c r="H72" s="147">
        <v>8</v>
      </c>
      <c r="I72" s="147">
        <v>1</v>
      </c>
      <c r="J72" s="147">
        <v>2</v>
      </c>
      <c r="K72" s="147">
        <v>2</v>
      </c>
      <c r="L72" s="148">
        <v>1</v>
      </c>
      <c r="M72" s="147">
        <v>3</v>
      </c>
      <c r="N72" s="146">
        <v>5</v>
      </c>
    </row>
    <row r="73" spans="1:14">
      <c r="A73" s="9" t="s">
        <v>162</v>
      </c>
      <c r="B73" s="44" t="s">
        <v>485</v>
      </c>
      <c r="C73" s="13"/>
      <c r="D73" s="55">
        <f t="shared" si="2"/>
        <v>169</v>
      </c>
      <c r="E73" s="147">
        <v>22</v>
      </c>
      <c r="F73" s="147">
        <v>23</v>
      </c>
      <c r="G73" s="147">
        <v>27</v>
      </c>
      <c r="H73" s="147">
        <v>19</v>
      </c>
      <c r="I73" s="147">
        <v>7</v>
      </c>
      <c r="J73" s="147">
        <v>27</v>
      </c>
      <c r="K73" s="147">
        <v>11</v>
      </c>
      <c r="L73" s="147">
        <v>9</v>
      </c>
      <c r="M73" s="147">
        <v>10</v>
      </c>
      <c r="N73" s="146">
        <v>14</v>
      </c>
    </row>
    <row r="74" spans="1:14">
      <c r="A74" s="9" t="s">
        <v>163</v>
      </c>
      <c r="B74" s="44" t="s">
        <v>486</v>
      </c>
      <c r="C74" s="13"/>
      <c r="D74" s="55">
        <f t="shared" si="2"/>
        <v>174</v>
      </c>
      <c r="E74" s="147">
        <v>29</v>
      </c>
      <c r="F74" s="147">
        <v>18</v>
      </c>
      <c r="G74" s="147">
        <v>20</v>
      </c>
      <c r="H74" s="147">
        <v>15</v>
      </c>
      <c r="I74" s="147">
        <v>16</v>
      </c>
      <c r="J74" s="147">
        <v>25</v>
      </c>
      <c r="K74" s="147">
        <v>6</v>
      </c>
      <c r="L74" s="147">
        <v>12</v>
      </c>
      <c r="M74" s="147">
        <v>16</v>
      </c>
      <c r="N74" s="146">
        <v>17</v>
      </c>
    </row>
    <row r="75" spans="1:14">
      <c r="A75" s="9" t="s">
        <v>164</v>
      </c>
      <c r="B75" s="44" t="s">
        <v>487</v>
      </c>
      <c r="C75" s="13"/>
      <c r="D75" s="55">
        <f t="shared" si="2"/>
        <v>53</v>
      </c>
      <c r="E75" s="147">
        <v>6</v>
      </c>
      <c r="F75" s="147">
        <v>7</v>
      </c>
      <c r="G75" s="147">
        <v>5</v>
      </c>
      <c r="H75" s="147">
        <v>6</v>
      </c>
      <c r="I75" s="147">
        <v>2</v>
      </c>
      <c r="J75" s="147">
        <v>5</v>
      </c>
      <c r="K75" s="147">
        <v>1</v>
      </c>
      <c r="L75" s="147">
        <v>7</v>
      </c>
      <c r="M75" s="147">
        <v>8</v>
      </c>
      <c r="N75" s="146">
        <v>6</v>
      </c>
    </row>
    <row r="76" spans="1:14">
      <c r="A76" s="9" t="s">
        <v>165</v>
      </c>
      <c r="B76" s="44" t="s">
        <v>488</v>
      </c>
      <c r="C76" s="13"/>
      <c r="D76" s="55">
        <f t="shared" si="2"/>
        <v>526</v>
      </c>
      <c r="E76" s="147">
        <v>46</v>
      </c>
      <c r="F76" s="147">
        <v>74</v>
      </c>
      <c r="G76" s="147">
        <v>72</v>
      </c>
      <c r="H76" s="147">
        <v>56</v>
      </c>
      <c r="I76" s="147">
        <v>34</v>
      </c>
      <c r="J76" s="147">
        <v>52</v>
      </c>
      <c r="K76" s="147">
        <v>28</v>
      </c>
      <c r="L76" s="147">
        <v>57</v>
      </c>
      <c r="M76" s="147">
        <v>73</v>
      </c>
      <c r="N76" s="146">
        <v>34</v>
      </c>
    </row>
    <row r="77" spans="1:14">
      <c r="A77" s="9" t="s">
        <v>166</v>
      </c>
      <c r="B77" s="44" t="s">
        <v>489</v>
      </c>
      <c r="C77" s="13"/>
      <c r="D77" s="55">
        <f t="shared" si="2"/>
        <v>11</v>
      </c>
      <c r="E77" s="148">
        <v>0</v>
      </c>
      <c r="F77" s="147">
        <v>2</v>
      </c>
      <c r="G77" s="147">
        <v>3</v>
      </c>
      <c r="H77" s="147">
        <v>1</v>
      </c>
      <c r="I77" s="147">
        <v>0</v>
      </c>
      <c r="J77" s="147">
        <v>2</v>
      </c>
      <c r="K77" s="148">
        <v>0</v>
      </c>
      <c r="L77" s="148">
        <v>2</v>
      </c>
      <c r="M77" s="148">
        <v>1</v>
      </c>
      <c r="N77" s="149">
        <v>0</v>
      </c>
    </row>
    <row r="78" spans="1:14">
      <c r="A78" s="9" t="s">
        <v>167</v>
      </c>
      <c r="B78" s="44" t="s">
        <v>132</v>
      </c>
      <c r="C78" s="13"/>
      <c r="D78" s="55">
        <f t="shared" si="2"/>
        <v>376</v>
      </c>
      <c r="E78" s="147">
        <v>33</v>
      </c>
      <c r="F78" s="147">
        <v>61</v>
      </c>
      <c r="G78" s="147">
        <v>74</v>
      </c>
      <c r="H78" s="147">
        <v>30</v>
      </c>
      <c r="I78" s="147">
        <v>30</v>
      </c>
      <c r="J78" s="147">
        <v>40</v>
      </c>
      <c r="K78" s="147">
        <v>19</v>
      </c>
      <c r="L78" s="147">
        <v>21</v>
      </c>
      <c r="M78" s="147">
        <v>34</v>
      </c>
      <c r="N78" s="146">
        <v>34</v>
      </c>
    </row>
    <row r="79" spans="1:14">
      <c r="A79" s="9" t="s">
        <v>168</v>
      </c>
      <c r="B79" s="44" t="s">
        <v>133</v>
      </c>
      <c r="C79" s="13"/>
      <c r="D79" s="55">
        <f t="shared" si="2"/>
        <v>92</v>
      </c>
      <c r="E79" s="147">
        <v>8</v>
      </c>
      <c r="F79" s="147">
        <v>14</v>
      </c>
      <c r="G79" s="147">
        <v>18</v>
      </c>
      <c r="H79" s="147">
        <v>11</v>
      </c>
      <c r="I79" s="147">
        <v>3</v>
      </c>
      <c r="J79" s="147">
        <v>12</v>
      </c>
      <c r="K79" s="147">
        <v>4</v>
      </c>
      <c r="L79" s="147">
        <v>5</v>
      </c>
      <c r="M79" s="147">
        <v>9</v>
      </c>
      <c r="N79" s="146">
        <v>8</v>
      </c>
    </row>
    <row r="80" spans="1:14">
      <c r="A80" s="9" t="s">
        <v>169</v>
      </c>
      <c r="B80" s="44" t="s">
        <v>134</v>
      </c>
      <c r="C80" s="13"/>
      <c r="D80" s="55">
        <f t="shared" si="2"/>
        <v>3</v>
      </c>
      <c r="E80" s="147">
        <v>1</v>
      </c>
      <c r="F80" s="148">
        <v>1</v>
      </c>
      <c r="G80" s="148">
        <v>0</v>
      </c>
      <c r="H80" s="148">
        <v>0</v>
      </c>
      <c r="I80" s="148">
        <v>0</v>
      </c>
      <c r="J80" s="148">
        <v>0</v>
      </c>
      <c r="K80" s="147">
        <v>0</v>
      </c>
      <c r="L80" s="148">
        <v>0</v>
      </c>
      <c r="M80" s="148">
        <v>1</v>
      </c>
      <c r="N80" s="146">
        <v>0</v>
      </c>
    </row>
    <row r="81" spans="1:14">
      <c r="A81" s="9" t="s">
        <v>170</v>
      </c>
      <c r="B81" s="44" t="s">
        <v>135</v>
      </c>
      <c r="C81" s="13"/>
      <c r="D81" s="55">
        <f t="shared" si="2"/>
        <v>32</v>
      </c>
      <c r="E81" s="147">
        <v>3</v>
      </c>
      <c r="F81" s="147">
        <v>5</v>
      </c>
      <c r="G81" s="147">
        <v>8</v>
      </c>
      <c r="H81" s="147">
        <v>4</v>
      </c>
      <c r="I81" s="147">
        <v>3</v>
      </c>
      <c r="J81" s="147">
        <v>2</v>
      </c>
      <c r="K81" s="147">
        <v>0</v>
      </c>
      <c r="L81" s="147">
        <v>2</v>
      </c>
      <c r="M81" s="147">
        <v>4</v>
      </c>
      <c r="N81" s="149">
        <v>1</v>
      </c>
    </row>
    <row r="82" spans="1:14">
      <c r="A82" s="9" t="s">
        <v>171</v>
      </c>
      <c r="B82" s="44" t="s">
        <v>136</v>
      </c>
      <c r="C82" s="13"/>
      <c r="D82" s="55">
        <f t="shared" si="2"/>
        <v>26</v>
      </c>
      <c r="E82" s="148">
        <v>2</v>
      </c>
      <c r="F82" s="147">
        <v>7</v>
      </c>
      <c r="G82" s="147">
        <v>4</v>
      </c>
      <c r="H82" s="147">
        <v>4</v>
      </c>
      <c r="I82" s="147">
        <v>0</v>
      </c>
      <c r="J82" s="147">
        <v>4</v>
      </c>
      <c r="K82" s="147">
        <v>1</v>
      </c>
      <c r="L82" s="147">
        <v>1</v>
      </c>
      <c r="M82" s="148">
        <v>2</v>
      </c>
      <c r="N82" s="146">
        <v>1</v>
      </c>
    </row>
    <row r="83" spans="1:14">
      <c r="A83" s="9" t="s">
        <v>172</v>
      </c>
      <c r="B83" s="44" t="s">
        <v>137</v>
      </c>
      <c r="C83" s="13"/>
      <c r="D83" s="55">
        <f t="shared" si="2"/>
        <v>0</v>
      </c>
      <c r="E83" s="148">
        <v>0</v>
      </c>
      <c r="F83" s="147">
        <v>0</v>
      </c>
      <c r="G83" s="148">
        <v>0</v>
      </c>
      <c r="H83" s="148">
        <v>0</v>
      </c>
      <c r="I83" s="148">
        <v>0</v>
      </c>
      <c r="J83" s="148">
        <v>0</v>
      </c>
      <c r="K83" s="148">
        <v>0</v>
      </c>
      <c r="L83" s="148">
        <v>0</v>
      </c>
      <c r="M83" s="148">
        <v>0</v>
      </c>
      <c r="N83" s="149">
        <v>0</v>
      </c>
    </row>
    <row r="84" spans="1:14">
      <c r="A84" s="9" t="s">
        <v>173</v>
      </c>
      <c r="B84" s="44" t="s">
        <v>138</v>
      </c>
      <c r="C84" s="13"/>
      <c r="D84" s="55">
        <f t="shared" si="2"/>
        <v>110</v>
      </c>
      <c r="E84" s="147">
        <v>17</v>
      </c>
      <c r="F84" s="147">
        <v>20</v>
      </c>
      <c r="G84" s="147">
        <v>20</v>
      </c>
      <c r="H84" s="147">
        <v>11</v>
      </c>
      <c r="I84" s="147">
        <v>7</v>
      </c>
      <c r="J84" s="147">
        <v>8</v>
      </c>
      <c r="K84" s="147">
        <v>9</v>
      </c>
      <c r="L84" s="147">
        <v>6</v>
      </c>
      <c r="M84" s="147">
        <v>7</v>
      </c>
      <c r="N84" s="146">
        <v>5</v>
      </c>
    </row>
    <row r="85" spans="1:14">
      <c r="A85" s="9" t="s">
        <v>174</v>
      </c>
      <c r="B85" s="44" t="s">
        <v>139</v>
      </c>
      <c r="C85" s="13"/>
      <c r="D85" s="55">
        <f t="shared" si="2"/>
        <v>399</v>
      </c>
      <c r="E85" s="147">
        <v>55</v>
      </c>
      <c r="F85" s="147">
        <v>72</v>
      </c>
      <c r="G85" s="147">
        <v>69</v>
      </c>
      <c r="H85" s="147">
        <v>28</v>
      </c>
      <c r="I85" s="147">
        <v>20</v>
      </c>
      <c r="J85" s="147">
        <v>43</v>
      </c>
      <c r="K85" s="147">
        <v>16</v>
      </c>
      <c r="L85" s="147">
        <v>23</v>
      </c>
      <c r="M85" s="147">
        <v>38</v>
      </c>
      <c r="N85" s="146">
        <v>35</v>
      </c>
    </row>
    <row r="86" spans="1:14" ht="21">
      <c r="A86" s="9" t="s">
        <v>175</v>
      </c>
      <c r="B86" s="44" t="s">
        <v>490</v>
      </c>
      <c r="C86" s="13"/>
      <c r="D86" s="55">
        <f t="shared" si="2"/>
        <v>12</v>
      </c>
      <c r="E86" s="147">
        <v>1</v>
      </c>
      <c r="F86" s="147">
        <v>2</v>
      </c>
      <c r="G86" s="147">
        <v>2</v>
      </c>
      <c r="H86" s="148">
        <v>0</v>
      </c>
      <c r="I86" s="147">
        <v>2</v>
      </c>
      <c r="J86" s="148">
        <v>2</v>
      </c>
      <c r="K86" s="147">
        <v>1</v>
      </c>
      <c r="L86" s="147">
        <v>1</v>
      </c>
      <c r="M86" s="148">
        <v>1</v>
      </c>
      <c r="N86" s="149">
        <v>0</v>
      </c>
    </row>
    <row r="87" spans="1:14">
      <c r="A87" s="9" t="s">
        <v>176</v>
      </c>
      <c r="B87" s="44" t="s">
        <v>140</v>
      </c>
      <c r="C87" s="13"/>
      <c r="D87" s="55">
        <f t="shared" si="2"/>
        <v>1</v>
      </c>
      <c r="E87" s="148">
        <v>1</v>
      </c>
      <c r="F87" s="148">
        <v>0</v>
      </c>
      <c r="G87" s="148">
        <v>0</v>
      </c>
      <c r="H87" s="148">
        <v>0</v>
      </c>
      <c r="I87" s="148">
        <v>0</v>
      </c>
      <c r="J87" s="148">
        <v>0</v>
      </c>
      <c r="K87" s="148">
        <v>0</v>
      </c>
      <c r="L87" s="148">
        <v>0</v>
      </c>
      <c r="M87" s="148">
        <v>0</v>
      </c>
      <c r="N87" s="149">
        <v>0</v>
      </c>
    </row>
    <row r="88" spans="1:14">
      <c r="A88" s="9" t="s">
        <v>177</v>
      </c>
      <c r="B88" s="44" t="s">
        <v>141</v>
      </c>
      <c r="C88" s="13"/>
      <c r="D88" s="55">
        <f t="shared" si="2"/>
        <v>32</v>
      </c>
      <c r="E88" s="147">
        <v>3</v>
      </c>
      <c r="F88" s="147">
        <v>3</v>
      </c>
      <c r="G88" s="147">
        <v>6</v>
      </c>
      <c r="H88" s="147">
        <v>6</v>
      </c>
      <c r="I88" s="148">
        <v>0</v>
      </c>
      <c r="J88" s="147">
        <v>3</v>
      </c>
      <c r="K88" s="147">
        <v>1</v>
      </c>
      <c r="L88" s="148">
        <v>1</v>
      </c>
      <c r="M88" s="147">
        <v>1</v>
      </c>
      <c r="N88" s="146">
        <v>8</v>
      </c>
    </row>
    <row r="89" spans="1:14">
      <c r="A89" s="9" t="s">
        <v>178</v>
      </c>
      <c r="B89" s="44" t="s">
        <v>142</v>
      </c>
      <c r="C89" s="13"/>
      <c r="D89" s="55">
        <f t="shared" si="2"/>
        <v>3</v>
      </c>
      <c r="E89" s="147">
        <v>2</v>
      </c>
      <c r="F89" s="148">
        <v>0</v>
      </c>
      <c r="G89" s="147">
        <v>0</v>
      </c>
      <c r="H89" s="148">
        <v>0</v>
      </c>
      <c r="I89" s="148">
        <v>0</v>
      </c>
      <c r="J89" s="148">
        <v>0</v>
      </c>
      <c r="K89" s="148">
        <v>0</v>
      </c>
      <c r="L89" s="148">
        <v>0</v>
      </c>
      <c r="M89" s="147">
        <v>0</v>
      </c>
      <c r="N89" s="149">
        <v>1</v>
      </c>
    </row>
    <row r="90" spans="1:14">
      <c r="A90" s="9" t="s">
        <v>179</v>
      </c>
      <c r="B90" s="44" t="s">
        <v>143</v>
      </c>
      <c r="C90" s="13"/>
      <c r="D90" s="55">
        <f t="shared" si="2"/>
        <v>15</v>
      </c>
      <c r="E90" s="147">
        <v>1</v>
      </c>
      <c r="F90" s="147">
        <v>2</v>
      </c>
      <c r="G90" s="147">
        <v>2</v>
      </c>
      <c r="H90" s="148">
        <v>0</v>
      </c>
      <c r="I90" s="147">
        <v>3</v>
      </c>
      <c r="J90" s="147">
        <v>3</v>
      </c>
      <c r="K90" s="148">
        <v>1</v>
      </c>
      <c r="L90" s="147">
        <v>1</v>
      </c>
      <c r="M90" s="147">
        <v>2</v>
      </c>
      <c r="N90" s="146">
        <v>0</v>
      </c>
    </row>
    <row r="91" spans="1:14">
      <c r="A91" s="9" t="s">
        <v>180</v>
      </c>
      <c r="B91" s="44" t="s">
        <v>491</v>
      </c>
      <c r="C91" s="13"/>
      <c r="D91" s="55">
        <f t="shared" si="2"/>
        <v>398</v>
      </c>
      <c r="E91" s="147">
        <v>45</v>
      </c>
      <c r="F91" s="147">
        <v>67</v>
      </c>
      <c r="G91" s="147">
        <v>52</v>
      </c>
      <c r="H91" s="147">
        <v>37</v>
      </c>
      <c r="I91" s="147">
        <v>34</v>
      </c>
      <c r="J91" s="147">
        <v>47</v>
      </c>
      <c r="K91" s="147">
        <v>25</v>
      </c>
      <c r="L91" s="147">
        <v>24</v>
      </c>
      <c r="M91" s="147">
        <v>31</v>
      </c>
      <c r="N91" s="146">
        <v>36</v>
      </c>
    </row>
    <row r="92" spans="1:14">
      <c r="A92" s="9" t="s">
        <v>181</v>
      </c>
      <c r="B92" s="44" t="s">
        <v>492</v>
      </c>
      <c r="C92" s="13"/>
      <c r="D92" s="55">
        <f t="shared" si="2"/>
        <v>272</v>
      </c>
      <c r="E92" s="147">
        <v>30</v>
      </c>
      <c r="F92" s="147">
        <v>38</v>
      </c>
      <c r="G92" s="147">
        <v>19</v>
      </c>
      <c r="H92" s="147">
        <v>12</v>
      </c>
      <c r="I92" s="147">
        <v>25</v>
      </c>
      <c r="J92" s="147">
        <v>43</v>
      </c>
      <c r="K92" s="147">
        <v>12</v>
      </c>
      <c r="L92" s="147">
        <v>47</v>
      </c>
      <c r="M92" s="147">
        <v>29</v>
      </c>
      <c r="N92" s="146">
        <v>17</v>
      </c>
    </row>
    <row r="93" spans="1:14">
      <c r="A93" s="9" t="s">
        <v>182</v>
      </c>
      <c r="B93" s="44" t="s">
        <v>144</v>
      </c>
      <c r="C93" s="13"/>
      <c r="D93" s="55">
        <f t="shared" si="2"/>
        <v>57</v>
      </c>
      <c r="E93" s="147">
        <v>6</v>
      </c>
      <c r="F93" s="147">
        <v>10</v>
      </c>
      <c r="G93" s="147">
        <v>8</v>
      </c>
      <c r="H93" s="147">
        <v>4</v>
      </c>
      <c r="I93" s="147">
        <v>3</v>
      </c>
      <c r="J93" s="147">
        <v>8</v>
      </c>
      <c r="K93" s="147">
        <v>3</v>
      </c>
      <c r="L93" s="147">
        <v>7</v>
      </c>
      <c r="M93" s="147">
        <v>5</v>
      </c>
      <c r="N93" s="146">
        <v>3</v>
      </c>
    </row>
    <row r="94" spans="1:14">
      <c r="A94" s="9" t="s">
        <v>183</v>
      </c>
      <c r="B94" s="44" t="s">
        <v>493</v>
      </c>
      <c r="C94" s="13"/>
      <c r="D94" s="55">
        <f t="shared" si="2"/>
        <v>0</v>
      </c>
      <c r="E94" s="148">
        <v>0</v>
      </c>
      <c r="F94" s="148">
        <v>0</v>
      </c>
      <c r="G94" s="148">
        <v>0</v>
      </c>
      <c r="H94" s="148">
        <v>0</v>
      </c>
      <c r="I94" s="148">
        <v>0</v>
      </c>
      <c r="J94" s="148">
        <v>0</v>
      </c>
      <c r="K94" s="148">
        <v>0</v>
      </c>
      <c r="L94" s="148">
        <v>0</v>
      </c>
      <c r="M94" s="148">
        <v>0</v>
      </c>
      <c r="N94" s="149">
        <v>0</v>
      </c>
    </row>
    <row r="95" spans="1:14">
      <c r="A95" s="9" t="s">
        <v>184</v>
      </c>
      <c r="B95" s="44" t="s">
        <v>145</v>
      </c>
      <c r="C95" s="13"/>
      <c r="D95" s="55">
        <f t="shared" si="2"/>
        <v>52</v>
      </c>
      <c r="E95" s="147">
        <v>10</v>
      </c>
      <c r="F95" s="147">
        <v>8</v>
      </c>
      <c r="G95" s="147">
        <v>9</v>
      </c>
      <c r="H95" s="147">
        <v>3</v>
      </c>
      <c r="I95" s="147">
        <v>4</v>
      </c>
      <c r="J95" s="147">
        <v>5</v>
      </c>
      <c r="K95" s="147">
        <v>1</v>
      </c>
      <c r="L95" s="147">
        <v>5</v>
      </c>
      <c r="M95" s="147">
        <v>4</v>
      </c>
      <c r="N95" s="146">
        <v>3</v>
      </c>
    </row>
    <row r="96" spans="1:14">
      <c r="A96" s="9" t="s">
        <v>185</v>
      </c>
      <c r="B96" s="44" t="s">
        <v>114</v>
      </c>
      <c r="C96" s="13"/>
      <c r="D96" s="55">
        <f t="shared" si="2"/>
        <v>24</v>
      </c>
      <c r="E96" s="147">
        <v>6</v>
      </c>
      <c r="F96" s="147">
        <v>2</v>
      </c>
      <c r="G96" s="147">
        <v>2</v>
      </c>
      <c r="H96" s="147">
        <v>5</v>
      </c>
      <c r="I96" s="147">
        <v>1</v>
      </c>
      <c r="J96" s="147">
        <v>1</v>
      </c>
      <c r="K96" s="148">
        <v>1</v>
      </c>
      <c r="L96" s="147">
        <v>3</v>
      </c>
      <c r="M96" s="147">
        <v>1</v>
      </c>
      <c r="N96" s="146">
        <v>2</v>
      </c>
    </row>
    <row r="97" spans="1:14">
      <c r="A97" s="9" t="s">
        <v>186</v>
      </c>
      <c r="B97" s="44" t="s">
        <v>494</v>
      </c>
      <c r="C97" s="13"/>
      <c r="D97" s="55">
        <f t="shared" si="2"/>
        <v>336</v>
      </c>
      <c r="E97" s="147">
        <v>41</v>
      </c>
      <c r="F97" s="147">
        <v>38</v>
      </c>
      <c r="G97" s="147">
        <v>40</v>
      </c>
      <c r="H97" s="147">
        <v>44</v>
      </c>
      <c r="I97" s="147">
        <v>33</v>
      </c>
      <c r="J97" s="147">
        <v>35</v>
      </c>
      <c r="K97" s="147">
        <v>24</v>
      </c>
      <c r="L97" s="147">
        <v>19</v>
      </c>
      <c r="M97" s="147">
        <v>31</v>
      </c>
      <c r="N97" s="146">
        <v>31</v>
      </c>
    </row>
    <row r="98" spans="1:14">
      <c r="A98" s="9" t="s">
        <v>187</v>
      </c>
      <c r="B98" s="44" t="s">
        <v>495</v>
      </c>
      <c r="C98" s="13"/>
      <c r="D98" s="55">
        <f t="shared" si="2"/>
        <v>1</v>
      </c>
      <c r="E98" s="148">
        <v>0</v>
      </c>
      <c r="F98" s="147">
        <v>1</v>
      </c>
      <c r="G98" s="148">
        <v>0</v>
      </c>
      <c r="H98" s="148">
        <v>0</v>
      </c>
      <c r="I98" s="148">
        <v>0</v>
      </c>
      <c r="J98" s="148">
        <v>0</v>
      </c>
      <c r="K98" s="148">
        <v>0</v>
      </c>
      <c r="L98" s="148">
        <v>0</v>
      </c>
      <c r="M98" s="148">
        <v>0</v>
      </c>
      <c r="N98" s="149">
        <v>0</v>
      </c>
    </row>
    <row r="99" spans="1:14">
      <c r="A99" s="9" t="s">
        <v>188</v>
      </c>
      <c r="B99" s="44" t="s">
        <v>496</v>
      </c>
      <c r="C99" s="13"/>
      <c r="D99" s="55">
        <f t="shared" si="2"/>
        <v>7</v>
      </c>
      <c r="E99" s="148">
        <v>1</v>
      </c>
      <c r="F99" s="147">
        <v>1</v>
      </c>
      <c r="G99" s="147">
        <v>1</v>
      </c>
      <c r="H99" s="147">
        <v>0</v>
      </c>
      <c r="I99" s="147">
        <v>1</v>
      </c>
      <c r="J99" s="148">
        <v>1</v>
      </c>
      <c r="K99" s="148">
        <v>0</v>
      </c>
      <c r="L99" s="148">
        <v>1</v>
      </c>
      <c r="M99" s="147">
        <v>0</v>
      </c>
      <c r="N99" s="149">
        <v>1</v>
      </c>
    </row>
    <row r="100" spans="1:14">
      <c r="A100" s="9" t="s">
        <v>189</v>
      </c>
      <c r="B100" s="44" t="s">
        <v>497</v>
      </c>
      <c r="C100" s="13"/>
      <c r="D100" s="55">
        <f t="shared" si="2"/>
        <v>562</v>
      </c>
      <c r="E100" s="147">
        <v>53</v>
      </c>
      <c r="F100" s="147">
        <v>55</v>
      </c>
      <c r="G100" s="147">
        <v>75</v>
      </c>
      <c r="H100" s="147">
        <v>54</v>
      </c>
      <c r="I100" s="147">
        <v>30</v>
      </c>
      <c r="J100" s="147">
        <v>72</v>
      </c>
      <c r="K100" s="147">
        <v>15</v>
      </c>
      <c r="L100" s="147">
        <v>79</v>
      </c>
      <c r="M100" s="147">
        <v>69</v>
      </c>
      <c r="N100" s="146">
        <v>60</v>
      </c>
    </row>
    <row r="101" spans="1:14">
      <c r="A101" s="9" t="s">
        <v>190</v>
      </c>
      <c r="B101" s="44" t="s">
        <v>146</v>
      </c>
      <c r="C101" s="13"/>
      <c r="D101" s="55">
        <f t="shared" si="2"/>
        <v>28</v>
      </c>
      <c r="E101" s="147">
        <v>2</v>
      </c>
      <c r="F101" s="147">
        <v>3</v>
      </c>
      <c r="G101" s="147">
        <v>4</v>
      </c>
      <c r="H101" s="147">
        <v>3</v>
      </c>
      <c r="I101" s="148">
        <v>2</v>
      </c>
      <c r="J101" s="148">
        <v>4</v>
      </c>
      <c r="K101" s="147">
        <v>5</v>
      </c>
      <c r="L101" s="147">
        <v>0</v>
      </c>
      <c r="M101" s="147">
        <v>3</v>
      </c>
      <c r="N101" s="146">
        <v>2</v>
      </c>
    </row>
    <row r="102" spans="1:14">
      <c r="A102" s="9" t="s">
        <v>191</v>
      </c>
      <c r="B102" s="44" t="s">
        <v>498</v>
      </c>
      <c r="C102" s="13"/>
      <c r="D102" s="55">
        <f t="shared" si="2"/>
        <v>322</v>
      </c>
      <c r="E102" s="147">
        <v>40</v>
      </c>
      <c r="F102" s="147">
        <v>52</v>
      </c>
      <c r="G102" s="147">
        <v>31</v>
      </c>
      <c r="H102" s="147">
        <v>35</v>
      </c>
      <c r="I102" s="147">
        <v>25</v>
      </c>
      <c r="J102" s="147">
        <v>38</v>
      </c>
      <c r="K102" s="147">
        <v>20</v>
      </c>
      <c r="L102" s="147">
        <v>28</v>
      </c>
      <c r="M102" s="147">
        <v>27</v>
      </c>
      <c r="N102" s="146">
        <v>26</v>
      </c>
    </row>
    <row r="103" spans="1:14">
      <c r="A103" s="9" t="s">
        <v>192</v>
      </c>
      <c r="B103" s="44" t="s">
        <v>499</v>
      </c>
      <c r="C103" s="13"/>
      <c r="D103" s="55">
        <f t="shared" si="2"/>
        <v>1175</v>
      </c>
      <c r="E103" s="147">
        <v>132</v>
      </c>
      <c r="F103" s="147">
        <v>184</v>
      </c>
      <c r="G103" s="147">
        <v>195</v>
      </c>
      <c r="H103" s="147">
        <v>140</v>
      </c>
      <c r="I103" s="147">
        <v>78</v>
      </c>
      <c r="J103" s="147">
        <v>130</v>
      </c>
      <c r="K103" s="147">
        <v>58</v>
      </c>
      <c r="L103" s="147">
        <v>62</v>
      </c>
      <c r="M103" s="147">
        <v>135</v>
      </c>
      <c r="N103" s="146">
        <v>61</v>
      </c>
    </row>
    <row r="104" spans="1:14">
      <c r="A104" s="9" t="s">
        <v>193</v>
      </c>
      <c r="B104" s="44" t="s">
        <v>147</v>
      </c>
      <c r="C104" s="13"/>
      <c r="D104" s="55">
        <f t="shared" si="2"/>
        <v>2949</v>
      </c>
      <c r="E104" s="147">
        <v>342</v>
      </c>
      <c r="F104" s="147">
        <v>401</v>
      </c>
      <c r="G104" s="147">
        <v>441</v>
      </c>
      <c r="H104" s="147">
        <v>321</v>
      </c>
      <c r="I104" s="147">
        <v>219</v>
      </c>
      <c r="J104" s="147">
        <v>336</v>
      </c>
      <c r="K104" s="147">
        <v>172</v>
      </c>
      <c r="L104" s="147">
        <v>201</v>
      </c>
      <c r="M104" s="147">
        <v>325</v>
      </c>
      <c r="N104" s="146">
        <v>191</v>
      </c>
    </row>
    <row r="105" spans="1:14">
      <c r="A105" s="9" t="s">
        <v>194</v>
      </c>
      <c r="B105" s="44" t="s">
        <v>148</v>
      </c>
      <c r="C105" s="13"/>
      <c r="D105" s="55">
        <f t="shared" si="2"/>
        <v>21</v>
      </c>
      <c r="E105" s="147">
        <v>2</v>
      </c>
      <c r="F105" s="147">
        <v>4</v>
      </c>
      <c r="G105" s="148">
        <v>1</v>
      </c>
      <c r="H105" s="147">
        <v>2</v>
      </c>
      <c r="I105" s="148">
        <v>0</v>
      </c>
      <c r="J105" s="147">
        <v>3</v>
      </c>
      <c r="K105" s="147">
        <v>3</v>
      </c>
      <c r="L105" s="148">
        <v>2</v>
      </c>
      <c r="M105" s="147">
        <v>2</v>
      </c>
      <c r="N105" s="146">
        <v>2</v>
      </c>
    </row>
    <row r="106" spans="1:14">
      <c r="A106" s="9" t="s">
        <v>195</v>
      </c>
      <c r="B106" s="44" t="s">
        <v>115</v>
      </c>
      <c r="C106" s="13"/>
      <c r="D106" s="55">
        <f t="shared" si="2"/>
        <v>0</v>
      </c>
      <c r="E106" s="148">
        <v>0</v>
      </c>
      <c r="F106" s="148">
        <v>0</v>
      </c>
      <c r="G106" s="148">
        <v>0</v>
      </c>
      <c r="H106" s="148">
        <v>0</v>
      </c>
      <c r="I106" s="148">
        <v>0</v>
      </c>
      <c r="J106" s="148">
        <v>0</v>
      </c>
      <c r="K106" s="148">
        <v>0</v>
      </c>
      <c r="L106" s="148">
        <v>0</v>
      </c>
      <c r="M106" s="148">
        <v>0</v>
      </c>
      <c r="N106" s="149">
        <v>0</v>
      </c>
    </row>
    <row r="107" spans="1:14">
      <c r="A107" s="9" t="s">
        <v>196</v>
      </c>
      <c r="B107" s="44" t="s">
        <v>116</v>
      </c>
      <c r="C107" s="13"/>
      <c r="D107" s="55">
        <f t="shared" si="2"/>
        <v>0</v>
      </c>
      <c r="E107" s="148">
        <v>0</v>
      </c>
      <c r="F107" s="148">
        <v>0</v>
      </c>
      <c r="G107" s="148">
        <v>0</v>
      </c>
      <c r="H107" s="148">
        <v>0</v>
      </c>
      <c r="I107" s="148">
        <v>0</v>
      </c>
      <c r="J107" s="148">
        <v>0</v>
      </c>
      <c r="K107" s="148">
        <v>0</v>
      </c>
      <c r="L107" s="148">
        <v>0</v>
      </c>
      <c r="M107" s="148">
        <v>0</v>
      </c>
      <c r="N107" s="149">
        <v>0</v>
      </c>
    </row>
    <row r="108" spans="1:14">
      <c r="A108" s="9" t="s">
        <v>197</v>
      </c>
      <c r="B108" s="44" t="s">
        <v>149</v>
      </c>
      <c r="C108" s="13"/>
      <c r="D108" s="55">
        <f t="shared" si="2"/>
        <v>0</v>
      </c>
      <c r="E108" s="148">
        <v>0</v>
      </c>
      <c r="F108" s="148">
        <v>0</v>
      </c>
      <c r="G108" s="148">
        <v>0</v>
      </c>
      <c r="H108" s="148">
        <v>0</v>
      </c>
      <c r="I108" s="148">
        <v>0</v>
      </c>
      <c r="J108" s="148">
        <v>0</v>
      </c>
      <c r="K108" s="148">
        <v>0</v>
      </c>
      <c r="L108" s="148">
        <v>0</v>
      </c>
      <c r="M108" s="148">
        <v>0</v>
      </c>
      <c r="N108" s="149">
        <v>0</v>
      </c>
    </row>
    <row r="109" spans="1:14">
      <c r="A109" s="9" t="s">
        <v>198</v>
      </c>
      <c r="B109" s="44" t="s">
        <v>500</v>
      </c>
      <c r="C109" s="13"/>
      <c r="D109" s="55">
        <f t="shared" si="2"/>
        <v>1</v>
      </c>
      <c r="E109" s="148">
        <v>0</v>
      </c>
      <c r="F109" s="148">
        <v>0</v>
      </c>
      <c r="G109" s="148">
        <v>0</v>
      </c>
      <c r="H109" s="147">
        <v>1</v>
      </c>
      <c r="I109" s="148">
        <v>0</v>
      </c>
      <c r="J109" s="148">
        <v>0</v>
      </c>
      <c r="K109" s="148">
        <v>0</v>
      </c>
      <c r="L109" s="148">
        <v>0</v>
      </c>
      <c r="M109" s="148">
        <v>0</v>
      </c>
      <c r="N109" s="149">
        <v>0</v>
      </c>
    </row>
    <row r="110" spans="1:14">
      <c r="A110" s="9" t="s">
        <v>199</v>
      </c>
      <c r="B110" s="44" t="s">
        <v>501</v>
      </c>
      <c r="C110" s="13"/>
      <c r="D110" s="55">
        <f t="shared" si="2"/>
        <v>1</v>
      </c>
      <c r="E110" s="148">
        <v>0</v>
      </c>
      <c r="F110" s="148">
        <v>0</v>
      </c>
      <c r="G110" s="148">
        <v>0</v>
      </c>
      <c r="H110" s="148">
        <v>0</v>
      </c>
      <c r="I110" s="147">
        <v>0</v>
      </c>
      <c r="J110" s="148">
        <v>1</v>
      </c>
      <c r="K110" s="148">
        <v>0</v>
      </c>
      <c r="L110" s="148">
        <v>0</v>
      </c>
      <c r="M110" s="148">
        <v>0</v>
      </c>
      <c r="N110" s="149">
        <v>0</v>
      </c>
    </row>
    <row r="111" spans="1:14">
      <c r="A111" s="9" t="s">
        <v>200</v>
      </c>
      <c r="B111" s="44" t="s">
        <v>502</v>
      </c>
      <c r="C111" s="13"/>
      <c r="D111" s="55">
        <f t="shared" si="2"/>
        <v>0</v>
      </c>
      <c r="E111" s="148">
        <v>0</v>
      </c>
      <c r="F111" s="148">
        <v>0</v>
      </c>
      <c r="G111" s="148">
        <v>0</v>
      </c>
      <c r="H111" s="148">
        <v>0</v>
      </c>
      <c r="I111" s="148">
        <v>0</v>
      </c>
      <c r="J111" s="148">
        <v>0</v>
      </c>
      <c r="K111" s="148">
        <v>0</v>
      </c>
      <c r="L111" s="148">
        <v>0</v>
      </c>
      <c r="M111" s="148">
        <v>0</v>
      </c>
      <c r="N111" s="149">
        <v>0</v>
      </c>
    </row>
    <row r="112" spans="1:14">
      <c r="A112" s="9" t="s">
        <v>201</v>
      </c>
      <c r="B112" s="44" t="s">
        <v>503</v>
      </c>
      <c r="C112" s="13"/>
      <c r="D112" s="55">
        <f t="shared" si="2"/>
        <v>1</v>
      </c>
      <c r="E112" s="148">
        <v>0</v>
      </c>
      <c r="F112" s="148">
        <v>0</v>
      </c>
      <c r="G112" s="148">
        <v>0</v>
      </c>
      <c r="H112" s="148">
        <v>0</v>
      </c>
      <c r="I112" s="148">
        <v>1</v>
      </c>
      <c r="J112" s="148">
        <v>0</v>
      </c>
      <c r="K112" s="148">
        <v>0</v>
      </c>
      <c r="L112" s="148">
        <v>0</v>
      </c>
      <c r="M112" s="148">
        <v>0</v>
      </c>
      <c r="N112" s="149">
        <v>0</v>
      </c>
    </row>
    <row r="113" spans="1:14">
      <c r="A113" s="9" t="s">
        <v>202</v>
      </c>
      <c r="B113" s="44" t="s">
        <v>150</v>
      </c>
      <c r="C113" s="13"/>
      <c r="D113" s="55">
        <f t="shared" si="2"/>
        <v>0</v>
      </c>
      <c r="E113" s="148">
        <v>0</v>
      </c>
      <c r="F113" s="148">
        <v>0</v>
      </c>
      <c r="G113" s="148">
        <v>0</v>
      </c>
      <c r="H113" s="148">
        <v>0</v>
      </c>
      <c r="I113" s="148">
        <v>0</v>
      </c>
      <c r="J113" s="148">
        <v>0</v>
      </c>
      <c r="K113" s="148">
        <v>0</v>
      </c>
      <c r="L113" s="148">
        <v>0</v>
      </c>
      <c r="M113" s="148">
        <v>0</v>
      </c>
      <c r="N113" s="149">
        <v>0</v>
      </c>
    </row>
    <row r="114" spans="1:14">
      <c r="A114" s="9" t="s">
        <v>203</v>
      </c>
      <c r="B114" s="44" t="s">
        <v>151</v>
      </c>
      <c r="C114" s="13"/>
      <c r="D114" s="55">
        <f t="shared" si="2"/>
        <v>6</v>
      </c>
      <c r="E114" s="148">
        <v>0</v>
      </c>
      <c r="F114" s="148">
        <v>2</v>
      </c>
      <c r="G114" s="148">
        <v>0</v>
      </c>
      <c r="H114" s="148">
        <v>0</v>
      </c>
      <c r="I114" s="148">
        <v>2</v>
      </c>
      <c r="J114" s="148">
        <v>0</v>
      </c>
      <c r="K114" s="148">
        <v>0</v>
      </c>
      <c r="L114" s="148">
        <v>0</v>
      </c>
      <c r="M114" s="148">
        <v>1</v>
      </c>
      <c r="N114" s="149">
        <v>1</v>
      </c>
    </row>
    <row r="115" spans="1:14">
      <c r="A115" s="9" t="s">
        <v>204</v>
      </c>
      <c r="B115" s="44" t="s">
        <v>504</v>
      </c>
      <c r="C115" s="13"/>
      <c r="D115" s="55">
        <f t="shared" si="2"/>
        <v>0</v>
      </c>
      <c r="E115" s="148">
        <v>0</v>
      </c>
      <c r="F115" s="148">
        <v>0</v>
      </c>
      <c r="G115" s="148">
        <v>0</v>
      </c>
      <c r="H115" s="148">
        <v>0</v>
      </c>
      <c r="I115" s="148">
        <v>0</v>
      </c>
      <c r="J115" s="148">
        <v>0</v>
      </c>
      <c r="K115" s="148">
        <v>0</v>
      </c>
      <c r="L115" s="148">
        <v>0</v>
      </c>
      <c r="M115" s="148">
        <v>0</v>
      </c>
      <c r="N115" s="149">
        <v>0</v>
      </c>
    </row>
    <row r="116" spans="1:14">
      <c r="A116" s="9" t="s">
        <v>205</v>
      </c>
      <c r="B116" s="44" t="s">
        <v>152</v>
      </c>
      <c r="C116" s="13"/>
      <c r="D116" s="55">
        <f t="shared" si="2"/>
        <v>1</v>
      </c>
      <c r="E116" s="148">
        <v>0</v>
      </c>
      <c r="F116" s="148">
        <v>0</v>
      </c>
      <c r="G116" s="148">
        <v>0</v>
      </c>
      <c r="H116" s="148">
        <v>0</v>
      </c>
      <c r="I116" s="148">
        <v>0</v>
      </c>
      <c r="J116" s="148">
        <v>1</v>
      </c>
      <c r="K116" s="148">
        <v>0</v>
      </c>
      <c r="L116" s="148">
        <v>0</v>
      </c>
      <c r="M116" s="148">
        <v>0</v>
      </c>
      <c r="N116" s="149">
        <v>0</v>
      </c>
    </row>
    <row r="117" spans="1:14">
      <c r="A117" s="9" t="s">
        <v>206</v>
      </c>
      <c r="B117" s="44" t="s">
        <v>530</v>
      </c>
      <c r="C117" s="13"/>
      <c r="D117" s="60">
        <f t="shared" si="2"/>
        <v>0</v>
      </c>
      <c r="E117" s="148">
        <v>0</v>
      </c>
      <c r="F117" s="148">
        <v>0</v>
      </c>
      <c r="G117" s="148">
        <v>0</v>
      </c>
      <c r="H117" s="148">
        <v>0</v>
      </c>
      <c r="I117" s="148">
        <v>0</v>
      </c>
      <c r="J117" s="148">
        <v>0</v>
      </c>
      <c r="K117" s="148">
        <v>0</v>
      </c>
      <c r="L117" s="148">
        <v>0</v>
      </c>
      <c r="M117" s="148">
        <v>0</v>
      </c>
      <c r="N117" s="149">
        <v>0</v>
      </c>
    </row>
    <row r="118" spans="1:14">
      <c r="A118" s="9">
        <v>111</v>
      </c>
      <c r="B118" s="44" t="s">
        <v>214</v>
      </c>
      <c r="C118" s="13"/>
      <c r="D118" s="60">
        <f t="shared" si="2"/>
        <v>4</v>
      </c>
      <c r="E118" s="148">
        <v>0</v>
      </c>
      <c r="F118" s="148">
        <v>1</v>
      </c>
      <c r="G118" s="148">
        <v>1</v>
      </c>
      <c r="H118" s="148">
        <v>1</v>
      </c>
      <c r="I118" s="148">
        <v>0</v>
      </c>
      <c r="J118" s="148">
        <v>1</v>
      </c>
      <c r="K118" s="148">
        <v>0</v>
      </c>
      <c r="L118" s="148">
        <v>0</v>
      </c>
      <c r="M118" s="148">
        <v>0</v>
      </c>
      <c r="N118" s="149">
        <v>0</v>
      </c>
    </row>
    <row r="119" spans="1:14" ht="13.5" customHeight="1">
      <c r="A119" s="14">
        <v>112</v>
      </c>
      <c r="B119" s="45" t="s">
        <v>234</v>
      </c>
      <c r="C119" s="15"/>
      <c r="D119" s="61">
        <f t="shared" ref="D119" si="3">SUM(E119:N119)</f>
        <v>0</v>
      </c>
      <c r="E119" s="150">
        <v>0</v>
      </c>
      <c r="F119" s="150">
        <v>0</v>
      </c>
      <c r="G119" s="150">
        <v>0</v>
      </c>
      <c r="H119" s="150">
        <v>0</v>
      </c>
      <c r="I119" s="150">
        <v>0</v>
      </c>
      <c r="J119" s="150">
        <v>0</v>
      </c>
      <c r="K119" s="150">
        <v>0</v>
      </c>
      <c r="L119" s="150">
        <v>0</v>
      </c>
      <c r="M119" s="150">
        <v>0</v>
      </c>
      <c r="N119" s="155">
        <v>0</v>
      </c>
    </row>
    <row r="120" spans="1:14" ht="13.5" customHeight="1">
      <c r="E120" s="156"/>
      <c r="F120" s="156"/>
      <c r="G120" s="156"/>
      <c r="H120" s="156"/>
      <c r="I120" s="156"/>
      <c r="J120" s="156"/>
      <c r="K120" s="156"/>
      <c r="L120" s="156"/>
      <c r="M120" s="156"/>
      <c r="N120" s="157"/>
    </row>
    <row r="121" spans="1:14" ht="13.5" customHeight="1"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</row>
    <row r="122" spans="1:14" ht="13.35" customHeight="1">
      <c r="A122" s="196" t="s">
        <v>1</v>
      </c>
      <c r="B122" s="197"/>
      <c r="C122" s="7"/>
      <c r="D122" s="52" t="s">
        <v>2</v>
      </c>
      <c r="E122" s="153" t="s">
        <v>3</v>
      </c>
      <c r="F122" s="153" t="s">
        <v>4</v>
      </c>
      <c r="G122" s="153" t="s">
        <v>5</v>
      </c>
      <c r="H122" s="153" t="s">
        <v>6</v>
      </c>
      <c r="I122" s="153" t="s">
        <v>7</v>
      </c>
      <c r="J122" s="153" t="s">
        <v>8</v>
      </c>
      <c r="K122" s="153" t="s">
        <v>9</v>
      </c>
      <c r="L122" s="153" t="s">
        <v>10</v>
      </c>
      <c r="M122" s="153" t="s">
        <v>11</v>
      </c>
      <c r="N122" s="154" t="s">
        <v>12</v>
      </c>
    </row>
    <row r="123" spans="1:14">
      <c r="A123" s="9">
        <v>113</v>
      </c>
      <c r="B123" s="44" t="s">
        <v>235</v>
      </c>
      <c r="C123" s="13"/>
      <c r="D123" s="55">
        <f t="shared" ref="D123:D177" si="4">SUM(E123:N123)</f>
        <v>71</v>
      </c>
      <c r="E123" s="159">
        <v>5</v>
      </c>
      <c r="F123" s="147">
        <v>8</v>
      </c>
      <c r="G123" s="147">
        <v>17</v>
      </c>
      <c r="H123" s="147">
        <v>12</v>
      </c>
      <c r="I123" s="147">
        <v>3</v>
      </c>
      <c r="J123" s="147">
        <v>4</v>
      </c>
      <c r="K123" s="147">
        <v>4</v>
      </c>
      <c r="L123" s="158">
        <v>3</v>
      </c>
      <c r="M123" s="147">
        <v>10</v>
      </c>
      <c r="N123" s="146">
        <v>5</v>
      </c>
    </row>
    <row r="124" spans="1:14">
      <c r="A124" s="9">
        <v>114</v>
      </c>
      <c r="B124" s="44" t="s">
        <v>236</v>
      </c>
      <c r="C124" s="13"/>
      <c r="D124" s="55">
        <f t="shared" si="4"/>
        <v>0</v>
      </c>
      <c r="E124" s="158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>
        <v>0</v>
      </c>
      <c r="L124" s="158">
        <v>0</v>
      </c>
      <c r="M124" s="158">
        <v>0</v>
      </c>
      <c r="N124" s="149">
        <v>0</v>
      </c>
    </row>
    <row r="125" spans="1:14">
      <c r="A125" s="9">
        <v>115</v>
      </c>
      <c r="B125" s="44" t="s">
        <v>215</v>
      </c>
      <c r="C125" s="13"/>
      <c r="D125" s="55">
        <f t="shared" si="4"/>
        <v>0</v>
      </c>
      <c r="E125" s="158">
        <v>0</v>
      </c>
      <c r="F125" s="158">
        <v>0</v>
      </c>
      <c r="G125" s="158">
        <v>0</v>
      </c>
      <c r="H125" s="158">
        <v>0</v>
      </c>
      <c r="I125" s="158">
        <v>0</v>
      </c>
      <c r="J125" s="158">
        <v>0</v>
      </c>
      <c r="K125" s="158">
        <v>0</v>
      </c>
      <c r="L125" s="158">
        <v>0</v>
      </c>
      <c r="M125" s="158">
        <v>0</v>
      </c>
      <c r="N125" s="149">
        <v>0</v>
      </c>
    </row>
    <row r="126" spans="1:14">
      <c r="A126" s="9">
        <v>116</v>
      </c>
      <c r="B126" s="44" t="s">
        <v>216</v>
      </c>
      <c r="C126" s="13"/>
      <c r="D126" s="55">
        <f t="shared" si="4"/>
        <v>0</v>
      </c>
      <c r="E126" s="158">
        <v>0</v>
      </c>
      <c r="F126" s="158">
        <v>0</v>
      </c>
      <c r="G126" s="158">
        <v>0</v>
      </c>
      <c r="H126" s="158">
        <v>0</v>
      </c>
      <c r="I126" s="158">
        <v>0</v>
      </c>
      <c r="J126" s="158">
        <v>0</v>
      </c>
      <c r="K126" s="158">
        <v>0</v>
      </c>
      <c r="L126" s="158">
        <v>0</v>
      </c>
      <c r="M126" s="158">
        <v>0</v>
      </c>
      <c r="N126" s="149">
        <v>0</v>
      </c>
    </row>
    <row r="127" spans="1:14">
      <c r="A127" s="9">
        <v>117</v>
      </c>
      <c r="B127" s="44" t="s">
        <v>237</v>
      </c>
      <c r="C127" s="13"/>
      <c r="D127" s="55">
        <f t="shared" si="4"/>
        <v>9</v>
      </c>
      <c r="E127" s="158">
        <v>1</v>
      </c>
      <c r="F127" s="147">
        <v>1</v>
      </c>
      <c r="G127" s="158">
        <v>1</v>
      </c>
      <c r="H127" s="147">
        <v>1</v>
      </c>
      <c r="I127" s="147">
        <v>0</v>
      </c>
      <c r="J127" s="158">
        <v>0</v>
      </c>
      <c r="K127" s="147">
        <v>0</v>
      </c>
      <c r="L127" s="158">
        <v>0</v>
      </c>
      <c r="M127" s="147">
        <v>4</v>
      </c>
      <c r="N127" s="149">
        <v>1</v>
      </c>
    </row>
    <row r="128" spans="1:14">
      <c r="A128" s="9">
        <v>118</v>
      </c>
      <c r="B128" s="44" t="s">
        <v>238</v>
      </c>
      <c r="C128" s="13"/>
      <c r="D128" s="55">
        <f t="shared" si="4"/>
        <v>3</v>
      </c>
      <c r="E128" s="158">
        <v>0</v>
      </c>
      <c r="F128" s="158">
        <v>0</v>
      </c>
      <c r="G128" s="158">
        <v>1</v>
      </c>
      <c r="H128" s="158">
        <v>0</v>
      </c>
      <c r="I128" s="158">
        <v>0</v>
      </c>
      <c r="J128" s="158">
        <v>0</v>
      </c>
      <c r="K128" s="158">
        <v>0</v>
      </c>
      <c r="L128" s="158">
        <v>0</v>
      </c>
      <c r="M128" s="158">
        <v>2</v>
      </c>
      <c r="N128" s="149">
        <v>0</v>
      </c>
    </row>
    <row r="129" spans="1:14">
      <c r="A129" s="9">
        <v>119</v>
      </c>
      <c r="B129" s="44" t="s">
        <v>217</v>
      </c>
      <c r="C129" s="13"/>
      <c r="D129" s="55">
        <f t="shared" si="4"/>
        <v>1</v>
      </c>
      <c r="E129" s="158">
        <v>0</v>
      </c>
      <c r="F129" s="158">
        <v>0</v>
      </c>
      <c r="G129" s="158">
        <v>1</v>
      </c>
      <c r="H129" s="158">
        <v>0</v>
      </c>
      <c r="I129" s="158">
        <v>0</v>
      </c>
      <c r="J129" s="158">
        <v>0</v>
      </c>
      <c r="K129" s="158">
        <v>0</v>
      </c>
      <c r="L129" s="158">
        <v>0</v>
      </c>
      <c r="M129" s="158">
        <v>0</v>
      </c>
      <c r="N129" s="149">
        <v>0</v>
      </c>
    </row>
    <row r="130" spans="1:14">
      <c r="A130" s="9">
        <v>120</v>
      </c>
      <c r="B130" s="44" t="s">
        <v>239</v>
      </c>
      <c r="C130" s="13"/>
      <c r="D130" s="55">
        <f t="shared" si="4"/>
        <v>2</v>
      </c>
      <c r="E130" s="158">
        <v>0</v>
      </c>
      <c r="F130" s="158">
        <v>0</v>
      </c>
      <c r="G130" s="158">
        <v>0</v>
      </c>
      <c r="H130" s="158">
        <v>0</v>
      </c>
      <c r="I130" s="158">
        <v>0</v>
      </c>
      <c r="J130" s="158">
        <v>0</v>
      </c>
      <c r="K130" s="158">
        <v>0</v>
      </c>
      <c r="L130" s="158">
        <v>1</v>
      </c>
      <c r="M130" s="147">
        <v>0</v>
      </c>
      <c r="N130" s="149">
        <v>1</v>
      </c>
    </row>
    <row r="131" spans="1:14">
      <c r="A131" s="9">
        <v>121</v>
      </c>
      <c r="B131" s="44" t="s">
        <v>240</v>
      </c>
      <c r="C131" s="13"/>
      <c r="D131" s="55">
        <f t="shared" si="4"/>
        <v>0</v>
      </c>
      <c r="E131" s="158">
        <v>0</v>
      </c>
      <c r="F131" s="158">
        <v>0</v>
      </c>
      <c r="G131" s="158">
        <v>0</v>
      </c>
      <c r="H131" s="158">
        <v>0</v>
      </c>
      <c r="I131" s="158">
        <v>0</v>
      </c>
      <c r="J131" s="158">
        <v>0</v>
      </c>
      <c r="K131" s="158">
        <v>0</v>
      </c>
      <c r="L131" s="158">
        <v>0</v>
      </c>
      <c r="M131" s="158">
        <v>0</v>
      </c>
      <c r="N131" s="149">
        <v>0</v>
      </c>
    </row>
    <row r="132" spans="1:14">
      <c r="A132" s="9">
        <v>122</v>
      </c>
      <c r="B132" s="44" t="s">
        <v>241</v>
      </c>
      <c r="C132" s="13"/>
      <c r="D132" s="55">
        <f t="shared" si="4"/>
        <v>0</v>
      </c>
      <c r="E132" s="158">
        <v>0</v>
      </c>
      <c r="F132" s="158">
        <v>0</v>
      </c>
      <c r="G132" s="158">
        <v>0</v>
      </c>
      <c r="H132" s="158">
        <v>0</v>
      </c>
      <c r="I132" s="158">
        <v>0</v>
      </c>
      <c r="J132" s="158">
        <v>0</v>
      </c>
      <c r="K132" s="158">
        <v>0</v>
      </c>
      <c r="L132" s="158">
        <v>0</v>
      </c>
      <c r="M132" s="158">
        <v>0</v>
      </c>
      <c r="N132" s="149">
        <v>0</v>
      </c>
    </row>
    <row r="133" spans="1:14" ht="21">
      <c r="A133" s="9">
        <v>123</v>
      </c>
      <c r="B133" s="44" t="s">
        <v>242</v>
      </c>
      <c r="C133" s="13"/>
      <c r="D133" s="55">
        <f t="shared" si="4"/>
        <v>0</v>
      </c>
      <c r="E133" s="158">
        <v>0</v>
      </c>
      <c r="F133" s="158">
        <v>0</v>
      </c>
      <c r="G133" s="158">
        <v>0</v>
      </c>
      <c r="H133" s="158">
        <v>0</v>
      </c>
      <c r="I133" s="158">
        <v>0</v>
      </c>
      <c r="J133" s="158">
        <v>0</v>
      </c>
      <c r="K133" s="158">
        <v>0</v>
      </c>
      <c r="L133" s="158">
        <v>0</v>
      </c>
      <c r="M133" s="158">
        <v>0</v>
      </c>
      <c r="N133" s="149">
        <v>0</v>
      </c>
    </row>
    <row r="134" spans="1:14" ht="21">
      <c r="A134" s="9">
        <v>124</v>
      </c>
      <c r="B134" s="44" t="s">
        <v>243</v>
      </c>
      <c r="C134" s="13"/>
      <c r="D134" s="55">
        <f t="shared" si="4"/>
        <v>3</v>
      </c>
      <c r="E134" s="158">
        <v>0</v>
      </c>
      <c r="F134" s="158">
        <v>0</v>
      </c>
      <c r="G134" s="158">
        <v>1</v>
      </c>
      <c r="H134" s="158">
        <v>1</v>
      </c>
      <c r="I134" s="158">
        <v>1</v>
      </c>
      <c r="J134" s="158">
        <v>0</v>
      </c>
      <c r="K134" s="158">
        <v>0</v>
      </c>
      <c r="L134" s="158">
        <v>0</v>
      </c>
      <c r="M134" s="158">
        <v>0</v>
      </c>
      <c r="N134" s="149">
        <v>0</v>
      </c>
    </row>
    <row r="135" spans="1:14" ht="21">
      <c r="A135" s="9">
        <v>125</v>
      </c>
      <c r="B135" s="44" t="s">
        <v>218</v>
      </c>
      <c r="C135" s="13"/>
      <c r="D135" s="55">
        <f t="shared" si="4"/>
        <v>0</v>
      </c>
      <c r="E135" s="158">
        <v>0</v>
      </c>
      <c r="F135" s="158">
        <v>0</v>
      </c>
      <c r="G135" s="158">
        <v>0</v>
      </c>
      <c r="H135" s="158">
        <v>0</v>
      </c>
      <c r="I135" s="158">
        <v>0</v>
      </c>
      <c r="J135" s="158">
        <v>0</v>
      </c>
      <c r="K135" s="158">
        <v>0</v>
      </c>
      <c r="L135" s="158">
        <v>0</v>
      </c>
      <c r="M135" s="158">
        <v>0</v>
      </c>
      <c r="N135" s="149">
        <v>0</v>
      </c>
    </row>
    <row r="136" spans="1:14">
      <c r="A136" s="9">
        <v>126</v>
      </c>
      <c r="B136" s="44" t="s">
        <v>219</v>
      </c>
      <c r="C136" s="13"/>
      <c r="D136" s="55">
        <f t="shared" si="4"/>
        <v>0</v>
      </c>
      <c r="E136" s="158">
        <v>0</v>
      </c>
      <c r="F136" s="158">
        <v>0</v>
      </c>
      <c r="G136" s="158">
        <v>0</v>
      </c>
      <c r="H136" s="158">
        <v>0</v>
      </c>
      <c r="I136" s="158">
        <v>0</v>
      </c>
      <c r="J136" s="158">
        <v>0</v>
      </c>
      <c r="K136" s="158">
        <v>0</v>
      </c>
      <c r="L136" s="158">
        <v>0</v>
      </c>
      <c r="M136" s="158">
        <v>0</v>
      </c>
      <c r="N136" s="149">
        <v>0</v>
      </c>
    </row>
    <row r="137" spans="1:14">
      <c r="A137" s="9">
        <v>127</v>
      </c>
      <c r="B137" s="44" t="s">
        <v>220</v>
      </c>
      <c r="C137" s="13"/>
      <c r="D137" s="55">
        <f t="shared" si="4"/>
        <v>14</v>
      </c>
      <c r="E137" s="158">
        <v>2</v>
      </c>
      <c r="F137" s="147">
        <v>3</v>
      </c>
      <c r="G137" s="147">
        <v>3</v>
      </c>
      <c r="H137" s="158">
        <v>1</v>
      </c>
      <c r="I137" s="158">
        <v>2</v>
      </c>
      <c r="J137" s="158">
        <v>1</v>
      </c>
      <c r="K137" s="158">
        <v>0</v>
      </c>
      <c r="L137" s="158">
        <v>0</v>
      </c>
      <c r="M137" s="158">
        <v>0</v>
      </c>
      <c r="N137" s="149">
        <v>2</v>
      </c>
    </row>
    <row r="138" spans="1:14">
      <c r="A138" s="9">
        <v>128</v>
      </c>
      <c r="B138" s="44" t="s">
        <v>244</v>
      </c>
      <c r="C138" s="13"/>
      <c r="D138" s="55">
        <f t="shared" si="4"/>
        <v>3</v>
      </c>
      <c r="E138" s="158">
        <v>0</v>
      </c>
      <c r="F138" s="158">
        <v>0</v>
      </c>
      <c r="G138" s="158">
        <v>0</v>
      </c>
      <c r="H138" s="147">
        <v>1</v>
      </c>
      <c r="I138" s="158">
        <v>1</v>
      </c>
      <c r="J138" s="158">
        <v>0</v>
      </c>
      <c r="K138" s="158">
        <v>0</v>
      </c>
      <c r="L138" s="158">
        <v>0</v>
      </c>
      <c r="M138" s="158">
        <v>0</v>
      </c>
      <c r="N138" s="149">
        <v>1</v>
      </c>
    </row>
    <row r="139" spans="1:14">
      <c r="A139" s="9">
        <v>129</v>
      </c>
      <c r="B139" s="44" t="s">
        <v>221</v>
      </c>
      <c r="C139" s="13"/>
      <c r="D139" s="55">
        <f t="shared" si="4"/>
        <v>1</v>
      </c>
      <c r="E139" s="158">
        <v>0</v>
      </c>
      <c r="F139" s="147">
        <v>1</v>
      </c>
      <c r="G139" s="158">
        <v>0</v>
      </c>
      <c r="H139" s="158">
        <v>0</v>
      </c>
      <c r="I139" s="158">
        <v>0</v>
      </c>
      <c r="J139" s="158">
        <v>0</v>
      </c>
      <c r="K139" s="158">
        <v>0</v>
      </c>
      <c r="L139" s="158">
        <v>0</v>
      </c>
      <c r="M139" s="158">
        <v>0</v>
      </c>
      <c r="N139" s="149">
        <v>0</v>
      </c>
    </row>
    <row r="140" spans="1:14">
      <c r="A140" s="9">
        <v>130</v>
      </c>
      <c r="B140" s="44" t="s">
        <v>245</v>
      </c>
      <c r="C140" s="13"/>
      <c r="D140" s="55">
        <f t="shared" si="4"/>
        <v>0</v>
      </c>
      <c r="E140" s="158">
        <v>0</v>
      </c>
      <c r="F140" s="158">
        <v>0</v>
      </c>
      <c r="G140" s="158">
        <v>0</v>
      </c>
      <c r="H140" s="158">
        <v>0</v>
      </c>
      <c r="I140" s="158">
        <v>0</v>
      </c>
      <c r="J140" s="158">
        <v>0</v>
      </c>
      <c r="K140" s="158">
        <v>0</v>
      </c>
      <c r="L140" s="158">
        <v>0</v>
      </c>
      <c r="M140" s="158">
        <v>0</v>
      </c>
      <c r="N140" s="149">
        <v>0</v>
      </c>
    </row>
    <row r="141" spans="1:14">
      <c r="A141" s="9">
        <v>131</v>
      </c>
      <c r="B141" s="44" t="s">
        <v>246</v>
      </c>
      <c r="C141" s="13"/>
      <c r="D141" s="55">
        <f t="shared" si="4"/>
        <v>0</v>
      </c>
      <c r="E141" s="158">
        <v>0</v>
      </c>
      <c r="F141" s="158">
        <v>0</v>
      </c>
      <c r="G141" s="158">
        <v>0</v>
      </c>
      <c r="H141" s="158">
        <v>0</v>
      </c>
      <c r="I141" s="158">
        <v>0</v>
      </c>
      <c r="J141" s="158">
        <v>0</v>
      </c>
      <c r="K141" s="158">
        <v>0</v>
      </c>
      <c r="L141" s="158">
        <v>0</v>
      </c>
      <c r="M141" s="158">
        <v>0</v>
      </c>
      <c r="N141" s="149">
        <v>0</v>
      </c>
    </row>
    <row r="142" spans="1:14">
      <c r="A142" s="9">
        <v>132</v>
      </c>
      <c r="B142" s="44" t="s">
        <v>222</v>
      </c>
      <c r="C142" s="13"/>
      <c r="D142" s="55">
        <f t="shared" si="4"/>
        <v>0</v>
      </c>
      <c r="E142" s="158">
        <v>0</v>
      </c>
      <c r="F142" s="158">
        <v>0</v>
      </c>
      <c r="G142" s="158">
        <v>0</v>
      </c>
      <c r="H142" s="158">
        <v>0</v>
      </c>
      <c r="I142" s="158">
        <v>0</v>
      </c>
      <c r="J142" s="158">
        <v>0</v>
      </c>
      <c r="K142" s="158">
        <v>0</v>
      </c>
      <c r="L142" s="158">
        <v>0</v>
      </c>
      <c r="M142" s="158">
        <v>0</v>
      </c>
      <c r="N142" s="149">
        <v>0</v>
      </c>
    </row>
    <row r="143" spans="1:14">
      <c r="A143" s="9">
        <v>133</v>
      </c>
      <c r="B143" s="44" t="s">
        <v>223</v>
      </c>
      <c r="C143" s="13"/>
      <c r="D143" s="55">
        <f t="shared" si="4"/>
        <v>0</v>
      </c>
      <c r="E143" s="158">
        <v>0</v>
      </c>
      <c r="F143" s="158">
        <v>0</v>
      </c>
      <c r="G143" s="158">
        <v>0</v>
      </c>
      <c r="H143" s="158">
        <v>0</v>
      </c>
      <c r="I143" s="158">
        <v>0</v>
      </c>
      <c r="J143" s="158">
        <v>0</v>
      </c>
      <c r="K143" s="158">
        <v>0</v>
      </c>
      <c r="L143" s="158">
        <v>0</v>
      </c>
      <c r="M143" s="158">
        <v>0</v>
      </c>
      <c r="N143" s="149">
        <v>0</v>
      </c>
    </row>
    <row r="144" spans="1:14" ht="22.5" customHeight="1">
      <c r="A144" s="9">
        <v>134</v>
      </c>
      <c r="B144" s="44" t="s">
        <v>247</v>
      </c>
      <c r="C144" s="13"/>
      <c r="D144" s="55">
        <f t="shared" si="4"/>
        <v>0</v>
      </c>
      <c r="E144" s="158">
        <v>0</v>
      </c>
      <c r="F144" s="158">
        <v>0</v>
      </c>
      <c r="G144" s="158">
        <v>0</v>
      </c>
      <c r="H144" s="158">
        <v>0</v>
      </c>
      <c r="I144" s="158">
        <v>0</v>
      </c>
      <c r="J144" s="158">
        <v>0</v>
      </c>
      <c r="K144" s="158">
        <v>0</v>
      </c>
      <c r="L144" s="158">
        <v>0</v>
      </c>
      <c r="M144" s="158">
        <v>0</v>
      </c>
      <c r="N144" s="149">
        <v>0</v>
      </c>
    </row>
    <row r="145" spans="1:14">
      <c r="A145" s="9">
        <v>135</v>
      </c>
      <c r="B145" s="44" t="s">
        <v>248</v>
      </c>
      <c r="C145" s="13"/>
      <c r="D145" s="55">
        <f t="shared" si="4"/>
        <v>0</v>
      </c>
      <c r="E145" s="158">
        <v>0</v>
      </c>
      <c r="F145" s="158">
        <v>0</v>
      </c>
      <c r="G145" s="158">
        <v>0</v>
      </c>
      <c r="H145" s="158">
        <v>0</v>
      </c>
      <c r="I145" s="158">
        <v>0</v>
      </c>
      <c r="J145" s="158">
        <v>0</v>
      </c>
      <c r="K145" s="158">
        <v>0</v>
      </c>
      <c r="L145" s="158">
        <v>0</v>
      </c>
      <c r="M145" s="158">
        <v>0</v>
      </c>
      <c r="N145" s="149">
        <v>0</v>
      </c>
    </row>
    <row r="146" spans="1:14">
      <c r="A146" s="9">
        <v>136</v>
      </c>
      <c r="B146" s="44" t="s">
        <v>249</v>
      </c>
      <c r="C146" s="13"/>
      <c r="D146" s="55">
        <f t="shared" si="4"/>
        <v>0</v>
      </c>
      <c r="E146" s="158">
        <v>0</v>
      </c>
      <c r="F146" s="158">
        <v>0</v>
      </c>
      <c r="G146" s="158">
        <v>0</v>
      </c>
      <c r="H146" s="158">
        <v>0</v>
      </c>
      <c r="I146" s="158">
        <v>0</v>
      </c>
      <c r="J146" s="158">
        <v>0</v>
      </c>
      <c r="K146" s="158">
        <v>0</v>
      </c>
      <c r="L146" s="158">
        <v>0</v>
      </c>
      <c r="M146" s="158">
        <v>0</v>
      </c>
      <c r="N146" s="149">
        <v>0</v>
      </c>
    </row>
    <row r="147" spans="1:14">
      <c r="A147" s="9">
        <v>137</v>
      </c>
      <c r="B147" s="44" t="s">
        <v>250</v>
      </c>
      <c r="C147" s="13"/>
      <c r="D147" s="55">
        <f t="shared" si="4"/>
        <v>1</v>
      </c>
      <c r="E147" s="159">
        <v>1</v>
      </c>
      <c r="F147" s="158">
        <v>0</v>
      </c>
      <c r="G147" s="158">
        <v>0</v>
      </c>
      <c r="H147" s="158">
        <v>0</v>
      </c>
      <c r="I147" s="158">
        <v>0</v>
      </c>
      <c r="J147" s="158">
        <v>0</v>
      </c>
      <c r="K147" s="158">
        <v>0</v>
      </c>
      <c r="L147" s="158">
        <v>0</v>
      </c>
      <c r="M147" s="158">
        <v>0</v>
      </c>
      <c r="N147" s="149">
        <v>0</v>
      </c>
    </row>
    <row r="148" spans="1:14">
      <c r="A148" s="9">
        <v>138</v>
      </c>
      <c r="B148" s="44" t="s">
        <v>251</v>
      </c>
      <c r="C148" s="13"/>
      <c r="D148" s="55">
        <f t="shared" si="4"/>
        <v>0</v>
      </c>
      <c r="E148" s="158">
        <v>0</v>
      </c>
      <c r="F148" s="158">
        <v>0</v>
      </c>
      <c r="G148" s="158">
        <v>0</v>
      </c>
      <c r="H148" s="158">
        <v>0</v>
      </c>
      <c r="I148" s="158">
        <v>0</v>
      </c>
      <c r="J148" s="158">
        <v>0</v>
      </c>
      <c r="K148" s="158">
        <v>0</v>
      </c>
      <c r="L148" s="158">
        <v>0</v>
      </c>
      <c r="M148" s="158">
        <v>0</v>
      </c>
      <c r="N148" s="149">
        <v>0</v>
      </c>
    </row>
    <row r="149" spans="1:14">
      <c r="A149" s="9">
        <v>139</v>
      </c>
      <c r="B149" s="44" t="s">
        <v>252</v>
      </c>
      <c r="C149" s="13"/>
      <c r="D149" s="55">
        <f t="shared" si="4"/>
        <v>2</v>
      </c>
      <c r="E149" s="158">
        <v>0</v>
      </c>
      <c r="F149" s="158">
        <v>0</v>
      </c>
      <c r="G149" s="158">
        <v>0</v>
      </c>
      <c r="H149" s="158">
        <v>0</v>
      </c>
      <c r="I149" s="147">
        <v>0</v>
      </c>
      <c r="J149" s="158">
        <v>1</v>
      </c>
      <c r="K149" s="158">
        <v>1</v>
      </c>
      <c r="L149" s="158">
        <v>0</v>
      </c>
      <c r="M149" s="158">
        <v>0</v>
      </c>
      <c r="N149" s="146">
        <v>0</v>
      </c>
    </row>
    <row r="150" spans="1:14">
      <c r="A150" s="9">
        <v>140</v>
      </c>
      <c r="B150" s="44" t="s">
        <v>253</v>
      </c>
      <c r="C150" s="13"/>
      <c r="D150" s="55">
        <f t="shared" si="4"/>
        <v>1</v>
      </c>
      <c r="E150" s="158">
        <v>0</v>
      </c>
      <c r="F150" s="158">
        <v>0</v>
      </c>
      <c r="G150" s="158">
        <v>1</v>
      </c>
      <c r="H150" s="158">
        <v>0</v>
      </c>
      <c r="I150" s="158">
        <v>0</v>
      </c>
      <c r="J150" s="158">
        <v>0</v>
      </c>
      <c r="K150" s="158">
        <v>0</v>
      </c>
      <c r="L150" s="158">
        <v>0</v>
      </c>
      <c r="M150" s="158">
        <v>0</v>
      </c>
      <c r="N150" s="149">
        <v>0</v>
      </c>
    </row>
    <row r="151" spans="1:14">
      <c r="A151" s="9">
        <v>141</v>
      </c>
      <c r="B151" s="44" t="s">
        <v>254</v>
      </c>
      <c r="C151" s="13"/>
      <c r="D151" s="55">
        <f t="shared" si="4"/>
        <v>0</v>
      </c>
      <c r="E151" s="158">
        <v>0</v>
      </c>
      <c r="F151" s="158">
        <v>0</v>
      </c>
      <c r="G151" s="158">
        <v>0</v>
      </c>
      <c r="H151" s="158">
        <v>0</v>
      </c>
      <c r="I151" s="158">
        <v>0</v>
      </c>
      <c r="J151" s="158">
        <v>0</v>
      </c>
      <c r="K151" s="158">
        <v>0</v>
      </c>
      <c r="L151" s="158">
        <v>0</v>
      </c>
      <c r="M151" s="158">
        <v>0</v>
      </c>
      <c r="N151" s="149">
        <v>0</v>
      </c>
    </row>
    <row r="152" spans="1:14">
      <c r="A152" s="9">
        <v>142</v>
      </c>
      <c r="B152" s="44" t="s">
        <v>255</v>
      </c>
      <c r="C152" s="13"/>
      <c r="D152" s="55">
        <f t="shared" si="4"/>
        <v>0</v>
      </c>
      <c r="E152" s="158">
        <v>0</v>
      </c>
      <c r="F152" s="158">
        <v>0</v>
      </c>
      <c r="G152" s="158">
        <v>0</v>
      </c>
      <c r="H152" s="158">
        <v>0</v>
      </c>
      <c r="I152" s="158">
        <v>0</v>
      </c>
      <c r="J152" s="158">
        <v>0</v>
      </c>
      <c r="K152" s="158">
        <v>0</v>
      </c>
      <c r="L152" s="158">
        <v>0</v>
      </c>
      <c r="M152" s="158">
        <v>0</v>
      </c>
      <c r="N152" s="149">
        <v>0</v>
      </c>
    </row>
    <row r="153" spans="1:14">
      <c r="A153" s="9">
        <v>143</v>
      </c>
      <c r="B153" s="44" t="s">
        <v>256</v>
      </c>
      <c r="C153" s="13"/>
      <c r="D153" s="55">
        <f t="shared" si="4"/>
        <v>1</v>
      </c>
      <c r="E153" s="158">
        <v>0</v>
      </c>
      <c r="F153" s="158">
        <v>0</v>
      </c>
      <c r="G153" s="147">
        <v>1</v>
      </c>
      <c r="H153" s="158">
        <v>0</v>
      </c>
      <c r="I153" s="158">
        <v>0</v>
      </c>
      <c r="J153" s="158">
        <v>0</v>
      </c>
      <c r="K153" s="158">
        <v>0</v>
      </c>
      <c r="L153" s="158">
        <v>0</v>
      </c>
      <c r="M153" s="158">
        <v>0</v>
      </c>
      <c r="N153" s="149">
        <v>0</v>
      </c>
    </row>
    <row r="154" spans="1:14">
      <c r="A154" s="9">
        <v>144</v>
      </c>
      <c r="B154" s="44" t="s">
        <v>224</v>
      </c>
      <c r="C154" s="13"/>
      <c r="D154" s="55">
        <f t="shared" si="4"/>
        <v>14</v>
      </c>
      <c r="E154" s="158">
        <v>1</v>
      </c>
      <c r="F154" s="158">
        <v>4</v>
      </c>
      <c r="G154" s="158">
        <v>2</v>
      </c>
      <c r="H154" s="147">
        <v>0</v>
      </c>
      <c r="I154" s="158">
        <v>0</v>
      </c>
      <c r="J154" s="158">
        <v>0</v>
      </c>
      <c r="K154" s="147">
        <v>1</v>
      </c>
      <c r="L154" s="158">
        <v>0</v>
      </c>
      <c r="M154" s="147">
        <v>3</v>
      </c>
      <c r="N154" s="146">
        <v>3</v>
      </c>
    </row>
    <row r="155" spans="1:14">
      <c r="A155" s="9">
        <v>145</v>
      </c>
      <c r="B155" s="44" t="s">
        <v>257</v>
      </c>
      <c r="C155" s="13"/>
      <c r="D155" s="55">
        <f t="shared" si="4"/>
        <v>3</v>
      </c>
      <c r="E155" s="158">
        <v>0</v>
      </c>
      <c r="F155" s="158">
        <v>0</v>
      </c>
      <c r="G155" s="158">
        <v>0</v>
      </c>
      <c r="H155" s="158">
        <v>0</v>
      </c>
      <c r="I155" s="158">
        <v>0</v>
      </c>
      <c r="J155" s="158">
        <v>0</v>
      </c>
      <c r="K155" s="158">
        <v>0</v>
      </c>
      <c r="L155" s="158">
        <v>1</v>
      </c>
      <c r="M155" s="158">
        <v>0</v>
      </c>
      <c r="N155" s="149">
        <v>2</v>
      </c>
    </row>
    <row r="156" spans="1:14">
      <c r="A156" s="9">
        <v>146</v>
      </c>
      <c r="B156" s="44" t="s">
        <v>258</v>
      </c>
      <c r="C156" s="13"/>
      <c r="D156" s="55">
        <f t="shared" si="4"/>
        <v>0</v>
      </c>
      <c r="E156" s="158">
        <v>0</v>
      </c>
      <c r="F156" s="158">
        <v>0</v>
      </c>
      <c r="G156" s="158">
        <v>0</v>
      </c>
      <c r="H156" s="158">
        <v>0</v>
      </c>
      <c r="I156" s="158">
        <v>0</v>
      </c>
      <c r="J156" s="158">
        <v>0</v>
      </c>
      <c r="K156" s="158">
        <v>0</v>
      </c>
      <c r="L156" s="158">
        <v>0</v>
      </c>
      <c r="M156" s="158">
        <v>0</v>
      </c>
      <c r="N156" s="149">
        <v>0</v>
      </c>
    </row>
    <row r="157" spans="1:14">
      <c r="A157" s="9">
        <v>147</v>
      </c>
      <c r="B157" s="44" t="s">
        <v>259</v>
      </c>
      <c r="C157" s="13"/>
      <c r="D157" s="55">
        <f t="shared" si="4"/>
        <v>0</v>
      </c>
      <c r="E157" s="158">
        <v>0</v>
      </c>
      <c r="F157" s="158">
        <v>0</v>
      </c>
      <c r="G157" s="158">
        <v>0</v>
      </c>
      <c r="H157" s="158">
        <v>0</v>
      </c>
      <c r="I157" s="158">
        <v>0</v>
      </c>
      <c r="J157" s="158">
        <v>0</v>
      </c>
      <c r="K157" s="158">
        <v>0</v>
      </c>
      <c r="L157" s="158">
        <v>0</v>
      </c>
      <c r="M157" s="158">
        <v>0</v>
      </c>
      <c r="N157" s="149">
        <v>0</v>
      </c>
    </row>
    <row r="158" spans="1:14">
      <c r="A158" s="9">
        <v>148</v>
      </c>
      <c r="B158" s="44" t="s">
        <v>260</v>
      </c>
      <c r="C158" s="13"/>
      <c r="D158" s="55">
        <f t="shared" si="4"/>
        <v>0</v>
      </c>
      <c r="E158" s="158">
        <v>0</v>
      </c>
      <c r="F158" s="158">
        <v>0</v>
      </c>
      <c r="G158" s="158">
        <v>0</v>
      </c>
      <c r="H158" s="158">
        <v>0</v>
      </c>
      <c r="I158" s="158">
        <v>0</v>
      </c>
      <c r="J158" s="158">
        <v>0</v>
      </c>
      <c r="K158" s="158">
        <v>0</v>
      </c>
      <c r="L158" s="158">
        <v>0</v>
      </c>
      <c r="M158" s="158">
        <v>0</v>
      </c>
      <c r="N158" s="149">
        <v>0</v>
      </c>
    </row>
    <row r="159" spans="1:14">
      <c r="A159" s="9">
        <v>149</v>
      </c>
      <c r="B159" s="44" t="s">
        <v>261</v>
      </c>
      <c r="C159" s="13"/>
      <c r="D159" s="55">
        <f t="shared" si="4"/>
        <v>0</v>
      </c>
      <c r="E159" s="158">
        <v>0</v>
      </c>
      <c r="F159" s="158">
        <v>0</v>
      </c>
      <c r="G159" s="158">
        <v>0</v>
      </c>
      <c r="H159" s="158">
        <v>0</v>
      </c>
      <c r="I159" s="158">
        <v>0</v>
      </c>
      <c r="J159" s="158">
        <v>0</v>
      </c>
      <c r="K159" s="158">
        <v>0</v>
      </c>
      <c r="L159" s="158">
        <v>0</v>
      </c>
      <c r="M159" s="158">
        <v>0</v>
      </c>
      <c r="N159" s="149">
        <v>0</v>
      </c>
    </row>
    <row r="160" spans="1:14">
      <c r="A160" s="9">
        <v>150</v>
      </c>
      <c r="B160" s="44" t="s">
        <v>262</v>
      </c>
      <c r="C160" s="13"/>
      <c r="D160" s="55">
        <f t="shared" si="4"/>
        <v>0</v>
      </c>
      <c r="E160" s="158">
        <v>0</v>
      </c>
      <c r="F160" s="158">
        <v>0</v>
      </c>
      <c r="G160" s="158">
        <v>0</v>
      </c>
      <c r="H160" s="158">
        <v>0</v>
      </c>
      <c r="I160" s="158">
        <v>0</v>
      </c>
      <c r="J160" s="158">
        <v>0</v>
      </c>
      <c r="K160" s="158">
        <v>0</v>
      </c>
      <c r="L160" s="158">
        <v>0</v>
      </c>
      <c r="M160" s="158">
        <v>0</v>
      </c>
      <c r="N160" s="149">
        <v>0</v>
      </c>
    </row>
    <row r="161" spans="1:14">
      <c r="A161" s="9">
        <v>151</v>
      </c>
      <c r="B161" s="44" t="s">
        <v>263</v>
      </c>
      <c r="C161" s="13"/>
      <c r="D161" s="55">
        <f t="shared" si="4"/>
        <v>1</v>
      </c>
      <c r="E161" s="158">
        <v>0</v>
      </c>
      <c r="F161" s="158">
        <v>0</v>
      </c>
      <c r="G161" s="158">
        <v>0</v>
      </c>
      <c r="H161" s="158">
        <v>0</v>
      </c>
      <c r="I161" s="158">
        <v>0</v>
      </c>
      <c r="J161" s="158">
        <v>0</v>
      </c>
      <c r="K161" s="158">
        <v>0</v>
      </c>
      <c r="L161" s="158">
        <v>1</v>
      </c>
      <c r="M161" s="158">
        <v>0</v>
      </c>
      <c r="N161" s="149">
        <v>0</v>
      </c>
    </row>
    <row r="162" spans="1:14">
      <c r="A162" s="9">
        <v>152</v>
      </c>
      <c r="B162" s="44" t="s">
        <v>264</v>
      </c>
      <c r="C162" s="13"/>
      <c r="D162" s="55">
        <f t="shared" si="4"/>
        <v>0</v>
      </c>
      <c r="E162" s="158">
        <v>0</v>
      </c>
      <c r="F162" s="158">
        <v>0</v>
      </c>
      <c r="G162" s="158">
        <v>0</v>
      </c>
      <c r="H162" s="158">
        <v>0</v>
      </c>
      <c r="I162" s="158">
        <v>0</v>
      </c>
      <c r="J162" s="158">
        <v>0</v>
      </c>
      <c r="K162" s="158">
        <v>0</v>
      </c>
      <c r="L162" s="158">
        <v>0</v>
      </c>
      <c r="M162" s="158">
        <v>0</v>
      </c>
      <c r="N162" s="149">
        <v>0</v>
      </c>
    </row>
    <row r="163" spans="1:14">
      <c r="A163" s="9">
        <v>153</v>
      </c>
      <c r="B163" s="44" t="s">
        <v>265</v>
      </c>
      <c r="C163" s="13"/>
      <c r="D163" s="55">
        <f t="shared" si="4"/>
        <v>2</v>
      </c>
      <c r="E163" s="158">
        <v>1</v>
      </c>
      <c r="F163" s="158">
        <v>0</v>
      </c>
      <c r="G163" s="158">
        <v>1</v>
      </c>
      <c r="H163" s="158">
        <v>0</v>
      </c>
      <c r="I163" s="158">
        <v>0</v>
      </c>
      <c r="J163" s="158">
        <v>0</v>
      </c>
      <c r="K163" s="158">
        <v>0</v>
      </c>
      <c r="L163" s="158">
        <v>0</v>
      </c>
      <c r="M163" s="158">
        <v>0</v>
      </c>
      <c r="N163" s="149">
        <v>0</v>
      </c>
    </row>
    <row r="164" spans="1:14" ht="21">
      <c r="A164" s="9">
        <v>154</v>
      </c>
      <c r="B164" s="44" t="s">
        <v>266</v>
      </c>
      <c r="C164" s="13"/>
      <c r="D164" s="55">
        <f t="shared" si="4"/>
        <v>0</v>
      </c>
      <c r="E164" s="158">
        <v>0</v>
      </c>
      <c r="F164" s="158">
        <v>0</v>
      </c>
      <c r="G164" s="158">
        <v>0</v>
      </c>
      <c r="H164" s="158">
        <v>0</v>
      </c>
      <c r="I164" s="158">
        <v>0</v>
      </c>
      <c r="J164" s="158">
        <v>0</v>
      </c>
      <c r="K164" s="158">
        <v>0</v>
      </c>
      <c r="L164" s="158">
        <v>0</v>
      </c>
      <c r="M164" s="158">
        <v>0</v>
      </c>
      <c r="N164" s="149">
        <v>0</v>
      </c>
    </row>
    <row r="165" spans="1:14">
      <c r="A165" s="9">
        <v>155</v>
      </c>
      <c r="B165" s="44" t="s">
        <v>225</v>
      </c>
      <c r="C165" s="13"/>
      <c r="D165" s="55">
        <f t="shared" si="4"/>
        <v>0</v>
      </c>
      <c r="E165" s="158">
        <v>0</v>
      </c>
      <c r="F165" s="158">
        <v>0</v>
      </c>
      <c r="G165" s="158">
        <v>0</v>
      </c>
      <c r="H165" s="158">
        <v>0</v>
      </c>
      <c r="I165" s="158">
        <v>0</v>
      </c>
      <c r="J165" s="158">
        <v>0</v>
      </c>
      <c r="K165" s="158">
        <v>0</v>
      </c>
      <c r="L165" s="158">
        <v>0</v>
      </c>
      <c r="M165" s="158">
        <v>0</v>
      </c>
      <c r="N165" s="149">
        <v>0</v>
      </c>
    </row>
    <row r="166" spans="1:14">
      <c r="A166" s="9">
        <v>156</v>
      </c>
      <c r="B166" s="44" t="s">
        <v>267</v>
      </c>
      <c r="C166" s="13"/>
      <c r="D166" s="55">
        <f t="shared" si="4"/>
        <v>4</v>
      </c>
      <c r="E166" s="158">
        <v>0</v>
      </c>
      <c r="F166" s="158">
        <v>1</v>
      </c>
      <c r="G166" s="147">
        <v>2</v>
      </c>
      <c r="H166" s="158">
        <v>1</v>
      </c>
      <c r="I166" s="158">
        <v>0</v>
      </c>
      <c r="J166" s="158">
        <v>0</v>
      </c>
      <c r="K166" s="158">
        <v>0</v>
      </c>
      <c r="L166" s="158">
        <v>0</v>
      </c>
      <c r="M166" s="158">
        <v>0</v>
      </c>
      <c r="N166" s="149">
        <v>0</v>
      </c>
    </row>
    <row r="167" spans="1:14">
      <c r="A167" s="9">
        <v>157</v>
      </c>
      <c r="B167" s="44" t="s">
        <v>268</v>
      </c>
      <c r="C167" s="13"/>
      <c r="D167" s="55">
        <f t="shared" si="4"/>
        <v>1</v>
      </c>
      <c r="E167" s="158">
        <v>0</v>
      </c>
      <c r="F167" s="158">
        <v>0</v>
      </c>
      <c r="G167" s="158">
        <v>0</v>
      </c>
      <c r="H167" s="158">
        <v>0</v>
      </c>
      <c r="I167" s="158">
        <v>0</v>
      </c>
      <c r="J167" s="158">
        <v>0</v>
      </c>
      <c r="K167" s="147">
        <v>1</v>
      </c>
      <c r="L167" s="158">
        <v>0</v>
      </c>
      <c r="M167" s="158">
        <v>0</v>
      </c>
      <c r="N167" s="146">
        <v>0</v>
      </c>
    </row>
    <row r="168" spans="1:14">
      <c r="A168" s="9">
        <v>158</v>
      </c>
      <c r="B168" s="44" t="s">
        <v>226</v>
      </c>
      <c r="C168" s="13"/>
      <c r="D168" s="55">
        <f t="shared" si="4"/>
        <v>8</v>
      </c>
      <c r="E168" s="158">
        <v>0</v>
      </c>
      <c r="F168" s="147">
        <v>3</v>
      </c>
      <c r="G168" s="158">
        <v>0</v>
      </c>
      <c r="H168" s="147">
        <v>0</v>
      </c>
      <c r="I168" s="158">
        <v>0</v>
      </c>
      <c r="J168" s="158">
        <v>2</v>
      </c>
      <c r="K168" s="158">
        <v>0</v>
      </c>
      <c r="L168" s="147">
        <v>1</v>
      </c>
      <c r="M168" s="147">
        <v>0</v>
      </c>
      <c r="N168" s="149">
        <v>2</v>
      </c>
    </row>
    <row r="169" spans="1:14">
      <c r="A169" s="9">
        <v>159</v>
      </c>
      <c r="B169" s="44" t="s">
        <v>227</v>
      </c>
      <c r="C169" s="13"/>
      <c r="D169" s="55">
        <f t="shared" si="4"/>
        <v>3</v>
      </c>
      <c r="E169" s="158">
        <v>0</v>
      </c>
      <c r="F169" s="158">
        <v>0</v>
      </c>
      <c r="G169" s="158">
        <v>1</v>
      </c>
      <c r="H169" s="158">
        <v>0</v>
      </c>
      <c r="I169" s="158">
        <v>0</v>
      </c>
      <c r="J169" s="158">
        <v>0</v>
      </c>
      <c r="K169" s="158">
        <v>0</v>
      </c>
      <c r="L169" s="158">
        <v>0</v>
      </c>
      <c r="M169" s="147">
        <v>0</v>
      </c>
      <c r="N169" s="149">
        <v>2</v>
      </c>
    </row>
    <row r="170" spans="1:14">
      <c r="A170" s="9">
        <v>160</v>
      </c>
      <c r="B170" s="44" t="s">
        <v>228</v>
      </c>
      <c r="C170" s="13"/>
      <c r="D170" s="55">
        <f t="shared" si="4"/>
        <v>6</v>
      </c>
      <c r="E170" s="158">
        <v>0</v>
      </c>
      <c r="F170" s="147">
        <v>3</v>
      </c>
      <c r="G170" s="158">
        <v>0</v>
      </c>
      <c r="H170" s="147">
        <v>1</v>
      </c>
      <c r="I170" s="158">
        <v>0</v>
      </c>
      <c r="J170" s="158">
        <v>1</v>
      </c>
      <c r="K170" s="158">
        <v>1</v>
      </c>
      <c r="L170" s="158">
        <v>0</v>
      </c>
      <c r="M170" s="158">
        <v>0</v>
      </c>
      <c r="N170" s="149">
        <v>0</v>
      </c>
    </row>
    <row r="171" spans="1:14">
      <c r="A171" s="9">
        <v>161</v>
      </c>
      <c r="B171" s="44" t="s">
        <v>229</v>
      </c>
      <c r="C171" s="13"/>
      <c r="D171" s="55">
        <f t="shared" si="4"/>
        <v>2</v>
      </c>
      <c r="E171" s="158">
        <v>1</v>
      </c>
      <c r="F171" s="158">
        <v>0</v>
      </c>
      <c r="G171" s="158">
        <v>0</v>
      </c>
      <c r="H171" s="158">
        <v>0</v>
      </c>
      <c r="I171" s="158">
        <v>0</v>
      </c>
      <c r="J171" s="158">
        <v>0</v>
      </c>
      <c r="K171" s="147">
        <v>0</v>
      </c>
      <c r="L171" s="158">
        <v>0</v>
      </c>
      <c r="M171" s="158">
        <v>1</v>
      </c>
      <c r="N171" s="149">
        <v>0</v>
      </c>
    </row>
    <row r="172" spans="1:14" ht="13.5" customHeight="1">
      <c r="A172" s="9">
        <v>162</v>
      </c>
      <c r="B172" s="44" t="s">
        <v>230</v>
      </c>
      <c r="C172" s="13"/>
      <c r="D172" s="55">
        <f t="shared" si="4"/>
        <v>73</v>
      </c>
      <c r="E172" s="159">
        <v>8</v>
      </c>
      <c r="F172" s="147">
        <v>11</v>
      </c>
      <c r="G172" s="147">
        <v>9</v>
      </c>
      <c r="H172" s="147">
        <v>8</v>
      </c>
      <c r="I172" s="147">
        <v>9</v>
      </c>
      <c r="J172" s="147">
        <v>6</v>
      </c>
      <c r="K172" s="147">
        <v>6</v>
      </c>
      <c r="L172" s="147">
        <v>4</v>
      </c>
      <c r="M172" s="158">
        <v>10</v>
      </c>
      <c r="N172" s="146">
        <v>2</v>
      </c>
    </row>
    <row r="173" spans="1:14">
      <c r="A173" s="9">
        <v>163</v>
      </c>
      <c r="B173" s="44" t="s">
        <v>231</v>
      </c>
      <c r="C173" s="13"/>
      <c r="D173" s="55">
        <f t="shared" si="4"/>
        <v>3</v>
      </c>
      <c r="E173" s="158">
        <v>0</v>
      </c>
      <c r="F173" s="158">
        <v>0</v>
      </c>
      <c r="G173" s="158">
        <v>1</v>
      </c>
      <c r="H173" s="158">
        <v>0</v>
      </c>
      <c r="I173" s="158">
        <v>0</v>
      </c>
      <c r="J173" s="158">
        <v>0</v>
      </c>
      <c r="K173" s="158">
        <v>0</v>
      </c>
      <c r="L173" s="158">
        <v>0</v>
      </c>
      <c r="M173" s="158">
        <v>2</v>
      </c>
      <c r="N173" s="149">
        <v>0</v>
      </c>
    </row>
    <row r="174" spans="1:14">
      <c r="A174" s="9">
        <v>164</v>
      </c>
      <c r="B174" s="44" t="s">
        <v>232</v>
      </c>
      <c r="C174" s="13"/>
      <c r="D174" s="55">
        <f t="shared" si="4"/>
        <v>0</v>
      </c>
      <c r="E174" s="158">
        <v>0</v>
      </c>
      <c r="F174" s="158">
        <v>0</v>
      </c>
      <c r="G174" s="158">
        <v>0</v>
      </c>
      <c r="H174" s="158">
        <v>0</v>
      </c>
      <c r="I174" s="158">
        <v>0</v>
      </c>
      <c r="J174" s="158">
        <v>0</v>
      </c>
      <c r="K174" s="158">
        <v>0</v>
      </c>
      <c r="L174" s="158">
        <v>0</v>
      </c>
      <c r="M174" s="158">
        <v>0</v>
      </c>
      <c r="N174" s="149">
        <v>0</v>
      </c>
    </row>
    <row r="175" spans="1:14">
      <c r="A175" s="9">
        <v>165</v>
      </c>
      <c r="B175" s="44" t="s">
        <v>233</v>
      </c>
      <c r="C175" s="13"/>
      <c r="D175" s="55">
        <f t="shared" si="4"/>
        <v>0</v>
      </c>
      <c r="E175" s="158">
        <v>0</v>
      </c>
      <c r="F175" s="158">
        <v>0</v>
      </c>
      <c r="G175" s="158">
        <v>0</v>
      </c>
      <c r="H175" s="158">
        <v>0</v>
      </c>
      <c r="I175" s="158">
        <v>0</v>
      </c>
      <c r="J175" s="158">
        <v>0</v>
      </c>
      <c r="K175" s="158">
        <v>0</v>
      </c>
      <c r="L175" s="158">
        <v>0</v>
      </c>
      <c r="M175" s="158">
        <v>0</v>
      </c>
      <c r="N175" s="149">
        <v>0</v>
      </c>
    </row>
    <row r="176" spans="1:14">
      <c r="A176" s="9">
        <v>166</v>
      </c>
      <c r="B176" s="44" t="s">
        <v>269</v>
      </c>
      <c r="C176" s="13"/>
      <c r="D176" s="60">
        <f t="shared" si="4"/>
        <v>1</v>
      </c>
      <c r="E176" s="149">
        <v>0</v>
      </c>
      <c r="F176" s="149">
        <v>0</v>
      </c>
      <c r="G176" s="149">
        <v>0</v>
      </c>
      <c r="H176" s="147">
        <v>1</v>
      </c>
      <c r="I176" s="149">
        <v>0</v>
      </c>
      <c r="J176" s="149">
        <v>0</v>
      </c>
      <c r="K176" s="149">
        <v>0</v>
      </c>
      <c r="L176" s="149">
        <v>0</v>
      </c>
      <c r="M176" s="149">
        <v>0</v>
      </c>
      <c r="N176" s="149">
        <v>0</v>
      </c>
    </row>
    <row r="177" spans="1:14">
      <c r="A177" s="14">
        <v>167</v>
      </c>
      <c r="B177" s="45" t="s">
        <v>270</v>
      </c>
      <c r="C177" s="15"/>
      <c r="D177" s="61">
        <f t="shared" si="4"/>
        <v>15</v>
      </c>
      <c r="E177" s="150">
        <v>1</v>
      </c>
      <c r="F177" s="150">
        <v>2</v>
      </c>
      <c r="G177" s="151">
        <v>3</v>
      </c>
      <c r="H177" s="151">
        <v>1</v>
      </c>
      <c r="I177" s="151">
        <v>1</v>
      </c>
      <c r="J177" s="150">
        <v>4</v>
      </c>
      <c r="K177" s="151">
        <v>0</v>
      </c>
      <c r="L177" s="151">
        <v>0</v>
      </c>
      <c r="M177" s="151">
        <v>1</v>
      </c>
      <c r="N177" s="155">
        <v>2</v>
      </c>
    </row>
    <row r="178" spans="1:14" ht="13.5" customHeight="1">
      <c r="E178" s="156"/>
      <c r="F178" s="156"/>
      <c r="G178" s="156"/>
      <c r="H178" s="156"/>
      <c r="I178" s="156"/>
      <c r="J178" s="156"/>
      <c r="K178" s="156"/>
      <c r="L178" s="156"/>
      <c r="M178" s="156"/>
      <c r="N178" s="157"/>
    </row>
    <row r="179" spans="1:14" ht="13.5" customHeight="1"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</row>
    <row r="180" spans="1:14" ht="13.35" customHeight="1">
      <c r="A180" s="196" t="s">
        <v>1</v>
      </c>
      <c r="B180" s="197"/>
      <c r="C180" s="7"/>
      <c r="D180" s="52" t="s">
        <v>2</v>
      </c>
      <c r="E180" s="153" t="s">
        <v>3</v>
      </c>
      <c r="F180" s="153" t="s">
        <v>4</v>
      </c>
      <c r="G180" s="153" t="s">
        <v>5</v>
      </c>
      <c r="H180" s="153" t="s">
        <v>6</v>
      </c>
      <c r="I180" s="153" t="s">
        <v>7</v>
      </c>
      <c r="J180" s="153" t="s">
        <v>8</v>
      </c>
      <c r="K180" s="153" t="s">
        <v>9</v>
      </c>
      <c r="L180" s="153" t="s">
        <v>10</v>
      </c>
      <c r="M180" s="153" t="s">
        <v>11</v>
      </c>
      <c r="N180" s="154" t="s">
        <v>12</v>
      </c>
    </row>
    <row r="181" spans="1:14">
      <c r="A181" s="9">
        <v>168</v>
      </c>
      <c r="B181" s="44" t="s">
        <v>271</v>
      </c>
      <c r="C181" s="13"/>
      <c r="D181" s="60">
        <f t="shared" ref="D181:D236" si="5">SUM(E181:N181)</f>
        <v>5</v>
      </c>
      <c r="E181" s="148">
        <v>1</v>
      </c>
      <c r="F181" s="146">
        <v>2</v>
      </c>
      <c r="G181" s="148">
        <v>0</v>
      </c>
      <c r="H181" s="147">
        <v>1</v>
      </c>
      <c r="I181" s="148">
        <v>0</v>
      </c>
      <c r="J181" s="148">
        <v>1</v>
      </c>
      <c r="K181" s="148">
        <v>0</v>
      </c>
      <c r="L181" s="148">
        <v>0</v>
      </c>
      <c r="M181" s="148">
        <v>0</v>
      </c>
      <c r="N181" s="149">
        <v>0</v>
      </c>
    </row>
    <row r="182" spans="1:14">
      <c r="A182" s="9">
        <v>169</v>
      </c>
      <c r="B182" s="44" t="s">
        <v>272</v>
      </c>
      <c r="C182" s="13"/>
      <c r="D182" s="60">
        <f t="shared" si="5"/>
        <v>0</v>
      </c>
      <c r="E182" s="148">
        <v>0</v>
      </c>
      <c r="F182" s="148">
        <v>0</v>
      </c>
      <c r="G182" s="148">
        <v>0</v>
      </c>
      <c r="H182" s="148">
        <v>0</v>
      </c>
      <c r="I182" s="148">
        <v>0</v>
      </c>
      <c r="J182" s="148">
        <v>0</v>
      </c>
      <c r="K182" s="148">
        <v>0</v>
      </c>
      <c r="L182" s="148">
        <v>0</v>
      </c>
      <c r="M182" s="148">
        <v>0</v>
      </c>
      <c r="N182" s="149">
        <v>0</v>
      </c>
    </row>
    <row r="183" spans="1:14">
      <c r="A183" s="9">
        <v>170</v>
      </c>
      <c r="B183" s="44" t="s">
        <v>273</v>
      </c>
      <c r="C183" s="13"/>
      <c r="D183" s="60">
        <f t="shared" si="5"/>
        <v>0</v>
      </c>
      <c r="E183" s="148">
        <v>0</v>
      </c>
      <c r="F183" s="148">
        <v>0</v>
      </c>
      <c r="G183" s="148">
        <v>0</v>
      </c>
      <c r="H183" s="148">
        <v>0</v>
      </c>
      <c r="I183" s="148">
        <v>0</v>
      </c>
      <c r="J183" s="148">
        <v>0</v>
      </c>
      <c r="K183" s="148">
        <v>0</v>
      </c>
      <c r="L183" s="148">
        <v>0</v>
      </c>
      <c r="M183" s="148">
        <v>0</v>
      </c>
      <c r="N183" s="149">
        <v>0</v>
      </c>
    </row>
    <row r="184" spans="1:14">
      <c r="A184" s="9">
        <v>171</v>
      </c>
      <c r="B184" s="44" t="s">
        <v>274</v>
      </c>
      <c r="C184" s="13"/>
      <c r="D184" s="60">
        <f t="shared" si="5"/>
        <v>12</v>
      </c>
      <c r="E184" s="148">
        <v>3</v>
      </c>
      <c r="F184" s="146">
        <v>2</v>
      </c>
      <c r="G184" s="147">
        <v>0</v>
      </c>
      <c r="H184" s="148">
        <v>1</v>
      </c>
      <c r="I184" s="147">
        <v>0</v>
      </c>
      <c r="J184" s="148">
        <v>2</v>
      </c>
      <c r="K184" s="147">
        <v>0</v>
      </c>
      <c r="L184" s="148">
        <v>0</v>
      </c>
      <c r="M184" s="148">
        <v>3</v>
      </c>
      <c r="N184" s="149">
        <v>1</v>
      </c>
    </row>
    <row r="185" spans="1:14">
      <c r="A185" s="9">
        <v>172</v>
      </c>
      <c r="B185" s="44" t="s">
        <v>275</v>
      </c>
      <c r="C185" s="13"/>
      <c r="D185" s="60">
        <f t="shared" si="5"/>
        <v>1</v>
      </c>
      <c r="E185" s="148">
        <v>0</v>
      </c>
      <c r="F185" s="148">
        <v>0</v>
      </c>
      <c r="G185" s="148">
        <v>1</v>
      </c>
      <c r="H185" s="148">
        <v>0</v>
      </c>
      <c r="I185" s="148">
        <v>0</v>
      </c>
      <c r="J185" s="148">
        <v>0</v>
      </c>
      <c r="K185" s="148">
        <v>0</v>
      </c>
      <c r="L185" s="148">
        <v>0</v>
      </c>
      <c r="M185" s="148">
        <v>0</v>
      </c>
      <c r="N185" s="149">
        <v>0</v>
      </c>
    </row>
    <row r="186" spans="1:14">
      <c r="A186" s="9">
        <v>173</v>
      </c>
      <c r="B186" s="44" t="s">
        <v>276</v>
      </c>
      <c r="C186" s="13"/>
      <c r="D186" s="60">
        <f t="shared" si="5"/>
        <v>0</v>
      </c>
      <c r="E186" s="148">
        <v>0</v>
      </c>
      <c r="F186" s="148">
        <v>0</v>
      </c>
      <c r="G186" s="148">
        <v>0</v>
      </c>
      <c r="H186" s="148">
        <v>0</v>
      </c>
      <c r="I186" s="148">
        <v>0</v>
      </c>
      <c r="J186" s="148">
        <v>0</v>
      </c>
      <c r="K186" s="148">
        <v>0</v>
      </c>
      <c r="L186" s="148">
        <v>0</v>
      </c>
      <c r="M186" s="148">
        <v>0</v>
      </c>
      <c r="N186" s="149">
        <v>0</v>
      </c>
    </row>
    <row r="187" spans="1:14">
      <c r="A187" s="9">
        <v>174</v>
      </c>
      <c r="B187" s="44" t="s">
        <v>277</v>
      </c>
      <c r="C187" s="13"/>
      <c r="D187" s="60">
        <f t="shared" si="5"/>
        <v>0</v>
      </c>
      <c r="E187" s="148">
        <v>0</v>
      </c>
      <c r="F187" s="148">
        <v>0</v>
      </c>
      <c r="G187" s="148">
        <v>0</v>
      </c>
      <c r="H187" s="148">
        <v>0</v>
      </c>
      <c r="I187" s="148">
        <v>0</v>
      </c>
      <c r="J187" s="148">
        <v>0</v>
      </c>
      <c r="K187" s="148">
        <v>0</v>
      </c>
      <c r="L187" s="148">
        <v>0</v>
      </c>
      <c r="M187" s="148">
        <v>0</v>
      </c>
      <c r="N187" s="149">
        <v>0</v>
      </c>
    </row>
    <row r="188" spans="1:14">
      <c r="A188" s="9">
        <v>175</v>
      </c>
      <c r="B188" s="44" t="s">
        <v>278</v>
      </c>
      <c r="C188" s="13"/>
      <c r="D188" s="60">
        <f t="shared" si="5"/>
        <v>0</v>
      </c>
      <c r="E188" s="148">
        <v>0</v>
      </c>
      <c r="F188" s="148">
        <v>0</v>
      </c>
      <c r="G188" s="148">
        <v>0</v>
      </c>
      <c r="H188" s="148">
        <v>0</v>
      </c>
      <c r="I188" s="148">
        <v>0</v>
      </c>
      <c r="J188" s="148">
        <v>0</v>
      </c>
      <c r="K188" s="148">
        <v>0</v>
      </c>
      <c r="L188" s="148">
        <v>0</v>
      </c>
      <c r="M188" s="148">
        <v>0</v>
      </c>
      <c r="N188" s="149">
        <v>0</v>
      </c>
    </row>
    <row r="189" spans="1:14">
      <c r="A189" s="9">
        <v>176</v>
      </c>
      <c r="B189" s="44" t="s">
        <v>279</v>
      </c>
      <c r="C189" s="13"/>
      <c r="D189" s="60">
        <f t="shared" si="5"/>
        <v>0</v>
      </c>
      <c r="E189" s="148">
        <v>0</v>
      </c>
      <c r="F189" s="148">
        <v>0</v>
      </c>
      <c r="G189" s="148">
        <v>0</v>
      </c>
      <c r="H189" s="148">
        <v>0</v>
      </c>
      <c r="I189" s="148">
        <v>0</v>
      </c>
      <c r="J189" s="148">
        <v>0</v>
      </c>
      <c r="K189" s="148">
        <v>0</v>
      </c>
      <c r="L189" s="148">
        <v>0</v>
      </c>
      <c r="M189" s="148">
        <v>0</v>
      </c>
      <c r="N189" s="149">
        <v>0</v>
      </c>
    </row>
    <row r="190" spans="1:14">
      <c r="A190" s="9">
        <v>177</v>
      </c>
      <c r="B190" s="44" t="s">
        <v>280</v>
      </c>
      <c r="C190" s="13"/>
      <c r="D190" s="60">
        <f t="shared" si="5"/>
        <v>0</v>
      </c>
      <c r="E190" s="148">
        <v>0</v>
      </c>
      <c r="F190" s="148">
        <v>0</v>
      </c>
      <c r="G190" s="148">
        <v>0</v>
      </c>
      <c r="H190" s="148">
        <v>0</v>
      </c>
      <c r="I190" s="148">
        <v>0</v>
      </c>
      <c r="J190" s="148">
        <v>0</v>
      </c>
      <c r="K190" s="148">
        <v>0</v>
      </c>
      <c r="L190" s="148">
        <v>0</v>
      </c>
      <c r="M190" s="148">
        <v>0</v>
      </c>
      <c r="N190" s="149">
        <v>0</v>
      </c>
    </row>
    <row r="191" spans="1:14">
      <c r="A191" s="9">
        <v>178</v>
      </c>
      <c r="B191" s="44" t="s">
        <v>281</v>
      </c>
      <c r="C191" s="13"/>
      <c r="D191" s="60">
        <f t="shared" si="5"/>
        <v>0</v>
      </c>
      <c r="E191" s="148">
        <v>0</v>
      </c>
      <c r="F191" s="148">
        <v>0</v>
      </c>
      <c r="G191" s="148">
        <v>0</v>
      </c>
      <c r="H191" s="148">
        <v>0</v>
      </c>
      <c r="I191" s="148">
        <v>0</v>
      </c>
      <c r="J191" s="148">
        <v>0</v>
      </c>
      <c r="K191" s="148">
        <v>0</v>
      </c>
      <c r="L191" s="148">
        <v>0</v>
      </c>
      <c r="M191" s="148">
        <v>0</v>
      </c>
      <c r="N191" s="149">
        <v>0</v>
      </c>
    </row>
    <row r="192" spans="1:14">
      <c r="A192" s="9">
        <v>179</v>
      </c>
      <c r="B192" s="44" t="s">
        <v>282</v>
      </c>
      <c r="C192" s="13"/>
      <c r="D192" s="60">
        <f t="shared" si="5"/>
        <v>1</v>
      </c>
      <c r="E192" s="148">
        <v>0</v>
      </c>
      <c r="F192" s="148">
        <v>1</v>
      </c>
      <c r="G192" s="148">
        <v>0</v>
      </c>
      <c r="H192" s="148">
        <v>0</v>
      </c>
      <c r="I192" s="148">
        <v>0</v>
      </c>
      <c r="J192" s="148">
        <v>0</v>
      </c>
      <c r="K192" s="148">
        <v>0</v>
      </c>
      <c r="L192" s="148">
        <v>0</v>
      </c>
      <c r="M192" s="148">
        <v>0</v>
      </c>
      <c r="N192" s="149">
        <v>0</v>
      </c>
    </row>
    <row r="193" spans="1:14">
      <c r="A193" s="9">
        <v>180</v>
      </c>
      <c r="B193" s="44" t="s">
        <v>283</v>
      </c>
      <c r="C193" s="13"/>
      <c r="D193" s="60">
        <f t="shared" si="5"/>
        <v>0</v>
      </c>
      <c r="E193" s="148">
        <v>0</v>
      </c>
      <c r="F193" s="148">
        <v>0</v>
      </c>
      <c r="G193" s="148">
        <v>0</v>
      </c>
      <c r="H193" s="148">
        <v>0</v>
      </c>
      <c r="I193" s="148">
        <v>0</v>
      </c>
      <c r="J193" s="148">
        <v>0</v>
      </c>
      <c r="K193" s="148">
        <v>0</v>
      </c>
      <c r="L193" s="148">
        <v>0</v>
      </c>
      <c r="M193" s="148">
        <v>0</v>
      </c>
      <c r="N193" s="149">
        <v>0</v>
      </c>
    </row>
    <row r="194" spans="1:14">
      <c r="A194" s="9">
        <v>181</v>
      </c>
      <c r="B194" s="44" t="s">
        <v>284</v>
      </c>
      <c r="C194" s="13"/>
      <c r="D194" s="60">
        <f t="shared" si="5"/>
        <v>0</v>
      </c>
      <c r="E194" s="148">
        <v>0</v>
      </c>
      <c r="F194" s="148">
        <v>0</v>
      </c>
      <c r="G194" s="148">
        <v>0</v>
      </c>
      <c r="H194" s="148">
        <v>0</v>
      </c>
      <c r="I194" s="148">
        <v>0</v>
      </c>
      <c r="J194" s="148">
        <v>0</v>
      </c>
      <c r="K194" s="148">
        <v>0</v>
      </c>
      <c r="L194" s="148">
        <v>0</v>
      </c>
      <c r="M194" s="148">
        <v>0</v>
      </c>
      <c r="N194" s="149">
        <v>0</v>
      </c>
    </row>
    <row r="195" spans="1:14">
      <c r="A195" s="9">
        <v>182</v>
      </c>
      <c r="B195" s="44" t="s">
        <v>285</v>
      </c>
      <c r="C195" s="13"/>
      <c r="D195" s="60">
        <f t="shared" si="5"/>
        <v>1</v>
      </c>
      <c r="E195" s="148">
        <v>0</v>
      </c>
      <c r="F195" s="148">
        <v>0</v>
      </c>
      <c r="G195" s="148">
        <v>0</v>
      </c>
      <c r="H195" s="148">
        <v>0</v>
      </c>
      <c r="I195" s="148">
        <v>0</v>
      </c>
      <c r="J195" s="148">
        <v>0</v>
      </c>
      <c r="K195" s="148">
        <v>0</v>
      </c>
      <c r="L195" s="148">
        <v>0</v>
      </c>
      <c r="M195" s="148">
        <v>1</v>
      </c>
      <c r="N195" s="149">
        <v>0</v>
      </c>
    </row>
    <row r="196" spans="1:14">
      <c r="A196" s="9">
        <v>183</v>
      </c>
      <c r="B196" s="44" t="s">
        <v>286</v>
      </c>
      <c r="C196" s="13"/>
      <c r="D196" s="60">
        <f t="shared" si="5"/>
        <v>0</v>
      </c>
      <c r="E196" s="148">
        <v>0</v>
      </c>
      <c r="F196" s="148">
        <v>0</v>
      </c>
      <c r="G196" s="148">
        <v>0</v>
      </c>
      <c r="H196" s="148">
        <v>0</v>
      </c>
      <c r="I196" s="148">
        <v>0</v>
      </c>
      <c r="J196" s="148">
        <v>0</v>
      </c>
      <c r="K196" s="148">
        <v>0</v>
      </c>
      <c r="L196" s="148">
        <v>0</v>
      </c>
      <c r="M196" s="148">
        <v>0</v>
      </c>
      <c r="N196" s="149">
        <v>0</v>
      </c>
    </row>
    <row r="197" spans="1:14">
      <c r="A197" s="9">
        <v>184</v>
      </c>
      <c r="B197" s="44" t="s">
        <v>287</v>
      </c>
      <c r="C197" s="13"/>
      <c r="D197" s="60">
        <f t="shared" si="5"/>
        <v>0</v>
      </c>
      <c r="E197" s="148">
        <v>0</v>
      </c>
      <c r="F197" s="148">
        <v>0</v>
      </c>
      <c r="G197" s="148">
        <v>0</v>
      </c>
      <c r="H197" s="148">
        <v>0</v>
      </c>
      <c r="I197" s="148">
        <v>0</v>
      </c>
      <c r="J197" s="148">
        <v>0</v>
      </c>
      <c r="K197" s="148">
        <v>0</v>
      </c>
      <c r="L197" s="148">
        <v>0</v>
      </c>
      <c r="M197" s="148">
        <v>0</v>
      </c>
      <c r="N197" s="149">
        <v>0</v>
      </c>
    </row>
    <row r="198" spans="1:14">
      <c r="A198" s="9">
        <v>185</v>
      </c>
      <c r="B198" s="44" t="s">
        <v>288</v>
      </c>
      <c r="C198" s="13"/>
      <c r="D198" s="60">
        <f t="shared" si="5"/>
        <v>0</v>
      </c>
      <c r="E198" s="148">
        <v>0</v>
      </c>
      <c r="F198" s="148">
        <v>0</v>
      </c>
      <c r="G198" s="148">
        <v>0</v>
      </c>
      <c r="H198" s="148">
        <v>0</v>
      </c>
      <c r="I198" s="148">
        <v>0</v>
      </c>
      <c r="J198" s="148">
        <v>0</v>
      </c>
      <c r="K198" s="148">
        <v>0</v>
      </c>
      <c r="L198" s="148">
        <v>0</v>
      </c>
      <c r="M198" s="148">
        <v>0</v>
      </c>
      <c r="N198" s="149">
        <v>0</v>
      </c>
    </row>
    <row r="199" spans="1:14">
      <c r="A199" s="9">
        <v>186</v>
      </c>
      <c r="B199" s="44" t="s">
        <v>289</v>
      </c>
      <c r="C199" s="13"/>
      <c r="D199" s="60">
        <f t="shared" si="5"/>
        <v>0</v>
      </c>
      <c r="E199" s="148">
        <v>0</v>
      </c>
      <c r="F199" s="148">
        <v>0</v>
      </c>
      <c r="G199" s="148">
        <v>0</v>
      </c>
      <c r="H199" s="148">
        <v>0</v>
      </c>
      <c r="I199" s="148">
        <v>0</v>
      </c>
      <c r="J199" s="148">
        <v>0</v>
      </c>
      <c r="K199" s="148">
        <v>0</v>
      </c>
      <c r="L199" s="148">
        <v>0</v>
      </c>
      <c r="M199" s="148">
        <v>0</v>
      </c>
      <c r="N199" s="149">
        <v>0</v>
      </c>
    </row>
    <row r="200" spans="1:14">
      <c r="A200" s="9">
        <v>187</v>
      </c>
      <c r="B200" s="44" t="s">
        <v>290</v>
      </c>
      <c r="C200" s="13"/>
      <c r="D200" s="60">
        <f t="shared" si="5"/>
        <v>1</v>
      </c>
      <c r="E200" s="148">
        <v>0</v>
      </c>
      <c r="F200" s="148">
        <v>1</v>
      </c>
      <c r="G200" s="148">
        <v>0</v>
      </c>
      <c r="H200" s="148">
        <v>0</v>
      </c>
      <c r="I200" s="148">
        <v>0</v>
      </c>
      <c r="J200" s="148">
        <v>0</v>
      </c>
      <c r="K200" s="148">
        <v>0</v>
      </c>
      <c r="L200" s="148">
        <v>0</v>
      </c>
      <c r="M200" s="148">
        <v>0</v>
      </c>
      <c r="N200" s="149">
        <v>0</v>
      </c>
    </row>
    <row r="201" spans="1:14">
      <c r="A201" s="9">
        <v>188</v>
      </c>
      <c r="B201" s="44" t="s">
        <v>291</v>
      </c>
      <c r="C201" s="13"/>
      <c r="D201" s="60">
        <f t="shared" si="5"/>
        <v>0</v>
      </c>
      <c r="E201" s="148">
        <v>0</v>
      </c>
      <c r="F201" s="148">
        <v>0</v>
      </c>
      <c r="G201" s="148">
        <v>0</v>
      </c>
      <c r="H201" s="148">
        <v>0</v>
      </c>
      <c r="I201" s="148">
        <v>0</v>
      </c>
      <c r="J201" s="148">
        <v>0</v>
      </c>
      <c r="K201" s="148">
        <v>0</v>
      </c>
      <c r="L201" s="148">
        <v>0</v>
      </c>
      <c r="M201" s="148">
        <v>0</v>
      </c>
      <c r="N201" s="149">
        <v>0</v>
      </c>
    </row>
    <row r="202" spans="1:14">
      <c r="A202" s="9">
        <v>189</v>
      </c>
      <c r="B202" s="44" t="s">
        <v>292</v>
      </c>
      <c r="C202" s="13"/>
      <c r="D202" s="60">
        <f t="shared" si="5"/>
        <v>1</v>
      </c>
      <c r="E202" s="148">
        <v>0</v>
      </c>
      <c r="F202" s="148">
        <v>0</v>
      </c>
      <c r="G202" s="148">
        <v>1</v>
      </c>
      <c r="H202" s="148">
        <v>0</v>
      </c>
      <c r="I202" s="148">
        <v>0</v>
      </c>
      <c r="J202" s="148">
        <v>0</v>
      </c>
      <c r="K202" s="148">
        <v>0</v>
      </c>
      <c r="L202" s="148">
        <v>0</v>
      </c>
      <c r="M202" s="148">
        <v>0</v>
      </c>
      <c r="N202" s="149">
        <v>0</v>
      </c>
    </row>
    <row r="203" spans="1:14">
      <c r="A203" s="9">
        <v>190</v>
      </c>
      <c r="B203" s="44" t="s">
        <v>293</v>
      </c>
      <c r="C203" s="13"/>
      <c r="D203" s="60">
        <f t="shared" si="5"/>
        <v>0</v>
      </c>
      <c r="E203" s="148">
        <v>0</v>
      </c>
      <c r="F203" s="148">
        <v>0</v>
      </c>
      <c r="G203" s="148">
        <v>0</v>
      </c>
      <c r="H203" s="148">
        <v>0</v>
      </c>
      <c r="I203" s="148">
        <v>0</v>
      </c>
      <c r="J203" s="148">
        <v>0</v>
      </c>
      <c r="K203" s="148">
        <v>0</v>
      </c>
      <c r="L203" s="148">
        <v>0</v>
      </c>
      <c r="M203" s="148">
        <v>0</v>
      </c>
      <c r="N203" s="149">
        <v>0</v>
      </c>
    </row>
    <row r="204" spans="1:14">
      <c r="A204" s="9">
        <v>191</v>
      </c>
      <c r="B204" s="44" t="s">
        <v>294</v>
      </c>
      <c r="C204" s="13"/>
      <c r="D204" s="60">
        <f t="shared" si="5"/>
        <v>2</v>
      </c>
      <c r="E204" s="148">
        <v>0</v>
      </c>
      <c r="F204" s="148">
        <v>0</v>
      </c>
      <c r="G204" s="147">
        <v>2</v>
      </c>
      <c r="H204" s="148">
        <v>0</v>
      </c>
      <c r="I204" s="148">
        <v>0</v>
      </c>
      <c r="J204" s="148">
        <v>0</v>
      </c>
      <c r="K204" s="148">
        <v>0</v>
      </c>
      <c r="L204" s="148">
        <v>0</v>
      </c>
      <c r="M204" s="148">
        <v>0</v>
      </c>
      <c r="N204" s="149">
        <v>0</v>
      </c>
    </row>
    <row r="205" spans="1:14">
      <c r="A205" s="9">
        <v>192</v>
      </c>
      <c r="B205" s="44" t="s">
        <v>295</v>
      </c>
      <c r="C205" s="13"/>
      <c r="D205" s="60">
        <f t="shared" si="5"/>
        <v>0</v>
      </c>
      <c r="E205" s="148">
        <v>0</v>
      </c>
      <c r="F205" s="148">
        <v>0</v>
      </c>
      <c r="G205" s="148">
        <v>0</v>
      </c>
      <c r="H205" s="148">
        <v>0</v>
      </c>
      <c r="I205" s="148">
        <v>0</v>
      </c>
      <c r="J205" s="148">
        <v>0</v>
      </c>
      <c r="K205" s="148">
        <v>0</v>
      </c>
      <c r="L205" s="148">
        <v>0</v>
      </c>
      <c r="M205" s="148">
        <v>0</v>
      </c>
      <c r="N205" s="149">
        <v>0</v>
      </c>
    </row>
    <row r="206" spans="1:14">
      <c r="A206" s="9">
        <v>193</v>
      </c>
      <c r="B206" s="44" t="s">
        <v>296</v>
      </c>
      <c r="C206" s="13"/>
      <c r="D206" s="60">
        <f t="shared" si="5"/>
        <v>4</v>
      </c>
      <c r="E206" s="148">
        <v>0</v>
      </c>
      <c r="F206" s="146">
        <v>2</v>
      </c>
      <c r="G206" s="148">
        <v>0</v>
      </c>
      <c r="H206" s="148">
        <v>0</v>
      </c>
      <c r="I206" s="148">
        <v>0</v>
      </c>
      <c r="J206" s="148">
        <v>1</v>
      </c>
      <c r="K206" s="148">
        <v>0</v>
      </c>
      <c r="L206" s="148">
        <v>1</v>
      </c>
      <c r="M206" s="148">
        <v>0</v>
      </c>
      <c r="N206" s="149">
        <v>0</v>
      </c>
    </row>
    <row r="207" spans="1:14">
      <c r="A207" s="9">
        <v>194</v>
      </c>
      <c r="B207" s="44" t="s">
        <v>297</v>
      </c>
      <c r="C207" s="13"/>
      <c r="D207" s="60">
        <f t="shared" si="5"/>
        <v>0</v>
      </c>
      <c r="E207" s="148">
        <v>0</v>
      </c>
      <c r="F207" s="148">
        <v>0</v>
      </c>
      <c r="G207" s="148">
        <v>0</v>
      </c>
      <c r="H207" s="148">
        <v>0</v>
      </c>
      <c r="I207" s="148">
        <v>0</v>
      </c>
      <c r="J207" s="148">
        <v>0</v>
      </c>
      <c r="K207" s="148">
        <v>0</v>
      </c>
      <c r="L207" s="148">
        <v>0</v>
      </c>
      <c r="M207" s="148">
        <v>0</v>
      </c>
      <c r="N207" s="149">
        <v>0</v>
      </c>
    </row>
    <row r="208" spans="1:14">
      <c r="A208" s="9">
        <v>195</v>
      </c>
      <c r="B208" s="44" t="s">
        <v>298</v>
      </c>
      <c r="C208" s="13"/>
      <c r="D208" s="60">
        <f t="shared" si="5"/>
        <v>0</v>
      </c>
      <c r="E208" s="148">
        <v>0</v>
      </c>
      <c r="F208" s="148">
        <v>0</v>
      </c>
      <c r="G208" s="148">
        <v>0</v>
      </c>
      <c r="H208" s="148">
        <v>0</v>
      </c>
      <c r="I208" s="148">
        <v>0</v>
      </c>
      <c r="J208" s="148">
        <v>0</v>
      </c>
      <c r="K208" s="148">
        <v>0</v>
      </c>
      <c r="L208" s="148">
        <v>0</v>
      </c>
      <c r="M208" s="148">
        <v>0</v>
      </c>
      <c r="N208" s="149">
        <v>0</v>
      </c>
    </row>
    <row r="209" spans="1:14">
      <c r="A209" s="9">
        <v>196</v>
      </c>
      <c r="B209" s="44" t="s">
        <v>299</v>
      </c>
      <c r="C209" s="13"/>
      <c r="D209" s="60">
        <f t="shared" si="5"/>
        <v>0</v>
      </c>
      <c r="E209" s="148">
        <v>0</v>
      </c>
      <c r="F209" s="148">
        <v>0</v>
      </c>
      <c r="G209" s="148">
        <v>0</v>
      </c>
      <c r="H209" s="148">
        <v>0</v>
      </c>
      <c r="I209" s="148">
        <v>0</v>
      </c>
      <c r="J209" s="148">
        <v>0</v>
      </c>
      <c r="K209" s="148">
        <v>0</v>
      </c>
      <c r="L209" s="148">
        <v>0</v>
      </c>
      <c r="M209" s="148">
        <v>0</v>
      </c>
      <c r="N209" s="149">
        <v>0</v>
      </c>
    </row>
    <row r="210" spans="1:14">
      <c r="A210" s="9">
        <v>197</v>
      </c>
      <c r="B210" s="44" t="s">
        <v>300</v>
      </c>
      <c r="C210" s="13"/>
      <c r="D210" s="60">
        <f t="shared" si="5"/>
        <v>0</v>
      </c>
      <c r="E210" s="148">
        <v>0</v>
      </c>
      <c r="F210" s="148">
        <v>0</v>
      </c>
      <c r="G210" s="148">
        <v>0</v>
      </c>
      <c r="H210" s="148">
        <v>0</v>
      </c>
      <c r="I210" s="148">
        <v>0</v>
      </c>
      <c r="J210" s="148">
        <v>0</v>
      </c>
      <c r="K210" s="148">
        <v>0</v>
      </c>
      <c r="L210" s="148">
        <v>0</v>
      </c>
      <c r="M210" s="148">
        <v>0</v>
      </c>
      <c r="N210" s="149">
        <v>0</v>
      </c>
    </row>
    <row r="211" spans="1:14">
      <c r="A211" s="9">
        <v>198</v>
      </c>
      <c r="B211" s="44" t="s">
        <v>301</v>
      </c>
      <c r="C211" s="13"/>
      <c r="D211" s="60">
        <f t="shared" si="5"/>
        <v>0</v>
      </c>
      <c r="E211" s="148">
        <v>0</v>
      </c>
      <c r="F211" s="148">
        <v>0</v>
      </c>
      <c r="G211" s="148">
        <v>0</v>
      </c>
      <c r="H211" s="148">
        <v>0</v>
      </c>
      <c r="I211" s="148">
        <v>0</v>
      </c>
      <c r="J211" s="148">
        <v>0</v>
      </c>
      <c r="K211" s="148">
        <v>0</v>
      </c>
      <c r="L211" s="148">
        <v>0</v>
      </c>
      <c r="M211" s="148">
        <v>0</v>
      </c>
      <c r="N211" s="149">
        <v>0</v>
      </c>
    </row>
    <row r="212" spans="1:14">
      <c r="A212" s="9">
        <v>199</v>
      </c>
      <c r="B212" s="44" t="s">
        <v>302</v>
      </c>
      <c r="C212" s="13"/>
      <c r="D212" s="60">
        <f t="shared" si="5"/>
        <v>0</v>
      </c>
      <c r="E212" s="148">
        <v>0</v>
      </c>
      <c r="F212" s="148">
        <v>0</v>
      </c>
      <c r="G212" s="148">
        <v>0</v>
      </c>
      <c r="H212" s="148">
        <v>0</v>
      </c>
      <c r="I212" s="148">
        <v>0</v>
      </c>
      <c r="J212" s="148">
        <v>0</v>
      </c>
      <c r="K212" s="148">
        <v>0</v>
      </c>
      <c r="L212" s="148">
        <v>0</v>
      </c>
      <c r="M212" s="148">
        <v>0</v>
      </c>
      <c r="N212" s="149">
        <v>0</v>
      </c>
    </row>
    <row r="213" spans="1:14" ht="18" customHeight="1">
      <c r="A213" s="9">
        <v>200</v>
      </c>
      <c r="B213" s="44" t="s">
        <v>303</v>
      </c>
      <c r="C213" s="13"/>
      <c r="D213" s="60">
        <f t="shared" si="5"/>
        <v>0</v>
      </c>
      <c r="E213" s="148">
        <v>0</v>
      </c>
      <c r="F213" s="148">
        <v>0</v>
      </c>
      <c r="G213" s="148">
        <v>0</v>
      </c>
      <c r="H213" s="148">
        <v>0</v>
      </c>
      <c r="I213" s="148">
        <v>0</v>
      </c>
      <c r="J213" s="148">
        <v>0</v>
      </c>
      <c r="K213" s="148">
        <v>0</v>
      </c>
      <c r="L213" s="148">
        <v>0</v>
      </c>
      <c r="M213" s="148">
        <v>0</v>
      </c>
      <c r="N213" s="149">
        <v>0</v>
      </c>
    </row>
    <row r="214" spans="1:14">
      <c r="A214" s="9">
        <v>201</v>
      </c>
      <c r="B214" s="44" t="s">
        <v>304</v>
      </c>
      <c r="C214" s="13"/>
      <c r="D214" s="60">
        <f t="shared" si="5"/>
        <v>0</v>
      </c>
      <c r="E214" s="146">
        <v>0</v>
      </c>
      <c r="F214" s="148">
        <v>0</v>
      </c>
      <c r="G214" s="148">
        <v>0</v>
      </c>
      <c r="H214" s="148">
        <v>0</v>
      </c>
      <c r="I214" s="148">
        <v>0</v>
      </c>
      <c r="J214" s="148">
        <v>0</v>
      </c>
      <c r="K214" s="148">
        <v>0</v>
      </c>
      <c r="L214" s="148">
        <v>0</v>
      </c>
      <c r="M214" s="148">
        <v>0</v>
      </c>
      <c r="N214" s="149">
        <v>0</v>
      </c>
    </row>
    <row r="215" spans="1:14">
      <c r="A215" s="9">
        <v>202</v>
      </c>
      <c r="B215" s="44" t="s">
        <v>305</v>
      </c>
      <c r="C215" s="13"/>
      <c r="D215" s="60">
        <f t="shared" si="5"/>
        <v>0</v>
      </c>
      <c r="E215" s="148">
        <v>0</v>
      </c>
      <c r="F215" s="148">
        <v>0</v>
      </c>
      <c r="G215" s="148">
        <v>0</v>
      </c>
      <c r="H215" s="148">
        <v>0</v>
      </c>
      <c r="I215" s="148">
        <v>0</v>
      </c>
      <c r="J215" s="148">
        <v>0</v>
      </c>
      <c r="K215" s="148">
        <v>0</v>
      </c>
      <c r="L215" s="148">
        <v>0</v>
      </c>
      <c r="M215" s="148">
        <v>0</v>
      </c>
      <c r="N215" s="149">
        <v>0</v>
      </c>
    </row>
    <row r="216" spans="1:14">
      <c r="A216" s="9">
        <v>203</v>
      </c>
      <c r="B216" s="44" t="s">
        <v>306</v>
      </c>
      <c r="C216" s="13"/>
      <c r="D216" s="60">
        <f t="shared" si="5"/>
        <v>0</v>
      </c>
      <c r="E216" s="148">
        <v>0</v>
      </c>
      <c r="F216" s="148">
        <v>0</v>
      </c>
      <c r="G216" s="148">
        <v>0</v>
      </c>
      <c r="H216" s="148">
        <v>0</v>
      </c>
      <c r="I216" s="148">
        <v>0</v>
      </c>
      <c r="J216" s="148">
        <v>0</v>
      </c>
      <c r="K216" s="148">
        <v>0</v>
      </c>
      <c r="L216" s="148">
        <v>0</v>
      </c>
      <c r="M216" s="148">
        <v>0</v>
      </c>
      <c r="N216" s="149">
        <v>0</v>
      </c>
    </row>
    <row r="217" spans="1:14">
      <c r="A217" s="9">
        <v>204</v>
      </c>
      <c r="B217" s="44" t="s">
        <v>307</v>
      </c>
      <c r="C217" s="13"/>
      <c r="D217" s="60">
        <f t="shared" si="5"/>
        <v>0</v>
      </c>
      <c r="E217" s="148">
        <v>0</v>
      </c>
      <c r="F217" s="148">
        <v>0</v>
      </c>
      <c r="G217" s="148">
        <v>0</v>
      </c>
      <c r="H217" s="148">
        <v>0</v>
      </c>
      <c r="I217" s="148">
        <v>0</v>
      </c>
      <c r="J217" s="148">
        <v>0</v>
      </c>
      <c r="K217" s="148">
        <v>0</v>
      </c>
      <c r="L217" s="148">
        <v>0</v>
      </c>
      <c r="M217" s="148">
        <v>0</v>
      </c>
      <c r="N217" s="149">
        <v>0</v>
      </c>
    </row>
    <row r="218" spans="1:14">
      <c r="A218" s="9">
        <v>205</v>
      </c>
      <c r="B218" s="44" t="s">
        <v>308</v>
      </c>
      <c r="C218" s="13"/>
      <c r="D218" s="60">
        <f t="shared" si="5"/>
        <v>0</v>
      </c>
      <c r="E218" s="148">
        <v>0</v>
      </c>
      <c r="F218" s="148">
        <v>0</v>
      </c>
      <c r="G218" s="148">
        <v>0</v>
      </c>
      <c r="H218" s="148">
        <v>0</v>
      </c>
      <c r="I218" s="148">
        <v>0</v>
      </c>
      <c r="J218" s="148">
        <v>0</v>
      </c>
      <c r="K218" s="148">
        <v>0</v>
      </c>
      <c r="L218" s="148">
        <v>0</v>
      </c>
      <c r="M218" s="148">
        <v>0</v>
      </c>
      <c r="N218" s="149">
        <v>0</v>
      </c>
    </row>
    <row r="219" spans="1:14">
      <c r="A219" s="9">
        <v>206</v>
      </c>
      <c r="B219" s="44" t="s">
        <v>309</v>
      </c>
      <c r="C219" s="13"/>
      <c r="D219" s="60">
        <f t="shared" si="5"/>
        <v>0</v>
      </c>
      <c r="E219" s="148">
        <v>0</v>
      </c>
      <c r="F219" s="148">
        <v>0</v>
      </c>
      <c r="G219" s="148">
        <v>0</v>
      </c>
      <c r="H219" s="148">
        <v>0</v>
      </c>
      <c r="I219" s="148">
        <v>0</v>
      </c>
      <c r="J219" s="148">
        <v>0</v>
      </c>
      <c r="K219" s="148">
        <v>0</v>
      </c>
      <c r="L219" s="148">
        <v>0</v>
      </c>
      <c r="M219" s="148">
        <v>0</v>
      </c>
      <c r="N219" s="149">
        <v>0</v>
      </c>
    </row>
    <row r="220" spans="1:14">
      <c r="A220" s="9">
        <v>207</v>
      </c>
      <c r="B220" s="44" t="s">
        <v>310</v>
      </c>
      <c r="C220" s="13"/>
      <c r="D220" s="60">
        <f t="shared" si="5"/>
        <v>1</v>
      </c>
      <c r="E220" s="148">
        <v>0</v>
      </c>
      <c r="F220" s="148">
        <v>0</v>
      </c>
      <c r="G220" s="148">
        <v>0</v>
      </c>
      <c r="H220" s="148">
        <v>0</v>
      </c>
      <c r="I220" s="148">
        <v>0</v>
      </c>
      <c r="J220" s="148">
        <v>0</v>
      </c>
      <c r="K220" s="148">
        <v>0</v>
      </c>
      <c r="L220" s="148">
        <v>0</v>
      </c>
      <c r="M220" s="148">
        <v>1</v>
      </c>
      <c r="N220" s="149">
        <v>0</v>
      </c>
    </row>
    <row r="221" spans="1:14">
      <c r="A221" s="9">
        <v>208</v>
      </c>
      <c r="B221" s="44" t="s">
        <v>311</v>
      </c>
      <c r="C221" s="13"/>
      <c r="D221" s="60">
        <f t="shared" si="5"/>
        <v>0</v>
      </c>
      <c r="E221" s="148">
        <v>0</v>
      </c>
      <c r="F221" s="148">
        <v>0</v>
      </c>
      <c r="G221" s="148">
        <v>0</v>
      </c>
      <c r="H221" s="148">
        <v>0</v>
      </c>
      <c r="I221" s="148">
        <v>0</v>
      </c>
      <c r="J221" s="148">
        <v>0</v>
      </c>
      <c r="K221" s="148">
        <v>0</v>
      </c>
      <c r="L221" s="148">
        <v>0</v>
      </c>
      <c r="M221" s="148">
        <v>0</v>
      </c>
      <c r="N221" s="149">
        <v>0</v>
      </c>
    </row>
    <row r="222" spans="1:14">
      <c r="A222" s="9">
        <v>209</v>
      </c>
      <c r="B222" s="44" t="s">
        <v>312</v>
      </c>
      <c r="C222" s="13"/>
      <c r="D222" s="60">
        <f t="shared" si="5"/>
        <v>1</v>
      </c>
      <c r="E222" s="148">
        <v>1</v>
      </c>
      <c r="F222" s="148">
        <v>0</v>
      </c>
      <c r="G222" s="148">
        <v>0</v>
      </c>
      <c r="H222" s="148">
        <v>0</v>
      </c>
      <c r="I222" s="148">
        <v>0</v>
      </c>
      <c r="J222" s="148">
        <v>0</v>
      </c>
      <c r="K222" s="148">
        <v>0</v>
      </c>
      <c r="L222" s="148">
        <v>0</v>
      </c>
      <c r="M222" s="148">
        <v>0</v>
      </c>
      <c r="N222" s="149">
        <v>0</v>
      </c>
    </row>
    <row r="223" spans="1:14">
      <c r="A223" s="9">
        <v>210</v>
      </c>
      <c r="B223" s="44" t="s">
        <v>313</v>
      </c>
      <c r="C223" s="13"/>
      <c r="D223" s="60">
        <f t="shared" si="5"/>
        <v>5</v>
      </c>
      <c r="E223" s="148">
        <v>1</v>
      </c>
      <c r="F223" s="148">
        <v>1</v>
      </c>
      <c r="G223" s="148">
        <v>0</v>
      </c>
      <c r="H223" s="147">
        <v>2</v>
      </c>
      <c r="I223" s="148">
        <v>0</v>
      </c>
      <c r="J223" s="148">
        <v>0</v>
      </c>
      <c r="K223" s="148">
        <v>0</v>
      </c>
      <c r="L223" s="148">
        <v>0</v>
      </c>
      <c r="M223" s="148">
        <v>1</v>
      </c>
      <c r="N223" s="149">
        <v>0</v>
      </c>
    </row>
    <row r="224" spans="1:14">
      <c r="A224" s="9">
        <v>211</v>
      </c>
      <c r="B224" s="44" t="s">
        <v>314</v>
      </c>
      <c r="C224" s="13"/>
      <c r="D224" s="60">
        <f t="shared" si="5"/>
        <v>0</v>
      </c>
      <c r="E224" s="148">
        <v>0</v>
      </c>
      <c r="F224" s="148">
        <v>0</v>
      </c>
      <c r="G224" s="148">
        <v>0</v>
      </c>
      <c r="H224" s="148">
        <v>0</v>
      </c>
      <c r="I224" s="148">
        <v>0</v>
      </c>
      <c r="J224" s="148">
        <v>0</v>
      </c>
      <c r="K224" s="148">
        <v>0</v>
      </c>
      <c r="L224" s="148">
        <v>0</v>
      </c>
      <c r="M224" s="148">
        <v>0</v>
      </c>
      <c r="N224" s="149">
        <v>0</v>
      </c>
    </row>
    <row r="225" spans="1:14">
      <c r="A225" s="9">
        <v>212</v>
      </c>
      <c r="B225" s="44" t="s">
        <v>315</v>
      </c>
      <c r="C225" s="13"/>
      <c r="D225" s="60">
        <f t="shared" si="5"/>
        <v>4</v>
      </c>
      <c r="E225" s="148">
        <v>0</v>
      </c>
      <c r="F225" s="148">
        <v>0</v>
      </c>
      <c r="G225" s="148">
        <v>1</v>
      </c>
      <c r="H225" s="148">
        <v>1</v>
      </c>
      <c r="I225" s="148">
        <v>0</v>
      </c>
      <c r="J225" s="148">
        <v>1</v>
      </c>
      <c r="K225" s="148">
        <v>0</v>
      </c>
      <c r="L225" s="148">
        <v>0</v>
      </c>
      <c r="M225" s="148">
        <v>0</v>
      </c>
      <c r="N225" s="149">
        <v>1</v>
      </c>
    </row>
    <row r="226" spans="1:14" ht="16.5" customHeight="1">
      <c r="A226" s="9">
        <v>213</v>
      </c>
      <c r="B226" s="44" t="s">
        <v>316</v>
      </c>
      <c r="C226" s="13"/>
      <c r="D226" s="60">
        <f t="shared" si="5"/>
        <v>1</v>
      </c>
      <c r="E226" s="148">
        <v>0</v>
      </c>
      <c r="F226" s="148">
        <v>0</v>
      </c>
      <c r="G226" s="148">
        <v>0</v>
      </c>
      <c r="H226" s="148">
        <v>0</v>
      </c>
      <c r="I226" s="148">
        <v>0</v>
      </c>
      <c r="J226" s="148">
        <v>0</v>
      </c>
      <c r="K226" s="148">
        <v>0</v>
      </c>
      <c r="L226" s="148">
        <v>0</v>
      </c>
      <c r="M226" s="148">
        <v>1</v>
      </c>
      <c r="N226" s="149">
        <v>0</v>
      </c>
    </row>
    <row r="227" spans="1:14">
      <c r="A227" s="9">
        <v>214</v>
      </c>
      <c r="B227" s="44" t="s">
        <v>317</v>
      </c>
      <c r="C227" s="13"/>
      <c r="D227" s="60">
        <f t="shared" si="5"/>
        <v>0</v>
      </c>
      <c r="E227" s="148">
        <v>0</v>
      </c>
      <c r="F227" s="148">
        <v>0</v>
      </c>
      <c r="G227" s="148">
        <v>0</v>
      </c>
      <c r="H227" s="148">
        <v>0</v>
      </c>
      <c r="I227" s="148">
        <v>0</v>
      </c>
      <c r="J227" s="148">
        <v>0</v>
      </c>
      <c r="K227" s="148">
        <v>0</v>
      </c>
      <c r="L227" s="148">
        <v>0</v>
      </c>
      <c r="M227" s="148">
        <v>0</v>
      </c>
      <c r="N227" s="149">
        <v>0</v>
      </c>
    </row>
    <row r="228" spans="1:14">
      <c r="A228" s="9">
        <v>215</v>
      </c>
      <c r="B228" s="44" t="s">
        <v>318</v>
      </c>
      <c r="C228" s="13"/>
      <c r="D228" s="60">
        <f t="shared" si="5"/>
        <v>1</v>
      </c>
      <c r="E228" s="148">
        <v>0</v>
      </c>
      <c r="F228" s="148">
        <v>0</v>
      </c>
      <c r="G228" s="148">
        <v>0</v>
      </c>
      <c r="H228" s="148">
        <v>0</v>
      </c>
      <c r="I228" s="148">
        <v>1</v>
      </c>
      <c r="J228" s="148">
        <v>0</v>
      </c>
      <c r="K228" s="148">
        <v>0</v>
      </c>
      <c r="L228" s="148">
        <v>0</v>
      </c>
      <c r="M228" s="148">
        <v>0</v>
      </c>
      <c r="N228" s="149">
        <v>0</v>
      </c>
    </row>
    <row r="229" spans="1:14">
      <c r="A229" s="9">
        <v>216</v>
      </c>
      <c r="B229" s="44" t="s">
        <v>319</v>
      </c>
      <c r="C229" s="13"/>
      <c r="D229" s="60">
        <f t="shared" si="5"/>
        <v>2</v>
      </c>
      <c r="E229" s="148">
        <v>0</v>
      </c>
      <c r="F229" s="146">
        <v>1</v>
      </c>
      <c r="G229" s="148">
        <v>0</v>
      </c>
      <c r="H229" s="148">
        <v>0</v>
      </c>
      <c r="I229" s="148">
        <v>0</v>
      </c>
      <c r="J229" s="148">
        <v>0</v>
      </c>
      <c r="K229" s="148">
        <v>0</v>
      </c>
      <c r="L229" s="148">
        <v>0</v>
      </c>
      <c r="M229" s="148">
        <v>1</v>
      </c>
      <c r="N229" s="149">
        <v>0</v>
      </c>
    </row>
    <row r="230" spans="1:14">
      <c r="A230" s="9">
        <v>217</v>
      </c>
      <c r="B230" s="44" t="s">
        <v>320</v>
      </c>
      <c r="C230" s="13"/>
      <c r="D230" s="60">
        <f t="shared" si="5"/>
        <v>1</v>
      </c>
      <c r="E230" s="148">
        <v>0</v>
      </c>
      <c r="F230" s="148">
        <v>0</v>
      </c>
      <c r="G230" s="148">
        <v>0</v>
      </c>
      <c r="H230" s="148">
        <v>0</v>
      </c>
      <c r="I230" s="148">
        <v>0</v>
      </c>
      <c r="J230" s="148">
        <v>0</v>
      </c>
      <c r="K230" s="148">
        <v>0</v>
      </c>
      <c r="L230" s="148">
        <v>0</v>
      </c>
      <c r="M230" s="148">
        <v>0</v>
      </c>
      <c r="N230" s="149">
        <v>1</v>
      </c>
    </row>
    <row r="231" spans="1:14">
      <c r="A231" s="9">
        <v>218</v>
      </c>
      <c r="B231" s="44" t="s">
        <v>321</v>
      </c>
      <c r="C231" s="13"/>
      <c r="D231" s="60">
        <f t="shared" si="5"/>
        <v>1</v>
      </c>
      <c r="E231" s="148">
        <v>0</v>
      </c>
      <c r="F231" s="148">
        <v>0</v>
      </c>
      <c r="G231" s="148">
        <v>1</v>
      </c>
      <c r="H231" s="148">
        <v>0</v>
      </c>
      <c r="I231" s="148">
        <v>0</v>
      </c>
      <c r="J231" s="148">
        <v>0</v>
      </c>
      <c r="K231" s="148">
        <v>0</v>
      </c>
      <c r="L231" s="148">
        <v>0</v>
      </c>
      <c r="M231" s="148">
        <v>0</v>
      </c>
      <c r="N231" s="149">
        <v>0</v>
      </c>
    </row>
    <row r="232" spans="1:14">
      <c r="A232" s="9">
        <v>219</v>
      </c>
      <c r="B232" s="44" t="s">
        <v>322</v>
      </c>
      <c r="C232" s="13"/>
      <c r="D232" s="60">
        <f t="shared" si="5"/>
        <v>0</v>
      </c>
      <c r="E232" s="148">
        <v>0</v>
      </c>
      <c r="F232" s="148">
        <v>0</v>
      </c>
      <c r="G232" s="148">
        <v>0</v>
      </c>
      <c r="H232" s="148">
        <v>0</v>
      </c>
      <c r="I232" s="148">
        <v>0</v>
      </c>
      <c r="J232" s="148">
        <v>0</v>
      </c>
      <c r="K232" s="148">
        <v>0</v>
      </c>
      <c r="L232" s="148">
        <v>0</v>
      </c>
      <c r="M232" s="148">
        <v>0</v>
      </c>
      <c r="N232" s="149">
        <v>0</v>
      </c>
    </row>
    <row r="233" spans="1:14">
      <c r="A233" s="9">
        <v>220</v>
      </c>
      <c r="B233" s="44" t="s">
        <v>323</v>
      </c>
      <c r="C233" s="13"/>
      <c r="D233" s="60">
        <f t="shared" si="5"/>
        <v>15</v>
      </c>
      <c r="E233" s="149">
        <v>1</v>
      </c>
      <c r="F233" s="148">
        <v>1</v>
      </c>
      <c r="G233" s="148">
        <v>2</v>
      </c>
      <c r="H233" s="148">
        <v>1</v>
      </c>
      <c r="I233" s="148">
        <v>2</v>
      </c>
      <c r="J233" s="148">
        <v>1</v>
      </c>
      <c r="K233" s="148">
        <v>0</v>
      </c>
      <c r="L233" s="148">
        <v>6</v>
      </c>
      <c r="M233" s="148">
        <v>1</v>
      </c>
      <c r="N233" s="149">
        <v>0</v>
      </c>
    </row>
    <row r="234" spans="1:14">
      <c r="A234" s="9">
        <v>221</v>
      </c>
      <c r="B234" s="44" t="s">
        <v>324</v>
      </c>
      <c r="C234" s="13"/>
      <c r="D234" s="60">
        <f t="shared" si="5"/>
        <v>6</v>
      </c>
      <c r="E234" s="149">
        <v>2</v>
      </c>
      <c r="F234" s="148">
        <v>1</v>
      </c>
      <c r="G234" s="148">
        <v>2</v>
      </c>
      <c r="H234" s="148">
        <v>0</v>
      </c>
      <c r="I234" s="148">
        <v>0</v>
      </c>
      <c r="J234" s="148">
        <v>0</v>
      </c>
      <c r="K234" s="148">
        <v>0</v>
      </c>
      <c r="L234" s="148">
        <v>0</v>
      </c>
      <c r="M234" s="148">
        <v>1</v>
      </c>
      <c r="N234" s="149">
        <v>0</v>
      </c>
    </row>
    <row r="235" spans="1:14">
      <c r="A235" s="9">
        <v>222</v>
      </c>
      <c r="B235" s="44" t="s">
        <v>325</v>
      </c>
      <c r="C235" s="13"/>
      <c r="D235" s="60">
        <f t="shared" si="5"/>
        <v>155</v>
      </c>
      <c r="E235" s="146">
        <v>21</v>
      </c>
      <c r="F235" s="148">
        <v>31</v>
      </c>
      <c r="G235" s="147">
        <v>15</v>
      </c>
      <c r="H235" s="147">
        <v>16</v>
      </c>
      <c r="I235" s="148">
        <v>4</v>
      </c>
      <c r="J235" s="147">
        <v>17</v>
      </c>
      <c r="K235" s="148">
        <v>5</v>
      </c>
      <c r="L235" s="148">
        <v>11</v>
      </c>
      <c r="M235" s="148">
        <v>20</v>
      </c>
      <c r="N235" s="149">
        <v>15</v>
      </c>
    </row>
    <row r="236" spans="1:14">
      <c r="A236" s="14">
        <v>223</v>
      </c>
      <c r="B236" s="45" t="s">
        <v>326</v>
      </c>
      <c r="C236" s="15"/>
      <c r="D236" s="56">
        <f t="shared" si="5"/>
        <v>4</v>
      </c>
      <c r="E236" s="150">
        <v>0</v>
      </c>
      <c r="F236" s="150">
        <v>1</v>
      </c>
      <c r="G236" s="150">
        <v>1</v>
      </c>
      <c r="H236" s="151">
        <v>2</v>
      </c>
      <c r="I236" s="150">
        <v>0</v>
      </c>
      <c r="J236" s="150">
        <v>0</v>
      </c>
      <c r="K236" s="150">
        <v>0</v>
      </c>
      <c r="L236" s="150">
        <v>0</v>
      </c>
      <c r="M236" s="150">
        <v>0</v>
      </c>
      <c r="N236" s="155">
        <v>0</v>
      </c>
    </row>
    <row r="237" spans="1:14" ht="13.5" customHeight="1">
      <c r="E237" s="156"/>
      <c r="F237" s="156"/>
      <c r="G237" s="156"/>
      <c r="H237" s="156"/>
      <c r="I237" s="156"/>
      <c r="J237" s="156"/>
      <c r="K237" s="156"/>
      <c r="L237" s="156"/>
      <c r="M237" s="156"/>
      <c r="N237" s="157"/>
    </row>
    <row r="238" spans="1:14" ht="13.5" customHeight="1">
      <c r="E238" s="156"/>
      <c r="F238" s="156"/>
      <c r="G238" s="156"/>
      <c r="H238" s="156"/>
      <c r="I238" s="156"/>
      <c r="J238" s="156"/>
      <c r="K238" s="156"/>
      <c r="L238" s="156"/>
      <c r="M238" s="156"/>
      <c r="N238" s="156"/>
    </row>
    <row r="239" spans="1:14" ht="13.35" customHeight="1">
      <c r="A239" s="196" t="s">
        <v>1</v>
      </c>
      <c r="B239" s="197"/>
      <c r="C239" s="7"/>
      <c r="D239" s="52" t="s">
        <v>2</v>
      </c>
      <c r="E239" s="153" t="s">
        <v>3</v>
      </c>
      <c r="F239" s="153" t="s">
        <v>4</v>
      </c>
      <c r="G239" s="153" t="s">
        <v>5</v>
      </c>
      <c r="H239" s="153" t="s">
        <v>6</v>
      </c>
      <c r="I239" s="153" t="s">
        <v>7</v>
      </c>
      <c r="J239" s="153" t="s">
        <v>8</v>
      </c>
      <c r="K239" s="153" t="s">
        <v>9</v>
      </c>
      <c r="L239" s="153" t="s">
        <v>10</v>
      </c>
      <c r="M239" s="153" t="s">
        <v>11</v>
      </c>
      <c r="N239" s="154" t="s">
        <v>12</v>
      </c>
    </row>
    <row r="240" spans="1:14">
      <c r="A240" s="9">
        <v>224</v>
      </c>
      <c r="B240" s="44" t="s">
        <v>327</v>
      </c>
      <c r="C240" s="13"/>
      <c r="D240" s="55">
        <f t="shared" ref="D240:D295" si="6">SUM(E240:N240)</f>
        <v>15</v>
      </c>
      <c r="E240" s="147">
        <v>2</v>
      </c>
      <c r="F240" s="148">
        <v>1</v>
      </c>
      <c r="G240" s="148">
        <v>2</v>
      </c>
      <c r="H240" s="147">
        <v>1</v>
      </c>
      <c r="I240" s="148">
        <v>2</v>
      </c>
      <c r="J240" s="148">
        <v>1</v>
      </c>
      <c r="K240" s="147">
        <v>2</v>
      </c>
      <c r="L240" s="148">
        <v>0</v>
      </c>
      <c r="M240" s="148">
        <v>3</v>
      </c>
      <c r="N240" s="146">
        <v>1</v>
      </c>
    </row>
    <row r="241" spans="1:14">
      <c r="A241" s="9">
        <v>225</v>
      </c>
      <c r="B241" s="44" t="s">
        <v>328</v>
      </c>
      <c r="C241" s="13"/>
      <c r="D241" s="55">
        <f t="shared" si="6"/>
        <v>1</v>
      </c>
      <c r="E241" s="148">
        <v>0</v>
      </c>
      <c r="F241" s="148">
        <v>0</v>
      </c>
      <c r="G241" s="148">
        <v>0</v>
      </c>
      <c r="H241" s="148">
        <v>1</v>
      </c>
      <c r="I241" s="148">
        <v>0</v>
      </c>
      <c r="J241" s="148">
        <v>0</v>
      </c>
      <c r="K241" s="148">
        <v>0</v>
      </c>
      <c r="L241" s="148">
        <v>0</v>
      </c>
      <c r="M241" s="148">
        <v>0</v>
      </c>
      <c r="N241" s="149">
        <v>0</v>
      </c>
    </row>
    <row r="242" spans="1:14">
      <c r="A242" s="9">
        <v>226</v>
      </c>
      <c r="B242" s="44" t="s">
        <v>329</v>
      </c>
      <c r="C242" s="13"/>
      <c r="D242" s="55">
        <f t="shared" si="6"/>
        <v>16</v>
      </c>
      <c r="E242" s="148">
        <v>2</v>
      </c>
      <c r="F242" s="147">
        <v>2</v>
      </c>
      <c r="G242" s="147">
        <v>3</v>
      </c>
      <c r="H242" s="147">
        <v>2</v>
      </c>
      <c r="I242" s="147">
        <v>0</v>
      </c>
      <c r="J242" s="147">
        <v>2</v>
      </c>
      <c r="K242" s="147">
        <v>1</v>
      </c>
      <c r="L242" s="148">
        <v>2</v>
      </c>
      <c r="M242" s="147">
        <v>1</v>
      </c>
      <c r="N242" s="146">
        <v>1</v>
      </c>
    </row>
    <row r="243" spans="1:14">
      <c r="A243" s="9">
        <v>227</v>
      </c>
      <c r="B243" s="44" t="s">
        <v>330</v>
      </c>
      <c r="C243" s="13"/>
      <c r="D243" s="55">
        <f t="shared" si="6"/>
        <v>10</v>
      </c>
      <c r="E243" s="148">
        <v>0</v>
      </c>
      <c r="F243" s="148">
        <v>4</v>
      </c>
      <c r="G243" s="148">
        <v>1</v>
      </c>
      <c r="H243" s="148">
        <v>0</v>
      </c>
      <c r="I243" s="148">
        <v>0</v>
      </c>
      <c r="J243" s="147">
        <v>0</v>
      </c>
      <c r="K243" s="148">
        <v>1</v>
      </c>
      <c r="L243" s="148">
        <v>1</v>
      </c>
      <c r="M243" s="147">
        <v>2</v>
      </c>
      <c r="N243" s="146">
        <v>1</v>
      </c>
    </row>
    <row r="244" spans="1:14">
      <c r="A244" s="9">
        <v>228</v>
      </c>
      <c r="B244" s="44" t="s">
        <v>331</v>
      </c>
      <c r="C244" s="13"/>
      <c r="D244" s="55">
        <f t="shared" si="6"/>
        <v>0</v>
      </c>
      <c r="E244" s="148">
        <v>0</v>
      </c>
      <c r="F244" s="148">
        <v>0</v>
      </c>
      <c r="G244" s="148">
        <v>0</v>
      </c>
      <c r="H244" s="148">
        <v>0</v>
      </c>
      <c r="I244" s="148">
        <v>0</v>
      </c>
      <c r="J244" s="148">
        <v>0</v>
      </c>
      <c r="K244" s="148">
        <v>0</v>
      </c>
      <c r="L244" s="148">
        <v>0</v>
      </c>
      <c r="M244" s="148">
        <v>0</v>
      </c>
      <c r="N244" s="149">
        <v>0</v>
      </c>
    </row>
    <row r="245" spans="1:14" ht="16.5" customHeight="1">
      <c r="A245" s="9">
        <v>229</v>
      </c>
      <c r="B245" s="44" t="s">
        <v>332</v>
      </c>
      <c r="C245" s="13"/>
      <c r="D245" s="55">
        <f t="shared" si="6"/>
        <v>3</v>
      </c>
      <c r="E245" s="148">
        <v>0</v>
      </c>
      <c r="F245" s="148">
        <v>1</v>
      </c>
      <c r="G245" s="148">
        <v>0</v>
      </c>
      <c r="H245" s="148">
        <v>1</v>
      </c>
      <c r="I245" s="148">
        <v>1</v>
      </c>
      <c r="J245" s="148">
        <v>0</v>
      </c>
      <c r="K245" s="148">
        <v>0</v>
      </c>
      <c r="L245" s="148">
        <v>0</v>
      </c>
      <c r="M245" s="148">
        <v>0</v>
      </c>
      <c r="N245" s="149">
        <v>0</v>
      </c>
    </row>
    <row r="246" spans="1:14">
      <c r="A246" s="9">
        <v>230</v>
      </c>
      <c r="B246" s="44" t="s">
        <v>333</v>
      </c>
      <c r="C246" s="13"/>
      <c r="D246" s="55">
        <f t="shared" si="6"/>
        <v>2</v>
      </c>
      <c r="E246" s="148">
        <v>0</v>
      </c>
      <c r="F246" s="148">
        <v>0</v>
      </c>
      <c r="G246" s="148">
        <v>1</v>
      </c>
      <c r="H246" s="148">
        <v>0</v>
      </c>
      <c r="I246" s="148">
        <v>0</v>
      </c>
      <c r="J246" s="148">
        <v>1</v>
      </c>
      <c r="K246" s="148">
        <v>0</v>
      </c>
      <c r="L246" s="148">
        <v>0</v>
      </c>
      <c r="M246" s="148">
        <v>0</v>
      </c>
      <c r="N246" s="149">
        <v>0</v>
      </c>
    </row>
    <row r="247" spans="1:14">
      <c r="A247" s="9">
        <v>231</v>
      </c>
      <c r="B247" s="44" t="s">
        <v>334</v>
      </c>
      <c r="C247" s="13"/>
      <c r="D247" s="55">
        <f t="shared" si="6"/>
        <v>0</v>
      </c>
      <c r="E247" s="148">
        <v>0</v>
      </c>
      <c r="F247" s="148">
        <v>0</v>
      </c>
      <c r="G247" s="148">
        <v>0</v>
      </c>
      <c r="H247" s="148">
        <v>0</v>
      </c>
      <c r="I247" s="148">
        <v>0</v>
      </c>
      <c r="J247" s="148">
        <v>0</v>
      </c>
      <c r="K247" s="148">
        <v>0</v>
      </c>
      <c r="L247" s="148">
        <v>0</v>
      </c>
      <c r="M247" s="148">
        <v>0</v>
      </c>
      <c r="N247" s="149">
        <v>0</v>
      </c>
    </row>
    <row r="248" spans="1:14">
      <c r="A248" s="9">
        <v>232</v>
      </c>
      <c r="B248" s="44" t="s">
        <v>335</v>
      </c>
      <c r="C248" s="13"/>
      <c r="D248" s="55">
        <f t="shared" si="6"/>
        <v>0</v>
      </c>
      <c r="E248" s="148">
        <v>0</v>
      </c>
      <c r="F248" s="148">
        <v>0</v>
      </c>
      <c r="G248" s="148">
        <v>0</v>
      </c>
      <c r="H248" s="148">
        <v>0</v>
      </c>
      <c r="I248" s="148">
        <v>0</v>
      </c>
      <c r="J248" s="148">
        <v>0</v>
      </c>
      <c r="K248" s="148">
        <v>0</v>
      </c>
      <c r="L248" s="148">
        <v>0</v>
      </c>
      <c r="M248" s="148">
        <v>0</v>
      </c>
      <c r="N248" s="149">
        <v>0</v>
      </c>
    </row>
    <row r="249" spans="1:14">
      <c r="A249" s="9">
        <v>233</v>
      </c>
      <c r="B249" s="44" t="s">
        <v>336</v>
      </c>
      <c r="C249" s="13"/>
      <c r="D249" s="55">
        <f t="shared" si="6"/>
        <v>0</v>
      </c>
      <c r="E249" s="148">
        <v>0</v>
      </c>
      <c r="F249" s="148">
        <v>0</v>
      </c>
      <c r="G249" s="148">
        <v>0</v>
      </c>
      <c r="H249" s="148">
        <v>0</v>
      </c>
      <c r="I249" s="148">
        <v>0</v>
      </c>
      <c r="J249" s="148">
        <v>0</v>
      </c>
      <c r="K249" s="148">
        <v>0</v>
      </c>
      <c r="L249" s="148">
        <v>0</v>
      </c>
      <c r="M249" s="148">
        <v>0</v>
      </c>
      <c r="N249" s="149">
        <v>0</v>
      </c>
    </row>
    <row r="250" spans="1:14" ht="21">
      <c r="A250" s="9">
        <v>234</v>
      </c>
      <c r="B250" s="44" t="s">
        <v>337</v>
      </c>
      <c r="C250" s="13"/>
      <c r="D250" s="55">
        <f t="shared" si="6"/>
        <v>0</v>
      </c>
      <c r="E250" s="148">
        <v>0</v>
      </c>
      <c r="F250" s="148">
        <v>0</v>
      </c>
      <c r="G250" s="148">
        <v>0</v>
      </c>
      <c r="H250" s="148">
        <v>0</v>
      </c>
      <c r="I250" s="148">
        <v>0</v>
      </c>
      <c r="J250" s="148">
        <v>0</v>
      </c>
      <c r="K250" s="148">
        <v>0</v>
      </c>
      <c r="L250" s="148">
        <v>0</v>
      </c>
      <c r="M250" s="148">
        <v>0</v>
      </c>
      <c r="N250" s="149">
        <v>0</v>
      </c>
    </row>
    <row r="251" spans="1:14">
      <c r="A251" s="9">
        <v>235</v>
      </c>
      <c r="B251" s="44" t="s">
        <v>338</v>
      </c>
      <c r="C251" s="13"/>
      <c r="D251" s="55">
        <f t="shared" si="6"/>
        <v>3</v>
      </c>
      <c r="E251" s="148">
        <v>0</v>
      </c>
      <c r="F251" s="147">
        <v>2</v>
      </c>
      <c r="G251" s="148">
        <v>1</v>
      </c>
      <c r="H251" s="147">
        <v>0</v>
      </c>
      <c r="I251" s="148">
        <v>0</v>
      </c>
      <c r="J251" s="148">
        <v>0</v>
      </c>
      <c r="K251" s="148">
        <v>0</v>
      </c>
      <c r="L251" s="148">
        <v>0</v>
      </c>
      <c r="M251" s="148">
        <v>0</v>
      </c>
      <c r="N251" s="149">
        <v>0</v>
      </c>
    </row>
    <row r="252" spans="1:14">
      <c r="A252" s="9">
        <v>236</v>
      </c>
      <c r="B252" s="44" t="s">
        <v>339</v>
      </c>
      <c r="C252" s="13"/>
      <c r="D252" s="55">
        <f t="shared" si="6"/>
        <v>1</v>
      </c>
      <c r="E252" s="148">
        <v>0</v>
      </c>
      <c r="F252" s="148">
        <v>0</v>
      </c>
      <c r="G252" s="148">
        <v>0</v>
      </c>
      <c r="H252" s="148">
        <v>0</v>
      </c>
      <c r="I252" s="148">
        <v>0</v>
      </c>
      <c r="J252" s="148">
        <v>0</v>
      </c>
      <c r="K252" s="148">
        <v>0</v>
      </c>
      <c r="L252" s="148">
        <v>1</v>
      </c>
      <c r="M252" s="147">
        <v>0</v>
      </c>
      <c r="N252" s="149">
        <v>0</v>
      </c>
    </row>
    <row r="253" spans="1:14">
      <c r="A253" s="9">
        <v>237</v>
      </c>
      <c r="B253" s="44" t="s">
        <v>340</v>
      </c>
      <c r="C253" s="13"/>
      <c r="D253" s="55">
        <f t="shared" si="6"/>
        <v>0</v>
      </c>
      <c r="E253" s="148">
        <v>0</v>
      </c>
      <c r="F253" s="148">
        <v>0</v>
      </c>
      <c r="G253" s="148">
        <v>0</v>
      </c>
      <c r="H253" s="148">
        <v>0</v>
      </c>
      <c r="I253" s="148">
        <v>0</v>
      </c>
      <c r="J253" s="148">
        <v>0</v>
      </c>
      <c r="K253" s="148">
        <v>0</v>
      </c>
      <c r="L253" s="148">
        <v>0</v>
      </c>
      <c r="M253" s="148">
        <v>0</v>
      </c>
      <c r="N253" s="149">
        <v>0</v>
      </c>
    </row>
    <row r="254" spans="1:14">
      <c r="A254" s="9">
        <v>238</v>
      </c>
      <c r="B254" s="44" t="s">
        <v>341</v>
      </c>
      <c r="C254" s="13"/>
      <c r="D254" s="55">
        <f t="shared" si="6"/>
        <v>6</v>
      </c>
      <c r="E254" s="148">
        <v>2</v>
      </c>
      <c r="F254" s="148">
        <v>1</v>
      </c>
      <c r="G254" s="148">
        <v>0</v>
      </c>
      <c r="H254" s="147">
        <v>2</v>
      </c>
      <c r="I254" s="148">
        <v>0</v>
      </c>
      <c r="J254" s="148">
        <v>0</v>
      </c>
      <c r="K254" s="148">
        <v>1</v>
      </c>
      <c r="L254" s="148">
        <v>0</v>
      </c>
      <c r="M254" s="148">
        <v>0</v>
      </c>
      <c r="N254" s="149">
        <v>0</v>
      </c>
    </row>
    <row r="255" spans="1:14">
      <c r="A255" s="9">
        <v>239</v>
      </c>
      <c r="B255" s="44" t="s">
        <v>342</v>
      </c>
      <c r="C255" s="13"/>
      <c r="D255" s="55">
        <f t="shared" si="6"/>
        <v>0</v>
      </c>
      <c r="E255" s="148">
        <v>0</v>
      </c>
      <c r="F255" s="148">
        <v>0</v>
      </c>
      <c r="G255" s="148">
        <v>0</v>
      </c>
      <c r="H255" s="148">
        <v>0</v>
      </c>
      <c r="I255" s="148">
        <v>0</v>
      </c>
      <c r="J255" s="148">
        <v>0</v>
      </c>
      <c r="K255" s="148">
        <v>0</v>
      </c>
      <c r="L255" s="148">
        <v>0</v>
      </c>
      <c r="M255" s="148">
        <v>0</v>
      </c>
      <c r="N255" s="149">
        <v>0</v>
      </c>
    </row>
    <row r="256" spans="1:14">
      <c r="A256" s="9">
        <v>240</v>
      </c>
      <c r="B256" s="44" t="s">
        <v>343</v>
      </c>
      <c r="C256" s="13"/>
      <c r="D256" s="55">
        <f t="shared" si="6"/>
        <v>5</v>
      </c>
      <c r="E256" s="148">
        <v>0</v>
      </c>
      <c r="F256" s="147">
        <v>1</v>
      </c>
      <c r="G256" s="147">
        <v>1</v>
      </c>
      <c r="H256" s="147">
        <v>1</v>
      </c>
      <c r="I256" s="148">
        <v>0</v>
      </c>
      <c r="J256" s="148">
        <v>1</v>
      </c>
      <c r="K256" s="148">
        <v>0</v>
      </c>
      <c r="L256" s="148">
        <v>0</v>
      </c>
      <c r="M256" s="148">
        <v>1</v>
      </c>
      <c r="N256" s="149">
        <v>0</v>
      </c>
    </row>
    <row r="257" spans="1:14">
      <c r="A257" s="9">
        <v>241</v>
      </c>
      <c r="B257" s="44" t="s">
        <v>344</v>
      </c>
      <c r="C257" s="13"/>
      <c r="D257" s="55">
        <f t="shared" si="6"/>
        <v>0</v>
      </c>
      <c r="E257" s="148">
        <v>0</v>
      </c>
      <c r="F257" s="148">
        <v>0</v>
      </c>
      <c r="G257" s="148">
        <v>0</v>
      </c>
      <c r="H257" s="148">
        <v>0</v>
      </c>
      <c r="I257" s="148">
        <v>0</v>
      </c>
      <c r="J257" s="148">
        <v>0</v>
      </c>
      <c r="K257" s="148">
        <v>0</v>
      </c>
      <c r="L257" s="148">
        <v>0</v>
      </c>
      <c r="M257" s="148">
        <v>0</v>
      </c>
      <c r="N257" s="149">
        <v>0</v>
      </c>
    </row>
    <row r="258" spans="1:14">
      <c r="A258" s="9">
        <v>242</v>
      </c>
      <c r="B258" s="44" t="s">
        <v>345</v>
      </c>
      <c r="C258" s="13"/>
      <c r="D258" s="55">
        <f t="shared" si="6"/>
        <v>0</v>
      </c>
      <c r="E258" s="148">
        <v>0</v>
      </c>
      <c r="F258" s="148">
        <v>0</v>
      </c>
      <c r="G258" s="148">
        <v>0</v>
      </c>
      <c r="H258" s="148">
        <v>0</v>
      </c>
      <c r="I258" s="148">
        <v>0</v>
      </c>
      <c r="J258" s="148">
        <v>0</v>
      </c>
      <c r="K258" s="148">
        <v>0</v>
      </c>
      <c r="L258" s="148">
        <v>0</v>
      </c>
      <c r="M258" s="148">
        <v>0</v>
      </c>
      <c r="N258" s="149">
        <v>0</v>
      </c>
    </row>
    <row r="259" spans="1:14">
      <c r="A259" s="9">
        <v>243</v>
      </c>
      <c r="B259" s="44" t="s">
        <v>346</v>
      </c>
      <c r="C259" s="13"/>
      <c r="D259" s="55">
        <f t="shared" si="6"/>
        <v>0</v>
      </c>
      <c r="E259" s="148">
        <v>0</v>
      </c>
      <c r="F259" s="148">
        <v>0</v>
      </c>
      <c r="G259" s="148">
        <v>0</v>
      </c>
      <c r="H259" s="148">
        <v>0</v>
      </c>
      <c r="I259" s="148">
        <v>0</v>
      </c>
      <c r="J259" s="148">
        <v>0</v>
      </c>
      <c r="K259" s="148">
        <v>0</v>
      </c>
      <c r="L259" s="148">
        <v>0</v>
      </c>
      <c r="M259" s="148">
        <v>0</v>
      </c>
      <c r="N259" s="149">
        <v>0</v>
      </c>
    </row>
    <row r="260" spans="1:14">
      <c r="A260" s="9">
        <v>244</v>
      </c>
      <c r="B260" s="44" t="s">
        <v>347</v>
      </c>
      <c r="C260" s="13"/>
      <c r="D260" s="55">
        <f t="shared" si="6"/>
        <v>0</v>
      </c>
      <c r="E260" s="148">
        <v>0</v>
      </c>
      <c r="F260" s="148">
        <v>0</v>
      </c>
      <c r="G260" s="148">
        <v>0</v>
      </c>
      <c r="H260" s="148">
        <v>0</v>
      </c>
      <c r="I260" s="148">
        <v>0</v>
      </c>
      <c r="J260" s="148">
        <v>0</v>
      </c>
      <c r="K260" s="148">
        <v>0</v>
      </c>
      <c r="L260" s="148">
        <v>0</v>
      </c>
      <c r="M260" s="148">
        <v>0</v>
      </c>
      <c r="N260" s="149">
        <v>0</v>
      </c>
    </row>
    <row r="261" spans="1:14">
      <c r="A261" s="9">
        <v>245</v>
      </c>
      <c r="B261" s="44" t="s">
        <v>348</v>
      </c>
      <c r="C261" s="13"/>
      <c r="D261" s="55">
        <f t="shared" si="6"/>
        <v>0</v>
      </c>
      <c r="E261" s="148">
        <v>0</v>
      </c>
      <c r="F261" s="148">
        <v>0</v>
      </c>
      <c r="G261" s="148">
        <v>0</v>
      </c>
      <c r="H261" s="148">
        <v>0</v>
      </c>
      <c r="I261" s="148">
        <v>0</v>
      </c>
      <c r="J261" s="148">
        <v>0</v>
      </c>
      <c r="K261" s="148">
        <v>0</v>
      </c>
      <c r="L261" s="148">
        <v>0</v>
      </c>
      <c r="M261" s="148">
        <v>0</v>
      </c>
      <c r="N261" s="149">
        <v>0</v>
      </c>
    </row>
    <row r="262" spans="1:14">
      <c r="A262" s="9">
        <v>246</v>
      </c>
      <c r="B262" s="44" t="s">
        <v>349</v>
      </c>
      <c r="C262" s="13"/>
      <c r="D262" s="55">
        <f t="shared" si="6"/>
        <v>0</v>
      </c>
      <c r="E262" s="148">
        <v>0</v>
      </c>
      <c r="F262" s="148">
        <v>0</v>
      </c>
      <c r="G262" s="148">
        <v>0</v>
      </c>
      <c r="H262" s="148">
        <v>0</v>
      </c>
      <c r="I262" s="148">
        <v>0</v>
      </c>
      <c r="J262" s="148">
        <v>0</v>
      </c>
      <c r="K262" s="148">
        <v>0</v>
      </c>
      <c r="L262" s="148">
        <v>0</v>
      </c>
      <c r="M262" s="148">
        <v>0</v>
      </c>
      <c r="N262" s="149">
        <v>0</v>
      </c>
    </row>
    <row r="263" spans="1:14">
      <c r="A263" s="9">
        <v>247</v>
      </c>
      <c r="B263" s="44" t="s">
        <v>350</v>
      </c>
      <c r="C263" s="13"/>
      <c r="D263" s="55">
        <f t="shared" si="6"/>
        <v>0</v>
      </c>
      <c r="E263" s="148">
        <v>0</v>
      </c>
      <c r="F263" s="148">
        <v>0</v>
      </c>
      <c r="G263" s="148">
        <v>0</v>
      </c>
      <c r="H263" s="148">
        <v>0</v>
      </c>
      <c r="I263" s="148">
        <v>0</v>
      </c>
      <c r="J263" s="148">
        <v>0</v>
      </c>
      <c r="K263" s="148">
        <v>0</v>
      </c>
      <c r="L263" s="148">
        <v>0</v>
      </c>
      <c r="M263" s="148">
        <v>0</v>
      </c>
      <c r="N263" s="149">
        <v>0</v>
      </c>
    </row>
    <row r="264" spans="1:14">
      <c r="A264" s="9">
        <v>248</v>
      </c>
      <c r="B264" s="44" t="s">
        <v>351</v>
      </c>
      <c r="C264" s="13"/>
      <c r="D264" s="55">
        <f t="shared" si="6"/>
        <v>0</v>
      </c>
      <c r="E264" s="148">
        <v>0</v>
      </c>
      <c r="F264" s="148">
        <v>0</v>
      </c>
      <c r="G264" s="148">
        <v>0</v>
      </c>
      <c r="H264" s="148">
        <v>0</v>
      </c>
      <c r="I264" s="148">
        <v>0</v>
      </c>
      <c r="J264" s="148">
        <v>0</v>
      </c>
      <c r="K264" s="148">
        <v>0</v>
      </c>
      <c r="L264" s="148">
        <v>0</v>
      </c>
      <c r="M264" s="148">
        <v>0</v>
      </c>
      <c r="N264" s="149">
        <v>0</v>
      </c>
    </row>
    <row r="265" spans="1:14">
      <c r="A265" s="9">
        <v>249</v>
      </c>
      <c r="B265" s="44" t="s">
        <v>352</v>
      </c>
      <c r="C265" s="13"/>
      <c r="D265" s="55">
        <f t="shared" si="6"/>
        <v>0</v>
      </c>
      <c r="E265" s="148">
        <v>0</v>
      </c>
      <c r="F265" s="148">
        <v>0</v>
      </c>
      <c r="G265" s="148">
        <v>0</v>
      </c>
      <c r="H265" s="148">
        <v>0</v>
      </c>
      <c r="I265" s="148">
        <v>0</v>
      </c>
      <c r="J265" s="148">
        <v>0</v>
      </c>
      <c r="K265" s="148">
        <v>0</v>
      </c>
      <c r="L265" s="148">
        <v>0</v>
      </c>
      <c r="M265" s="148">
        <v>0</v>
      </c>
      <c r="N265" s="149">
        <v>0</v>
      </c>
    </row>
    <row r="266" spans="1:14">
      <c r="A266" s="9">
        <v>250</v>
      </c>
      <c r="B266" s="44" t="s">
        <v>353</v>
      </c>
      <c r="C266" s="13"/>
      <c r="D266" s="55">
        <f t="shared" si="6"/>
        <v>0</v>
      </c>
      <c r="E266" s="148">
        <v>0</v>
      </c>
      <c r="F266" s="148">
        <v>0</v>
      </c>
      <c r="G266" s="148">
        <v>0</v>
      </c>
      <c r="H266" s="148">
        <v>0</v>
      </c>
      <c r="I266" s="148">
        <v>0</v>
      </c>
      <c r="J266" s="148">
        <v>0</v>
      </c>
      <c r="K266" s="148">
        <v>0</v>
      </c>
      <c r="L266" s="148">
        <v>0</v>
      </c>
      <c r="M266" s="148">
        <v>0</v>
      </c>
      <c r="N266" s="149">
        <v>0</v>
      </c>
    </row>
    <row r="267" spans="1:14">
      <c r="A267" s="9">
        <v>251</v>
      </c>
      <c r="B267" s="44" t="s">
        <v>354</v>
      </c>
      <c r="C267" s="13"/>
      <c r="D267" s="55">
        <f t="shared" si="6"/>
        <v>0</v>
      </c>
      <c r="E267" s="148">
        <v>0</v>
      </c>
      <c r="F267" s="148">
        <v>0</v>
      </c>
      <c r="G267" s="148">
        <v>0</v>
      </c>
      <c r="H267" s="148">
        <v>0</v>
      </c>
      <c r="I267" s="148">
        <v>0</v>
      </c>
      <c r="J267" s="148">
        <v>0</v>
      </c>
      <c r="K267" s="148">
        <v>0</v>
      </c>
      <c r="L267" s="148">
        <v>0</v>
      </c>
      <c r="M267" s="148">
        <v>0</v>
      </c>
      <c r="N267" s="149">
        <v>0</v>
      </c>
    </row>
    <row r="268" spans="1:14">
      <c r="A268" s="9">
        <v>252</v>
      </c>
      <c r="B268" s="44" t="s">
        <v>355</v>
      </c>
      <c r="C268" s="13"/>
      <c r="D268" s="55">
        <f t="shared" si="6"/>
        <v>2</v>
      </c>
      <c r="E268" s="148">
        <v>0</v>
      </c>
      <c r="F268" s="148">
        <v>0</v>
      </c>
      <c r="G268" s="148">
        <v>1</v>
      </c>
      <c r="H268" s="148">
        <v>0</v>
      </c>
      <c r="I268" s="148">
        <v>0</v>
      </c>
      <c r="J268" s="148">
        <v>1</v>
      </c>
      <c r="K268" s="148">
        <v>0</v>
      </c>
      <c r="L268" s="148">
        <v>0</v>
      </c>
      <c r="M268" s="148">
        <v>0</v>
      </c>
      <c r="N268" s="149">
        <v>0</v>
      </c>
    </row>
    <row r="269" spans="1:14">
      <c r="A269" s="9">
        <v>253</v>
      </c>
      <c r="B269" s="44" t="s">
        <v>356</v>
      </c>
      <c r="C269" s="13"/>
      <c r="D269" s="55">
        <f t="shared" si="6"/>
        <v>0</v>
      </c>
      <c r="E269" s="148">
        <v>0</v>
      </c>
      <c r="F269" s="148">
        <v>0</v>
      </c>
      <c r="G269" s="148">
        <v>0</v>
      </c>
      <c r="H269" s="148">
        <v>0</v>
      </c>
      <c r="I269" s="148">
        <v>0</v>
      </c>
      <c r="J269" s="148">
        <v>0</v>
      </c>
      <c r="K269" s="148">
        <v>0</v>
      </c>
      <c r="L269" s="148">
        <v>0</v>
      </c>
      <c r="M269" s="148">
        <v>0</v>
      </c>
      <c r="N269" s="149">
        <v>0</v>
      </c>
    </row>
    <row r="270" spans="1:14">
      <c r="A270" s="9">
        <v>254</v>
      </c>
      <c r="B270" s="44" t="s">
        <v>357</v>
      </c>
      <c r="C270" s="13"/>
      <c r="D270" s="55">
        <f t="shared" si="6"/>
        <v>0</v>
      </c>
      <c r="E270" s="148">
        <v>0</v>
      </c>
      <c r="F270" s="148">
        <v>0</v>
      </c>
      <c r="G270" s="148">
        <v>0</v>
      </c>
      <c r="H270" s="148">
        <v>0</v>
      </c>
      <c r="I270" s="148">
        <v>0</v>
      </c>
      <c r="J270" s="148">
        <v>0</v>
      </c>
      <c r="K270" s="148">
        <v>0</v>
      </c>
      <c r="L270" s="148">
        <v>0</v>
      </c>
      <c r="M270" s="148">
        <v>0</v>
      </c>
      <c r="N270" s="149">
        <v>0</v>
      </c>
    </row>
    <row r="271" spans="1:14">
      <c r="A271" s="9">
        <v>255</v>
      </c>
      <c r="B271" s="44" t="s">
        <v>358</v>
      </c>
      <c r="C271" s="13"/>
      <c r="D271" s="55">
        <f t="shared" si="6"/>
        <v>2</v>
      </c>
      <c r="E271" s="148">
        <v>0</v>
      </c>
      <c r="F271" s="148">
        <v>0</v>
      </c>
      <c r="G271" s="147">
        <v>2</v>
      </c>
      <c r="H271" s="148">
        <v>0</v>
      </c>
      <c r="I271" s="148">
        <v>0</v>
      </c>
      <c r="J271" s="148">
        <v>0</v>
      </c>
      <c r="K271" s="148">
        <v>0</v>
      </c>
      <c r="L271" s="148">
        <v>0</v>
      </c>
      <c r="M271" s="148">
        <v>0</v>
      </c>
      <c r="N271" s="149">
        <v>0</v>
      </c>
    </row>
    <row r="272" spans="1:14">
      <c r="A272" s="9">
        <v>256</v>
      </c>
      <c r="B272" s="44" t="s">
        <v>359</v>
      </c>
      <c r="C272" s="13"/>
      <c r="D272" s="55">
        <f t="shared" si="6"/>
        <v>0</v>
      </c>
      <c r="E272" s="148">
        <v>0</v>
      </c>
      <c r="F272" s="148">
        <v>0</v>
      </c>
      <c r="G272" s="148">
        <v>0</v>
      </c>
      <c r="H272" s="148">
        <v>0</v>
      </c>
      <c r="I272" s="148">
        <v>0</v>
      </c>
      <c r="J272" s="148">
        <v>0</v>
      </c>
      <c r="K272" s="148">
        <v>0</v>
      </c>
      <c r="L272" s="148">
        <v>0</v>
      </c>
      <c r="M272" s="148">
        <v>0</v>
      </c>
      <c r="N272" s="149">
        <v>0</v>
      </c>
    </row>
    <row r="273" spans="1:14">
      <c r="A273" s="9">
        <v>257</v>
      </c>
      <c r="B273" s="44" t="s">
        <v>360</v>
      </c>
      <c r="C273" s="13"/>
      <c r="D273" s="55">
        <f t="shared" si="6"/>
        <v>1</v>
      </c>
      <c r="E273" s="148">
        <v>0</v>
      </c>
      <c r="F273" s="148">
        <v>0</v>
      </c>
      <c r="G273" s="148">
        <v>0</v>
      </c>
      <c r="H273" s="148">
        <v>0</v>
      </c>
      <c r="I273" s="148">
        <v>0</v>
      </c>
      <c r="J273" s="148">
        <v>0</v>
      </c>
      <c r="K273" s="147">
        <v>0</v>
      </c>
      <c r="L273" s="148">
        <v>0</v>
      </c>
      <c r="M273" s="148">
        <v>1</v>
      </c>
      <c r="N273" s="149">
        <v>0</v>
      </c>
    </row>
    <row r="274" spans="1:14" ht="21">
      <c r="A274" s="9">
        <v>258</v>
      </c>
      <c r="B274" s="44" t="s">
        <v>361</v>
      </c>
      <c r="C274" s="13"/>
      <c r="D274" s="55">
        <f t="shared" si="6"/>
        <v>0</v>
      </c>
      <c r="E274" s="148">
        <v>0</v>
      </c>
      <c r="F274" s="148">
        <v>0</v>
      </c>
      <c r="G274" s="148">
        <v>0</v>
      </c>
      <c r="H274" s="148">
        <v>0</v>
      </c>
      <c r="I274" s="148">
        <v>0</v>
      </c>
      <c r="J274" s="148">
        <v>0</v>
      </c>
      <c r="K274" s="148">
        <v>0</v>
      </c>
      <c r="L274" s="148">
        <v>0</v>
      </c>
      <c r="M274" s="148">
        <v>0</v>
      </c>
      <c r="N274" s="149">
        <v>0</v>
      </c>
    </row>
    <row r="275" spans="1:14" ht="21">
      <c r="A275" s="9">
        <v>259</v>
      </c>
      <c r="B275" s="44" t="s">
        <v>362</v>
      </c>
      <c r="C275" s="13"/>
      <c r="D275" s="55">
        <f t="shared" si="6"/>
        <v>0</v>
      </c>
      <c r="E275" s="148">
        <v>0</v>
      </c>
      <c r="F275" s="148">
        <v>0</v>
      </c>
      <c r="G275" s="148">
        <v>0</v>
      </c>
      <c r="H275" s="148">
        <v>0</v>
      </c>
      <c r="I275" s="148">
        <v>0</v>
      </c>
      <c r="J275" s="148">
        <v>0</v>
      </c>
      <c r="K275" s="148">
        <v>0</v>
      </c>
      <c r="L275" s="148">
        <v>0</v>
      </c>
      <c r="M275" s="148">
        <v>0</v>
      </c>
      <c r="N275" s="149">
        <v>0</v>
      </c>
    </row>
    <row r="276" spans="1:14">
      <c r="A276" s="9">
        <v>260</v>
      </c>
      <c r="B276" s="44" t="s">
        <v>363</v>
      </c>
      <c r="C276" s="13"/>
      <c r="D276" s="55">
        <f t="shared" si="6"/>
        <v>0</v>
      </c>
      <c r="E276" s="148">
        <v>0</v>
      </c>
      <c r="F276" s="148">
        <v>0</v>
      </c>
      <c r="G276" s="148">
        <v>0</v>
      </c>
      <c r="H276" s="148">
        <v>0</v>
      </c>
      <c r="I276" s="148">
        <v>0</v>
      </c>
      <c r="J276" s="148">
        <v>0</v>
      </c>
      <c r="K276" s="148">
        <v>0</v>
      </c>
      <c r="L276" s="148">
        <v>0</v>
      </c>
      <c r="M276" s="148">
        <v>0</v>
      </c>
      <c r="N276" s="149">
        <v>0</v>
      </c>
    </row>
    <row r="277" spans="1:14">
      <c r="A277" s="9">
        <v>261</v>
      </c>
      <c r="B277" s="44" t="s">
        <v>364</v>
      </c>
      <c r="C277" s="13"/>
      <c r="D277" s="55">
        <f t="shared" si="6"/>
        <v>0</v>
      </c>
      <c r="E277" s="148">
        <v>0</v>
      </c>
      <c r="F277" s="148">
        <v>0</v>
      </c>
      <c r="G277" s="148">
        <v>0</v>
      </c>
      <c r="H277" s="148">
        <v>0</v>
      </c>
      <c r="I277" s="148">
        <v>0</v>
      </c>
      <c r="J277" s="148">
        <v>0</v>
      </c>
      <c r="K277" s="148">
        <v>0</v>
      </c>
      <c r="L277" s="148">
        <v>0</v>
      </c>
      <c r="M277" s="148">
        <v>0</v>
      </c>
      <c r="N277" s="149">
        <v>0</v>
      </c>
    </row>
    <row r="278" spans="1:14">
      <c r="A278" s="9">
        <v>262</v>
      </c>
      <c r="B278" s="44" t="s">
        <v>365</v>
      </c>
      <c r="C278" s="13"/>
      <c r="D278" s="55">
        <f t="shared" si="6"/>
        <v>0</v>
      </c>
      <c r="E278" s="148">
        <v>0</v>
      </c>
      <c r="F278" s="148">
        <v>0</v>
      </c>
      <c r="G278" s="148">
        <v>0</v>
      </c>
      <c r="H278" s="148">
        <v>0</v>
      </c>
      <c r="I278" s="148">
        <v>0</v>
      </c>
      <c r="J278" s="148">
        <v>0</v>
      </c>
      <c r="K278" s="148">
        <v>0</v>
      </c>
      <c r="L278" s="148">
        <v>0</v>
      </c>
      <c r="M278" s="148">
        <v>0</v>
      </c>
      <c r="N278" s="149">
        <v>0</v>
      </c>
    </row>
    <row r="279" spans="1:14">
      <c r="A279" s="9">
        <v>263</v>
      </c>
      <c r="B279" s="44" t="s">
        <v>366</v>
      </c>
      <c r="C279" s="13"/>
      <c r="D279" s="55">
        <f t="shared" si="6"/>
        <v>0</v>
      </c>
      <c r="E279" s="148">
        <v>0</v>
      </c>
      <c r="F279" s="148">
        <v>0</v>
      </c>
      <c r="G279" s="148">
        <v>0</v>
      </c>
      <c r="H279" s="148">
        <v>0</v>
      </c>
      <c r="I279" s="148">
        <v>0</v>
      </c>
      <c r="J279" s="148">
        <v>0</v>
      </c>
      <c r="K279" s="148">
        <v>0</v>
      </c>
      <c r="L279" s="148">
        <v>0</v>
      </c>
      <c r="M279" s="148">
        <v>0</v>
      </c>
      <c r="N279" s="149">
        <v>0</v>
      </c>
    </row>
    <row r="280" spans="1:14">
      <c r="A280" s="9">
        <v>264</v>
      </c>
      <c r="B280" s="44" t="s">
        <v>367</v>
      </c>
      <c r="C280" s="13"/>
      <c r="D280" s="55">
        <f t="shared" si="6"/>
        <v>0</v>
      </c>
      <c r="E280" s="148">
        <v>0</v>
      </c>
      <c r="F280" s="148">
        <v>0</v>
      </c>
      <c r="G280" s="148">
        <v>0</v>
      </c>
      <c r="H280" s="148">
        <v>0</v>
      </c>
      <c r="I280" s="148">
        <v>0</v>
      </c>
      <c r="J280" s="148">
        <v>0</v>
      </c>
      <c r="K280" s="148">
        <v>0</v>
      </c>
      <c r="L280" s="148">
        <v>0</v>
      </c>
      <c r="M280" s="148">
        <v>0</v>
      </c>
      <c r="N280" s="149">
        <v>0</v>
      </c>
    </row>
    <row r="281" spans="1:14">
      <c r="A281" s="9">
        <v>265</v>
      </c>
      <c r="B281" s="44" t="s">
        <v>368</v>
      </c>
      <c r="C281" s="13"/>
      <c r="D281" s="55">
        <f t="shared" si="6"/>
        <v>0</v>
      </c>
      <c r="E281" s="148">
        <v>0</v>
      </c>
      <c r="F281" s="148">
        <v>0</v>
      </c>
      <c r="G281" s="148">
        <v>0</v>
      </c>
      <c r="H281" s="148">
        <v>0</v>
      </c>
      <c r="I281" s="148">
        <v>0</v>
      </c>
      <c r="J281" s="148">
        <v>0</v>
      </c>
      <c r="K281" s="148">
        <v>0</v>
      </c>
      <c r="L281" s="148">
        <v>0</v>
      </c>
      <c r="M281" s="148">
        <v>0</v>
      </c>
      <c r="N281" s="149">
        <v>0</v>
      </c>
    </row>
    <row r="282" spans="1:14">
      <c r="A282" s="9">
        <v>266</v>
      </c>
      <c r="B282" s="44" t="s">
        <v>369</v>
      </c>
      <c r="C282" s="13"/>
      <c r="D282" s="55">
        <f t="shared" si="6"/>
        <v>17</v>
      </c>
      <c r="E282" s="147">
        <v>3</v>
      </c>
      <c r="F282" s="148">
        <v>3</v>
      </c>
      <c r="G282" s="147">
        <v>2</v>
      </c>
      <c r="H282" s="148">
        <v>0</v>
      </c>
      <c r="I282" s="148">
        <v>0</v>
      </c>
      <c r="J282" s="148">
        <v>4</v>
      </c>
      <c r="K282" s="148">
        <v>0</v>
      </c>
      <c r="L282" s="148">
        <v>1</v>
      </c>
      <c r="M282" s="147">
        <v>3</v>
      </c>
      <c r="N282" s="149">
        <v>1</v>
      </c>
    </row>
    <row r="283" spans="1:14">
      <c r="A283" s="9">
        <v>267</v>
      </c>
      <c r="B283" s="44" t="s">
        <v>370</v>
      </c>
      <c r="C283" s="13"/>
      <c r="D283" s="55">
        <f t="shared" si="6"/>
        <v>0</v>
      </c>
      <c r="E283" s="148">
        <v>0</v>
      </c>
      <c r="F283" s="148">
        <v>0</v>
      </c>
      <c r="G283" s="148">
        <v>0</v>
      </c>
      <c r="H283" s="148">
        <v>0</v>
      </c>
      <c r="I283" s="148">
        <v>0</v>
      </c>
      <c r="J283" s="148">
        <v>0</v>
      </c>
      <c r="K283" s="148">
        <v>0</v>
      </c>
      <c r="L283" s="148">
        <v>0</v>
      </c>
      <c r="M283" s="148">
        <v>0</v>
      </c>
      <c r="N283" s="149">
        <v>0</v>
      </c>
    </row>
    <row r="284" spans="1:14">
      <c r="A284" s="9">
        <v>268</v>
      </c>
      <c r="B284" s="44" t="s">
        <v>371</v>
      </c>
      <c r="C284" s="13"/>
      <c r="D284" s="55">
        <f t="shared" si="6"/>
        <v>0</v>
      </c>
      <c r="E284" s="148">
        <v>0</v>
      </c>
      <c r="F284" s="148">
        <v>0</v>
      </c>
      <c r="G284" s="148">
        <v>0</v>
      </c>
      <c r="H284" s="148">
        <v>0</v>
      </c>
      <c r="I284" s="148">
        <v>0</v>
      </c>
      <c r="J284" s="148">
        <v>0</v>
      </c>
      <c r="K284" s="148">
        <v>0</v>
      </c>
      <c r="L284" s="148">
        <v>0</v>
      </c>
      <c r="M284" s="148">
        <v>0</v>
      </c>
      <c r="N284" s="149">
        <v>0</v>
      </c>
    </row>
    <row r="285" spans="1:14" ht="21">
      <c r="A285" s="9">
        <v>269</v>
      </c>
      <c r="B285" s="44" t="s">
        <v>372</v>
      </c>
      <c r="C285" s="13"/>
      <c r="D285" s="55">
        <f t="shared" si="6"/>
        <v>0</v>
      </c>
      <c r="E285" s="148">
        <v>0</v>
      </c>
      <c r="F285" s="148">
        <v>0</v>
      </c>
      <c r="G285" s="148">
        <v>0</v>
      </c>
      <c r="H285" s="148">
        <v>0</v>
      </c>
      <c r="I285" s="148">
        <v>0</v>
      </c>
      <c r="J285" s="148">
        <v>0</v>
      </c>
      <c r="K285" s="148">
        <v>0</v>
      </c>
      <c r="L285" s="148">
        <v>0</v>
      </c>
      <c r="M285" s="148">
        <v>0</v>
      </c>
      <c r="N285" s="149">
        <v>0</v>
      </c>
    </row>
    <row r="286" spans="1:14">
      <c r="A286" s="9">
        <v>270</v>
      </c>
      <c r="B286" s="44" t="s">
        <v>373</v>
      </c>
      <c r="C286" s="13"/>
      <c r="D286" s="55">
        <f t="shared" si="6"/>
        <v>1</v>
      </c>
      <c r="E286" s="148">
        <v>0</v>
      </c>
      <c r="F286" s="148">
        <v>0</v>
      </c>
      <c r="G286" s="148">
        <v>0</v>
      </c>
      <c r="H286" s="148">
        <v>0</v>
      </c>
      <c r="I286" s="148">
        <v>0</v>
      </c>
      <c r="J286" s="148">
        <v>0</v>
      </c>
      <c r="K286" s="148">
        <v>1</v>
      </c>
      <c r="L286" s="148">
        <v>0</v>
      </c>
      <c r="M286" s="148">
        <v>0</v>
      </c>
      <c r="N286" s="149">
        <v>0</v>
      </c>
    </row>
    <row r="287" spans="1:14">
      <c r="A287" s="9">
        <v>271</v>
      </c>
      <c r="B287" s="44" t="s">
        <v>374</v>
      </c>
      <c r="C287" s="13"/>
      <c r="D287" s="55">
        <f t="shared" si="6"/>
        <v>45</v>
      </c>
      <c r="E287" s="147">
        <v>5</v>
      </c>
      <c r="F287" s="147">
        <v>6</v>
      </c>
      <c r="G287" s="147">
        <v>10</v>
      </c>
      <c r="H287" s="147">
        <v>2</v>
      </c>
      <c r="I287" s="147">
        <v>5</v>
      </c>
      <c r="J287" s="147">
        <v>4</v>
      </c>
      <c r="K287" s="147">
        <v>1</v>
      </c>
      <c r="L287" s="147">
        <v>4</v>
      </c>
      <c r="M287" s="147">
        <v>6</v>
      </c>
      <c r="N287" s="149">
        <v>2</v>
      </c>
    </row>
    <row r="288" spans="1:14">
      <c r="A288" s="9">
        <v>272</v>
      </c>
      <c r="B288" s="44" t="s">
        <v>375</v>
      </c>
      <c r="C288" s="13"/>
      <c r="D288" s="55">
        <f t="shared" si="6"/>
        <v>0</v>
      </c>
      <c r="E288" s="148">
        <v>0</v>
      </c>
      <c r="F288" s="148">
        <v>0</v>
      </c>
      <c r="G288" s="148">
        <v>0</v>
      </c>
      <c r="H288" s="148">
        <v>0</v>
      </c>
      <c r="I288" s="148">
        <v>0</v>
      </c>
      <c r="J288" s="148">
        <v>0</v>
      </c>
      <c r="K288" s="148">
        <v>0</v>
      </c>
      <c r="L288" s="148">
        <v>0</v>
      </c>
      <c r="M288" s="148">
        <v>0</v>
      </c>
      <c r="N288" s="149">
        <v>0</v>
      </c>
    </row>
    <row r="289" spans="1:14">
      <c r="A289" s="9">
        <v>273</v>
      </c>
      <c r="B289" s="44" t="s">
        <v>376</v>
      </c>
      <c r="C289" s="13"/>
      <c r="D289" s="55">
        <f t="shared" si="6"/>
        <v>2</v>
      </c>
      <c r="E289" s="148">
        <v>0</v>
      </c>
      <c r="F289" s="148">
        <v>1</v>
      </c>
      <c r="G289" s="148">
        <v>0</v>
      </c>
      <c r="H289" s="148">
        <v>0</v>
      </c>
      <c r="I289" s="148">
        <v>0</v>
      </c>
      <c r="J289" s="148">
        <v>0</v>
      </c>
      <c r="K289" s="148">
        <v>0</v>
      </c>
      <c r="L289" s="148">
        <v>0</v>
      </c>
      <c r="M289" s="148">
        <v>1</v>
      </c>
      <c r="N289" s="149">
        <v>0</v>
      </c>
    </row>
    <row r="290" spans="1:14">
      <c r="A290" s="9">
        <v>274</v>
      </c>
      <c r="B290" s="44" t="s">
        <v>377</v>
      </c>
      <c r="C290" s="13"/>
      <c r="D290" s="55">
        <f t="shared" si="6"/>
        <v>2</v>
      </c>
      <c r="E290" s="148">
        <v>0</v>
      </c>
      <c r="F290" s="148">
        <v>0</v>
      </c>
      <c r="G290" s="148">
        <v>0</v>
      </c>
      <c r="H290" s="148">
        <v>1</v>
      </c>
      <c r="I290" s="148">
        <v>1</v>
      </c>
      <c r="J290" s="148">
        <v>0</v>
      </c>
      <c r="K290" s="148">
        <v>0</v>
      </c>
      <c r="L290" s="148">
        <v>0</v>
      </c>
      <c r="M290" s="148">
        <v>0</v>
      </c>
      <c r="N290" s="149">
        <v>0</v>
      </c>
    </row>
    <row r="291" spans="1:14">
      <c r="A291" s="9">
        <v>275</v>
      </c>
      <c r="B291" s="44" t="s">
        <v>378</v>
      </c>
      <c r="C291" s="13"/>
      <c r="D291" s="55">
        <f t="shared" si="6"/>
        <v>0</v>
      </c>
      <c r="E291" s="148">
        <v>0</v>
      </c>
      <c r="F291" s="148">
        <v>0</v>
      </c>
      <c r="G291" s="148">
        <v>0</v>
      </c>
      <c r="H291" s="148">
        <v>0</v>
      </c>
      <c r="I291" s="148">
        <v>0</v>
      </c>
      <c r="J291" s="148">
        <v>0</v>
      </c>
      <c r="K291" s="148">
        <v>0</v>
      </c>
      <c r="L291" s="148">
        <v>0</v>
      </c>
      <c r="M291" s="148">
        <v>0</v>
      </c>
      <c r="N291" s="149">
        <v>0</v>
      </c>
    </row>
    <row r="292" spans="1:14">
      <c r="A292" s="9">
        <v>276</v>
      </c>
      <c r="B292" s="44" t="s">
        <v>379</v>
      </c>
      <c r="C292" s="13"/>
      <c r="D292" s="55">
        <f t="shared" si="6"/>
        <v>0</v>
      </c>
      <c r="E292" s="148">
        <v>0</v>
      </c>
      <c r="F292" s="148">
        <v>0</v>
      </c>
      <c r="G292" s="148">
        <v>0</v>
      </c>
      <c r="H292" s="148">
        <v>0</v>
      </c>
      <c r="I292" s="148">
        <v>0</v>
      </c>
      <c r="J292" s="148">
        <v>0</v>
      </c>
      <c r="K292" s="148">
        <v>0</v>
      </c>
      <c r="L292" s="148">
        <v>0</v>
      </c>
      <c r="M292" s="148">
        <v>0</v>
      </c>
      <c r="N292" s="149">
        <v>0</v>
      </c>
    </row>
    <row r="293" spans="1:14">
      <c r="A293" s="9">
        <v>277</v>
      </c>
      <c r="B293" s="44" t="s">
        <v>380</v>
      </c>
      <c r="C293" s="13"/>
      <c r="D293" s="55">
        <f t="shared" si="6"/>
        <v>0</v>
      </c>
      <c r="E293" s="148">
        <v>0</v>
      </c>
      <c r="F293" s="148">
        <v>0</v>
      </c>
      <c r="G293" s="148">
        <v>0</v>
      </c>
      <c r="H293" s="148">
        <v>0</v>
      </c>
      <c r="I293" s="148">
        <v>0</v>
      </c>
      <c r="J293" s="148">
        <v>0</v>
      </c>
      <c r="K293" s="148">
        <v>0</v>
      </c>
      <c r="L293" s="148">
        <v>0</v>
      </c>
      <c r="M293" s="148">
        <v>0</v>
      </c>
      <c r="N293" s="149">
        <v>0</v>
      </c>
    </row>
    <row r="294" spans="1:14">
      <c r="A294" s="9">
        <v>278</v>
      </c>
      <c r="B294" s="44" t="s">
        <v>381</v>
      </c>
      <c r="C294" s="13"/>
      <c r="D294" s="55">
        <f t="shared" si="6"/>
        <v>1</v>
      </c>
      <c r="E294" s="147">
        <v>0</v>
      </c>
      <c r="F294" s="148">
        <v>0</v>
      </c>
      <c r="G294" s="148">
        <v>0</v>
      </c>
      <c r="H294" s="148">
        <v>1</v>
      </c>
      <c r="I294" s="148">
        <v>0</v>
      </c>
      <c r="J294" s="148">
        <v>0</v>
      </c>
      <c r="K294" s="148">
        <v>0</v>
      </c>
      <c r="L294" s="148">
        <v>0</v>
      </c>
      <c r="M294" s="148">
        <v>0</v>
      </c>
      <c r="N294" s="149">
        <v>0</v>
      </c>
    </row>
    <row r="295" spans="1:14" ht="21">
      <c r="A295" s="14">
        <v>279</v>
      </c>
      <c r="B295" s="45" t="s">
        <v>382</v>
      </c>
      <c r="C295" s="15"/>
      <c r="D295" s="56">
        <f t="shared" si="6"/>
        <v>4</v>
      </c>
      <c r="E295" s="150">
        <v>0</v>
      </c>
      <c r="F295" s="150">
        <v>0</v>
      </c>
      <c r="G295" s="150">
        <v>0</v>
      </c>
      <c r="H295" s="150">
        <v>0</v>
      </c>
      <c r="I295" s="151">
        <v>0</v>
      </c>
      <c r="J295" s="150">
        <v>2</v>
      </c>
      <c r="K295" s="164">
        <v>0</v>
      </c>
      <c r="L295" s="150">
        <v>0</v>
      </c>
      <c r="M295" s="151">
        <v>1</v>
      </c>
      <c r="N295" s="155">
        <v>1</v>
      </c>
    </row>
    <row r="296" spans="1:14" ht="13.5" customHeight="1">
      <c r="E296" s="156"/>
      <c r="F296" s="156"/>
      <c r="G296" s="156"/>
      <c r="H296" s="156"/>
      <c r="I296" s="156"/>
      <c r="J296" s="156"/>
      <c r="K296" s="156"/>
      <c r="L296" s="156"/>
      <c r="M296" s="156"/>
      <c r="N296" s="157"/>
    </row>
    <row r="297" spans="1:14" ht="13.5" customHeight="1">
      <c r="E297" s="156"/>
      <c r="F297" s="156"/>
      <c r="G297" s="156"/>
      <c r="H297" s="156"/>
      <c r="I297" s="156"/>
      <c r="J297" s="156"/>
      <c r="K297" s="156"/>
      <c r="L297" s="156"/>
      <c r="M297" s="156"/>
      <c r="N297" s="156"/>
    </row>
    <row r="298" spans="1:14" ht="13.35" customHeight="1">
      <c r="A298" s="196" t="s">
        <v>1</v>
      </c>
      <c r="B298" s="197"/>
      <c r="C298" s="7"/>
      <c r="D298" s="52" t="s">
        <v>2</v>
      </c>
      <c r="E298" s="153" t="s">
        <v>3</v>
      </c>
      <c r="F298" s="153" t="s">
        <v>4</v>
      </c>
      <c r="G298" s="153" t="s">
        <v>5</v>
      </c>
      <c r="H298" s="153" t="s">
        <v>6</v>
      </c>
      <c r="I298" s="153" t="s">
        <v>7</v>
      </c>
      <c r="J298" s="153" t="s">
        <v>8</v>
      </c>
      <c r="K298" s="153" t="s">
        <v>9</v>
      </c>
      <c r="L298" s="153" t="s">
        <v>10</v>
      </c>
      <c r="M298" s="153" t="s">
        <v>11</v>
      </c>
      <c r="N298" s="154" t="s">
        <v>12</v>
      </c>
    </row>
    <row r="299" spans="1:14" ht="22.5" customHeight="1">
      <c r="A299" s="9">
        <v>280</v>
      </c>
      <c r="B299" s="44" t="s">
        <v>383</v>
      </c>
      <c r="C299" s="13"/>
      <c r="D299" s="55">
        <f t="shared" ref="D299:D349" si="7">SUM(E299:N299)</f>
        <v>7</v>
      </c>
      <c r="E299" s="148">
        <v>1</v>
      </c>
      <c r="F299" s="147">
        <v>0</v>
      </c>
      <c r="G299" s="147">
        <v>2</v>
      </c>
      <c r="H299" s="147">
        <v>1</v>
      </c>
      <c r="I299" s="148">
        <v>0</v>
      </c>
      <c r="J299" s="148">
        <v>1</v>
      </c>
      <c r="K299" s="148">
        <v>0</v>
      </c>
      <c r="L299" s="148">
        <v>0</v>
      </c>
      <c r="M299" s="147">
        <v>1</v>
      </c>
      <c r="N299" s="149">
        <v>1</v>
      </c>
    </row>
    <row r="300" spans="1:14" ht="18" customHeight="1">
      <c r="A300" s="9">
        <v>281</v>
      </c>
      <c r="B300" s="44" t="s">
        <v>384</v>
      </c>
      <c r="C300" s="13"/>
      <c r="D300" s="55">
        <f t="shared" si="7"/>
        <v>8</v>
      </c>
      <c r="E300" s="147">
        <v>0</v>
      </c>
      <c r="F300" s="147">
        <v>4</v>
      </c>
      <c r="G300" s="147">
        <v>0</v>
      </c>
      <c r="H300" s="148">
        <v>0</v>
      </c>
      <c r="I300" s="147">
        <v>1</v>
      </c>
      <c r="J300" s="148">
        <v>1</v>
      </c>
      <c r="K300" s="148">
        <v>1</v>
      </c>
      <c r="L300" s="148">
        <v>1</v>
      </c>
      <c r="M300" s="148">
        <v>0</v>
      </c>
      <c r="N300" s="146">
        <v>0</v>
      </c>
    </row>
    <row r="301" spans="1:14">
      <c r="A301" s="9">
        <v>282</v>
      </c>
      <c r="B301" s="44" t="s">
        <v>385</v>
      </c>
      <c r="C301" s="13"/>
      <c r="D301" s="55">
        <f t="shared" si="7"/>
        <v>0</v>
      </c>
      <c r="E301" s="148">
        <v>0</v>
      </c>
      <c r="F301" s="148">
        <v>0</v>
      </c>
      <c r="G301" s="148">
        <v>0</v>
      </c>
      <c r="H301" s="148">
        <v>0</v>
      </c>
      <c r="I301" s="148">
        <v>0</v>
      </c>
      <c r="J301" s="148">
        <v>0</v>
      </c>
      <c r="K301" s="148">
        <v>0</v>
      </c>
      <c r="L301" s="148">
        <v>0</v>
      </c>
      <c r="M301" s="148">
        <v>0</v>
      </c>
      <c r="N301" s="149">
        <v>0</v>
      </c>
    </row>
    <row r="302" spans="1:14">
      <c r="A302" s="9">
        <v>283</v>
      </c>
      <c r="B302" s="44" t="s">
        <v>386</v>
      </c>
      <c r="C302" s="13"/>
      <c r="D302" s="55">
        <f t="shared" si="7"/>
        <v>8</v>
      </c>
      <c r="E302" s="148">
        <v>0</v>
      </c>
      <c r="F302" s="148">
        <v>0</v>
      </c>
      <c r="G302" s="148">
        <v>1</v>
      </c>
      <c r="H302" s="147">
        <v>0</v>
      </c>
      <c r="I302" s="148">
        <v>0</v>
      </c>
      <c r="J302" s="147">
        <v>1</v>
      </c>
      <c r="K302" s="159">
        <v>0</v>
      </c>
      <c r="L302" s="148">
        <v>4</v>
      </c>
      <c r="M302" s="148">
        <v>2</v>
      </c>
      <c r="N302" s="149">
        <v>0</v>
      </c>
    </row>
    <row r="303" spans="1:14">
      <c r="A303" s="9">
        <v>284</v>
      </c>
      <c r="B303" s="44" t="s">
        <v>387</v>
      </c>
      <c r="C303" s="13"/>
      <c r="D303" s="55">
        <f t="shared" si="7"/>
        <v>0</v>
      </c>
      <c r="E303" s="148">
        <v>0</v>
      </c>
      <c r="F303" s="148">
        <v>0</v>
      </c>
      <c r="G303" s="148">
        <v>0</v>
      </c>
      <c r="H303" s="148">
        <v>0</v>
      </c>
      <c r="I303" s="148">
        <v>0</v>
      </c>
      <c r="J303" s="148">
        <v>0</v>
      </c>
      <c r="K303" s="148">
        <v>0</v>
      </c>
      <c r="L303" s="148">
        <v>0</v>
      </c>
      <c r="M303" s="148">
        <v>0</v>
      </c>
      <c r="N303" s="149">
        <v>0</v>
      </c>
    </row>
    <row r="304" spans="1:14">
      <c r="A304" s="9">
        <v>285</v>
      </c>
      <c r="B304" s="44" t="s">
        <v>388</v>
      </c>
      <c r="C304" s="13"/>
      <c r="D304" s="55">
        <f t="shared" si="7"/>
        <v>0</v>
      </c>
      <c r="E304" s="148">
        <v>0</v>
      </c>
      <c r="F304" s="148">
        <v>0</v>
      </c>
      <c r="G304" s="148">
        <v>0</v>
      </c>
      <c r="H304" s="148">
        <v>0</v>
      </c>
      <c r="I304" s="148">
        <v>0</v>
      </c>
      <c r="J304" s="148">
        <v>0</v>
      </c>
      <c r="K304" s="148">
        <v>0</v>
      </c>
      <c r="L304" s="148">
        <v>0</v>
      </c>
      <c r="M304" s="148">
        <v>0</v>
      </c>
      <c r="N304" s="149">
        <v>0</v>
      </c>
    </row>
    <row r="305" spans="1:14">
      <c r="A305" s="9">
        <v>286</v>
      </c>
      <c r="B305" s="44" t="s">
        <v>389</v>
      </c>
      <c r="C305" s="13"/>
      <c r="D305" s="55">
        <f t="shared" si="7"/>
        <v>0</v>
      </c>
      <c r="E305" s="148">
        <v>0</v>
      </c>
      <c r="F305" s="148">
        <v>0</v>
      </c>
      <c r="G305" s="148">
        <v>0</v>
      </c>
      <c r="H305" s="148">
        <v>0</v>
      </c>
      <c r="I305" s="148">
        <v>0</v>
      </c>
      <c r="J305" s="148">
        <v>0</v>
      </c>
      <c r="K305" s="148">
        <v>0</v>
      </c>
      <c r="L305" s="148">
        <v>0</v>
      </c>
      <c r="M305" s="148">
        <v>0</v>
      </c>
      <c r="N305" s="149">
        <v>0</v>
      </c>
    </row>
    <row r="306" spans="1:14">
      <c r="A306" s="9">
        <v>287</v>
      </c>
      <c r="B306" s="44" t="s">
        <v>390</v>
      </c>
      <c r="C306" s="13"/>
      <c r="D306" s="55">
        <f t="shared" si="7"/>
        <v>0</v>
      </c>
      <c r="E306" s="148">
        <v>0</v>
      </c>
      <c r="F306" s="148">
        <v>0</v>
      </c>
      <c r="G306" s="148">
        <v>0</v>
      </c>
      <c r="H306" s="148">
        <v>0</v>
      </c>
      <c r="I306" s="148">
        <v>0</v>
      </c>
      <c r="J306" s="148">
        <v>0</v>
      </c>
      <c r="K306" s="148">
        <v>0</v>
      </c>
      <c r="L306" s="148">
        <v>0</v>
      </c>
      <c r="M306" s="148">
        <v>0</v>
      </c>
      <c r="N306" s="149">
        <v>0</v>
      </c>
    </row>
    <row r="307" spans="1:14">
      <c r="A307" s="9">
        <v>288</v>
      </c>
      <c r="B307" s="44" t="s">
        <v>505</v>
      </c>
      <c r="C307" s="13"/>
      <c r="D307" s="55">
        <f t="shared" si="7"/>
        <v>3</v>
      </c>
      <c r="E307" s="148">
        <v>0</v>
      </c>
      <c r="F307" s="148">
        <v>0</v>
      </c>
      <c r="G307" s="148">
        <v>0</v>
      </c>
      <c r="H307" s="148">
        <v>0</v>
      </c>
      <c r="I307" s="148">
        <v>2</v>
      </c>
      <c r="J307" s="148">
        <v>0</v>
      </c>
      <c r="K307" s="148">
        <v>0</v>
      </c>
      <c r="L307" s="148">
        <v>1</v>
      </c>
      <c r="M307" s="148">
        <v>0</v>
      </c>
      <c r="N307" s="149">
        <v>0</v>
      </c>
    </row>
    <row r="308" spans="1:14">
      <c r="A308" s="9">
        <v>289</v>
      </c>
      <c r="B308" s="44" t="s">
        <v>391</v>
      </c>
      <c r="C308" s="13"/>
      <c r="D308" s="55">
        <f t="shared" si="7"/>
        <v>3</v>
      </c>
      <c r="E308" s="148">
        <v>0</v>
      </c>
      <c r="F308" s="148">
        <v>2</v>
      </c>
      <c r="G308" s="148">
        <v>0</v>
      </c>
      <c r="H308" s="148">
        <v>0</v>
      </c>
      <c r="I308" s="147">
        <v>0</v>
      </c>
      <c r="J308" s="148">
        <v>1</v>
      </c>
      <c r="K308" s="159">
        <v>0</v>
      </c>
      <c r="L308" s="148">
        <v>0</v>
      </c>
      <c r="M308" s="148">
        <v>0</v>
      </c>
      <c r="N308" s="149">
        <v>0</v>
      </c>
    </row>
    <row r="309" spans="1:14">
      <c r="A309" s="9">
        <v>290</v>
      </c>
      <c r="B309" s="44" t="s">
        <v>392</v>
      </c>
      <c r="C309" s="13"/>
      <c r="D309" s="55">
        <f t="shared" si="7"/>
        <v>2</v>
      </c>
      <c r="E309" s="148">
        <v>0</v>
      </c>
      <c r="F309" s="148">
        <v>0</v>
      </c>
      <c r="G309" s="148">
        <v>0</v>
      </c>
      <c r="H309" s="148">
        <v>0</v>
      </c>
      <c r="I309" s="147">
        <v>0</v>
      </c>
      <c r="J309" s="148">
        <v>1</v>
      </c>
      <c r="K309" s="148">
        <v>1</v>
      </c>
      <c r="L309" s="148">
        <v>0</v>
      </c>
      <c r="M309" s="148">
        <v>0</v>
      </c>
      <c r="N309" s="149">
        <v>0</v>
      </c>
    </row>
    <row r="310" spans="1:14" ht="21" customHeight="1">
      <c r="A310" s="9">
        <v>291</v>
      </c>
      <c r="B310" s="44" t="s">
        <v>410</v>
      </c>
      <c r="C310" s="13"/>
      <c r="D310" s="55">
        <f t="shared" si="7"/>
        <v>1</v>
      </c>
      <c r="E310" s="148">
        <v>0</v>
      </c>
      <c r="F310" s="148">
        <v>0</v>
      </c>
      <c r="G310" s="148">
        <v>0</v>
      </c>
      <c r="H310" s="148">
        <v>0</v>
      </c>
      <c r="I310" s="148">
        <v>0</v>
      </c>
      <c r="J310" s="148">
        <v>0</v>
      </c>
      <c r="K310" s="148">
        <v>1</v>
      </c>
      <c r="L310" s="148">
        <v>0</v>
      </c>
      <c r="M310" s="148">
        <v>0</v>
      </c>
      <c r="N310" s="146">
        <v>0</v>
      </c>
    </row>
    <row r="311" spans="1:14">
      <c r="A311" s="9">
        <v>292</v>
      </c>
      <c r="B311" s="44" t="s">
        <v>393</v>
      </c>
      <c r="C311" s="13"/>
      <c r="D311" s="55">
        <f t="shared" si="7"/>
        <v>0</v>
      </c>
      <c r="E311" s="148">
        <v>0</v>
      </c>
      <c r="F311" s="148">
        <v>0</v>
      </c>
      <c r="G311" s="148">
        <v>0</v>
      </c>
      <c r="H311" s="148">
        <v>0</v>
      </c>
      <c r="I311" s="148">
        <v>0</v>
      </c>
      <c r="J311" s="148">
        <v>0</v>
      </c>
      <c r="K311" s="148">
        <v>0</v>
      </c>
      <c r="L311" s="148">
        <v>0</v>
      </c>
      <c r="M311" s="148">
        <v>0</v>
      </c>
      <c r="N311" s="149">
        <v>0</v>
      </c>
    </row>
    <row r="312" spans="1:14">
      <c r="A312" s="9">
        <v>293</v>
      </c>
      <c r="B312" s="44" t="s">
        <v>394</v>
      </c>
      <c r="C312" s="13"/>
      <c r="D312" s="55">
        <f t="shared" si="7"/>
        <v>1</v>
      </c>
      <c r="E312" s="148">
        <v>0</v>
      </c>
      <c r="F312" s="148">
        <v>0</v>
      </c>
      <c r="G312" s="147">
        <v>1</v>
      </c>
      <c r="H312" s="148">
        <v>0</v>
      </c>
      <c r="I312" s="148">
        <v>0</v>
      </c>
      <c r="J312" s="148">
        <v>0</v>
      </c>
      <c r="K312" s="148">
        <v>0</v>
      </c>
      <c r="L312" s="148">
        <v>0</v>
      </c>
      <c r="M312" s="148">
        <v>0</v>
      </c>
      <c r="N312" s="149">
        <v>0</v>
      </c>
    </row>
    <row r="313" spans="1:14">
      <c r="A313" s="9">
        <v>294</v>
      </c>
      <c r="B313" s="44" t="s">
        <v>395</v>
      </c>
      <c r="C313" s="13"/>
      <c r="D313" s="55">
        <f t="shared" si="7"/>
        <v>1</v>
      </c>
      <c r="E313" s="148">
        <v>0</v>
      </c>
      <c r="F313" s="148">
        <v>0</v>
      </c>
      <c r="G313" s="148">
        <v>0</v>
      </c>
      <c r="H313" s="148">
        <v>1</v>
      </c>
      <c r="I313" s="148">
        <v>0</v>
      </c>
      <c r="J313" s="148">
        <v>0</v>
      </c>
      <c r="K313" s="148">
        <v>0</v>
      </c>
      <c r="L313" s="148">
        <v>0</v>
      </c>
      <c r="M313" s="148">
        <v>0</v>
      </c>
      <c r="N313" s="149">
        <v>0</v>
      </c>
    </row>
    <row r="314" spans="1:14">
      <c r="A314" s="9">
        <v>295</v>
      </c>
      <c r="B314" s="44" t="s">
        <v>396</v>
      </c>
      <c r="C314" s="13"/>
      <c r="D314" s="55">
        <f t="shared" si="7"/>
        <v>0</v>
      </c>
      <c r="E314" s="148">
        <v>0</v>
      </c>
      <c r="F314" s="148">
        <v>0</v>
      </c>
      <c r="G314" s="148">
        <v>0</v>
      </c>
      <c r="H314" s="148">
        <v>0</v>
      </c>
      <c r="I314" s="148">
        <v>0</v>
      </c>
      <c r="J314" s="148">
        <v>0</v>
      </c>
      <c r="K314" s="148">
        <v>0</v>
      </c>
      <c r="L314" s="148">
        <v>0</v>
      </c>
      <c r="M314" s="148">
        <v>0</v>
      </c>
      <c r="N314" s="149">
        <v>0</v>
      </c>
    </row>
    <row r="315" spans="1:14">
      <c r="A315" s="9">
        <v>296</v>
      </c>
      <c r="B315" s="44" t="s">
        <v>397</v>
      </c>
      <c r="C315" s="13"/>
      <c r="D315" s="55">
        <f t="shared" si="7"/>
        <v>3</v>
      </c>
      <c r="E315" s="148">
        <v>0</v>
      </c>
      <c r="F315" s="147">
        <v>1</v>
      </c>
      <c r="G315" s="147">
        <v>0</v>
      </c>
      <c r="H315" s="148">
        <v>0</v>
      </c>
      <c r="I315" s="148">
        <v>0</v>
      </c>
      <c r="J315" s="148">
        <v>0</v>
      </c>
      <c r="K315" s="148">
        <v>0</v>
      </c>
      <c r="L315" s="148">
        <v>0</v>
      </c>
      <c r="M315" s="147">
        <v>0</v>
      </c>
      <c r="N315" s="146">
        <v>2</v>
      </c>
    </row>
    <row r="316" spans="1:14">
      <c r="A316" s="9">
        <v>297</v>
      </c>
      <c r="B316" s="44" t="s">
        <v>398</v>
      </c>
      <c r="C316" s="13"/>
      <c r="D316" s="55">
        <f t="shared" si="7"/>
        <v>0</v>
      </c>
      <c r="E316" s="148">
        <v>0</v>
      </c>
      <c r="F316" s="148">
        <v>0</v>
      </c>
      <c r="G316" s="148">
        <v>0</v>
      </c>
      <c r="H316" s="148">
        <v>0</v>
      </c>
      <c r="I316" s="148">
        <v>0</v>
      </c>
      <c r="J316" s="148">
        <v>0</v>
      </c>
      <c r="K316" s="148">
        <v>0</v>
      </c>
      <c r="L316" s="148">
        <v>0</v>
      </c>
      <c r="M316" s="148">
        <v>0</v>
      </c>
      <c r="N316" s="149">
        <v>0</v>
      </c>
    </row>
    <row r="317" spans="1:14">
      <c r="A317" s="9">
        <v>298</v>
      </c>
      <c r="B317" s="44" t="s">
        <v>399</v>
      </c>
      <c r="C317" s="13"/>
      <c r="D317" s="55">
        <f t="shared" si="7"/>
        <v>1</v>
      </c>
      <c r="E317" s="148">
        <v>0</v>
      </c>
      <c r="F317" s="148">
        <v>0</v>
      </c>
      <c r="G317" s="147">
        <v>1</v>
      </c>
      <c r="H317" s="148">
        <v>0</v>
      </c>
      <c r="I317" s="148">
        <v>0</v>
      </c>
      <c r="J317" s="148">
        <v>0</v>
      </c>
      <c r="K317" s="148">
        <v>0</v>
      </c>
      <c r="L317" s="148">
        <v>0</v>
      </c>
      <c r="M317" s="148">
        <v>0</v>
      </c>
      <c r="N317" s="149">
        <v>0</v>
      </c>
    </row>
    <row r="318" spans="1:14">
      <c r="A318" s="9">
        <v>299</v>
      </c>
      <c r="B318" s="44" t="s">
        <v>400</v>
      </c>
      <c r="C318" s="13"/>
      <c r="D318" s="55">
        <f t="shared" si="7"/>
        <v>0</v>
      </c>
      <c r="E318" s="148">
        <v>0</v>
      </c>
      <c r="F318" s="148">
        <v>0</v>
      </c>
      <c r="G318" s="148">
        <v>0</v>
      </c>
      <c r="H318" s="148">
        <v>0</v>
      </c>
      <c r="I318" s="148">
        <v>0</v>
      </c>
      <c r="J318" s="148">
        <v>0</v>
      </c>
      <c r="K318" s="148">
        <v>0</v>
      </c>
      <c r="L318" s="148">
        <v>0</v>
      </c>
      <c r="M318" s="148">
        <v>0</v>
      </c>
      <c r="N318" s="149">
        <v>0</v>
      </c>
    </row>
    <row r="319" spans="1:14">
      <c r="A319" s="9">
        <v>300</v>
      </c>
      <c r="B319" s="44" t="s">
        <v>401</v>
      </c>
      <c r="C319" s="13"/>
      <c r="D319" s="55">
        <f t="shared" si="7"/>
        <v>36</v>
      </c>
      <c r="E319" s="147">
        <v>1</v>
      </c>
      <c r="F319" s="147">
        <v>11</v>
      </c>
      <c r="G319" s="147">
        <v>2</v>
      </c>
      <c r="H319" s="148">
        <v>4</v>
      </c>
      <c r="I319" s="148">
        <v>2</v>
      </c>
      <c r="J319" s="147">
        <v>2</v>
      </c>
      <c r="K319" s="159">
        <v>3</v>
      </c>
      <c r="L319" s="147">
        <v>4</v>
      </c>
      <c r="M319" s="147">
        <v>3</v>
      </c>
      <c r="N319" s="146">
        <v>4</v>
      </c>
    </row>
    <row r="320" spans="1:14">
      <c r="A320" s="9">
        <v>301</v>
      </c>
      <c r="B320" s="44" t="s">
        <v>402</v>
      </c>
      <c r="C320" s="13"/>
      <c r="D320" s="55">
        <f t="shared" si="7"/>
        <v>6</v>
      </c>
      <c r="E320" s="147">
        <v>1</v>
      </c>
      <c r="F320" s="148">
        <v>2</v>
      </c>
      <c r="G320" s="148">
        <v>1</v>
      </c>
      <c r="H320" s="148">
        <v>1</v>
      </c>
      <c r="I320" s="148">
        <v>0</v>
      </c>
      <c r="J320" s="148">
        <v>0</v>
      </c>
      <c r="K320" s="159">
        <v>0</v>
      </c>
      <c r="L320" s="148">
        <v>0</v>
      </c>
      <c r="M320" s="147">
        <v>1</v>
      </c>
      <c r="N320" s="149">
        <v>0</v>
      </c>
    </row>
    <row r="321" spans="1:14">
      <c r="A321" s="9">
        <v>302</v>
      </c>
      <c r="B321" s="44" t="s">
        <v>403</v>
      </c>
      <c r="C321" s="13"/>
      <c r="D321" s="55">
        <f t="shared" si="7"/>
        <v>2</v>
      </c>
      <c r="E321" s="148">
        <v>0</v>
      </c>
      <c r="F321" s="148">
        <v>1</v>
      </c>
      <c r="G321" s="148">
        <v>0</v>
      </c>
      <c r="H321" s="148">
        <v>0</v>
      </c>
      <c r="I321" s="148">
        <v>0</v>
      </c>
      <c r="J321" s="148">
        <v>1</v>
      </c>
      <c r="K321" s="148">
        <v>0</v>
      </c>
      <c r="L321" s="148">
        <v>0</v>
      </c>
      <c r="M321" s="148">
        <v>0</v>
      </c>
      <c r="N321" s="149">
        <v>0</v>
      </c>
    </row>
    <row r="322" spans="1:14">
      <c r="A322" s="9">
        <v>303</v>
      </c>
      <c r="B322" s="44" t="s">
        <v>404</v>
      </c>
      <c r="C322" s="13"/>
      <c r="D322" s="55">
        <f t="shared" si="7"/>
        <v>0</v>
      </c>
      <c r="E322" s="148">
        <v>0</v>
      </c>
      <c r="F322" s="148">
        <v>0</v>
      </c>
      <c r="G322" s="148">
        <v>0</v>
      </c>
      <c r="H322" s="148">
        <v>0</v>
      </c>
      <c r="I322" s="148">
        <v>0</v>
      </c>
      <c r="J322" s="148">
        <v>0</v>
      </c>
      <c r="K322" s="148">
        <v>0</v>
      </c>
      <c r="L322" s="148">
        <v>0</v>
      </c>
      <c r="M322" s="148">
        <v>0</v>
      </c>
      <c r="N322" s="149">
        <v>0</v>
      </c>
    </row>
    <row r="323" spans="1:14">
      <c r="A323" s="9">
        <v>304</v>
      </c>
      <c r="B323" s="44" t="s">
        <v>405</v>
      </c>
      <c r="C323" s="13"/>
      <c r="D323" s="55">
        <f t="shared" si="7"/>
        <v>1</v>
      </c>
      <c r="E323" s="148">
        <v>0</v>
      </c>
      <c r="F323" s="148">
        <v>1</v>
      </c>
      <c r="G323" s="148">
        <v>0</v>
      </c>
      <c r="H323" s="148">
        <v>0</v>
      </c>
      <c r="I323" s="148">
        <v>0</v>
      </c>
      <c r="J323" s="148">
        <v>0</v>
      </c>
      <c r="K323" s="148">
        <v>0</v>
      </c>
      <c r="L323" s="148">
        <v>0</v>
      </c>
      <c r="M323" s="148">
        <v>0</v>
      </c>
      <c r="N323" s="149">
        <v>0</v>
      </c>
    </row>
    <row r="324" spans="1:14">
      <c r="A324" s="9">
        <v>305</v>
      </c>
      <c r="B324" s="44" t="s">
        <v>406</v>
      </c>
      <c r="C324" s="13"/>
      <c r="D324" s="55">
        <f t="shared" si="7"/>
        <v>0</v>
      </c>
      <c r="E324" s="148">
        <v>0</v>
      </c>
      <c r="F324" s="148">
        <v>0</v>
      </c>
      <c r="G324" s="148">
        <v>0</v>
      </c>
      <c r="H324" s="148">
        <v>0</v>
      </c>
      <c r="I324" s="148">
        <v>0</v>
      </c>
      <c r="J324" s="148">
        <v>0</v>
      </c>
      <c r="K324" s="148">
        <v>0</v>
      </c>
      <c r="L324" s="148">
        <v>0</v>
      </c>
      <c r="M324" s="148">
        <v>0</v>
      </c>
      <c r="N324" s="149">
        <v>0</v>
      </c>
    </row>
    <row r="325" spans="1:14">
      <c r="A325" s="9">
        <v>306</v>
      </c>
      <c r="B325" s="44" t="s">
        <v>407</v>
      </c>
      <c r="C325" s="13"/>
      <c r="D325" s="55">
        <f t="shared" si="7"/>
        <v>130</v>
      </c>
      <c r="E325" s="148">
        <v>17</v>
      </c>
      <c r="F325" s="148">
        <v>12</v>
      </c>
      <c r="G325" s="148">
        <v>19</v>
      </c>
      <c r="H325" s="148">
        <v>28</v>
      </c>
      <c r="I325" s="148">
        <v>6</v>
      </c>
      <c r="J325" s="148">
        <v>13</v>
      </c>
      <c r="K325" s="158">
        <v>5</v>
      </c>
      <c r="L325" s="148">
        <v>12</v>
      </c>
      <c r="M325" s="148">
        <v>7</v>
      </c>
      <c r="N325" s="149">
        <v>11</v>
      </c>
    </row>
    <row r="326" spans="1:14">
      <c r="A326" s="9">
        <v>307</v>
      </c>
      <c r="B326" s="44" t="s">
        <v>506</v>
      </c>
      <c r="C326" s="13"/>
      <c r="D326" s="55">
        <f t="shared" si="7"/>
        <v>0</v>
      </c>
      <c r="E326" s="148">
        <v>0</v>
      </c>
      <c r="F326" s="148">
        <v>0</v>
      </c>
      <c r="G326" s="148">
        <v>0</v>
      </c>
      <c r="H326" s="148">
        <v>0</v>
      </c>
      <c r="I326" s="148">
        <v>0</v>
      </c>
      <c r="J326" s="148">
        <v>0</v>
      </c>
      <c r="K326" s="158">
        <v>0</v>
      </c>
      <c r="L326" s="148">
        <v>0</v>
      </c>
      <c r="M326" s="148">
        <v>0</v>
      </c>
      <c r="N326" s="149">
        <v>0</v>
      </c>
    </row>
    <row r="327" spans="1:14">
      <c r="A327" s="9">
        <v>308</v>
      </c>
      <c r="B327" s="44" t="s">
        <v>507</v>
      </c>
      <c r="C327" s="13"/>
      <c r="D327" s="55">
        <f t="shared" si="7"/>
        <v>0</v>
      </c>
      <c r="E327" s="148">
        <v>0</v>
      </c>
      <c r="F327" s="148">
        <v>0</v>
      </c>
      <c r="G327" s="148">
        <v>0</v>
      </c>
      <c r="H327" s="148">
        <v>0</v>
      </c>
      <c r="I327" s="148">
        <v>0</v>
      </c>
      <c r="J327" s="148">
        <v>0</v>
      </c>
      <c r="K327" s="158">
        <v>0</v>
      </c>
      <c r="L327" s="148">
        <v>0</v>
      </c>
      <c r="M327" s="148">
        <v>0</v>
      </c>
      <c r="N327" s="149">
        <v>0</v>
      </c>
    </row>
    <row r="328" spans="1:14">
      <c r="A328" s="9">
        <v>309</v>
      </c>
      <c r="B328" s="44" t="s">
        <v>508</v>
      </c>
      <c r="C328" s="13"/>
      <c r="D328" s="55">
        <f t="shared" si="7"/>
        <v>0</v>
      </c>
      <c r="E328" s="148">
        <v>0</v>
      </c>
      <c r="F328" s="148">
        <v>0</v>
      </c>
      <c r="G328" s="148">
        <v>0</v>
      </c>
      <c r="H328" s="148">
        <v>0</v>
      </c>
      <c r="I328" s="148">
        <v>0</v>
      </c>
      <c r="J328" s="148">
        <v>0</v>
      </c>
      <c r="K328" s="158">
        <v>0</v>
      </c>
      <c r="L328" s="148">
        <v>0</v>
      </c>
      <c r="M328" s="148">
        <v>0</v>
      </c>
      <c r="N328" s="149">
        <v>0</v>
      </c>
    </row>
    <row r="329" spans="1:14">
      <c r="A329" s="9">
        <v>310</v>
      </c>
      <c r="B329" s="44" t="s">
        <v>509</v>
      </c>
      <c r="C329" s="13"/>
      <c r="D329" s="55">
        <f t="shared" si="7"/>
        <v>0</v>
      </c>
      <c r="E329" s="148">
        <v>0</v>
      </c>
      <c r="F329" s="148">
        <v>0</v>
      </c>
      <c r="G329" s="148">
        <v>0</v>
      </c>
      <c r="H329" s="148">
        <v>0</v>
      </c>
      <c r="I329" s="148">
        <v>0</v>
      </c>
      <c r="J329" s="148">
        <v>0</v>
      </c>
      <c r="K329" s="158">
        <v>0</v>
      </c>
      <c r="L329" s="148">
        <v>0</v>
      </c>
      <c r="M329" s="148">
        <v>0</v>
      </c>
      <c r="N329" s="149">
        <v>0</v>
      </c>
    </row>
    <row r="330" spans="1:14">
      <c r="A330" s="9">
        <v>311</v>
      </c>
      <c r="B330" s="44" t="s">
        <v>510</v>
      </c>
      <c r="C330" s="13"/>
      <c r="D330" s="55">
        <f t="shared" si="7"/>
        <v>0</v>
      </c>
      <c r="E330" s="148">
        <v>0</v>
      </c>
      <c r="F330" s="148">
        <v>0</v>
      </c>
      <c r="G330" s="148">
        <v>0</v>
      </c>
      <c r="H330" s="148">
        <v>0</v>
      </c>
      <c r="I330" s="148">
        <v>0</v>
      </c>
      <c r="J330" s="148">
        <v>0</v>
      </c>
      <c r="K330" s="158">
        <v>0</v>
      </c>
      <c r="L330" s="148">
        <v>0</v>
      </c>
      <c r="M330" s="148">
        <v>0</v>
      </c>
      <c r="N330" s="149">
        <v>0</v>
      </c>
    </row>
    <row r="331" spans="1:14">
      <c r="A331" s="9">
        <v>312</v>
      </c>
      <c r="B331" s="44" t="s">
        <v>511</v>
      </c>
      <c r="C331" s="13"/>
      <c r="D331" s="55">
        <f t="shared" si="7"/>
        <v>0</v>
      </c>
      <c r="E331" s="148">
        <v>0</v>
      </c>
      <c r="F331" s="148">
        <v>0</v>
      </c>
      <c r="G331" s="148">
        <v>0</v>
      </c>
      <c r="H331" s="148">
        <v>0</v>
      </c>
      <c r="I331" s="148">
        <v>0</v>
      </c>
      <c r="J331" s="148">
        <v>0</v>
      </c>
      <c r="K331" s="158">
        <v>0</v>
      </c>
      <c r="L331" s="148">
        <v>0</v>
      </c>
      <c r="M331" s="148">
        <v>0</v>
      </c>
      <c r="N331" s="149">
        <v>0</v>
      </c>
    </row>
    <row r="332" spans="1:14">
      <c r="A332" s="9">
        <v>313</v>
      </c>
      <c r="B332" s="44" t="s">
        <v>512</v>
      </c>
      <c r="C332" s="13"/>
      <c r="D332" s="55">
        <f t="shared" si="7"/>
        <v>0</v>
      </c>
      <c r="E332" s="148">
        <v>0</v>
      </c>
      <c r="F332" s="148">
        <v>0</v>
      </c>
      <c r="G332" s="148">
        <v>0</v>
      </c>
      <c r="H332" s="148">
        <v>0</v>
      </c>
      <c r="I332" s="148">
        <v>0</v>
      </c>
      <c r="J332" s="148">
        <v>0</v>
      </c>
      <c r="K332" s="158">
        <v>0</v>
      </c>
      <c r="L332" s="148">
        <v>0</v>
      </c>
      <c r="M332" s="148">
        <v>0</v>
      </c>
      <c r="N332" s="149">
        <v>0</v>
      </c>
    </row>
    <row r="333" spans="1:14">
      <c r="A333" s="9">
        <v>314</v>
      </c>
      <c r="B333" s="44" t="s">
        <v>513</v>
      </c>
      <c r="C333" s="13"/>
      <c r="D333" s="55">
        <f t="shared" si="7"/>
        <v>0</v>
      </c>
      <c r="E333" s="148">
        <v>0</v>
      </c>
      <c r="F333" s="148">
        <v>0</v>
      </c>
      <c r="G333" s="148">
        <v>0</v>
      </c>
      <c r="H333" s="148">
        <v>0</v>
      </c>
      <c r="I333" s="148">
        <v>0</v>
      </c>
      <c r="J333" s="148">
        <v>0</v>
      </c>
      <c r="K333" s="158">
        <v>0</v>
      </c>
      <c r="L333" s="148">
        <v>0</v>
      </c>
      <c r="M333" s="148">
        <v>0</v>
      </c>
      <c r="N333" s="149">
        <v>0</v>
      </c>
    </row>
    <row r="334" spans="1:14" ht="22.5" customHeight="1">
      <c r="A334" s="9">
        <v>315</v>
      </c>
      <c r="B334" s="44" t="s">
        <v>514</v>
      </c>
      <c r="C334" s="13"/>
      <c r="D334" s="55">
        <f t="shared" si="7"/>
        <v>0</v>
      </c>
      <c r="E334" s="148">
        <v>0</v>
      </c>
      <c r="F334" s="148">
        <v>0</v>
      </c>
      <c r="G334" s="148">
        <v>0</v>
      </c>
      <c r="H334" s="148">
        <v>0</v>
      </c>
      <c r="I334" s="148">
        <v>0</v>
      </c>
      <c r="J334" s="148">
        <v>0</v>
      </c>
      <c r="K334" s="158">
        <v>0</v>
      </c>
      <c r="L334" s="148">
        <v>0</v>
      </c>
      <c r="M334" s="148">
        <v>0</v>
      </c>
      <c r="N334" s="149">
        <v>0</v>
      </c>
    </row>
    <row r="335" spans="1:14">
      <c r="A335" s="9">
        <v>316</v>
      </c>
      <c r="B335" s="44" t="s">
        <v>515</v>
      </c>
      <c r="C335" s="13"/>
      <c r="D335" s="55">
        <f t="shared" si="7"/>
        <v>0</v>
      </c>
      <c r="E335" s="148">
        <v>0</v>
      </c>
      <c r="F335" s="148">
        <v>0</v>
      </c>
      <c r="G335" s="148">
        <v>0</v>
      </c>
      <c r="H335" s="148">
        <v>0</v>
      </c>
      <c r="I335" s="148">
        <v>0</v>
      </c>
      <c r="J335" s="148">
        <v>0</v>
      </c>
      <c r="K335" s="158">
        <v>0</v>
      </c>
      <c r="L335" s="148">
        <v>0</v>
      </c>
      <c r="M335" s="148">
        <v>0</v>
      </c>
      <c r="N335" s="149">
        <v>0</v>
      </c>
    </row>
    <row r="336" spans="1:14">
      <c r="A336" s="9">
        <v>317</v>
      </c>
      <c r="B336" s="44" t="s">
        <v>516</v>
      </c>
      <c r="C336" s="13"/>
      <c r="D336" s="55">
        <f t="shared" si="7"/>
        <v>0</v>
      </c>
      <c r="E336" s="148">
        <v>0</v>
      </c>
      <c r="F336" s="148">
        <v>0</v>
      </c>
      <c r="G336" s="148">
        <v>0</v>
      </c>
      <c r="H336" s="148">
        <v>0</v>
      </c>
      <c r="I336" s="148">
        <v>0</v>
      </c>
      <c r="J336" s="148">
        <v>0</v>
      </c>
      <c r="K336" s="158">
        <v>0</v>
      </c>
      <c r="L336" s="148">
        <v>0</v>
      </c>
      <c r="M336" s="148">
        <v>0</v>
      </c>
      <c r="N336" s="149">
        <v>0</v>
      </c>
    </row>
    <row r="337" spans="1:14">
      <c r="A337" s="9">
        <v>318</v>
      </c>
      <c r="B337" s="44" t="s">
        <v>517</v>
      </c>
      <c r="C337" s="13"/>
      <c r="D337" s="55">
        <f t="shared" si="7"/>
        <v>0</v>
      </c>
      <c r="E337" s="148">
        <v>0</v>
      </c>
      <c r="F337" s="148">
        <v>0</v>
      </c>
      <c r="G337" s="148">
        <v>0</v>
      </c>
      <c r="H337" s="148">
        <v>0</v>
      </c>
      <c r="I337" s="148">
        <v>0</v>
      </c>
      <c r="J337" s="148">
        <v>0</v>
      </c>
      <c r="K337" s="158">
        <v>0</v>
      </c>
      <c r="L337" s="148">
        <v>0</v>
      </c>
      <c r="M337" s="148">
        <v>0</v>
      </c>
      <c r="N337" s="149">
        <v>0</v>
      </c>
    </row>
    <row r="338" spans="1:14">
      <c r="A338" s="9">
        <v>319</v>
      </c>
      <c r="B338" s="44" t="s">
        <v>518</v>
      </c>
      <c r="C338" s="13"/>
      <c r="D338" s="55">
        <f t="shared" si="7"/>
        <v>0</v>
      </c>
      <c r="E338" s="148">
        <v>0</v>
      </c>
      <c r="F338" s="148">
        <v>0</v>
      </c>
      <c r="G338" s="148">
        <v>0</v>
      </c>
      <c r="H338" s="148">
        <v>0</v>
      </c>
      <c r="I338" s="148">
        <v>0</v>
      </c>
      <c r="J338" s="148">
        <v>0</v>
      </c>
      <c r="K338" s="158">
        <v>0</v>
      </c>
      <c r="L338" s="148">
        <v>0</v>
      </c>
      <c r="M338" s="148">
        <v>0</v>
      </c>
      <c r="N338" s="149">
        <v>0</v>
      </c>
    </row>
    <row r="339" spans="1:14" ht="22.5" customHeight="1">
      <c r="A339" s="9">
        <v>320</v>
      </c>
      <c r="B339" s="44" t="s">
        <v>519</v>
      </c>
      <c r="C339" s="13"/>
      <c r="D339" s="55">
        <f t="shared" si="7"/>
        <v>0</v>
      </c>
      <c r="E339" s="148">
        <v>0</v>
      </c>
      <c r="F339" s="148">
        <v>0</v>
      </c>
      <c r="G339" s="148">
        <v>0</v>
      </c>
      <c r="H339" s="148">
        <v>0</v>
      </c>
      <c r="I339" s="148">
        <v>0</v>
      </c>
      <c r="J339" s="148">
        <v>0</v>
      </c>
      <c r="K339" s="158">
        <v>0</v>
      </c>
      <c r="L339" s="148">
        <v>0</v>
      </c>
      <c r="M339" s="148">
        <v>0</v>
      </c>
      <c r="N339" s="149">
        <v>0</v>
      </c>
    </row>
    <row r="340" spans="1:14">
      <c r="A340" s="9">
        <v>321</v>
      </c>
      <c r="B340" s="44" t="s">
        <v>520</v>
      </c>
      <c r="C340" s="13"/>
      <c r="D340" s="55">
        <f t="shared" si="7"/>
        <v>0</v>
      </c>
      <c r="E340" s="148">
        <v>0</v>
      </c>
      <c r="F340" s="148">
        <v>0</v>
      </c>
      <c r="G340" s="148">
        <v>0</v>
      </c>
      <c r="H340" s="148">
        <v>0</v>
      </c>
      <c r="I340" s="148">
        <v>0</v>
      </c>
      <c r="J340" s="148">
        <v>0</v>
      </c>
      <c r="K340" s="158">
        <v>0</v>
      </c>
      <c r="L340" s="148">
        <v>0</v>
      </c>
      <c r="M340" s="148">
        <v>0</v>
      </c>
      <c r="N340" s="149">
        <v>0</v>
      </c>
    </row>
    <row r="341" spans="1:14">
      <c r="A341" s="9">
        <v>322</v>
      </c>
      <c r="B341" s="44" t="s">
        <v>521</v>
      </c>
      <c r="C341" s="13"/>
      <c r="D341" s="55">
        <f t="shared" si="7"/>
        <v>0</v>
      </c>
      <c r="E341" s="148">
        <v>0</v>
      </c>
      <c r="F341" s="148">
        <v>0</v>
      </c>
      <c r="G341" s="148">
        <v>0</v>
      </c>
      <c r="H341" s="148">
        <v>0</v>
      </c>
      <c r="I341" s="148">
        <v>0</v>
      </c>
      <c r="J341" s="148">
        <v>0</v>
      </c>
      <c r="K341" s="158">
        <v>0</v>
      </c>
      <c r="L341" s="148">
        <v>0</v>
      </c>
      <c r="M341" s="148">
        <v>0</v>
      </c>
      <c r="N341" s="149">
        <v>0</v>
      </c>
    </row>
    <row r="342" spans="1:14">
      <c r="A342" s="9">
        <v>323</v>
      </c>
      <c r="B342" s="44" t="s">
        <v>522</v>
      </c>
      <c r="C342" s="13"/>
      <c r="D342" s="55">
        <f t="shared" si="7"/>
        <v>0</v>
      </c>
      <c r="E342" s="148">
        <v>0</v>
      </c>
      <c r="F342" s="148">
        <v>0</v>
      </c>
      <c r="G342" s="148">
        <v>0</v>
      </c>
      <c r="H342" s="148">
        <v>0</v>
      </c>
      <c r="I342" s="148">
        <v>0</v>
      </c>
      <c r="J342" s="148">
        <v>0</v>
      </c>
      <c r="K342" s="158">
        <v>0</v>
      </c>
      <c r="L342" s="148">
        <v>0</v>
      </c>
      <c r="M342" s="148">
        <v>0</v>
      </c>
      <c r="N342" s="149">
        <v>0</v>
      </c>
    </row>
    <row r="343" spans="1:14">
      <c r="A343" s="9">
        <v>324</v>
      </c>
      <c r="B343" s="44" t="s">
        <v>523</v>
      </c>
      <c r="C343" s="13"/>
      <c r="D343" s="55">
        <f t="shared" si="7"/>
        <v>0</v>
      </c>
      <c r="E343" s="148">
        <v>0</v>
      </c>
      <c r="F343" s="148">
        <v>0</v>
      </c>
      <c r="G343" s="148">
        <v>0</v>
      </c>
      <c r="H343" s="148">
        <v>0</v>
      </c>
      <c r="I343" s="148">
        <v>0</v>
      </c>
      <c r="J343" s="148">
        <v>0</v>
      </c>
      <c r="K343" s="158">
        <v>0</v>
      </c>
      <c r="L343" s="148">
        <v>0</v>
      </c>
      <c r="M343" s="148">
        <v>0</v>
      </c>
      <c r="N343" s="149">
        <v>0</v>
      </c>
    </row>
    <row r="344" spans="1:14">
      <c r="A344" s="9">
        <v>325</v>
      </c>
      <c r="B344" s="44" t="s">
        <v>524</v>
      </c>
      <c r="C344" s="13"/>
      <c r="D344" s="55">
        <f t="shared" si="7"/>
        <v>0</v>
      </c>
      <c r="E344" s="148">
        <v>0</v>
      </c>
      <c r="F344" s="148">
        <v>0</v>
      </c>
      <c r="G344" s="148">
        <v>0</v>
      </c>
      <c r="H344" s="148">
        <v>0</v>
      </c>
      <c r="I344" s="148">
        <v>0</v>
      </c>
      <c r="J344" s="148">
        <v>0</v>
      </c>
      <c r="K344" s="158">
        <v>0</v>
      </c>
      <c r="L344" s="148">
        <v>0</v>
      </c>
      <c r="M344" s="148">
        <v>0</v>
      </c>
      <c r="N344" s="149">
        <v>0</v>
      </c>
    </row>
    <row r="345" spans="1:14">
      <c r="A345" s="9">
        <v>326</v>
      </c>
      <c r="B345" s="44" t="s">
        <v>525</v>
      </c>
      <c r="C345" s="13"/>
      <c r="D345" s="55">
        <f t="shared" si="7"/>
        <v>0</v>
      </c>
      <c r="E345" s="148">
        <v>0</v>
      </c>
      <c r="F345" s="148">
        <v>0</v>
      </c>
      <c r="G345" s="148">
        <v>0</v>
      </c>
      <c r="H345" s="148">
        <v>0</v>
      </c>
      <c r="I345" s="148">
        <v>0</v>
      </c>
      <c r="J345" s="148">
        <v>0</v>
      </c>
      <c r="K345" s="158">
        <v>0</v>
      </c>
      <c r="L345" s="148">
        <v>0</v>
      </c>
      <c r="M345" s="148">
        <v>0</v>
      </c>
      <c r="N345" s="149">
        <v>0</v>
      </c>
    </row>
    <row r="346" spans="1:14" ht="22.5" customHeight="1">
      <c r="A346" s="9">
        <v>327</v>
      </c>
      <c r="B346" s="44" t="s">
        <v>526</v>
      </c>
      <c r="C346" s="13"/>
      <c r="D346" s="55">
        <f t="shared" si="7"/>
        <v>1</v>
      </c>
      <c r="E346" s="148">
        <v>0</v>
      </c>
      <c r="F346" s="148">
        <v>0</v>
      </c>
      <c r="G346" s="148">
        <v>0</v>
      </c>
      <c r="H346" s="148">
        <v>0</v>
      </c>
      <c r="I346" s="148">
        <v>0</v>
      </c>
      <c r="J346" s="148">
        <v>1</v>
      </c>
      <c r="K346" s="158">
        <v>0</v>
      </c>
      <c r="L346" s="148">
        <v>0</v>
      </c>
      <c r="M346" s="148">
        <v>0</v>
      </c>
      <c r="N346" s="149">
        <v>0</v>
      </c>
    </row>
    <row r="347" spans="1:14">
      <c r="A347" s="9">
        <v>328</v>
      </c>
      <c r="B347" s="44" t="s">
        <v>527</v>
      </c>
      <c r="C347" s="13"/>
      <c r="D347" s="55">
        <f t="shared" si="7"/>
        <v>0</v>
      </c>
      <c r="E347" s="148">
        <v>0</v>
      </c>
      <c r="F347" s="148">
        <v>0</v>
      </c>
      <c r="G347" s="148">
        <v>0</v>
      </c>
      <c r="H347" s="148">
        <v>0</v>
      </c>
      <c r="I347" s="148">
        <v>0</v>
      </c>
      <c r="J347" s="148">
        <v>0</v>
      </c>
      <c r="K347" s="158">
        <v>0</v>
      </c>
      <c r="L347" s="148">
        <v>0</v>
      </c>
      <c r="M347" s="148">
        <v>0</v>
      </c>
      <c r="N347" s="149">
        <v>0</v>
      </c>
    </row>
    <row r="348" spans="1:14">
      <c r="A348" s="9">
        <v>329</v>
      </c>
      <c r="B348" s="44" t="s">
        <v>528</v>
      </c>
      <c r="C348" s="13"/>
      <c r="D348" s="55">
        <f t="shared" si="7"/>
        <v>0</v>
      </c>
      <c r="E348" s="148">
        <v>0</v>
      </c>
      <c r="F348" s="148">
        <v>0</v>
      </c>
      <c r="G348" s="148">
        <v>0</v>
      </c>
      <c r="H348" s="148">
        <v>0</v>
      </c>
      <c r="I348" s="148">
        <v>0</v>
      </c>
      <c r="J348" s="148">
        <v>0</v>
      </c>
      <c r="K348" s="158">
        <v>0</v>
      </c>
      <c r="L348" s="148">
        <v>0</v>
      </c>
      <c r="M348" s="148">
        <v>0</v>
      </c>
      <c r="N348" s="149">
        <v>0</v>
      </c>
    </row>
    <row r="349" spans="1:14" ht="22.5" customHeight="1">
      <c r="A349" s="9">
        <v>330</v>
      </c>
      <c r="B349" s="44" t="s">
        <v>529</v>
      </c>
      <c r="C349" s="13"/>
      <c r="D349" s="55">
        <f t="shared" si="7"/>
        <v>0</v>
      </c>
      <c r="E349" s="148">
        <v>0</v>
      </c>
      <c r="F349" s="148">
        <v>0</v>
      </c>
      <c r="G349" s="148">
        <v>0</v>
      </c>
      <c r="H349" s="148">
        <v>0</v>
      </c>
      <c r="I349" s="148">
        <v>0</v>
      </c>
      <c r="J349" s="148">
        <v>0</v>
      </c>
      <c r="K349" s="158">
        <v>0</v>
      </c>
      <c r="L349" s="148">
        <v>0</v>
      </c>
      <c r="M349" s="148">
        <v>0</v>
      </c>
      <c r="N349" s="149">
        <v>0</v>
      </c>
    </row>
    <row r="350" spans="1:14" ht="22.5" customHeight="1">
      <c r="A350" s="168">
        <v>331</v>
      </c>
      <c r="B350" s="169" t="s">
        <v>535</v>
      </c>
      <c r="C350" s="170"/>
      <c r="D350" s="171">
        <f t="shared" ref="D350:D352" si="8">SUM(E350:N350)</f>
        <v>17</v>
      </c>
      <c r="E350" s="148">
        <v>1</v>
      </c>
      <c r="F350" s="148">
        <v>1</v>
      </c>
      <c r="G350" s="148">
        <v>4</v>
      </c>
      <c r="H350" s="148">
        <v>1</v>
      </c>
      <c r="I350" s="148">
        <v>3</v>
      </c>
      <c r="J350" s="148">
        <v>3</v>
      </c>
      <c r="K350" s="158">
        <v>2</v>
      </c>
      <c r="L350" s="148">
        <v>1</v>
      </c>
      <c r="M350" s="148">
        <v>0</v>
      </c>
      <c r="N350" s="149">
        <v>1</v>
      </c>
    </row>
    <row r="351" spans="1:14" ht="22.5" customHeight="1">
      <c r="A351" s="168">
        <v>332</v>
      </c>
      <c r="B351" s="169" t="s">
        <v>536</v>
      </c>
      <c r="C351" s="170"/>
      <c r="D351" s="171">
        <f t="shared" si="8"/>
        <v>0</v>
      </c>
      <c r="E351" s="148">
        <v>0</v>
      </c>
      <c r="F351" s="148">
        <v>0</v>
      </c>
      <c r="G351" s="148">
        <v>0</v>
      </c>
      <c r="H351" s="148">
        <v>0</v>
      </c>
      <c r="I351" s="148">
        <v>0</v>
      </c>
      <c r="J351" s="148">
        <v>0</v>
      </c>
      <c r="K351" s="158">
        <v>0</v>
      </c>
      <c r="L351" s="148">
        <v>0</v>
      </c>
      <c r="M351" s="148">
        <v>0</v>
      </c>
      <c r="N351" s="149">
        <v>0</v>
      </c>
    </row>
    <row r="352" spans="1:14" ht="22.5" customHeight="1">
      <c r="A352" s="172">
        <v>333</v>
      </c>
      <c r="B352" s="173" t="s">
        <v>537</v>
      </c>
      <c r="C352" s="174"/>
      <c r="D352" s="175">
        <f t="shared" si="8"/>
        <v>0</v>
      </c>
      <c r="E352" s="150">
        <v>0</v>
      </c>
      <c r="F352" s="150">
        <v>0</v>
      </c>
      <c r="G352" s="150">
        <v>0</v>
      </c>
      <c r="H352" s="150">
        <v>0</v>
      </c>
      <c r="I352" s="150">
        <v>0</v>
      </c>
      <c r="J352" s="150">
        <v>0</v>
      </c>
      <c r="K352" s="176">
        <v>0</v>
      </c>
      <c r="L352" s="150">
        <v>0</v>
      </c>
      <c r="M352" s="150">
        <v>0</v>
      </c>
      <c r="N352" s="155">
        <v>0</v>
      </c>
    </row>
    <row r="353" spans="11:14">
      <c r="K353" s="62"/>
      <c r="N353" s="51" t="s">
        <v>59</v>
      </c>
    </row>
  </sheetData>
  <mergeCells count="8">
    <mergeCell ref="A239:B239"/>
    <mergeCell ref="A298:B298"/>
    <mergeCell ref="M1:N1"/>
    <mergeCell ref="A3:B3"/>
    <mergeCell ref="A4:B4"/>
    <mergeCell ref="A63:B63"/>
    <mergeCell ref="A122:B122"/>
    <mergeCell ref="A180:B180"/>
  </mergeCells>
  <phoneticPr fontId="2"/>
  <printOptions horizontalCentered="1"/>
  <pageMargins left="0.55118110236220474" right="0.55118110236220474" top="0.78740157480314965" bottom="0.39370078740157483" header="0.39370078740157483" footer="0.19685039370078741"/>
  <pageSetup paperSize="9" scale="96" orientation="portrait" r:id="rId1"/>
  <headerFooter alignWithMargins="0"/>
  <rowBreaks count="5" manualBreakCount="5">
    <brk id="60" max="13" man="1"/>
    <brk id="119" max="13" man="1"/>
    <brk id="177" max="13" man="1"/>
    <brk id="236" max="13" man="1"/>
    <brk id="295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37"/>
  <sheetViews>
    <sheetView zoomScaleNormal="100" zoomScaleSheetLayoutView="115" workbookViewId="0">
      <selection activeCell="V26" sqref="V26"/>
    </sheetView>
  </sheetViews>
  <sheetFormatPr defaultRowHeight="13.5"/>
  <cols>
    <col min="1" max="1" width="1" style="63" customWidth="1"/>
    <col min="2" max="2" width="26.625" style="63" customWidth="1"/>
    <col min="3" max="3" width="0.875" style="63" customWidth="1"/>
    <col min="4" max="4" width="5.75" style="63" customWidth="1"/>
    <col min="5" max="14" width="5.25" style="63" customWidth="1"/>
    <col min="15" max="16384" width="9" style="63"/>
  </cols>
  <sheetData>
    <row r="1" spans="1:15" ht="18.75" customHeight="1">
      <c r="A1" s="2" t="s">
        <v>212</v>
      </c>
    </row>
    <row r="2" spans="1:15" ht="13.5" customHeight="1">
      <c r="A2" s="26" t="s">
        <v>209</v>
      </c>
      <c r="B2" s="26"/>
      <c r="C2" s="26"/>
      <c r="D2" s="26"/>
      <c r="E2" s="4"/>
      <c r="F2" s="4"/>
      <c r="G2" s="4"/>
      <c r="H2" s="4"/>
      <c r="I2" s="4"/>
      <c r="J2" s="4"/>
      <c r="K2" s="4"/>
      <c r="L2" s="4"/>
      <c r="N2" s="64"/>
    </row>
    <row r="3" spans="1:15">
      <c r="A3" s="26"/>
      <c r="B3" s="26"/>
      <c r="C3" s="26"/>
      <c r="D3" s="26"/>
      <c r="E3" s="4"/>
      <c r="F3" s="4"/>
      <c r="G3" s="4"/>
      <c r="H3" s="4"/>
      <c r="I3" s="4"/>
      <c r="J3" s="4"/>
      <c r="K3" s="4"/>
      <c r="L3" s="4"/>
      <c r="N3" s="27" t="s">
        <v>534</v>
      </c>
    </row>
    <row r="4" spans="1:15" ht="22.5" customHeight="1">
      <c r="A4" s="201" t="s">
        <v>1</v>
      </c>
      <c r="B4" s="201"/>
      <c r="C4" s="28"/>
      <c r="D4" s="29" t="s">
        <v>2</v>
      </c>
      <c r="E4" s="29" t="s">
        <v>3</v>
      </c>
      <c r="F4" s="29" t="s">
        <v>4</v>
      </c>
      <c r="G4" s="29" t="s">
        <v>5</v>
      </c>
      <c r="H4" s="29" t="s">
        <v>6</v>
      </c>
      <c r="I4" s="29" t="s">
        <v>7</v>
      </c>
      <c r="J4" s="29" t="s">
        <v>8</v>
      </c>
      <c r="K4" s="29" t="s">
        <v>9</v>
      </c>
      <c r="L4" s="29" t="s">
        <v>10</v>
      </c>
      <c r="M4" s="29" t="s">
        <v>11</v>
      </c>
      <c r="N4" s="119" t="s">
        <v>12</v>
      </c>
    </row>
    <row r="5" spans="1:15" ht="22.5" customHeight="1">
      <c r="A5" s="124"/>
      <c r="B5" s="59" t="s">
        <v>0</v>
      </c>
      <c r="C5" s="124"/>
      <c r="D5" s="20">
        <f>SUM(E5:N5)</f>
        <v>24</v>
      </c>
      <c r="E5" s="40">
        <f t="shared" ref="E5:J5" si="0">SUM(E6:E9)</f>
        <v>5</v>
      </c>
      <c r="F5" s="40">
        <f t="shared" si="0"/>
        <v>3</v>
      </c>
      <c r="G5" s="40">
        <f t="shared" si="0"/>
        <v>2</v>
      </c>
      <c r="H5" s="40">
        <f t="shared" si="0"/>
        <v>2</v>
      </c>
      <c r="I5" s="40">
        <f>SUM(I6:I9)</f>
        <v>2</v>
      </c>
      <c r="J5" s="40">
        <f t="shared" si="0"/>
        <v>1</v>
      </c>
      <c r="K5" s="40">
        <f>SUM(K6:K9)</f>
        <v>2</v>
      </c>
      <c r="L5" s="40">
        <f>SUM(L6:L9)</f>
        <v>2</v>
      </c>
      <c r="M5" s="40">
        <f>SUM(M6:M9)</f>
        <v>4</v>
      </c>
      <c r="N5" s="122">
        <f>SUM(N6:N9)</f>
        <v>1</v>
      </c>
    </row>
    <row r="6" spans="1:15" ht="21" customHeight="1">
      <c r="A6" s="125"/>
      <c r="B6" s="30" t="s">
        <v>411</v>
      </c>
      <c r="C6" s="30"/>
      <c r="D6" s="38">
        <f>SUM(E6:N6)</f>
        <v>18</v>
      </c>
      <c r="E6" s="17">
        <v>3</v>
      </c>
      <c r="F6" s="17">
        <v>2</v>
      </c>
      <c r="G6" s="17">
        <v>2</v>
      </c>
      <c r="H6" s="17">
        <v>2</v>
      </c>
      <c r="I6" s="18">
        <v>2</v>
      </c>
      <c r="J6" s="17">
        <v>1</v>
      </c>
      <c r="K6" s="18">
        <v>1</v>
      </c>
      <c r="L6" s="17">
        <v>1</v>
      </c>
      <c r="M6" s="17">
        <v>4</v>
      </c>
      <c r="N6" s="110">
        <v>0</v>
      </c>
    </row>
    <row r="7" spans="1:15" ht="21" customHeight="1">
      <c r="A7" s="126"/>
      <c r="B7" s="30" t="s">
        <v>207</v>
      </c>
      <c r="C7" s="30"/>
      <c r="D7" s="141">
        <f>SUM(E7:N7)</f>
        <v>6</v>
      </c>
      <c r="E7" s="21">
        <v>2</v>
      </c>
      <c r="F7" s="21">
        <v>1</v>
      </c>
      <c r="G7" s="21">
        <v>0</v>
      </c>
      <c r="H7" s="21">
        <v>0</v>
      </c>
      <c r="I7" s="21">
        <v>0</v>
      </c>
      <c r="J7" s="21">
        <v>0</v>
      </c>
      <c r="K7" s="21">
        <v>1</v>
      </c>
      <c r="L7" s="21">
        <v>1</v>
      </c>
      <c r="M7" s="21">
        <v>0</v>
      </c>
      <c r="N7" s="65">
        <v>1</v>
      </c>
      <c r="O7" s="64"/>
    </row>
    <row r="8" spans="1:15" ht="21" customHeight="1">
      <c r="A8" s="125"/>
      <c r="B8" s="30" t="s">
        <v>13</v>
      </c>
      <c r="C8" s="30"/>
      <c r="D8" s="141">
        <f>SUM(E8:N8)</f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65">
        <v>0</v>
      </c>
    </row>
    <row r="9" spans="1:15" ht="24.75" customHeight="1">
      <c r="A9" s="127"/>
      <c r="B9" s="31" t="s">
        <v>208</v>
      </c>
      <c r="C9" s="31"/>
      <c r="D9" s="140">
        <f>SUM(E9:N9)</f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123">
        <v>0</v>
      </c>
      <c r="O9" s="121"/>
    </row>
    <row r="10" spans="1:15">
      <c r="N10" s="27" t="s">
        <v>59</v>
      </c>
    </row>
    <row r="11" spans="1:15">
      <c r="N11" s="27"/>
    </row>
    <row r="12" spans="1:15" ht="13.5" customHeight="1">
      <c r="A12" s="26" t="s">
        <v>408</v>
      </c>
      <c r="N12" s="64"/>
    </row>
    <row r="13" spans="1:15">
      <c r="A13" s="26"/>
      <c r="B13" s="34"/>
      <c r="C13" s="34"/>
      <c r="D13" s="26"/>
      <c r="E13" s="4"/>
      <c r="F13" s="4"/>
      <c r="G13" s="4"/>
      <c r="H13" s="4"/>
      <c r="I13" s="4"/>
      <c r="J13" s="4"/>
      <c r="K13" s="4"/>
      <c r="L13" s="4"/>
      <c r="N13" s="27" t="str">
        <f>N3</f>
        <v>令和元年度末</v>
      </c>
    </row>
    <row r="14" spans="1:15" ht="22.5" customHeight="1">
      <c r="A14" s="202" t="s">
        <v>1</v>
      </c>
      <c r="B14" s="203"/>
      <c r="C14" s="28"/>
      <c r="D14" s="29" t="s">
        <v>2</v>
      </c>
      <c r="E14" s="29" t="s">
        <v>3</v>
      </c>
      <c r="F14" s="29" t="s">
        <v>4</v>
      </c>
      <c r="G14" s="29" t="s">
        <v>5</v>
      </c>
      <c r="H14" s="29" t="s">
        <v>6</v>
      </c>
      <c r="I14" s="29" t="s">
        <v>7</v>
      </c>
      <c r="J14" s="29" t="s">
        <v>8</v>
      </c>
      <c r="K14" s="29" t="s">
        <v>9</v>
      </c>
      <c r="L14" s="29" t="s">
        <v>10</v>
      </c>
      <c r="M14" s="29" t="s">
        <v>11</v>
      </c>
      <c r="N14" s="119" t="s">
        <v>12</v>
      </c>
    </row>
    <row r="15" spans="1:15" ht="22.5" customHeight="1">
      <c r="A15" s="124"/>
      <c r="B15" s="59" t="s">
        <v>0</v>
      </c>
      <c r="C15" s="124"/>
      <c r="D15" s="41">
        <f>SUM(E15:N15)</f>
        <v>1403</v>
      </c>
      <c r="E15" s="41">
        <f>SUM(E16:E31)</f>
        <v>147</v>
      </c>
      <c r="F15" s="41">
        <f t="shared" ref="F15:N15" si="1">SUM(F16:F31)</f>
        <v>268</v>
      </c>
      <c r="G15" s="41">
        <f t="shared" si="1"/>
        <v>218</v>
      </c>
      <c r="H15" s="41">
        <f t="shared" si="1"/>
        <v>140</v>
      </c>
      <c r="I15" s="41">
        <f t="shared" si="1"/>
        <v>93</v>
      </c>
      <c r="J15" s="41">
        <f t="shared" si="1"/>
        <v>137</v>
      </c>
      <c r="K15" s="41">
        <f t="shared" si="1"/>
        <v>64</v>
      </c>
      <c r="L15" s="41">
        <f t="shared" si="1"/>
        <v>88</v>
      </c>
      <c r="M15" s="41">
        <f t="shared" si="1"/>
        <v>141</v>
      </c>
      <c r="N15" s="162">
        <f t="shared" si="1"/>
        <v>107</v>
      </c>
    </row>
    <row r="16" spans="1:15" ht="18.75" customHeight="1">
      <c r="A16" s="125"/>
      <c r="B16" s="30" t="s">
        <v>15</v>
      </c>
      <c r="C16" s="30"/>
      <c r="D16" s="20">
        <f>SUM(E16:N16)</f>
        <v>477</v>
      </c>
      <c r="E16" s="22">
        <v>25</v>
      </c>
      <c r="F16" s="22">
        <v>100</v>
      </c>
      <c r="G16" s="22">
        <v>94</v>
      </c>
      <c r="H16" s="21">
        <v>55</v>
      </c>
      <c r="I16" s="21">
        <v>33</v>
      </c>
      <c r="J16" s="22">
        <v>33</v>
      </c>
      <c r="K16" s="21">
        <v>16</v>
      </c>
      <c r="L16" s="22">
        <v>31</v>
      </c>
      <c r="M16" s="22">
        <v>51</v>
      </c>
      <c r="N16" s="114">
        <v>39</v>
      </c>
    </row>
    <row r="17" spans="1:14" ht="29.25" customHeight="1">
      <c r="A17" s="125"/>
      <c r="B17" s="30" t="s">
        <v>531</v>
      </c>
      <c r="C17" s="30"/>
      <c r="D17" s="20">
        <f>SUM(E17:N17)</f>
        <v>26</v>
      </c>
      <c r="E17" s="21">
        <v>1</v>
      </c>
      <c r="F17" s="21">
        <v>5</v>
      </c>
      <c r="G17" s="21">
        <v>7</v>
      </c>
      <c r="H17" s="21">
        <v>2</v>
      </c>
      <c r="I17" s="21">
        <v>1</v>
      </c>
      <c r="J17" s="21">
        <v>2</v>
      </c>
      <c r="K17" s="21">
        <v>2</v>
      </c>
      <c r="L17" s="21">
        <v>1</v>
      </c>
      <c r="M17" s="21">
        <v>4</v>
      </c>
      <c r="N17" s="65">
        <v>1</v>
      </c>
    </row>
    <row r="18" spans="1:14" ht="18.75" customHeight="1">
      <c r="A18" s="125"/>
      <c r="B18" s="30" t="s">
        <v>458</v>
      </c>
      <c r="C18" s="30"/>
      <c r="D18" s="20">
        <f>SUM(E18:N18)</f>
        <v>2</v>
      </c>
      <c r="E18" s="21">
        <v>1</v>
      </c>
      <c r="F18" s="21">
        <v>0</v>
      </c>
      <c r="G18" s="21">
        <v>0</v>
      </c>
      <c r="H18" s="21">
        <v>0</v>
      </c>
      <c r="I18" s="21">
        <v>0</v>
      </c>
      <c r="J18" s="21">
        <v>1</v>
      </c>
      <c r="K18" s="21">
        <v>0</v>
      </c>
      <c r="L18" s="21">
        <v>0</v>
      </c>
      <c r="M18" s="21">
        <v>0</v>
      </c>
      <c r="N18" s="65">
        <v>0</v>
      </c>
    </row>
    <row r="19" spans="1:14" ht="18.75" customHeight="1">
      <c r="A19" s="125"/>
      <c r="B19" s="30" t="s">
        <v>459</v>
      </c>
      <c r="C19" s="30"/>
      <c r="D19" s="20">
        <f>SUM(E19:N19)</f>
        <v>539</v>
      </c>
      <c r="E19" s="21">
        <v>77</v>
      </c>
      <c r="F19" s="21">
        <v>115</v>
      </c>
      <c r="G19" s="21">
        <v>67</v>
      </c>
      <c r="H19" s="21">
        <v>45</v>
      </c>
      <c r="I19" s="21">
        <v>40</v>
      </c>
      <c r="J19" s="21">
        <v>58</v>
      </c>
      <c r="K19" s="21">
        <v>28</v>
      </c>
      <c r="L19" s="21">
        <v>23</v>
      </c>
      <c r="M19" s="21">
        <v>61</v>
      </c>
      <c r="N19" s="65">
        <v>25</v>
      </c>
    </row>
    <row r="20" spans="1:14" ht="29.25" customHeight="1">
      <c r="A20" s="125"/>
      <c r="B20" s="160" t="s">
        <v>460</v>
      </c>
      <c r="C20" s="30"/>
      <c r="D20" s="20">
        <f t="shared" ref="D20:D31" si="2">SUM(E20:N20)</f>
        <v>195</v>
      </c>
      <c r="E20" s="21">
        <v>25</v>
      </c>
      <c r="F20" s="21">
        <v>23</v>
      </c>
      <c r="G20" s="21">
        <v>29</v>
      </c>
      <c r="H20" s="21">
        <v>22</v>
      </c>
      <c r="I20" s="21">
        <v>10</v>
      </c>
      <c r="J20" s="21">
        <v>20</v>
      </c>
      <c r="K20" s="21">
        <v>13</v>
      </c>
      <c r="L20" s="21">
        <v>14</v>
      </c>
      <c r="M20" s="21">
        <v>20</v>
      </c>
      <c r="N20" s="65">
        <v>19</v>
      </c>
    </row>
    <row r="21" spans="1:14" ht="29.25" customHeight="1">
      <c r="A21" s="125"/>
      <c r="B21" s="160" t="s">
        <v>461</v>
      </c>
      <c r="C21" s="30"/>
      <c r="D21" s="20">
        <f>SUM(E21:N21)</f>
        <v>10</v>
      </c>
      <c r="E21" s="21">
        <v>3</v>
      </c>
      <c r="F21" s="21">
        <v>1</v>
      </c>
      <c r="G21" s="21">
        <v>2</v>
      </c>
      <c r="H21" s="21">
        <v>2</v>
      </c>
      <c r="I21" s="21">
        <v>0</v>
      </c>
      <c r="J21" s="21">
        <v>0</v>
      </c>
      <c r="K21" s="21">
        <v>0</v>
      </c>
      <c r="L21" s="142">
        <v>0</v>
      </c>
      <c r="M21" s="21">
        <v>0</v>
      </c>
      <c r="N21" s="65">
        <v>2</v>
      </c>
    </row>
    <row r="22" spans="1:14" ht="29.25" customHeight="1">
      <c r="A22" s="125"/>
      <c r="B22" s="160" t="s">
        <v>462</v>
      </c>
      <c r="C22" s="30"/>
      <c r="D22" s="20">
        <f>SUM(E22:N22)</f>
        <v>1</v>
      </c>
      <c r="E22" s="21">
        <v>0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142">
        <v>0</v>
      </c>
      <c r="M22" s="21">
        <v>0</v>
      </c>
      <c r="N22" s="65">
        <v>0</v>
      </c>
    </row>
    <row r="23" spans="1:14" ht="29.25" customHeight="1">
      <c r="A23" s="125"/>
      <c r="B23" s="160" t="s">
        <v>463</v>
      </c>
      <c r="C23" s="30"/>
      <c r="D23" s="20">
        <f>SUM(E23:N23)</f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142">
        <v>0</v>
      </c>
      <c r="M23" s="21">
        <v>0</v>
      </c>
      <c r="N23" s="65">
        <v>0</v>
      </c>
    </row>
    <row r="24" spans="1:14" ht="29.25" customHeight="1">
      <c r="A24" s="125"/>
      <c r="B24" s="160" t="s">
        <v>464</v>
      </c>
      <c r="C24" s="30"/>
      <c r="D24" s="20">
        <f>SUM(E24:N24)</f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142">
        <v>0</v>
      </c>
      <c r="M24" s="21">
        <v>0</v>
      </c>
      <c r="N24" s="65">
        <v>0</v>
      </c>
    </row>
    <row r="25" spans="1:14" ht="29.25" customHeight="1">
      <c r="A25" s="125"/>
      <c r="B25" s="160" t="s">
        <v>465</v>
      </c>
      <c r="C25" s="30"/>
      <c r="D25" s="20">
        <f t="shared" si="2"/>
        <v>57</v>
      </c>
      <c r="E25" s="21">
        <v>9</v>
      </c>
      <c r="F25" s="21">
        <v>11</v>
      </c>
      <c r="G25" s="21">
        <v>9</v>
      </c>
      <c r="H25" s="21">
        <v>5</v>
      </c>
      <c r="I25" s="21">
        <v>2</v>
      </c>
      <c r="J25" s="21">
        <v>4</v>
      </c>
      <c r="K25" s="21">
        <v>2</v>
      </c>
      <c r="L25" s="142">
        <v>4</v>
      </c>
      <c r="M25" s="21">
        <v>2</v>
      </c>
      <c r="N25" s="65">
        <v>9</v>
      </c>
    </row>
    <row r="26" spans="1:14" ht="29.25" customHeight="1">
      <c r="A26" s="125"/>
      <c r="B26" s="160" t="s">
        <v>466</v>
      </c>
      <c r="C26" s="30"/>
      <c r="D26" s="20">
        <f t="shared" si="2"/>
        <v>3</v>
      </c>
      <c r="E26" s="21">
        <v>1</v>
      </c>
      <c r="F26" s="21">
        <v>0</v>
      </c>
      <c r="G26" s="21">
        <v>0</v>
      </c>
      <c r="H26" s="21">
        <v>0</v>
      </c>
      <c r="I26" s="21">
        <v>0</v>
      </c>
      <c r="J26" s="21">
        <v>1</v>
      </c>
      <c r="K26" s="21">
        <v>0</v>
      </c>
      <c r="L26" s="142">
        <v>1</v>
      </c>
      <c r="M26" s="21">
        <v>0</v>
      </c>
      <c r="N26" s="65">
        <v>0</v>
      </c>
    </row>
    <row r="27" spans="1:14" ht="29.25" customHeight="1">
      <c r="A27" s="125"/>
      <c r="B27" s="160" t="s">
        <v>467</v>
      </c>
      <c r="C27" s="30"/>
      <c r="D27" s="20">
        <f t="shared" si="2"/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142">
        <v>0</v>
      </c>
      <c r="M27" s="21">
        <v>0</v>
      </c>
      <c r="N27" s="65">
        <v>0</v>
      </c>
    </row>
    <row r="28" spans="1:14" ht="29.25" customHeight="1">
      <c r="A28" s="125"/>
      <c r="B28" s="160" t="s">
        <v>468</v>
      </c>
      <c r="C28" s="30"/>
      <c r="D28" s="20">
        <f t="shared" si="2"/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142">
        <v>0</v>
      </c>
      <c r="M28" s="21">
        <v>0</v>
      </c>
      <c r="N28" s="65">
        <v>0</v>
      </c>
    </row>
    <row r="29" spans="1:14" ht="29.25" customHeight="1">
      <c r="A29" s="125"/>
      <c r="B29" s="160" t="s">
        <v>469</v>
      </c>
      <c r="C29" s="30"/>
      <c r="D29" s="20">
        <f t="shared" si="2"/>
        <v>3</v>
      </c>
      <c r="E29" s="21">
        <v>2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142">
        <v>0</v>
      </c>
      <c r="M29" s="21">
        <v>1</v>
      </c>
      <c r="N29" s="65">
        <v>0</v>
      </c>
    </row>
    <row r="30" spans="1:14" ht="29.25" customHeight="1">
      <c r="A30" s="125"/>
      <c r="B30" s="160" t="s">
        <v>470</v>
      </c>
      <c r="C30" s="30"/>
      <c r="D30" s="20">
        <f t="shared" si="2"/>
        <v>33</v>
      </c>
      <c r="E30" s="21">
        <v>0</v>
      </c>
      <c r="F30" s="21">
        <v>6</v>
      </c>
      <c r="G30" s="21">
        <v>4</v>
      </c>
      <c r="H30" s="21">
        <v>7</v>
      </c>
      <c r="I30" s="21">
        <v>3</v>
      </c>
      <c r="J30" s="21">
        <v>3</v>
      </c>
      <c r="K30" s="21">
        <v>1</v>
      </c>
      <c r="L30" s="142">
        <v>5</v>
      </c>
      <c r="M30" s="21">
        <v>2</v>
      </c>
      <c r="N30" s="65">
        <v>2</v>
      </c>
    </row>
    <row r="31" spans="1:14" ht="29.25" customHeight="1" thickBot="1">
      <c r="A31" s="125"/>
      <c r="B31" s="161" t="s">
        <v>471</v>
      </c>
      <c r="C31" s="35"/>
      <c r="D31" s="36">
        <f t="shared" si="2"/>
        <v>57</v>
      </c>
      <c r="E31" s="37">
        <v>3</v>
      </c>
      <c r="F31" s="37">
        <v>6</v>
      </c>
      <c r="G31" s="37">
        <v>6</v>
      </c>
      <c r="H31" s="37">
        <v>2</v>
      </c>
      <c r="I31" s="37">
        <v>4</v>
      </c>
      <c r="J31" s="37">
        <v>15</v>
      </c>
      <c r="K31" s="37">
        <v>2</v>
      </c>
      <c r="L31" s="143">
        <v>9</v>
      </c>
      <c r="M31" s="37">
        <v>0</v>
      </c>
      <c r="N31" s="128">
        <v>10</v>
      </c>
    </row>
    <row r="32" spans="1:14" ht="29.25" customHeight="1" thickTop="1">
      <c r="A32" s="139"/>
      <c r="B32" s="144" t="s">
        <v>409</v>
      </c>
      <c r="C32" s="31"/>
      <c r="D32" s="32">
        <f t="shared" ref="D32:N32" si="3">SUM(D5,D15)</f>
        <v>1427</v>
      </c>
      <c r="E32" s="32">
        <f t="shared" si="3"/>
        <v>152</v>
      </c>
      <c r="F32" s="32">
        <f t="shared" si="3"/>
        <v>271</v>
      </c>
      <c r="G32" s="32">
        <f t="shared" si="3"/>
        <v>220</v>
      </c>
      <c r="H32" s="32">
        <f t="shared" si="3"/>
        <v>142</v>
      </c>
      <c r="I32" s="32">
        <f t="shared" si="3"/>
        <v>95</v>
      </c>
      <c r="J32" s="32">
        <f t="shared" si="3"/>
        <v>138</v>
      </c>
      <c r="K32" s="32">
        <f t="shared" si="3"/>
        <v>66</v>
      </c>
      <c r="L32" s="32">
        <f t="shared" si="3"/>
        <v>90</v>
      </c>
      <c r="M32" s="32">
        <f t="shared" si="3"/>
        <v>145</v>
      </c>
      <c r="N32" s="129">
        <f t="shared" si="3"/>
        <v>108</v>
      </c>
    </row>
    <row r="33" spans="1:14" ht="14.25" customHeight="1">
      <c r="B33" s="64"/>
      <c r="N33" s="27" t="s">
        <v>59</v>
      </c>
    </row>
    <row r="34" spans="1:14" ht="35.25" customHeight="1">
      <c r="A34" s="63" t="s">
        <v>412</v>
      </c>
      <c r="B34" s="204" t="s">
        <v>472</v>
      </c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</row>
    <row r="35" spans="1:14">
      <c r="N35" s="27"/>
    </row>
    <row r="36" spans="1:14">
      <c r="N36" s="27"/>
    </row>
    <row r="37" spans="1:14">
      <c r="N37" s="27"/>
    </row>
  </sheetData>
  <mergeCells count="3">
    <mergeCell ref="A4:B4"/>
    <mergeCell ref="A14:B14"/>
    <mergeCell ref="B34:N34"/>
  </mergeCells>
  <phoneticPr fontId="2"/>
  <printOptions horizontalCentered="1"/>
  <pageMargins left="0.74803149606299213" right="0.74803149606299213" top="0.78740157480314965" bottom="0.78740157480314965" header="0.39370078740157483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15"/>
  <sheetViews>
    <sheetView zoomScaleNormal="100" zoomScaleSheetLayoutView="115" workbookViewId="0">
      <selection activeCell="H22" sqref="H22"/>
    </sheetView>
  </sheetViews>
  <sheetFormatPr defaultRowHeight="13.5"/>
  <cols>
    <col min="1" max="1" width="2.375" style="63" customWidth="1"/>
    <col min="2" max="2" width="26.125" style="63" customWidth="1"/>
    <col min="3" max="3" width="0.875" style="63" customWidth="1"/>
    <col min="4" max="4" width="5.75" style="63" customWidth="1"/>
    <col min="5" max="14" width="5.25" style="63" customWidth="1"/>
    <col min="15" max="16384" width="9" style="63"/>
  </cols>
  <sheetData>
    <row r="1" spans="1:15" ht="18.75" customHeight="1">
      <c r="A1" s="2" t="s">
        <v>210</v>
      </c>
      <c r="M1" s="205"/>
      <c r="N1" s="205"/>
    </row>
    <row r="2" spans="1:15" ht="13.5" customHeight="1">
      <c r="A2" s="26"/>
      <c r="B2" s="34"/>
      <c r="C2" s="34"/>
      <c r="D2" s="26"/>
      <c r="E2" s="4"/>
      <c r="F2" s="4"/>
      <c r="G2" s="4"/>
      <c r="H2" s="4"/>
      <c r="I2" s="4"/>
      <c r="J2" s="4"/>
      <c r="K2" s="4"/>
      <c r="L2" s="4"/>
      <c r="N2" s="27" t="s">
        <v>534</v>
      </c>
    </row>
    <row r="3" spans="1:15" ht="22.5" customHeight="1">
      <c r="A3" s="202" t="s">
        <v>1</v>
      </c>
      <c r="B3" s="203"/>
      <c r="C3" s="28"/>
      <c r="D3" s="29" t="s">
        <v>2</v>
      </c>
      <c r="E3" s="29" t="s">
        <v>3</v>
      </c>
      <c r="F3" s="29" t="s">
        <v>4</v>
      </c>
      <c r="G3" s="29" t="s">
        <v>5</v>
      </c>
      <c r="H3" s="29" t="s">
        <v>6</v>
      </c>
      <c r="I3" s="29" t="s">
        <v>7</v>
      </c>
      <c r="J3" s="29" t="s">
        <v>8</v>
      </c>
      <c r="K3" s="29" t="s">
        <v>9</v>
      </c>
      <c r="L3" s="29" t="s">
        <v>10</v>
      </c>
      <c r="M3" s="29" t="s">
        <v>11</v>
      </c>
      <c r="N3" s="119" t="s">
        <v>12</v>
      </c>
    </row>
    <row r="4" spans="1:15" ht="22.5" customHeight="1">
      <c r="A4" s="111"/>
      <c r="B4" s="111" t="s">
        <v>60</v>
      </c>
      <c r="C4" s="111"/>
      <c r="D4" s="39">
        <f>SUM(E4:N4)</f>
        <v>2914</v>
      </c>
      <c r="E4" s="112">
        <v>309</v>
      </c>
      <c r="F4" s="112">
        <v>424</v>
      </c>
      <c r="G4" s="112">
        <v>381</v>
      </c>
      <c r="H4" s="112">
        <v>286</v>
      </c>
      <c r="I4" s="112">
        <v>183</v>
      </c>
      <c r="J4" s="112">
        <v>301</v>
      </c>
      <c r="K4" s="112">
        <v>206</v>
      </c>
      <c r="L4" s="113">
        <v>236</v>
      </c>
      <c r="M4" s="112">
        <v>316</v>
      </c>
      <c r="N4" s="133">
        <v>272</v>
      </c>
      <c r="O4" s="130"/>
    </row>
    <row r="5" spans="1:15" ht="22.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N5" s="27" t="s">
        <v>59</v>
      </c>
    </row>
    <row r="6" spans="1:15" ht="22.5" customHeight="1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5" ht="13.5" customHeight="1">
      <c r="O7" s="64"/>
    </row>
    <row r="8" spans="1:15" ht="18.75" customHeight="1">
      <c r="A8" s="2" t="s">
        <v>211</v>
      </c>
      <c r="O8" s="64"/>
    </row>
    <row r="9" spans="1:15" ht="13.5" customHeight="1">
      <c r="A9" s="26"/>
      <c r="B9" s="34"/>
      <c r="C9" s="34"/>
      <c r="D9" s="26"/>
      <c r="E9" s="4"/>
      <c r="F9" s="4"/>
      <c r="G9" s="4"/>
      <c r="H9" s="4"/>
      <c r="I9" s="4"/>
      <c r="J9" s="4"/>
      <c r="K9" s="4"/>
      <c r="L9" s="4"/>
      <c r="N9" s="27" t="str">
        <f>N2</f>
        <v>令和元年度末</v>
      </c>
      <c r="O9" s="64"/>
    </row>
    <row r="10" spans="1:15" ht="22.5" customHeight="1">
      <c r="A10" s="202" t="s">
        <v>1</v>
      </c>
      <c r="B10" s="203"/>
      <c r="C10" s="28"/>
      <c r="D10" s="29" t="s">
        <v>2</v>
      </c>
      <c r="E10" s="116" t="s">
        <v>3</v>
      </c>
      <c r="F10" s="117" t="s">
        <v>4</v>
      </c>
      <c r="G10" s="117" t="s">
        <v>5</v>
      </c>
      <c r="H10" s="117" t="s">
        <v>6</v>
      </c>
      <c r="I10" s="117" t="s">
        <v>7</v>
      </c>
      <c r="J10" s="117" t="s">
        <v>8</v>
      </c>
      <c r="K10" s="117" t="s">
        <v>9</v>
      </c>
      <c r="L10" s="117" t="s">
        <v>10</v>
      </c>
      <c r="M10" s="117" t="s">
        <v>11</v>
      </c>
      <c r="N10" s="134" t="s">
        <v>12</v>
      </c>
      <c r="O10" s="64"/>
    </row>
    <row r="11" spans="1:15" ht="22.5" customHeight="1">
      <c r="A11" s="138" t="s">
        <v>456</v>
      </c>
      <c r="B11" s="30" t="s">
        <v>58</v>
      </c>
      <c r="C11" s="30"/>
      <c r="D11" s="23">
        <f>SUM(E11:N11)</f>
        <v>714</v>
      </c>
      <c r="E11" s="24">
        <v>72</v>
      </c>
      <c r="F11" s="24">
        <v>101</v>
      </c>
      <c r="G11" s="24">
        <v>110</v>
      </c>
      <c r="H11" s="24">
        <v>76</v>
      </c>
      <c r="I11" s="24">
        <v>41</v>
      </c>
      <c r="J11" s="24">
        <v>87</v>
      </c>
      <c r="K11" s="24">
        <v>52</v>
      </c>
      <c r="L11" s="24">
        <v>54</v>
      </c>
      <c r="M11" s="24">
        <v>78</v>
      </c>
      <c r="N11" s="135">
        <v>43</v>
      </c>
      <c r="O11" s="131"/>
    </row>
    <row r="12" spans="1:15" ht="22.5" customHeight="1">
      <c r="A12" s="138" t="s">
        <v>457</v>
      </c>
      <c r="B12" s="118" t="s">
        <v>14</v>
      </c>
      <c r="C12" s="118"/>
      <c r="D12" s="23">
        <f>SUM(E12:N12)</f>
        <v>2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1</v>
      </c>
      <c r="K12" s="24">
        <v>1</v>
      </c>
      <c r="L12" s="25">
        <v>0</v>
      </c>
      <c r="M12" s="25">
        <v>0</v>
      </c>
      <c r="N12" s="136">
        <v>0</v>
      </c>
      <c r="O12" s="132"/>
    </row>
    <row r="13" spans="1:15" ht="22.5" customHeight="1">
      <c r="A13" s="206" t="s">
        <v>61</v>
      </c>
      <c r="B13" s="207"/>
      <c r="C13" s="31"/>
      <c r="D13" s="19">
        <f>SUM(D11:D12)</f>
        <v>716</v>
      </c>
      <c r="E13" s="19">
        <f t="shared" ref="E13:N13" si="0">SUM(E11:E12)</f>
        <v>72</v>
      </c>
      <c r="F13" s="19">
        <f t="shared" si="0"/>
        <v>101</v>
      </c>
      <c r="G13" s="19">
        <f t="shared" si="0"/>
        <v>110</v>
      </c>
      <c r="H13" s="19">
        <f t="shared" si="0"/>
        <v>76</v>
      </c>
      <c r="I13" s="19">
        <f t="shared" si="0"/>
        <v>41</v>
      </c>
      <c r="J13" s="19">
        <f t="shared" si="0"/>
        <v>88</v>
      </c>
      <c r="K13" s="19">
        <f t="shared" si="0"/>
        <v>53</v>
      </c>
      <c r="L13" s="19">
        <f t="shared" si="0"/>
        <v>54</v>
      </c>
      <c r="M13" s="19">
        <f t="shared" si="0"/>
        <v>78</v>
      </c>
      <c r="N13" s="137">
        <f t="shared" si="0"/>
        <v>43</v>
      </c>
      <c r="O13" s="64"/>
    </row>
    <row r="14" spans="1:15" ht="0.75" customHeight="1"/>
    <row r="15" spans="1:15" ht="22.5" customHeight="1">
      <c r="N15" s="27" t="s">
        <v>59</v>
      </c>
    </row>
  </sheetData>
  <mergeCells count="4">
    <mergeCell ref="M1:N1"/>
    <mergeCell ref="A3:B3"/>
    <mergeCell ref="A10:B10"/>
    <mergeCell ref="A13:B13"/>
  </mergeCells>
  <phoneticPr fontId="2"/>
  <printOptions horizontalCentered="1"/>
  <pageMargins left="0.74803149606299213" right="0.74803149606299213" top="0.78740157480314965" bottom="0.78740157480314965" header="0.39370078740157483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 養育医療給付状況【母子分】</vt:lpstr>
      <vt:lpstr>2 自立支援（育成）医療給付状況【母子分】</vt:lpstr>
      <vt:lpstr>3 小児慢性特定疾病医療費【難病分】</vt:lpstr>
      <vt:lpstr>４特定医療費（指定難病）【難病分】</vt:lpstr>
      <vt:lpstr>５(１)(２) 特定疾患（国・道受給者証）【難病分】 </vt:lpstr>
      <vt:lpstr>6.7 肝炎・橋本【難病分】</vt:lpstr>
      <vt:lpstr>'3 小児慢性特定疾病医療費【難病分】'!Print_Area</vt:lpstr>
      <vt:lpstr>'４特定医療費（指定難病）【難病分】'!Print_Area</vt:lpstr>
      <vt:lpstr>'５(１)(２) 特定疾患（国・道受給者証）【難病分】 '!Print_Area</vt:lpstr>
      <vt:lpstr>'6.7 肝炎・橋本【難病分】'!Print_Area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2022-01-31T07:11:46Z</dcterms:created>
  <dcterms:modified xsi:type="dcterms:W3CDTF">2022-01-31T07:11:49Z</dcterms:modified>
</cp:coreProperties>
</file>