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2120" windowHeight="9780" activeTab="0"/>
  </bookViews>
  <sheets>
    <sheet name="1 予防接種実施内容" sheetId="1" r:id="rId1"/>
    <sheet name="2 予防接種実施状況" sheetId="2" r:id="rId2"/>
    <sheet name="3 定期予防接種実施内訳" sheetId="3" r:id="rId3"/>
  </sheets>
  <definedNames>
    <definedName name="_xlnm.Print_Area" localSheetId="0">'1 予防接種実施内容'!$A$1:$H$24</definedName>
    <definedName name="_xlnm.Print_Area" localSheetId="1">'2 予防接種実施状況'!$A$1:$P$24</definedName>
  </definedNames>
  <calcPr fullCalcOnLoad="1"/>
</workbook>
</file>

<file path=xl/sharedStrings.xml><?xml version="1.0" encoding="utf-8"?>
<sst xmlns="http://schemas.openxmlformats.org/spreadsheetml/2006/main" count="145" uniqueCount="127">
  <si>
    <t>総数</t>
  </si>
  <si>
    <t>委託医療機関</t>
  </si>
  <si>
    <t>破傷風
ジフテリア</t>
  </si>
  <si>
    <t>定期</t>
  </si>
  <si>
    <t>区　　　　分</t>
  </si>
  <si>
    <t>第　　　　　１　　　　　期</t>
  </si>
  <si>
    <t>第　　　　２　　　　期</t>
  </si>
  <si>
    <t>対象者</t>
  </si>
  <si>
    <t>第１回</t>
  </si>
  <si>
    <t>第2回</t>
  </si>
  <si>
    <t>第3回</t>
  </si>
  <si>
    <t>追加</t>
  </si>
  <si>
    <t>接種率(%)</t>
  </si>
  <si>
    <t>接種者数</t>
  </si>
  <si>
    <t>　（2）　急性灰白髄炎（ポリオ）……生後3月から90月未満の総人口を12月相当人口に推計</t>
  </si>
  <si>
    <t>§2　予防接種</t>
  </si>
  <si>
    <t>1　予防接種実施内容</t>
  </si>
  <si>
    <t>初回</t>
  </si>
  <si>
    <t>種　　　　　　　　別</t>
  </si>
  <si>
    <t>対象者</t>
  </si>
  <si>
    <t>接種回数</t>
  </si>
  <si>
    <t>公費負担</t>
  </si>
  <si>
    <t>11歳以上13歳未満の者</t>
  </si>
  <si>
    <t>定期予防接種</t>
  </si>
  <si>
    <t>区分</t>
  </si>
  <si>
    <t>費用
負担</t>
  </si>
  <si>
    <t>2期</t>
  </si>
  <si>
    <t xml:space="preserve">三種混合 </t>
  </si>
  <si>
    <t xml:space="preserve">二種混合 </t>
  </si>
  <si>
    <t>区分</t>
  </si>
  <si>
    <t>3　定期予防接種実施内訳</t>
  </si>
  <si>
    <t>2　予防接種実施状況</t>
  </si>
  <si>
    <t>風　　し　　ん</t>
  </si>
  <si>
    <t>風　　　　し　　　　ん</t>
  </si>
  <si>
    <t>麻　　　　し　　　　ん</t>
  </si>
  <si>
    <t>1 期</t>
  </si>
  <si>
    <t>2 期</t>
  </si>
  <si>
    <t>麻しん風しん混合</t>
  </si>
  <si>
    <t>麻　　し　　ん</t>
  </si>
  <si>
    <t>１回</t>
  </si>
  <si>
    <t>実施場所
（実施期間）</t>
  </si>
  <si>
    <t>１期</t>
  </si>
  <si>
    <t>１回／年</t>
  </si>
  <si>
    <t>（自己負担あり）
公費負担</t>
  </si>
  <si>
    <t>資料　保健所感染症総合対策課</t>
  </si>
  <si>
    <t>北区健康・子ども課
（北保健センター）</t>
  </si>
  <si>
    <t>東区健康・子ども課
（東保健センター）</t>
  </si>
  <si>
    <t>白石区健康・子ども課
（白石保健センター）</t>
  </si>
  <si>
    <t>厚別区健康・子ども課
（厚別保健センター）</t>
  </si>
  <si>
    <t>豊平区健康・子ども課
（豊平保健センター）</t>
  </si>
  <si>
    <t>清田区健康・子ども課
（清田保健センター）</t>
  </si>
  <si>
    <t>南区健康・子ども課
（南保健センター）</t>
  </si>
  <si>
    <t>西区健康・子ども課
（西保健センター）</t>
  </si>
  <si>
    <t>手稲区健康・子ども課
（手稲保健センター）</t>
  </si>
  <si>
    <t>破傷風
ジフテリア
百日せき</t>
  </si>
  <si>
    <t xml:space="preserve">委託医療機関
（通　　　年）
</t>
  </si>
  <si>
    <t>生後12か月以上24か月未満の者</t>
  </si>
  <si>
    <t xml:space="preserve">四種混合※１ </t>
  </si>
  <si>
    <t>インフルエンザ</t>
  </si>
  <si>
    <t>ポリオ
破傷風
ジフテリア
百日せき</t>
  </si>
  <si>
    <r>
      <t>中央区健康・子ども課</t>
    </r>
    <r>
      <rPr>
        <sz val="9"/>
        <rFont val="ＭＳ Ｐ明朝"/>
        <family val="1"/>
      </rPr>
      <t xml:space="preserve">
（中央保健センター）</t>
    </r>
  </si>
  <si>
    <t>資料　保健所感染症総合対策課</t>
  </si>
  <si>
    <t>子宮頸がん予防</t>
  </si>
  <si>
    <t>小学校６年生から高校１年生の年齢に相当する女子</t>
  </si>
  <si>
    <t>３回</t>
  </si>
  <si>
    <t>各区
健康・子ども課
（保健センター)</t>
  </si>
  <si>
    <t>　麻しん、風しん</t>
  </si>
  <si>
    <t>　結核（BCG)</t>
  </si>
  <si>
    <r>
      <rPr>
        <sz val="8"/>
        <rFont val="ＭＳ Ｐ明朝"/>
        <family val="1"/>
      </rPr>
      <t>（単独不活化
ポリオ）</t>
    </r>
    <r>
      <rPr>
        <sz val="10"/>
        <rFont val="ＭＳ Ｐ明朝"/>
        <family val="1"/>
      </rPr>
      <t xml:space="preserve">
急性灰白髄炎</t>
    </r>
  </si>
  <si>
    <t>ヒブ</t>
  </si>
  <si>
    <t>小児用肺炎球菌</t>
  </si>
  <si>
    <t>※2　すべて委託医療機関で実施</t>
  </si>
  <si>
    <t>※1　BCGの接種については、§3-1に記載</t>
  </si>
  <si>
    <t>　（3）　ヒブ・肺炎球菌……生後2月から60月未満の総人口を12月相当人口に推計</t>
  </si>
  <si>
    <t>　（4）　麻しん風しん混合・麻しん・風しん……第１期は１歳の総人口、第2期は5歳の総人口</t>
  </si>
  <si>
    <t>　（5）　子宮頸がん予防……11歳から16歳までの女子の総人口を12月相当人口に推計</t>
  </si>
  <si>
    <t>※2　第1期接種者数は四種混合及び三種混合の被接種者の合計数</t>
  </si>
  <si>
    <t>対象者※1</t>
  </si>
  <si>
    <t xml:space="preserve">
 急性灰白髄炎
 (単独不活性ポリオ)</t>
  </si>
  <si>
    <t>１回</t>
  </si>
  <si>
    <t>生後２か月以上60か月未満の者</t>
  </si>
  <si>
    <t>　子宮頸がん予防</t>
  </si>
  <si>
    <t>　インフルエンザ</t>
  </si>
  <si>
    <r>
      <t>四種混合･三種混合</t>
    </r>
    <r>
      <rPr>
        <sz val="10"/>
        <rFont val="ＭＳ Ｐ明朝"/>
        <family val="1"/>
      </rPr>
      <t xml:space="preserve">
二　種　混　合 ※2
</t>
    </r>
  </si>
  <si>
    <t>急 性 灰 白 髄 炎
（単独不活化ポリオ）</t>
  </si>
  <si>
    <t>ヒ　　　　　　　　　　ブ</t>
  </si>
  <si>
    <t>結　核（B　C　G）</t>
  </si>
  <si>
    <t>　（1）　四種・三種・二種混合……第１期は生後3月から90月未満の総人口を12月相当人口に推計、第２期は11歳及び12歳の
　　　　　　　　　　　　　　　　　　　　総人口を12月相当人口に推計</t>
  </si>
  <si>
    <t>　水痘</t>
  </si>
  <si>
    <t>　高齢者用肺炎球菌</t>
  </si>
  <si>
    <t>生後３か月以上90か月未満の者</t>
  </si>
  <si>
    <t>４回以内
（接種開始時期により
回数が異なる）</t>
  </si>
  <si>
    <t>水痘</t>
  </si>
  <si>
    <t>高齢者用肺炎球菌</t>
  </si>
  <si>
    <t>インフルエンザ</t>
  </si>
  <si>
    <t>※1　対象者の算出方法</t>
  </si>
  <si>
    <t>５歳以上７歳未満の者で小学校就学前１年間</t>
  </si>
  <si>
    <t>　ヒブ
　小児用肺炎球菌</t>
  </si>
  <si>
    <t>１歳に至るまでの間にある者
標準的接種期間（生後５か月から８か月未満）に接種することを勧奨する</t>
  </si>
  <si>
    <t>日本脳炎</t>
  </si>
  <si>
    <t>Ⅰ期</t>
  </si>
  <si>
    <t>生後6～90月に至るまで</t>
  </si>
  <si>
    <t>9歳以上13歳未満</t>
  </si>
  <si>
    <t>6日以上の間隔で2回</t>
  </si>
  <si>
    <t>生後１歳に至るまで</t>
  </si>
  <si>
    <t>3回</t>
  </si>
  <si>
    <t>委託医療機関
（通　　　年）</t>
  </si>
  <si>
    <t xml:space="preserve"> Ｂ型肝炎</t>
  </si>
  <si>
    <t>２回</t>
  </si>
  <si>
    <t>生後12か月以上36か月未満の者</t>
  </si>
  <si>
    <t>B型肝炎</t>
  </si>
  <si>
    <t>Ｂ型肝炎</t>
  </si>
  <si>
    <t>　（7）　Ｂ型肝炎……0歳児人口</t>
  </si>
  <si>
    <t>　（6）　日本脳炎……定期接種は生後6～90か月及び9歳以上13歳未満が対象者となるが、当課で把握している接種者数が特
　　　　　　　　　　　　　例措置者を含んでいる等の理由から正確な接種者数の算出が困難</t>
  </si>
  <si>
    <t>　（8）　水痘……生後12か月以上36か月未満の総人口を12月相当人口に推計</t>
  </si>
  <si>
    <t>　（9）　結核(BCG)……0歳児人口</t>
  </si>
  <si>
    <t>　（10）　インフルエンザ……65歳以上の総人口</t>
  </si>
  <si>
    <t>　（11）　高齢者用肺炎球菌……65歳・70歳・75歳・80歳・85歳・90歳・95歳・100歳の総人口</t>
  </si>
  <si>
    <t>平成29年度</t>
  </si>
  <si>
    <t>Ⅱ期</t>
  </si>
  <si>
    <t>・平成29年４月１日から平成30年３月31日の間に65歳、70歳、75歳、80歳、85歳、90歳、95歳、100歳となる者（経過措置対象者）
・60歳以上65歳未満の者であって、心臓、じん臓若しくは呼吸器の機能又はヒト免疫不全ウイルスによる免疫の機能に障がいを有するものとして厚生労働省令で定めるもの　　　　　　　　　　　　　　　</t>
  </si>
  <si>
    <t>※１　平成19年4月1日までに生まれた20歳未満の方は、特例措置が設けられている。</t>
  </si>
  <si>
    <t>※2　平成30年１月１日以降に65歳になる方、一定の障がいを持つ方で60歳になる方は対象外</t>
  </si>
  <si>
    <t>　日本脳炎
　（特例措置有※１）</t>
  </si>
  <si>
    <r>
      <rPr>
        <sz val="7.5"/>
        <rFont val="ＭＳ Ｐ明朝"/>
        <family val="1"/>
      </rPr>
      <t>（自己負担あり）</t>
    </r>
    <r>
      <rPr>
        <sz val="8"/>
        <rFont val="ＭＳ Ｐ明朝"/>
        <family val="1"/>
      </rPr>
      <t xml:space="preserve">
-公費負担-</t>
    </r>
  </si>
  <si>
    <r>
      <t xml:space="preserve">委託医療機関
</t>
    </r>
    <r>
      <rPr>
        <sz val="9"/>
        <rFont val="ＭＳ Ｐ明朝"/>
        <family val="1"/>
      </rPr>
      <t>（10月～翌年1月）</t>
    </r>
  </si>
  <si>
    <t>・65歳以上の者※2
・60歳以上65歳未満の者であって、心臓、じん臓若しくは呼吸器の機能又はヒト免疫不全ウイルスによる免疫の機能に障がいを有するものとして厚生労働省令で定めるもの※2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</si>
</sst>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0_ ;&quot;-&quot;;_ @_ "/>
    <numFmt numFmtId="179" formatCode="_ * #,##0.0_ ;_ * \-#,##0.00_ ;_ * &quot;-&quot;?_ ;_ @_ "/>
    <numFmt numFmtId="180" formatCode="0.0%"/>
    <numFmt numFmtId="181" formatCode="0.000%"/>
    <numFmt numFmtId="182" formatCode="&quot;Yes&quot;;&quot;Yes&quot;;&quot;No&quot;"/>
    <numFmt numFmtId="183" formatCode="&quot;True&quot;;&quot;True&quot;;&quot;False&quot;"/>
    <numFmt numFmtId="184" formatCode="&quot;On&quot;;&quot;On&quot;;&quot;Off&quot;"/>
    <numFmt numFmtId="185" formatCode="[$€-2]\ #,##0.00_);[Red]\([$€-2]\ #,##0.00\)"/>
  </numFmts>
  <fonts count="59">
    <font>
      <sz val="11"/>
      <name val="ＭＳ Ｐゴシック"/>
      <family val="3"/>
    </font>
    <font>
      <sz val="11"/>
      <name val="ＭＳ Ｐ明朝"/>
      <family val="1"/>
    </font>
    <font>
      <sz val="6"/>
      <name val="ＭＳ Ｐゴシック"/>
      <family val="3"/>
    </font>
    <font>
      <sz val="10"/>
      <name val="ＭＳ Ｐ明朝"/>
      <family val="1"/>
    </font>
    <font>
      <sz val="14"/>
      <name val="ＭＳ Ｐ明朝"/>
      <family val="1"/>
    </font>
    <font>
      <u val="single"/>
      <sz val="11"/>
      <color indexed="12"/>
      <name val="ＭＳ Ｐゴシック"/>
      <family val="3"/>
    </font>
    <font>
      <u val="single"/>
      <sz val="11"/>
      <color indexed="36"/>
      <name val="ＭＳ Ｐゴシック"/>
      <family val="3"/>
    </font>
    <font>
      <sz val="10"/>
      <color indexed="10"/>
      <name val="ＭＳ Ｐ明朝"/>
      <family val="1"/>
    </font>
    <font>
      <sz val="10"/>
      <color indexed="8"/>
      <name val="ＭＳ Ｐ明朝"/>
      <family val="1"/>
    </font>
    <font>
      <sz val="11"/>
      <color indexed="8"/>
      <name val="ＭＳ Ｐ明朝"/>
      <family val="1"/>
    </font>
    <font>
      <sz val="11"/>
      <color indexed="10"/>
      <name val="ＭＳ Ｐ明朝"/>
      <family val="1"/>
    </font>
    <font>
      <sz val="9"/>
      <name val="ＭＳ Ｐ明朝"/>
      <family val="1"/>
    </font>
    <font>
      <sz val="9"/>
      <name val="ＭＳ Ｐゴシック"/>
      <family val="3"/>
    </font>
    <font>
      <sz val="8"/>
      <name val="ＭＳ Ｐ明朝"/>
      <family val="1"/>
    </font>
    <font>
      <sz val="11"/>
      <color indexed="10"/>
      <name val="ＭＳ Ｐゴシック"/>
      <family val="3"/>
    </font>
    <font>
      <sz val="9.5"/>
      <name val="ＭＳ Ｐ明朝"/>
      <family val="1"/>
    </font>
    <font>
      <sz val="17"/>
      <name val="ＭＳ Ｐ明朝"/>
      <family val="1"/>
    </font>
    <font>
      <sz val="14"/>
      <name val="ＭＳ Ｐゴシック"/>
      <family val="3"/>
    </font>
    <font>
      <sz val="15"/>
      <name val="ＭＳ Ｐゴシック"/>
      <family val="3"/>
    </font>
    <font>
      <sz val="12.5"/>
      <name val="ＭＳ Ｐゴシック"/>
      <family val="3"/>
    </font>
    <font>
      <sz val="10.5"/>
      <name val="ＭＳ Ｐ明朝"/>
      <family val="1"/>
    </font>
    <font>
      <sz val="9"/>
      <name val="ＭＳ 明朝"/>
      <family val="1"/>
    </font>
    <font>
      <sz val="10"/>
      <name val="ＭＳ 明朝"/>
      <family val="1"/>
    </font>
    <font>
      <sz val="7.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thin"/>
      <bottom style="thin"/>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style="hair"/>
      <top style="hair"/>
      <bottom style="hair"/>
    </border>
    <border>
      <left>
        <color indexed="63"/>
      </left>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thin"/>
    </border>
    <border>
      <left style="hair"/>
      <right style="hair"/>
      <top style="hair"/>
      <bottom style="thin"/>
    </border>
    <border>
      <left style="hair"/>
      <right>
        <color indexed="63"/>
      </right>
      <top style="hair"/>
      <bottom style="thin"/>
    </border>
    <border>
      <left style="hair"/>
      <right style="thin"/>
      <top style="hair"/>
      <bottom style="hair"/>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style="hair"/>
      <right style="hair"/>
      <top>
        <color indexed="63"/>
      </top>
      <bottom style="hair"/>
    </border>
    <border>
      <left style="hair"/>
      <right>
        <color indexed="63"/>
      </right>
      <top>
        <color indexed="63"/>
      </top>
      <bottom style="hair"/>
    </border>
    <border>
      <left>
        <color indexed="63"/>
      </left>
      <right style="hair"/>
      <top style="hair"/>
      <bottom style="thin"/>
    </border>
    <border>
      <left>
        <color indexed="63"/>
      </left>
      <right style="hair"/>
      <top style="thin"/>
      <bottom>
        <color indexed="63"/>
      </bottom>
    </border>
    <border>
      <left>
        <color indexed="63"/>
      </left>
      <right style="hair"/>
      <top>
        <color indexed="63"/>
      </top>
      <bottom style="hair"/>
    </border>
    <border>
      <left style="hair"/>
      <right>
        <color indexed="63"/>
      </right>
      <top style="thin"/>
      <bottom>
        <color indexed="63"/>
      </bottom>
    </border>
    <border>
      <left>
        <color indexed="63"/>
      </left>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color indexed="63"/>
      </top>
      <bottom style="thin"/>
    </border>
    <border>
      <left style="hair"/>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6" fillId="0" borderId="0" applyNumberFormat="0" applyFill="0" applyBorder="0" applyAlignment="0" applyProtection="0"/>
    <xf numFmtId="0" fontId="57" fillId="31" borderId="0" applyNumberFormat="0" applyBorder="0" applyAlignment="0" applyProtection="0"/>
  </cellStyleXfs>
  <cellXfs count="164">
    <xf numFmtId="0" fontId="0" fillId="0" borderId="0" xfId="0" applyAlignment="1">
      <alignment/>
    </xf>
    <xf numFmtId="0" fontId="4" fillId="0" borderId="0" xfId="0" applyFont="1" applyFill="1" applyAlignment="1">
      <alignment horizontal="left" vertical="center"/>
    </xf>
    <xf numFmtId="0" fontId="1"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xf>
    <xf numFmtId="0" fontId="1" fillId="0" borderId="0" xfId="0" applyFont="1" applyFill="1" applyAlignment="1">
      <alignment vertical="center"/>
    </xf>
    <xf numFmtId="0" fontId="1" fillId="0" borderId="0" xfId="0" applyFont="1" applyFill="1" applyAlignment="1">
      <alignment horizontal="left" vertical="center"/>
    </xf>
    <xf numFmtId="0" fontId="8" fillId="0" borderId="0" xfId="0" applyFont="1" applyFill="1" applyAlignment="1">
      <alignment horizontal="right"/>
    </xf>
    <xf numFmtId="0" fontId="9" fillId="0" borderId="0" xfId="0" applyFont="1" applyFill="1" applyAlignment="1">
      <alignment/>
    </xf>
    <xf numFmtId="0" fontId="9" fillId="0" borderId="0" xfId="0" applyFont="1" applyFill="1" applyAlignment="1">
      <alignment horizontal="distributed" vertical="center"/>
    </xf>
    <xf numFmtId="0" fontId="8" fillId="0" borderId="0" xfId="0" applyFont="1" applyFill="1" applyAlignment="1">
      <alignment/>
    </xf>
    <xf numFmtId="0" fontId="10" fillId="0" borderId="0" xfId="0" applyFont="1" applyFill="1" applyAlignment="1">
      <alignment/>
    </xf>
    <xf numFmtId="0" fontId="1" fillId="0" borderId="0" xfId="0" applyFont="1" applyFill="1" applyBorder="1" applyAlignment="1">
      <alignment/>
    </xf>
    <xf numFmtId="0" fontId="7" fillId="0" borderId="0" xfId="0" applyFont="1" applyFill="1" applyAlignment="1">
      <alignment/>
    </xf>
    <xf numFmtId="0" fontId="9" fillId="0" borderId="0" xfId="0" applyFont="1" applyFill="1" applyAlignment="1">
      <alignment horizontal="right"/>
    </xf>
    <xf numFmtId="0" fontId="3" fillId="0" borderId="0" xfId="0" applyFont="1" applyFill="1" applyBorder="1" applyAlignment="1">
      <alignment horizontal="right" vertical="center"/>
    </xf>
    <xf numFmtId="0" fontId="0" fillId="0" borderId="0" xfId="0" applyFont="1" applyFill="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horizontal="distributed" vertical="center"/>
    </xf>
    <xf numFmtId="0" fontId="3" fillId="0" borderId="14" xfId="0" applyFont="1" applyFill="1" applyBorder="1" applyAlignment="1">
      <alignment vertical="center" wrapText="1"/>
    </xf>
    <xf numFmtId="0" fontId="0" fillId="0" borderId="0" xfId="0" applyFont="1" applyFill="1" applyBorder="1" applyAlignment="1">
      <alignment horizontal="center" vertical="distributed" textRotation="255"/>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11" fillId="0" borderId="0" xfId="0" applyFont="1" applyFill="1" applyBorder="1" applyAlignment="1">
      <alignment horizontal="center" vertical="distributed" textRotation="255" wrapText="1"/>
    </xf>
    <xf numFmtId="0" fontId="3" fillId="0" borderId="0" xfId="0" applyFont="1" applyFill="1" applyBorder="1" applyAlignment="1">
      <alignment horizontal="center" vertical="center" wrapText="1"/>
    </xf>
    <xf numFmtId="0" fontId="3" fillId="0" borderId="0" xfId="0" applyFont="1" applyFill="1" applyAlignment="1">
      <alignment horizontal="right"/>
    </xf>
    <xf numFmtId="0" fontId="3" fillId="0" borderId="15" xfId="0" applyFont="1" applyFill="1" applyBorder="1" applyAlignment="1">
      <alignment horizontal="center" vertical="center"/>
    </xf>
    <xf numFmtId="0" fontId="13" fillId="0" borderId="14" xfId="0" applyFont="1" applyFill="1" applyBorder="1" applyAlignment="1">
      <alignment horizontal="center" vertical="distributed" textRotation="255" wrapText="1"/>
    </xf>
    <xf numFmtId="0" fontId="3" fillId="0" borderId="16" xfId="0" applyFont="1" applyFill="1" applyBorder="1" applyAlignment="1">
      <alignment horizontal="distributed" vertical="center"/>
    </xf>
    <xf numFmtId="178" fontId="0" fillId="0" borderId="14" xfId="0" applyNumberFormat="1" applyFont="1" applyFill="1" applyBorder="1" applyAlignment="1">
      <alignment vertical="center"/>
    </xf>
    <xf numFmtId="178" fontId="0" fillId="0" borderId="17" xfId="0" applyNumberFormat="1" applyFont="1" applyFill="1" applyBorder="1" applyAlignment="1">
      <alignment vertical="center"/>
    </xf>
    <xf numFmtId="0" fontId="3" fillId="0" borderId="18" xfId="0" applyFont="1" applyFill="1" applyBorder="1" applyAlignment="1">
      <alignment horizontal="distributed" vertical="center" wrapText="1"/>
    </xf>
    <xf numFmtId="0" fontId="7" fillId="0" borderId="0" xfId="0" applyFont="1" applyFill="1" applyAlignment="1">
      <alignment vertical="center"/>
    </xf>
    <xf numFmtId="0" fontId="7" fillId="0" borderId="0" xfId="0" applyFont="1" applyFill="1" applyBorder="1" applyAlignment="1">
      <alignment horizontal="center" vertical="center"/>
    </xf>
    <xf numFmtId="0" fontId="3" fillId="0" borderId="19" xfId="0" applyFont="1" applyFill="1" applyBorder="1" applyAlignment="1">
      <alignment horizontal="distributed" vertical="center"/>
    </xf>
    <xf numFmtId="178" fontId="0" fillId="0" borderId="20" xfId="0" applyNumberFormat="1" applyFont="1" applyFill="1" applyBorder="1" applyAlignment="1">
      <alignment vertical="center"/>
    </xf>
    <xf numFmtId="178" fontId="0" fillId="0" borderId="21" xfId="0" applyNumberFormat="1" applyFont="1" applyFill="1" applyBorder="1" applyAlignment="1">
      <alignment vertical="center"/>
    </xf>
    <xf numFmtId="178" fontId="1" fillId="0" borderId="0" xfId="0" applyNumberFormat="1" applyFont="1" applyFill="1" applyAlignment="1">
      <alignment/>
    </xf>
    <xf numFmtId="0" fontId="11" fillId="0" borderId="22" xfId="0" applyFont="1" applyFill="1" applyBorder="1" applyAlignment="1">
      <alignment horizontal="distributed" vertical="center"/>
    </xf>
    <xf numFmtId="0" fontId="11" fillId="0" borderId="17" xfId="0" applyFont="1" applyFill="1" applyBorder="1" applyAlignment="1">
      <alignment horizontal="distributed" vertical="center"/>
    </xf>
    <xf numFmtId="0" fontId="3" fillId="0" borderId="0" xfId="0" applyFont="1" applyFill="1" applyBorder="1" applyAlignment="1">
      <alignment horizontal="distributed" vertical="center"/>
    </xf>
    <xf numFmtId="41" fontId="1" fillId="0" borderId="23" xfId="0" applyNumberFormat="1" applyFont="1" applyFill="1" applyBorder="1" applyAlignment="1">
      <alignment vertical="center"/>
    </xf>
    <xf numFmtId="41" fontId="1" fillId="0" borderId="24" xfId="0" applyNumberFormat="1" applyFont="1" applyFill="1" applyBorder="1" applyAlignment="1">
      <alignment vertical="center"/>
    </xf>
    <xf numFmtId="180" fontId="1" fillId="0" borderId="25" xfId="0" applyNumberFormat="1" applyFont="1" applyFill="1" applyBorder="1" applyAlignment="1">
      <alignment vertical="center"/>
    </xf>
    <xf numFmtId="41" fontId="1" fillId="0" borderId="18" xfId="0" applyNumberFormat="1" applyFont="1" applyFill="1" applyBorder="1" applyAlignment="1">
      <alignment vertical="center"/>
    </xf>
    <xf numFmtId="41" fontId="1" fillId="0" borderId="26" xfId="0" applyNumberFormat="1" applyFont="1" applyFill="1" applyBorder="1" applyAlignment="1">
      <alignment vertical="center"/>
    </xf>
    <xf numFmtId="180" fontId="1" fillId="0" borderId="27" xfId="0" applyNumberFormat="1" applyFont="1" applyFill="1" applyBorder="1" applyAlignment="1">
      <alignment vertical="center"/>
    </xf>
    <xf numFmtId="180" fontId="1" fillId="0" borderId="28" xfId="0" applyNumberFormat="1" applyFont="1" applyFill="1" applyBorder="1" applyAlignment="1">
      <alignment vertical="center"/>
    </xf>
    <xf numFmtId="41" fontId="1" fillId="0" borderId="26" xfId="0" applyNumberFormat="1" applyFont="1" applyFill="1" applyBorder="1" applyAlignment="1">
      <alignment horizontal="right" vertical="center"/>
    </xf>
    <xf numFmtId="41" fontId="1" fillId="0" borderId="18" xfId="0" applyNumberFormat="1" applyFont="1" applyFill="1" applyBorder="1" applyAlignment="1">
      <alignment horizontal="right" vertical="center"/>
    </xf>
    <xf numFmtId="10" fontId="1" fillId="0" borderId="27" xfId="0" applyNumberFormat="1" applyFont="1" applyFill="1" applyBorder="1" applyAlignment="1">
      <alignment vertical="center"/>
    </xf>
    <xf numFmtId="38" fontId="1" fillId="0" borderId="0" xfId="49" applyFont="1" applyFill="1" applyAlignment="1">
      <alignment/>
    </xf>
    <xf numFmtId="0" fontId="3" fillId="0" borderId="14" xfId="0" applyFont="1" applyFill="1" applyBorder="1" applyAlignment="1">
      <alignment horizontal="center" vertical="center" wrapText="1"/>
    </xf>
    <xf numFmtId="0" fontId="3" fillId="0" borderId="24" xfId="0" applyFont="1" applyFill="1" applyBorder="1" applyAlignment="1">
      <alignment vertical="center" wrapText="1"/>
    </xf>
    <xf numFmtId="0" fontId="3" fillId="0" borderId="17" xfId="0" applyFont="1" applyFill="1" applyBorder="1" applyAlignment="1">
      <alignment horizontal="center" vertical="center" wrapText="1"/>
    </xf>
    <xf numFmtId="180" fontId="1" fillId="0" borderId="29" xfId="0" applyNumberFormat="1" applyFont="1" applyFill="1" applyBorder="1" applyAlignment="1">
      <alignment vertical="center"/>
    </xf>
    <xf numFmtId="10" fontId="1" fillId="0" borderId="28" xfId="0" applyNumberFormat="1" applyFont="1" applyFill="1" applyBorder="1" applyAlignment="1">
      <alignment vertical="center"/>
    </xf>
    <xf numFmtId="0" fontId="11" fillId="0" borderId="13" xfId="0" applyFont="1" applyFill="1" applyBorder="1" applyAlignment="1">
      <alignment horizontal="center" vertical="center" wrapText="1"/>
    </xf>
    <xf numFmtId="0" fontId="3" fillId="0" borderId="30" xfId="0" applyFont="1" applyFill="1" applyBorder="1" applyAlignment="1">
      <alignment vertical="center" wrapText="1"/>
    </xf>
    <xf numFmtId="0" fontId="11" fillId="0" borderId="30" xfId="0" applyFont="1" applyFill="1" applyBorder="1" applyAlignment="1">
      <alignment horizontal="center" vertical="distributed" textRotation="255" wrapText="1"/>
    </xf>
    <xf numFmtId="0" fontId="3" fillId="0" borderId="31" xfId="0" applyFont="1" applyFill="1" applyBorder="1" applyAlignment="1">
      <alignment horizontal="center" vertical="center" wrapText="1"/>
    </xf>
    <xf numFmtId="41" fontId="1" fillId="0" borderId="19" xfId="0" applyNumberFormat="1" applyFont="1" applyFill="1" applyBorder="1" applyAlignment="1">
      <alignment vertical="center"/>
    </xf>
    <xf numFmtId="41" fontId="1" fillId="0" borderId="30" xfId="0" applyNumberFormat="1" applyFont="1" applyFill="1" applyBorder="1" applyAlignment="1">
      <alignment vertical="center"/>
    </xf>
    <xf numFmtId="41" fontId="1" fillId="0" borderId="30" xfId="0" applyNumberFormat="1" applyFont="1" applyFill="1" applyBorder="1" applyAlignment="1">
      <alignment horizontal="right" vertical="center"/>
    </xf>
    <xf numFmtId="180" fontId="1" fillId="0" borderId="32" xfId="0" applyNumberFormat="1" applyFont="1" applyFill="1" applyBorder="1" applyAlignment="1">
      <alignment vertical="center"/>
    </xf>
    <xf numFmtId="41" fontId="1" fillId="0" borderId="19" xfId="0" applyNumberFormat="1" applyFont="1" applyFill="1" applyBorder="1" applyAlignment="1">
      <alignment horizontal="right" vertical="center"/>
    </xf>
    <xf numFmtId="179" fontId="1" fillId="0" borderId="31" xfId="0" applyNumberFormat="1" applyFont="1" applyFill="1" applyBorder="1" applyAlignment="1">
      <alignment horizontal="right" vertical="center"/>
    </xf>
    <xf numFmtId="0" fontId="16" fillId="0" borderId="0" xfId="0" applyFont="1" applyFill="1" applyAlignment="1">
      <alignment horizontal="left" vertical="center"/>
    </xf>
    <xf numFmtId="0" fontId="17" fillId="0" borderId="0" xfId="0" applyFont="1" applyFill="1" applyAlignment="1">
      <alignment vertical="center"/>
    </xf>
    <xf numFmtId="0" fontId="20" fillId="0" borderId="0" xfId="0" applyFont="1" applyFill="1" applyBorder="1" applyAlignment="1">
      <alignment horizontal="right" vertical="center"/>
    </xf>
    <xf numFmtId="0" fontId="3" fillId="0" borderId="28" xfId="0" applyFont="1" applyFill="1" applyBorder="1" applyAlignment="1">
      <alignment horizontal="center" vertical="center" wrapText="1"/>
    </xf>
    <xf numFmtId="180" fontId="58" fillId="0" borderId="28" xfId="0" applyNumberFormat="1" applyFont="1" applyFill="1" applyBorder="1" applyAlignment="1">
      <alignment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21" fillId="0" borderId="0" xfId="0" applyFont="1" applyAlignment="1">
      <alignment horizontal="center" vertical="center" wrapText="1"/>
    </xf>
    <xf numFmtId="41" fontId="1" fillId="0" borderId="0" xfId="49" applyNumberFormat="1" applyFont="1" applyFill="1" applyAlignment="1">
      <alignment vertical="center"/>
    </xf>
    <xf numFmtId="178" fontId="0" fillId="0" borderId="33" xfId="0" applyNumberFormat="1" applyFont="1" applyFill="1" applyBorder="1" applyAlignment="1">
      <alignment vertical="center"/>
    </xf>
    <xf numFmtId="178" fontId="0" fillId="0" borderId="34" xfId="0" applyNumberFormat="1" applyFont="1" applyFill="1" applyBorder="1" applyAlignment="1">
      <alignment vertical="center"/>
    </xf>
    <xf numFmtId="0" fontId="3" fillId="0" borderId="35" xfId="0" applyFont="1" applyFill="1" applyBorder="1" applyAlignment="1">
      <alignment horizontal="distributed" vertical="center"/>
    </xf>
    <xf numFmtId="0" fontId="3" fillId="0" borderId="0" xfId="0" applyFont="1" applyAlignment="1">
      <alignment/>
    </xf>
    <xf numFmtId="0" fontId="3" fillId="0" borderId="36" xfId="0" applyFont="1" applyFill="1" applyBorder="1" applyAlignment="1">
      <alignment horizontal="center" vertical="distributed" textRotation="255"/>
    </xf>
    <xf numFmtId="0" fontId="3" fillId="0" borderId="18" xfId="0" applyFont="1" applyFill="1" applyBorder="1" applyAlignment="1">
      <alignment horizontal="center" vertical="distributed" textRotation="255"/>
    </xf>
    <xf numFmtId="0" fontId="0" fillId="0" borderId="19" xfId="0" applyFont="1" applyBorder="1" applyAlignment="1">
      <alignment horizontal="center" vertical="distributed" textRotation="255"/>
    </xf>
    <xf numFmtId="0" fontId="3" fillId="0" borderId="17"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11" fillId="0" borderId="29" xfId="0" applyFont="1" applyFill="1" applyBorder="1" applyAlignment="1">
      <alignment vertical="center" wrapText="1"/>
    </xf>
    <xf numFmtId="0" fontId="11" fillId="0" borderId="23" xfId="0" applyFont="1" applyFill="1" applyBorder="1" applyAlignment="1">
      <alignment vertical="center"/>
    </xf>
    <xf numFmtId="0" fontId="11" fillId="0" borderId="34" xfId="0" applyFont="1" applyFill="1" applyBorder="1" applyAlignment="1">
      <alignment vertical="center"/>
    </xf>
    <xf numFmtId="0" fontId="11" fillId="0" borderId="37" xfId="0" applyFont="1" applyFill="1" applyBorder="1" applyAlignment="1">
      <alignment vertical="center"/>
    </xf>
    <xf numFmtId="0" fontId="1" fillId="0" borderId="17" xfId="0" applyFont="1" applyFill="1" applyBorder="1" applyAlignment="1">
      <alignment vertical="center"/>
    </xf>
    <xf numFmtId="0" fontId="1" fillId="0" borderId="16" xfId="0" applyFont="1" applyFill="1" applyBorder="1" applyAlignment="1">
      <alignment vertical="center"/>
    </xf>
    <xf numFmtId="0" fontId="22" fillId="0" borderId="17" xfId="0" applyFont="1" applyBorder="1" applyAlignment="1">
      <alignment vertical="center"/>
    </xf>
    <xf numFmtId="0" fontId="22" fillId="0" borderId="16" xfId="0" applyFont="1" applyBorder="1" applyAlignment="1">
      <alignment vertical="center"/>
    </xf>
    <xf numFmtId="0" fontId="3" fillId="0" borderId="13" xfId="0" applyFont="1" applyFill="1" applyBorder="1" applyAlignment="1">
      <alignment horizontal="center" vertical="distributed" textRotation="255"/>
    </xf>
    <xf numFmtId="0" fontId="3" fillId="0" borderId="26" xfId="0" applyFont="1" applyFill="1" applyBorder="1" applyAlignment="1">
      <alignment horizontal="center" vertical="distributed" textRotation="255"/>
    </xf>
    <xf numFmtId="0" fontId="3" fillId="0" borderId="33" xfId="0" applyFont="1" applyFill="1" applyBorder="1" applyAlignment="1">
      <alignment horizontal="center" vertical="distributed" textRotation="255"/>
    </xf>
    <xf numFmtId="0" fontId="3" fillId="0" borderId="24" xfId="0" applyFont="1" applyFill="1" applyBorder="1" applyAlignment="1">
      <alignment horizontal="left" vertical="center" wrapText="1"/>
    </xf>
    <xf numFmtId="0" fontId="0" fillId="0" borderId="26" xfId="0" applyFont="1" applyBorder="1" applyAlignment="1">
      <alignment horizontal="left" vertical="center" wrapText="1"/>
    </xf>
    <xf numFmtId="0" fontId="3" fillId="0" borderId="3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0" fillId="0" borderId="34" xfId="0" applyFont="1" applyBorder="1" applyAlignment="1">
      <alignment horizontal="center" vertical="center" wrapText="1"/>
    </xf>
    <xf numFmtId="0" fontId="3" fillId="0" borderId="31" xfId="0" applyFont="1" applyFill="1" applyBorder="1" applyAlignment="1">
      <alignment vertical="center"/>
    </xf>
    <xf numFmtId="0" fontId="3" fillId="0" borderId="19" xfId="0" applyFont="1" applyFill="1" applyBorder="1" applyAlignment="1">
      <alignment vertical="center"/>
    </xf>
    <xf numFmtId="0" fontId="3" fillId="0" borderId="3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4" xfId="0" applyFont="1" applyFill="1" applyBorder="1" applyAlignment="1">
      <alignment vertical="center" wrapText="1"/>
    </xf>
    <xf numFmtId="0" fontId="3" fillId="0" borderId="26" xfId="0" applyFont="1" applyFill="1" applyBorder="1" applyAlignment="1">
      <alignment vertical="center"/>
    </xf>
    <xf numFmtId="0" fontId="3" fillId="0" borderId="33" xfId="0" applyFont="1" applyFill="1" applyBorder="1" applyAlignment="1">
      <alignment vertical="center"/>
    </xf>
    <xf numFmtId="0" fontId="3" fillId="0" borderId="2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17" xfId="0" applyFont="1" applyFill="1" applyBorder="1" applyAlignment="1">
      <alignment horizontal="center" vertical="center" wrapText="1"/>
    </xf>
    <xf numFmtId="0" fontId="3" fillId="0" borderId="13" xfId="0" applyFont="1" applyFill="1" applyBorder="1" applyAlignment="1">
      <alignment horizontal="left" vertical="center"/>
    </xf>
    <xf numFmtId="0" fontId="3" fillId="0" borderId="33" xfId="0" applyFont="1" applyFill="1" applyBorder="1" applyAlignment="1">
      <alignment horizontal="left" vertical="center"/>
    </xf>
    <xf numFmtId="0" fontId="3" fillId="0" borderId="13" xfId="0" applyFont="1" applyFill="1" applyBorder="1" applyAlignment="1">
      <alignment vertical="center" wrapText="1"/>
    </xf>
    <xf numFmtId="0" fontId="3" fillId="0" borderId="13"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2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37" xfId="0" applyFont="1" applyBorder="1" applyAlignment="1">
      <alignment horizontal="center" vertical="center" wrapText="1"/>
    </xf>
    <xf numFmtId="0" fontId="3" fillId="0" borderId="29" xfId="0" applyFont="1" applyFill="1" applyBorder="1" applyAlignment="1">
      <alignment horizontal="center" vertical="distributed" textRotation="255"/>
    </xf>
    <xf numFmtId="0" fontId="0" fillId="0" borderId="28" xfId="0" applyFont="1" applyFill="1" applyBorder="1" applyAlignment="1">
      <alignment horizontal="center" vertical="distributed" textRotation="255"/>
    </xf>
    <xf numFmtId="0" fontId="0" fillId="0" borderId="34" xfId="0" applyFont="1" applyFill="1" applyBorder="1" applyAlignment="1">
      <alignment horizontal="center" vertical="distributed" textRotation="255"/>
    </xf>
    <xf numFmtId="0" fontId="7" fillId="0" borderId="0" xfId="0" applyFont="1" applyFill="1" applyAlignment="1">
      <alignment vertical="center" wrapText="1"/>
    </xf>
    <xf numFmtId="0" fontId="14" fillId="0" borderId="0" xfId="0" applyFont="1" applyAlignment="1">
      <alignment vertical="center" wrapText="1"/>
    </xf>
    <xf numFmtId="0" fontId="3" fillId="0" borderId="24" xfId="0" applyFont="1" applyFill="1" applyBorder="1" applyAlignment="1">
      <alignment horizontal="center" vertical="distributed" textRotation="255"/>
    </xf>
    <xf numFmtId="0" fontId="3" fillId="0" borderId="0" xfId="0" applyFont="1" applyFill="1" applyAlignment="1">
      <alignment horizontal="left" vertical="top" wrapText="1"/>
    </xf>
    <xf numFmtId="0" fontId="18" fillId="0" borderId="0" xfId="0" applyFont="1" applyFill="1" applyAlignment="1">
      <alignment horizontal="left" vertical="center"/>
    </xf>
    <xf numFmtId="0" fontId="3" fillId="0" borderId="39" xfId="0" applyFont="1" applyFill="1" applyBorder="1" applyAlignment="1">
      <alignment horizontal="center" vertical="center"/>
    </xf>
    <xf numFmtId="0" fontId="3" fillId="0" borderId="40" xfId="0" applyFont="1" applyFill="1" applyBorder="1" applyAlignment="1">
      <alignment horizontal="distributed" vertical="center"/>
    </xf>
    <xf numFmtId="0" fontId="3" fillId="0" borderId="15" xfId="0" applyFont="1" applyFill="1" applyBorder="1" applyAlignment="1">
      <alignment horizontal="distributed" vertical="center"/>
    </xf>
    <xf numFmtId="0" fontId="11" fillId="0" borderId="14" xfId="0" applyFont="1" applyFill="1" applyBorder="1" applyAlignment="1">
      <alignment horizontal="center" vertical="distributed" textRotation="255"/>
    </xf>
    <xf numFmtId="0" fontId="12" fillId="0" borderId="14" xfId="0" applyFont="1" applyFill="1" applyBorder="1" applyAlignment="1">
      <alignment horizontal="center" vertical="distributed" textRotation="255"/>
    </xf>
    <xf numFmtId="0" fontId="3" fillId="0" borderId="14" xfId="0" applyFont="1" applyFill="1" applyBorder="1" applyAlignment="1">
      <alignment horizontal="center" vertical="distributed" textRotation="255" wrapText="1"/>
    </xf>
    <xf numFmtId="0" fontId="3" fillId="0" borderId="14" xfId="0" applyFont="1" applyFill="1" applyBorder="1" applyAlignment="1">
      <alignment horizontal="center" vertical="distributed" textRotation="255"/>
    </xf>
    <xf numFmtId="0" fontId="3" fillId="0" borderId="24" xfId="0" applyFont="1" applyFill="1" applyBorder="1" applyAlignment="1">
      <alignment horizontal="center" vertical="distributed" textRotation="255" wrapText="1"/>
    </xf>
    <xf numFmtId="0" fontId="3" fillId="0" borderId="26" xfId="0" applyFont="1" applyFill="1" applyBorder="1" applyAlignment="1">
      <alignment horizontal="center" vertical="distributed" textRotation="255" wrapText="1"/>
    </xf>
    <xf numFmtId="0" fontId="3" fillId="0" borderId="33" xfId="0" applyFont="1" applyFill="1" applyBorder="1" applyAlignment="1">
      <alignment horizontal="center" vertical="distributed" textRotation="255" wrapText="1"/>
    </xf>
    <xf numFmtId="0" fontId="3" fillId="0" borderId="41" xfId="0" applyFont="1" applyFill="1" applyBorder="1" applyAlignment="1">
      <alignment horizontal="center" vertical="center"/>
    </xf>
    <xf numFmtId="0" fontId="3" fillId="0" borderId="40" xfId="0" applyFont="1" applyFill="1" applyBorder="1" applyAlignment="1">
      <alignment horizontal="center" vertical="center"/>
    </xf>
    <xf numFmtId="0" fontId="15" fillId="0" borderId="0" xfId="0" applyFont="1" applyFill="1" applyBorder="1" applyAlignment="1">
      <alignment horizontal="distributed" vertical="center" wrapText="1"/>
    </xf>
    <xf numFmtId="0" fontId="3" fillId="0" borderId="0" xfId="0" applyFont="1" applyFill="1" applyBorder="1" applyAlignment="1">
      <alignment horizontal="distributed" vertical="center"/>
    </xf>
    <xf numFmtId="0" fontId="3" fillId="0" borderId="0" xfId="0" applyFont="1" applyFill="1" applyAlignment="1">
      <alignment vertical="center"/>
    </xf>
    <xf numFmtId="0" fontId="0" fillId="0" borderId="0" xfId="0" applyFont="1" applyFill="1" applyAlignment="1">
      <alignment/>
    </xf>
    <xf numFmtId="0" fontId="3" fillId="0" borderId="0" xfId="0" applyFont="1" applyFill="1" applyAlignment="1">
      <alignment horizontal="left" vertical="center" wrapText="1"/>
    </xf>
    <xf numFmtId="0" fontId="3" fillId="0" borderId="0" xfId="0" applyFont="1" applyFill="1" applyBorder="1" applyAlignment="1">
      <alignment horizontal="distributed" vertical="center" wrapText="1"/>
    </xf>
    <xf numFmtId="0" fontId="0" fillId="0" borderId="0" xfId="0" applyFont="1" applyAlignment="1">
      <alignment/>
    </xf>
    <xf numFmtId="0" fontId="3" fillId="0" borderId="42" xfId="0" applyFont="1" applyFill="1" applyBorder="1" applyAlignment="1">
      <alignment horizontal="distributed" vertical="center"/>
    </xf>
    <xf numFmtId="0" fontId="0" fillId="0" borderId="42" xfId="0" applyFont="1" applyFill="1" applyBorder="1" applyAlignment="1">
      <alignment horizontal="distributed" vertical="center"/>
    </xf>
    <xf numFmtId="0" fontId="19" fillId="0" borderId="0" xfId="0" applyFont="1" applyFill="1" applyAlignment="1">
      <alignment horizontal="left" vertical="center"/>
    </xf>
    <xf numFmtId="0" fontId="3" fillId="0" borderId="39"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6</xdr:row>
      <xdr:rowOff>38100</xdr:rowOff>
    </xdr:from>
    <xdr:to>
      <xdr:col>1</xdr:col>
      <xdr:colOff>314325</xdr:colOff>
      <xdr:row>6</xdr:row>
      <xdr:rowOff>762000</xdr:rowOff>
    </xdr:to>
    <xdr:sp>
      <xdr:nvSpPr>
        <xdr:cNvPr id="1" name="AutoShape 2"/>
        <xdr:cNvSpPr>
          <a:spLocks/>
        </xdr:cNvSpPr>
      </xdr:nvSpPr>
      <xdr:spPr>
        <a:xfrm>
          <a:off x="600075" y="2438400"/>
          <a:ext cx="57150" cy="723900"/>
        </a:xfrm>
        <a:prstGeom prst="leftBracket">
          <a:avLst>
            <a:gd name="adj" fmla="val -1013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xdr:row>
      <xdr:rowOff>238125</xdr:rowOff>
    </xdr:from>
    <xdr:to>
      <xdr:col>2</xdr:col>
      <xdr:colOff>142875</xdr:colOff>
      <xdr:row>7</xdr:row>
      <xdr:rowOff>600075</xdr:rowOff>
    </xdr:to>
    <xdr:grpSp>
      <xdr:nvGrpSpPr>
        <xdr:cNvPr id="2" name="Group 8"/>
        <xdr:cNvGrpSpPr>
          <a:grpSpLocks/>
        </xdr:cNvGrpSpPr>
      </xdr:nvGrpSpPr>
      <xdr:grpSpPr>
        <a:xfrm>
          <a:off x="552450" y="3733800"/>
          <a:ext cx="1476375" cy="361950"/>
          <a:chOff x="86" y="243"/>
          <a:chExt cx="74" cy="41"/>
        </a:xfrm>
        <a:solidFill>
          <a:srgbClr val="FFFFFF"/>
        </a:solidFill>
      </xdr:grpSpPr>
      <xdr:sp>
        <xdr:nvSpPr>
          <xdr:cNvPr id="3" name="Text Box 5"/>
          <xdr:cNvSpPr txBox="1">
            <a:spLocks noChangeArrowheads="1"/>
          </xdr:cNvSpPr>
        </xdr:nvSpPr>
        <xdr:spPr>
          <a:xfrm>
            <a:off x="89" y="243"/>
            <a:ext cx="71" cy="41"/>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4" name="AutoShape 6"/>
          <xdr:cNvSpPr>
            <a:spLocks/>
          </xdr:cNvSpPr>
        </xdr:nvSpPr>
        <xdr:spPr>
          <a:xfrm>
            <a:off x="86" y="247"/>
            <a:ext cx="3" cy="31"/>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xdr:colOff>
      <xdr:row>7</xdr:row>
      <xdr:rowOff>47625</xdr:rowOff>
    </xdr:from>
    <xdr:to>
      <xdr:col>1</xdr:col>
      <xdr:colOff>742950</xdr:colOff>
      <xdr:row>7</xdr:row>
      <xdr:rowOff>266700</xdr:rowOff>
    </xdr:to>
    <xdr:sp>
      <xdr:nvSpPr>
        <xdr:cNvPr id="5" name="Text Box 9"/>
        <xdr:cNvSpPr txBox="1">
          <a:spLocks noChangeArrowheads="1"/>
        </xdr:cNvSpPr>
      </xdr:nvSpPr>
      <xdr:spPr>
        <a:xfrm>
          <a:off x="400050" y="3543300"/>
          <a:ext cx="685800"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二種混合</a:t>
          </a:r>
        </a:p>
      </xdr:txBody>
    </xdr:sp>
    <xdr:clientData/>
  </xdr:twoCellAnchor>
  <xdr:twoCellAnchor>
    <xdr:from>
      <xdr:col>1</xdr:col>
      <xdr:colOff>57150</xdr:colOff>
      <xdr:row>5</xdr:row>
      <xdr:rowOff>47625</xdr:rowOff>
    </xdr:from>
    <xdr:to>
      <xdr:col>2</xdr:col>
      <xdr:colOff>66675</xdr:colOff>
      <xdr:row>5</xdr:row>
      <xdr:rowOff>628650</xdr:rowOff>
    </xdr:to>
    <xdr:sp>
      <xdr:nvSpPr>
        <xdr:cNvPr id="6" name="Text Box 10"/>
        <xdr:cNvSpPr txBox="1">
          <a:spLocks noChangeArrowheads="1"/>
        </xdr:cNvSpPr>
      </xdr:nvSpPr>
      <xdr:spPr>
        <a:xfrm>
          <a:off x="400050" y="1609725"/>
          <a:ext cx="1552575" cy="581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四種混合</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１</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4</xdr:col>
      <xdr:colOff>0</xdr:colOff>
      <xdr:row>6</xdr:row>
      <xdr:rowOff>0</xdr:rowOff>
    </xdr:from>
    <xdr:to>
      <xdr:col>6</xdr:col>
      <xdr:colOff>0</xdr:colOff>
      <xdr:row>6</xdr:row>
      <xdr:rowOff>0</xdr:rowOff>
    </xdr:to>
    <xdr:sp>
      <xdr:nvSpPr>
        <xdr:cNvPr id="7"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5</xdr:row>
      <xdr:rowOff>800100</xdr:rowOff>
    </xdr:from>
    <xdr:to>
      <xdr:col>11</xdr:col>
      <xdr:colOff>409575</xdr:colOff>
      <xdr:row>6</xdr:row>
      <xdr:rowOff>809625</xdr:rowOff>
    </xdr:to>
    <xdr:grpSp>
      <xdr:nvGrpSpPr>
        <xdr:cNvPr id="8" name="Group 3"/>
        <xdr:cNvGrpSpPr>
          <a:grpSpLocks/>
        </xdr:cNvGrpSpPr>
      </xdr:nvGrpSpPr>
      <xdr:grpSpPr>
        <a:xfrm>
          <a:off x="600075" y="2362200"/>
          <a:ext cx="9163050" cy="847725"/>
          <a:chOff x="-423" y="134"/>
          <a:chExt cx="518" cy="44"/>
        </a:xfrm>
        <a:solidFill>
          <a:srgbClr val="FFFFFF"/>
        </a:solidFill>
      </xdr:grpSpPr>
      <xdr:sp>
        <xdr:nvSpPr>
          <xdr:cNvPr id="9" name="Text Box 1"/>
          <xdr:cNvSpPr txBox="1">
            <a:spLocks noChangeArrowheads="1"/>
          </xdr:cNvSpPr>
        </xdr:nvSpPr>
        <xdr:spPr>
          <a:xfrm>
            <a:off x="-423" y="149"/>
            <a:ext cx="102" cy="27"/>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p>
        </xdr:txBody>
      </xdr:sp>
      <xdr:sp>
        <xdr:nvSpPr>
          <xdr:cNvPr id="10" name="AutoShape 2"/>
          <xdr:cNvSpPr>
            <a:spLocks/>
          </xdr:cNvSpPr>
        </xdr:nvSpPr>
        <xdr:spPr>
          <a:xfrm>
            <a:off x="91" y="134"/>
            <a:ext cx="4" cy="44"/>
          </a:xfrm>
          <a:prstGeom prst="leftBracke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xdr:colOff>
      <xdr:row>5</xdr:row>
      <xdr:rowOff>561975</xdr:rowOff>
    </xdr:from>
    <xdr:to>
      <xdr:col>2</xdr:col>
      <xdr:colOff>238125</xdr:colOff>
      <xdr:row>6</xdr:row>
      <xdr:rowOff>342900</xdr:rowOff>
    </xdr:to>
    <xdr:sp>
      <xdr:nvSpPr>
        <xdr:cNvPr id="11" name="Text Box 10"/>
        <xdr:cNvSpPr txBox="1">
          <a:spLocks noChangeArrowheads="1"/>
        </xdr:cNvSpPr>
      </xdr:nvSpPr>
      <xdr:spPr>
        <a:xfrm>
          <a:off x="400050" y="2124075"/>
          <a:ext cx="1724025" cy="619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明朝"/>
              <a:ea typeface="ＭＳ Ｐ明朝"/>
              <a:cs typeface="ＭＳ Ｐ明朝"/>
            </a:rPr>
            <a:t>三種混合</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FF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4</xdr:col>
      <xdr:colOff>0</xdr:colOff>
      <xdr:row>6</xdr:row>
      <xdr:rowOff>0</xdr:rowOff>
    </xdr:from>
    <xdr:to>
      <xdr:col>6</xdr:col>
      <xdr:colOff>0</xdr:colOff>
      <xdr:row>6</xdr:row>
      <xdr:rowOff>0</xdr:rowOff>
    </xdr:to>
    <xdr:sp>
      <xdr:nvSpPr>
        <xdr:cNvPr id="12"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5</xdr:row>
      <xdr:rowOff>228600</xdr:rowOff>
    </xdr:from>
    <xdr:to>
      <xdr:col>3</xdr:col>
      <xdr:colOff>123825</xdr:colOff>
      <xdr:row>6</xdr:row>
      <xdr:rowOff>200025</xdr:rowOff>
    </xdr:to>
    <xdr:sp>
      <xdr:nvSpPr>
        <xdr:cNvPr id="13" name="Text Box 1"/>
        <xdr:cNvSpPr txBox="1">
          <a:spLocks noChangeArrowheads="1"/>
        </xdr:cNvSpPr>
      </xdr:nvSpPr>
      <xdr:spPr>
        <a:xfrm>
          <a:off x="590550" y="1790700"/>
          <a:ext cx="1790700" cy="8096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百日せき</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ジフテリア</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破傷風</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急性灰白髄炎</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ポリオ</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xdr:col>
      <xdr:colOff>257175</xdr:colOff>
      <xdr:row>6</xdr:row>
      <xdr:rowOff>38100</xdr:rowOff>
    </xdr:from>
    <xdr:to>
      <xdr:col>1</xdr:col>
      <xdr:colOff>314325</xdr:colOff>
      <xdr:row>6</xdr:row>
      <xdr:rowOff>762000</xdr:rowOff>
    </xdr:to>
    <xdr:sp>
      <xdr:nvSpPr>
        <xdr:cNvPr id="14" name="AutoShape 2"/>
        <xdr:cNvSpPr>
          <a:spLocks/>
        </xdr:cNvSpPr>
      </xdr:nvSpPr>
      <xdr:spPr>
        <a:xfrm>
          <a:off x="600075" y="2438400"/>
          <a:ext cx="57150" cy="723900"/>
        </a:xfrm>
        <a:prstGeom prst="leftBracket">
          <a:avLst>
            <a:gd name="adj" fmla="val -10138"/>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7</xdr:row>
      <xdr:rowOff>276225</xdr:rowOff>
    </xdr:from>
    <xdr:to>
      <xdr:col>1</xdr:col>
      <xdr:colOff>266700</xdr:colOff>
      <xdr:row>7</xdr:row>
      <xdr:rowOff>542925</xdr:rowOff>
    </xdr:to>
    <xdr:sp>
      <xdr:nvSpPr>
        <xdr:cNvPr id="15" name="AutoShape 6"/>
        <xdr:cNvSpPr>
          <a:spLocks/>
        </xdr:cNvSpPr>
      </xdr:nvSpPr>
      <xdr:spPr>
        <a:xfrm>
          <a:off x="552450" y="3771900"/>
          <a:ext cx="57150" cy="266700"/>
        </a:xfrm>
        <a:prstGeom prst="leftBracket">
          <a:avLst>
            <a:gd name="adj" fmla="val -460225069"/>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6</xdr:col>
      <xdr:colOff>0</xdr:colOff>
      <xdr:row>6</xdr:row>
      <xdr:rowOff>0</xdr:rowOff>
    </xdr:to>
    <xdr:sp>
      <xdr:nvSpPr>
        <xdr:cNvPr id="16"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5</xdr:row>
      <xdr:rowOff>800100</xdr:rowOff>
    </xdr:from>
    <xdr:to>
      <xdr:col>11</xdr:col>
      <xdr:colOff>409575</xdr:colOff>
      <xdr:row>6</xdr:row>
      <xdr:rowOff>809625</xdr:rowOff>
    </xdr:to>
    <xdr:sp>
      <xdr:nvSpPr>
        <xdr:cNvPr id="17" name="AutoShape 2"/>
        <xdr:cNvSpPr>
          <a:spLocks/>
        </xdr:cNvSpPr>
      </xdr:nvSpPr>
      <xdr:spPr>
        <a:xfrm>
          <a:off x="9696450" y="2362200"/>
          <a:ext cx="66675" cy="847725"/>
        </a:xfrm>
        <a:prstGeom prst="leftBracket">
          <a:avLst>
            <a:gd name="adj" fmla="val -12162"/>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6</xdr:col>
      <xdr:colOff>0</xdr:colOff>
      <xdr:row>6</xdr:row>
      <xdr:rowOff>0</xdr:rowOff>
    </xdr:to>
    <xdr:sp>
      <xdr:nvSpPr>
        <xdr:cNvPr id="18" name="Line 12"/>
        <xdr:cNvSpPr>
          <a:spLocks/>
        </xdr:cNvSpPr>
      </xdr:nvSpPr>
      <xdr:spPr>
        <a:xfrm>
          <a:off x="4352925" y="2400300"/>
          <a:ext cx="16002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219075</xdr:colOff>
      <xdr:row>7</xdr:row>
      <xdr:rowOff>266700</xdr:rowOff>
    </xdr:from>
    <xdr:to>
      <xdr:col>1</xdr:col>
      <xdr:colOff>257175</xdr:colOff>
      <xdr:row>7</xdr:row>
      <xdr:rowOff>542925</xdr:rowOff>
    </xdr:to>
    <xdr:sp>
      <xdr:nvSpPr>
        <xdr:cNvPr id="19" name="AutoShape 14"/>
        <xdr:cNvSpPr>
          <a:spLocks/>
        </xdr:cNvSpPr>
      </xdr:nvSpPr>
      <xdr:spPr>
        <a:xfrm>
          <a:off x="561975" y="3762375"/>
          <a:ext cx="38100" cy="276225"/>
        </a:xfrm>
        <a:prstGeom prst="leftBracket">
          <a:avLst>
            <a:gd name="adj" fmla="val -4232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6</xdr:row>
      <xdr:rowOff>266700</xdr:rowOff>
    </xdr:from>
    <xdr:to>
      <xdr:col>1</xdr:col>
      <xdr:colOff>247650</xdr:colOff>
      <xdr:row>6</xdr:row>
      <xdr:rowOff>685800</xdr:rowOff>
    </xdr:to>
    <xdr:sp>
      <xdr:nvSpPr>
        <xdr:cNvPr id="20" name="AutoShape 13"/>
        <xdr:cNvSpPr>
          <a:spLocks/>
        </xdr:cNvSpPr>
      </xdr:nvSpPr>
      <xdr:spPr>
        <a:xfrm>
          <a:off x="533400" y="2667000"/>
          <a:ext cx="57150" cy="419100"/>
        </a:xfrm>
        <a:prstGeom prst="leftBracket">
          <a:avLst>
            <a:gd name="adj" fmla="val -4245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5</xdr:row>
      <xdr:rowOff>238125</xdr:rowOff>
    </xdr:from>
    <xdr:to>
      <xdr:col>1</xdr:col>
      <xdr:colOff>247650</xdr:colOff>
      <xdr:row>6</xdr:row>
      <xdr:rowOff>9525</xdr:rowOff>
    </xdr:to>
    <xdr:sp>
      <xdr:nvSpPr>
        <xdr:cNvPr id="21" name="AutoShape 13"/>
        <xdr:cNvSpPr>
          <a:spLocks/>
        </xdr:cNvSpPr>
      </xdr:nvSpPr>
      <xdr:spPr>
        <a:xfrm>
          <a:off x="542925" y="1800225"/>
          <a:ext cx="47625" cy="609600"/>
        </a:xfrm>
        <a:prstGeom prst="leftBracket">
          <a:avLst>
            <a:gd name="adj" fmla="val -4642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2</xdr:row>
      <xdr:rowOff>0</xdr:rowOff>
    </xdr:from>
    <xdr:to>
      <xdr:col>1</xdr:col>
      <xdr:colOff>619125</xdr:colOff>
      <xdr:row>31</xdr:row>
      <xdr:rowOff>0</xdr:rowOff>
    </xdr:to>
    <xdr:sp>
      <xdr:nvSpPr>
        <xdr:cNvPr id="1" name="Line 139"/>
        <xdr:cNvSpPr>
          <a:spLocks/>
        </xdr:cNvSpPr>
      </xdr:nvSpPr>
      <xdr:spPr>
        <a:xfrm>
          <a:off x="1285875" y="428625"/>
          <a:ext cx="0" cy="5905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2</xdr:col>
      <xdr:colOff>0</xdr:colOff>
      <xdr:row>31</xdr:row>
      <xdr:rowOff>0</xdr:rowOff>
    </xdr:to>
    <xdr:sp>
      <xdr:nvSpPr>
        <xdr:cNvPr id="2" name="Line 141"/>
        <xdr:cNvSpPr>
          <a:spLocks/>
        </xdr:cNvSpPr>
      </xdr:nvSpPr>
      <xdr:spPr>
        <a:xfrm>
          <a:off x="1304925" y="428625"/>
          <a:ext cx="0" cy="5905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2</xdr:row>
      <xdr:rowOff>0</xdr:rowOff>
    </xdr:from>
    <xdr:to>
      <xdr:col>1</xdr:col>
      <xdr:colOff>619125</xdr:colOff>
      <xdr:row>31</xdr:row>
      <xdr:rowOff>0</xdr:rowOff>
    </xdr:to>
    <xdr:sp>
      <xdr:nvSpPr>
        <xdr:cNvPr id="3" name="Line 139"/>
        <xdr:cNvSpPr>
          <a:spLocks/>
        </xdr:cNvSpPr>
      </xdr:nvSpPr>
      <xdr:spPr>
        <a:xfrm>
          <a:off x="1285875" y="428625"/>
          <a:ext cx="0" cy="5905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xdr:row>
      <xdr:rowOff>0</xdr:rowOff>
    </xdr:from>
    <xdr:to>
      <xdr:col>2</xdr:col>
      <xdr:colOff>0</xdr:colOff>
      <xdr:row>31</xdr:row>
      <xdr:rowOff>0</xdr:rowOff>
    </xdr:to>
    <xdr:sp>
      <xdr:nvSpPr>
        <xdr:cNvPr id="4" name="Line 141"/>
        <xdr:cNvSpPr>
          <a:spLocks/>
        </xdr:cNvSpPr>
      </xdr:nvSpPr>
      <xdr:spPr>
        <a:xfrm>
          <a:off x="1304925" y="428625"/>
          <a:ext cx="0" cy="5905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H24"/>
  <sheetViews>
    <sheetView tabSelected="1" zoomScaleSheetLayoutView="100" zoomScalePageLayoutView="0" workbookViewId="0" topLeftCell="A1">
      <selection activeCell="L24" sqref="L24"/>
    </sheetView>
  </sheetViews>
  <sheetFormatPr defaultColWidth="9.00390625" defaultRowHeight="13.5"/>
  <cols>
    <col min="1" max="1" width="4.50390625" style="5" customWidth="1"/>
    <col min="2" max="2" width="20.25390625" style="5" customWidth="1"/>
    <col min="3" max="3" width="4.875" style="5" customWidth="1"/>
    <col min="4" max="4" width="27.50390625" style="5" customWidth="1"/>
    <col min="5" max="5" width="4.50390625" style="5" customWidth="1"/>
    <col min="6" max="6" width="16.50390625" style="5" customWidth="1"/>
    <col min="7" max="7" width="4.625" style="5" customWidth="1"/>
    <col min="8" max="8" width="13.00390625" style="5" customWidth="1"/>
    <col min="9" max="16384" width="9.00390625" style="5" customWidth="1"/>
  </cols>
  <sheetData>
    <row r="1" ht="22.5" customHeight="1">
      <c r="A1" s="74" t="s">
        <v>15</v>
      </c>
    </row>
    <row r="2" ht="7.5" customHeight="1">
      <c r="A2" s="1"/>
    </row>
    <row r="3" spans="1:8" ht="22.5" customHeight="1">
      <c r="A3" s="75" t="s">
        <v>16</v>
      </c>
      <c r="H3" s="15"/>
    </row>
    <row r="4" spans="1:8" ht="13.5" customHeight="1">
      <c r="A4" s="16"/>
      <c r="H4" s="15" t="s">
        <v>118</v>
      </c>
    </row>
    <row r="5" spans="1:8" s="3" customFormat="1" ht="57" customHeight="1">
      <c r="A5" s="17" t="s">
        <v>24</v>
      </c>
      <c r="B5" s="119" t="s">
        <v>18</v>
      </c>
      <c r="C5" s="119"/>
      <c r="D5" s="18" t="s">
        <v>19</v>
      </c>
      <c r="E5" s="120" t="s">
        <v>20</v>
      </c>
      <c r="F5" s="120"/>
      <c r="G5" s="19" t="s">
        <v>25</v>
      </c>
      <c r="H5" s="20" t="s">
        <v>40</v>
      </c>
    </row>
    <row r="6" spans="1:8" s="3" customFormat="1" ht="66" customHeight="1">
      <c r="A6" s="87" t="s">
        <v>23</v>
      </c>
      <c r="B6" s="124" t="s">
        <v>78</v>
      </c>
      <c r="C6" s="125" t="s">
        <v>41</v>
      </c>
      <c r="D6" s="122" t="s">
        <v>90</v>
      </c>
      <c r="E6" s="21" t="s">
        <v>17</v>
      </c>
      <c r="F6" s="64" t="s">
        <v>64</v>
      </c>
      <c r="G6" s="102" t="s">
        <v>21</v>
      </c>
      <c r="H6" s="107" t="s">
        <v>55</v>
      </c>
    </row>
    <row r="7" spans="1:8" s="3" customFormat="1" ht="86.25" customHeight="1">
      <c r="A7" s="88"/>
      <c r="B7" s="116"/>
      <c r="C7" s="126"/>
      <c r="D7" s="123"/>
      <c r="E7" s="22" t="s">
        <v>11</v>
      </c>
      <c r="F7" s="59" t="s">
        <v>79</v>
      </c>
      <c r="G7" s="103"/>
      <c r="H7" s="108"/>
    </row>
    <row r="8" spans="1:8" s="3" customFormat="1" ht="48" customHeight="1">
      <c r="A8" s="88"/>
      <c r="B8" s="23"/>
      <c r="C8" s="24" t="s">
        <v>26</v>
      </c>
      <c r="D8" s="23" t="s">
        <v>22</v>
      </c>
      <c r="E8" s="92" t="s">
        <v>39</v>
      </c>
      <c r="F8" s="93"/>
      <c r="G8" s="103"/>
      <c r="H8" s="108"/>
    </row>
    <row r="9" spans="1:8" s="3" customFormat="1" ht="27.75" customHeight="1">
      <c r="A9" s="88"/>
      <c r="B9" s="94" t="s">
        <v>97</v>
      </c>
      <c r="C9" s="95"/>
      <c r="D9" s="117" t="s">
        <v>80</v>
      </c>
      <c r="E9" s="127" t="s">
        <v>91</v>
      </c>
      <c r="F9" s="128"/>
      <c r="G9" s="103"/>
      <c r="H9" s="108"/>
    </row>
    <row r="10" spans="1:8" s="3" customFormat="1" ht="27.75" customHeight="1">
      <c r="A10" s="88"/>
      <c r="B10" s="96"/>
      <c r="C10" s="97"/>
      <c r="D10" s="118"/>
      <c r="E10" s="109"/>
      <c r="F10" s="129"/>
      <c r="G10" s="103"/>
      <c r="H10" s="108"/>
    </row>
    <row r="11" spans="1:8" s="3" customFormat="1" ht="42" customHeight="1">
      <c r="A11" s="88"/>
      <c r="B11" s="105" t="s">
        <v>66</v>
      </c>
      <c r="C11" s="22" t="s">
        <v>35</v>
      </c>
      <c r="D11" s="23" t="s">
        <v>56</v>
      </c>
      <c r="E11" s="92" t="s">
        <v>79</v>
      </c>
      <c r="F11" s="93"/>
      <c r="G11" s="103"/>
      <c r="H11" s="108"/>
    </row>
    <row r="12" spans="1:8" s="3" customFormat="1" ht="42" customHeight="1">
      <c r="A12" s="88"/>
      <c r="B12" s="106"/>
      <c r="C12" s="22" t="s">
        <v>36</v>
      </c>
      <c r="D12" s="25" t="s">
        <v>96</v>
      </c>
      <c r="E12" s="92" t="s">
        <v>79</v>
      </c>
      <c r="F12" s="93"/>
      <c r="G12" s="103"/>
      <c r="H12" s="108"/>
    </row>
    <row r="13" spans="1:8" s="3" customFormat="1" ht="42" customHeight="1">
      <c r="A13" s="88"/>
      <c r="B13" s="90" t="s">
        <v>81</v>
      </c>
      <c r="C13" s="91"/>
      <c r="D13" s="60" t="s">
        <v>63</v>
      </c>
      <c r="E13" s="92" t="s">
        <v>64</v>
      </c>
      <c r="F13" s="93"/>
      <c r="G13" s="103"/>
      <c r="H13" s="108"/>
    </row>
    <row r="14" spans="1:8" s="3" customFormat="1" ht="34.5" customHeight="1">
      <c r="A14" s="88"/>
      <c r="B14" s="114" t="s">
        <v>123</v>
      </c>
      <c r="C14" s="117" t="s">
        <v>100</v>
      </c>
      <c r="D14" s="60" t="s">
        <v>101</v>
      </c>
      <c r="E14" s="79" t="s">
        <v>17</v>
      </c>
      <c r="F14" s="81" t="s">
        <v>103</v>
      </c>
      <c r="G14" s="103"/>
      <c r="H14" s="108"/>
    </row>
    <row r="15" spans="1:8" s="3" customFormat="1" ht="34.5" customHeight="1">
      <c r="A15" s="88"/>
      <c r="B15" s="115"/>
      <c r="C15" s="118"/>
      <c r="D15" s="60" t="s">
        <v>101</v>
      </c>
      <c r="E15" s="79" t="s">
        <v>11</v>
      </c>
      <c r="F15" s="80" t="s">
        <v>79</v>
      </c>
      <c r="G15" s="103"/>
      <c r="H15" s="108"/>
    </row>
    <row r="16" spans="1:8" s="3" customFormat="1" ht="34.5" customHeight="1">
      <c r="A16" s="88"/>
      <c r="B16" s="116"/>
      <c r="C16" s="23" t="s">
        <v>119</v>
      </c>
      <c r="D16" s="60" t="s">
        <v>102</v>
      </c>
      <c r="E16" s="92" t="s">
        <v>79</v>
      </c>
      <c r="F16" s="93"/>
      <c r="G16" s="103"/>
      <c r="H16" s="108"/>
    </row>
    <row r="17" spans="1:8" s="3" customFormat="1" ht="34.5" customHeight="1">
      <c r="A17" s="88"/>
      <c r="B17" s="100" t="s">
        <v>107</v>
      </c>
      <c r="C17" s="101"/>
      <c r="D17" s="60" t="s">
        <v>104</v>
      </c>
      <c r="E17" s="92" t="s">
        <v>105</v>
      </c>
      <c r="F17" s="93"/>
      <c r="G17" s="103"/>
      <c r="H17" s="108"/>
    </row>
    <row r="18" spans="1:8" s="3" customFormat="1" ht="34.5" customHeight="1">
      <c r="A18" s="88"/>
      <c r="B18" s="90" t="s">
        <v>88</v>
      </c>
      <c r="C18" s="91"/>
      <c r="D18" s="60" t="s">
        <v>109</v>
      </c>
      <c r="E18" s="121" t="s">
        <v>108</v>
      </c>
      <c r="F18" s="93"/>
      <c r="G18" s="103"/>
      <c r="H18" s="109"/>
    </row>
    <row r="19" spans="1:8" s="3" customFormat="1" ht="60" customHeight="1">
      <c r="A19" s="88"/>
      <c r="B19" s="98" t="s">
        <v>67</v>
      </c>
      <c r="C19" s="99"/>
      <c r="D19" s="60" t="s">
        <v>98</v>
      </c>
      <c r="E19" s="92" t="s">
        <v>39</v>
      </c>
      <c r="F19" s="93"/>
      <c r="G19" s="104"/>
      <c r="H19" s="77" t="s">
        <v>65</v>
      </c>
    </row>
    <row r="20" spans="1:8" s="3" customFormat="1" ht="90" customHeight="1">
      <c r="A20" s="88"/>
      <c r="B20" s="90" t="s">
        <v>82</v>
      </c>
      <c r="C20" s="91"/>
      <c r="D20" s="25" t="s">
        <v>126</v>
      </c>
      <c r="E20" s="92" t="s">
        <v>42</v>
      </c>
      <c r="F20" s="93"/>
      <c r="G20" s="34" t="s">
        <v>124</v>
      </c>
      <c r="H20" s="61" t="s">
        <v>125</v>
      </c>
    </row>
    <row r="21" spans="1:8" s="3" customFormat="1" ht="120" customHeight="1">
      <c r="A21" s="89"/>
      <c r="B21" s="110" t="s">
        <v>89</v>
      </c>
      <c r="C21" s="111"/>
      <c r="D21" s="65" t="s">
        <v>120</v>
      </c>
      <c r="E21" s="112" t="s">
        <v>39</v>
      </c>
      <c r="F21" s="113"/>
      <c r="G21" s="66" t="s">
        <v>43</v>
      </c>
      <c r="H21" s="67" t="s">
        <v>106</v>
      </c>
    </row>
    <row r="22" spans="1:8" s="3" customFormat="1" ht="15" customHeight="1">
      <c r="A22" s="26"/>
      <c r="B22" s="27" t="s">
        <v>121</v>
      </c>
      <c r="C22" s="27"/>
      <c r="D22" s="28"/>
      <c r="E22" s="29"/>
      <c r="F22" s="29"/>
      <c r="G22" s="30"/>
      <c r="H22" s="31"/>
    </row>
    <row r="23" spans="1:8" s="3" customFormat="1" ht="12" customHeight="1">
      <c r="A23" s="26"/>
      <c r="B23" s="86" t="s">
        <v>122</v>
      </c>
      <c r="C23" s="27"/>
      <c r="D23" s="28"/>
      <c r="E23" s="29"/>
      <c r="F23" s="29"/>
      <c r="G23" s="30"/>
      <c r="H23" s="31"/>
    </row>
    <row r="24" s="3" customFormat="1" ht="12" customHeight="1">
      <c r="H24" s="32" t="s">
        <v>44</v>
      </c>
    </row>
    <row r="25" s="3" customFormat="1" ht="12"/>
    <row r="26" s="3" customFormat="1" ht="12"/>
  </sheetData>
  <sheetProtection/>
  <mergeCells count="30">
    <mergeCell ref="B5:C5"/>
    <mergeCell ref="E5:F5"/>
    <mergeCell ref="B13:C13"/>
    <mergeCell ref="B18:C18"/>
    <mergeCell ref="E18:F18"/>
    <mergeCell ref="D6:D7"/>
    <mergeCell ref="B6:B7"/>
    <mergeCell ref="C6:C7"/>
    <mergeCell ref="D9:D10"/>
    <mergeCell ref="E9:F10"/>
    <mergeCell ref="G6:G19"/>
    <mergeCell ref="E12:F12"/>
    <mergeCell ref="B11:B12"/>
    <mergeCell ref="H6:H18"/>
    <mergeCell ref="B21:C21"/>
    <mergeCell ref="E21:F21"/>
    <mergeCell ref="E11:F11"/>
    <mergeCell ref="B14:B16"/>
    <mergeCell ref="C14:C15"/>
    <mergeCell ref="E16:F16"/>
    <mergeCell ref="A6:A21"/>
    <mergeCell ref="B20:C20"/>
    <mergeCell ref="E20:F20"/>
    <mergeCell ref="E8:F8"/>
    <mergeCell ref="B9:C10"/>
    <mergeCell ref="E19:F19"/>
    <mergeCell ref="E13:F13"/>
    <mergeCell ref="B19:C19"/>
    <mergeCell ref="B17:C17"/>
    <mergeCell ref="E17:F17"/>
  </mergeCells>
  <printOptions horizontalCentered="1"/>
  <pageMargins left="0.5905511811023623" right="0.5905511811023623" top="0.7874015748031497" bottom="0" header="0.3937007874015748" footer="0.5905511811023623"/>
  <pageSetup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Z24"/>
  <sheetViews>
    <sheetView zoomScaleSheetLayoutView="100" zoomScalePageLayoutView="0" workbookViewId="0" topLeftCell="A1">
      <pane xSplit="1" ySplit="7" topLeftCell="B8" activePane="bottomRight" state="frozen"/>
      <selection pane="topLeft" activeCell="E11" sqref="E11:F11"/>
      <selection pane="topRight" activeCell="E11" sqref="E11:F11"/>
      <selection pane="bottomLeft" activeCell="E11" sqref="E11:F11"/>
      <selection pane="bottomRight" activeCell="P2" sqref="P2"/>
    </sheetView>
  </sheetViews>
  <sheetFormatPr defaultColWidth="9.00390625" defaultRowHeight="13.5"/>
  <cols>
    <col min="1" max="1" width="20.00390625" style="2" customWidth="1"/>
    <col min="2" max="2" width="7.625" style="2" customWidth="1"/>
    <col min="3" max="8" width="6.875" style="2" customWidth="1"/>
    <col min="9" max="11" width="5.125" style="2" customWidth="1"/>
    <col min="12" max="12" width="7.625" style="2" customWidth="1"/>
    <col min="13" max="13" width="6.875" style="2" customWidth="1"/>
    <col min="14" max="14" width="6.875" style="2" bestFit="1" customWidth="1"/>
    <col min="15" max="15" width="7.625" style="2" customWidth="1"/>
    <col min="16" max="16" width="6.875" style="2" customWidth="1"/>
    <col min="17" max="17" width="9.00390625" style="2" customWidth="1"/>
    <col min="18" max="18" width="9.00390625" style="2" hidden="1" customWidth="1"/>
    <col min="19" max="16384" width="9.00390625" style="2" customWidth="1"/>
  </cols>
  <sheetData>
    <row r="1" spans="1:3" ht="22.5" customHeight="1">
      <c r="A1" s="137" t="s">
        <v>31</v>
      </c>
      <c r="B1" s="137"/>
      <c r="C1" s="137"/>
    </row>
    <row r="2" spans="15:21" ht="13.5">
      <c r="O2" s="15"/>
      <c r="P2" s="15" t="str">
        <f>'1 予防接種実施内容'!H4</f>
        <v>平成29年度</v>
      </c>
      <c r="U2" s="11"/>
    </row>
    <row r="3" spans="1:17" ht="25.5" customHeight="1">
      <c r="A3" s="138" t="s">
        <v>4</v>
      </c>
      <c r="B3" s="33"/>
      <c r="C3" s="139" t="s">
        <v>3</v>
      </c>
      <c r="D3" s="140"/>
      <c r="E3" s="140"/>
      <c r="F3" s="140"/>
      <c r="G3" s="140"/>
      <c r="H3" s="140"/>
      <c r="I3" s="140"/>
      <c r="J3" s="140"/>
      <c r="K3" s="140"/>
      <c r="L3" s="140"/>
      <c r="M3" s="140"/>
      <c r="N3" s="140"/>
      <c r="O3" s="140"/>
      <c r="P3" s="140"/>
      <c r="Q3" s="12"/>
    </row>
    <row r="4" spans="1:16" ht="15.75" customHeight="1">
      <c r="A4" s="93"/>
      <c r="B4" s="141" t="s">
        <v>57</v>
      </c>
      <c r="C4" s="141" t="s">
        <v>27</v>
      </c>
      <c r="D4" s="141" t="s">
        <v>28</v>
      </c>
      <c r="E4" s="143" t="s">
        <v>68</v>
      </c>
      <c r="F4" s="145" t="s">
        <v>69</v>
      </c>
      <c r="G4" s="145" t="s">
        <v>70</v>
      </c>
      <c r="H4" s="135" t="s">
        <v>37</v>
      </c>
      <c r="I4" s="135" t="s">
        <v>38</v>
      </c>
      <c r="J4" s="135" t="s">
        <v>32</v>
      </c>
      <c r="K4" s="135" t="s">
        <v>62</v>
      </c>
      <c r="L4" s="135" t="s">
        <v>99</v>
      </c>
      <c r="M4" s="135" t="s">
        <v>110</v>
      </c>
      <c r="N4" s="135" t="s">
        <v>92</v>
      </c>
      <c r="O4" s="130" t="s">
        <v>58</v>
      </c>
      <c r="P4" s="130" t="s">
        <v>93</v>
      </c>
    </row>
    <row r="5" spans="1:16" ht="33.75" customHeight="1">
      <c r="A5" s="93"/>
      <c r="B5" s="142"/>
      <c r="C5" s="142"/>
      <c r="D5" s="142"/>
      <c r="E5" s="144"/>
      <c r="F5" s="146"/>
      <c r="G5" s="146"/>
      <c r="H5" s="103"/>
      <c r="I5" s="103"/>
      <c r="J5" s="103"/>
      <c r="K5" s="103"/>
      <c r="L5" s="103"/>
      <c r="M5" s="103"/>
      <c r="N5" s="103"/>
      <c r="O5" s="131"/>
      <c r="P5" s="131"/>
    </row>
    <row r="6" spans="1:16" ht="67.5" customHeight="1">
      <c r="A6" s="93"/>
      <c r="B6" s="34" t="s">
        <v>59</v>
      </c>
      <c r="C6" s="34" t="s">
        <v>54</v>
      </c>
      <c r="D6" s="34" t="s">
        <v>2</v>
      </c>
      <c r="E6" s="144"/>
      <c r="F6" s="147"/>
      <c r="G6" s="147"/>
      <c r="H6" s="104"/>
      <c r="I6" s="104"/>
      <c r="J6" s="104"/>
      <c r="K6" s="104"/>
      <c r="L6" s="104"/>
      <c r="M6" s="104"/>
      <c r="N6" s="104"/>
      <c r="O6" s="132"/>
      <c r="P6" s="132"/>
    </row>
    <row r="7" spans="1:16" ht="24.75" customHeight="1">
      <c r="A7" s="85" t="s">
        <v>0</v>
      </c>
      <c r="B7" s="42">
        <v>54744</v>
      </c>
      <c r="C7" s="42">
        <v>0</v>
      </c>
      <c r="D7" s="42">
        <v>11914</v>
      </c>
      <c r="E7" s="42">
        <v>939</v>
      </c>
      <c r="F7" s="42">
        <v>53963</v>
      </c>
      <c r="G7" s="42">
        <v>54272</v>
      </c>
      <c r="H7" s="42">
        <v>26717</v>
      </c>
      <c r="I7" s="42">
        <v>1</v>
      </c>
      <c r="J7" s="42">
        <v>1</v>
      </c>
      <c r="K7" s="42">
        <v>78</v>
      </c>
      <c r="L7" s="43">
        <v>114817</v>
      </c>
      <c r="M7" s="43">
        <v>40845</v>
      </c>
      <c r="N7" s="43">
        <v>25772</v>
      </c>
      <c r="O7" s="43">
        <v>225191</v>
      </c>
      <c r="P7" s="43">
        <v>42935</v>
      </c>
    </row>
    <row r="8" spans="1:16" ht="23.25" hidden="1">
      <c r="A8" s="38" t="s">
        <v>60</v>
      </c>
      <c r="B8" s="83"/>
      <c r="C8" s="83"/>
      <c r="D8" s="83"/>
      <c r="E8" s="83"/>
      <c r="F8" s="83"/>
      <c r="G8" s="83"/>
      <c r="H8" s="83"/>
      <c r="I8" s="83"/>
      <c r="J8" s="83"/>
      <c r="K8" s="84"/>
      <c r="L8" s="84"/>
      <c r="M8" s="84"/>
      <c r="N8" s="84"/>
      <c r="O8" s="84"/>
      <c r="P8" s="84"/>
    </row>
    <row r="9" spans="1:16" ht="34.5" customHeight="1" hidden="1">
      <c r="A9" s="38" t="s">
        <v>45</v>
      </c>
      <c r="B9" s="36"/>
      <c r="C9" s="36"/>
      <c r="D9" s="36"/>
      <c r="E9" s="36"/>
      <c r="F9" s="36"/>
      <c r="G9" s="36"/>
      <c r="H9" s="36"/>
      <c r="I9" s="36"/>
      <c r="J9" s="36"/>
      <c r="K9" s="37"/>
      <c r="L9" s="37"/>
      <c r="M9" s="37"/>
      <c r="N9" s="37"/>
      <c r="O9" s="37"/>
      <c r="P9" s="37"/>
    </row>
    <row r="10" spans="1:16" ht="34.5" customHeight="1" hidden="1">
      <c r="A10" s="38" t="s">
        <v>46</v>
      </c>
      <c r="B10" s="36"/>
      <c r="C10" s="36"/>
      <c r="D10" s="36"/>
      <c r="E10" s="36"/>
      <c r="F10" s="36"/>
      <c r="G10" s="36"/>
      <c r="H10" s="36"/>
      <c r="I10" s="36"/>
      <c r="J10" s="36"/>
      <c r="K10" s="37"/>
      <c r="L10" s="37"/>
      <c r="M10" s="37"/>
      <c r="N10" s="37"/>
      <c r="O10" s="37"/>
      <c r="P10" s="37"/>
    </row>
    <row r="11" spans="1:26" ht="34.5" customHeight="1" hidden="1">
      <c r="A11" s="38" t="s">
        <v>47</v>
      </c>
      <c r="B11" s="36"/>
      <c r="C11" s="36"/>
      <c r="D11" s="36"/>
      <c r="E11" s="36"/>
      <c r="F11" s="36"/>
      <c r="G11" s="36"/>
      <c r="H11" s="36"/>
      <c r="I11" s="36"/>
      <c r="J11" s="36"/>
      <c r="K11" s="37"/>
      <c r="L11" s="37"/>
      <c r="M11" s="37"/>
      <c r="N11" s="37"/>
      <c r="O11" s="37"/>
      <c r="P11" s="37"/>
      <c r="S11" s="39"/>
      <c r="T11" s="39"/>
      <c r="U11" s="39"/>
      <c r="V11" s="39"/>
      <c r="W11" s="39"/>
      <c r="X11" s="39"/>
      <c r="Y11" s="39"/>
      <c r="Z11" s="40"/>
    </row>
    <row r="12" spans="1:26" ht="34.5" customHeight="1" hidden="1">
      <c r="A12" s="38" t="s">
        <v>48</v>
      </c>
      <c r="B12" s="36"/>
      <c r="C12" s="36"/>
      <c r="D12" s="36"/>
      <c r="E12" s="36"/>
      <c r="F12" s="36"/>
      <c r="G12" s="36"/>
      <c r="H12" s="36"/>
      <c r="I12" s="36"/>
      <c r="J12" s="36"/>
      <c r="K12" s="37"/>
      <c r="L12" s="37"/>
      <c r="M12" s="37"/>
      <c r="N12" s="37"/>
      <c r="O12" s="37"/>
      <c r="P12" s="37"/>
      <c r="S12" s="133"/>
      <c r="T12" s="134"/>
      <c r="U12" s="134"/>
      <c r="V12" s="134"/>
      <c r="W12" s="134"/>
      <c r="X12" s="134"/>
      <c r="Y12" s="134"/>
      <c r="Z12" s="134"/>
    </row>
    <row r="13" spans="1:16" ht="34.5" customHeight="1" hidden="1">
      <c r="A13" s="38" t="s">
        <v>49</v>
      </c>
      <c r="B13" s="36"/>
      <c r="C13" s="36"/>
      <c r="D13" s="36"/>
      <c r="E13" s="36"/>
      <c r="F13" s="36"/>
      <c r="G13" s="36"/>
      <c r="H13" s="36"/>
      <c r="I13" s="36"/>
      <c r="J13" s="36"/>
      <c r="K13" s="37"/>
      <c r="L13" s="37"/>
      <c r="M13" s="37"/>
      <c r="N13" s="37"/>
      <c r="O13" s="37"/>
      <c r="P13" s="37"/>
    </row>
    <row r="14" spans="1:16" ht="34.5" customHeight="1" hidden="1">
      <c r="A14" s="38" t="s">
        <v>50</v>
      </c>
      <c r="B14" s="36"/>
      <c r="C14" s="36"/>
      <c r="D14" s="36"/>
      <c r="E14" s="36"/>
      <c r="F14" s="36"/>
      <c r="G14" s="36"/>
      <c r="H14" s="36"/>
      <c r="I14" s="36"/>
      <c r="J14" s="36"/>
      <c r="K14" s="37"/>
      <c r="L14" s="37"/>
      <c r="M14" s="37"/>
      <c r="N14" s="37"/>
      <c r="O14" s="37"/>
      <c r="P14" s="37"/>
    </row>
    <row r="15" spans="1:16" ht="34.5" customHeight="1" hidden="1">
      <c r="A15" s="38" t="s">
        <v>51</v>
      </c>
      <c r="B15" s="36"/>
      <c r="C15" s="36"/>
      <c r="D15" s="36"/>
      <c r="E15" s="36"/>
      <c r="F15" s="36"/>
      <c r="G15" s="36"/>
      <c r="H15" s="36"/>
      <c r="I15" s="36"/>
      <c r="J15" s="36"/>
      <c r="K15" s="37"/>
      <c r="L15" s="37"/>
      <c r="M15" s="37"/>
      <c r="N15" s="37"/>
      <c r="O15" s="37"/>
      <c r="P15" s="37"/>
    </row>
    <row r="16" spans="1:16" ht="34.5" customHeight="1" hidden="1">
      <c r="A16" s="38" t="s">
        <v>52</v>
      </c>
      <c r="B16" s="36"/>
      <c r="C16" s="36"/>
      <c r="D16" s="36"/>
      <c r="E16" s="36"/>
      <c r="F16" s="36"/>
      <c r="G16" s="36"/>
      <c r="H16" s="36"/>
      <c r="I16" s="36"/>
      <c r="J16" s="36"/>
      <c r="K16" s="37"/>
      <c r="L16" s="37"/>
      <c r="M16" s="37"/>
      <c r="N16" s="37"/>
      <c r="O16" s="37"/>
      <c r="P16" s="37"/>
    </row>
    <row r="17" spans="1:16" ht="34.5" customHeight="1" hidden="1">
      <c r="A17" s="38" t="s">
        <v>53</v>
      </c>
      <c r="B17" s="36"/>
      <c r="C17" s="36"/>
      <c r="D17" s="36"/>
      <c r="E17" s="36"/>
      <c r="F17" s="36"/>
      <c r="G17" s="36"/>
      <c r="H17" s="36"/>
      <c r="I17" s="36"/>
      <c r="J17" s="36"/>
      <c r="K17" s="37"/>
      <c r="L17" s="37"/>
      <c r="M17" s="37"/>
      <c r="N17" s="37"/>
      <c r="O17" s="37"/>
      <c r="P17" s="37"/>
    </row>
    <row r="18" spans="1:16" ht="24.75" customHeight="1" hidden="1">
      <c r="A18" s="41" t="s">
        <v>1</v>
      </c>
      <c r="B18" s="42"/>
      <c r="C18" s="42"/>
      <c r="D18" s="42"/>
      <c r="E18" s="42"/>
      <c r="F18" s="42"/>
      <c r="G18" s="42"/>
      <c r="H18" s="42"/>
      <c r="I18" s="42"/>
      <c r="J18" s="42"/>
      <c r="K18" s="43"/>
      <c r="L18" s="43"/>
      <c r="M18" s="43"/>
      <c r="N18" s="43"/>
      <c r="O18" s="43"/>
      <c r="P18" s="43"/>
    </row>
    <row r="19" spans="1:16" ht="7.5" customHeight="1">
      <c r="A19" s="9"/>
      <c r="B19" s="8"/>
      <c r="C19" s="8"/>
      <c r="D19" s="8"/>
      <c r="E19" s="8"/>
      <c r="F19" s="8"/>
      <c r="G19" s="8"/>
      <c r="H19" s="8"/>
      <c r="I19" s="8"/>
      <c r="J19" s="8"/>
      <c r="K19" s="8"/>
      <c r="L19" s="8"/>
      <c r="M19" s="8"/>
      <c r="N19" s="8"/>
      <c r="O19" s="8"/>
      <c r="P19" s="8"/>
    </row>
    <row r="20" spans="1:7" ht="13.5" customHeight="1">
      <c r="A20" s="10" t="s">
        <v>72</v>
      </c>
      <c r="E20" s="44"/>
      <c r="F20" s="44"/>
      <c r="G20" s="44"/>
    </row>
    <row r="21" spans="1:17" ht="13.5" customHeight="1">
      <c r="A21" s="136" t="s">
        <v>71</v>
      </c>
      <c r="B21" s="136"/>
      <c r="C21" s="136"/>
      <c r="D21" s="136"/>
      <c r="E21" s="136"/>
      <c r="F21" s="136"/>
      <c r="G21" s="136"/>
      <c r="H21" s="136"/>
      <c r="I21" s="136"/>
      <c r="J21" s="136"/>
      <c r="K21" s="136"/>
      <c r="L21" s="136"/>
      <c r="M21" s="136"/>
      <c r="N21" s="136"/>
      <c r="O21" s="136"/>
      <c r="P21" s="136"/>
      <c r="Q21" s="136"/>
    </row>
    <row r="22" spans="1:16" ht="13.5">
      <c r="A22" s="13"/>
      <c r="B22" s="8"/>
      <c r="C22" s="8"/>
      <c r="D22" s="8"/>
      <c r="E22" s="8"/>
      <c r="F22" s="8"/>
      <c r="G22" s="8"/>
      <c r="H22" s="8"/>
      <c r="I22" s="8"/>
      <c r="J22" s="8"/>
      <c r="K22" s="8"/>
      <c r="L22" s="8"/>
      <c r="M22" s="8"/>
      <c r="N22" s="8"/>
      <c r="O22" s="14"/>
      <c r="P22" s="14" t="s">
        <v>61</v>
      </c>
    </row>
    <row r="23" spans="2:16" ht="13.5">
      <c r="B23" s="8"/>
      <c r="C23" s="8"/>
      <c r="D23" s="8"/>
      <c r="H23" s="8"/>
      <c r="I23" s="8"/>
      <c r="J23" s="8"/>
      <c r="K23" s="8"/>
      <c r="L23" s="8"/>
      <c r="M23" s="8"/>
      <c r="N23" s="8"/>
      <c r="O23" s="8"/>
      <c r="P23" s="8"/>
    </row>
    <row r="24" spans="1:16" ht="13.5">
      <c r="A24" s="8"/>
      <c r="B24" s="8"/>
      <c r="C24" s="8"/>
      <c r="D24" s="8"/>
      <c r="E24" s="8"/>
      <c r="F24" s="8"/>
      <c r="G24" s="8"/>
      <c r="H24" s="8"/>
      <c r="I24" s="8"/>
      <c r="J24" s="7"/>
      <c r="K24" s="7"/>
      <c r="L24" s="7"/>
      <c r="M24" s="7"/>
      <c r="N24" s="7"/>
      <c r="O24" s="14"/>
      <c r="P24" s="14"/>
    </row>
  </sheetData>
  <sheetProtection/>
  <mergeCells count="20">
    <mergeCell ref="A21:Q21"/>
    <mergeCell ref="A1:C1"/>
    <mergeCell ref="A3:A6"/>
    <mergeCell ref="C3:P3"/>
    <mergeCell ref="B4:B5"/>
    <mergeCell ref="C4:C5"/>
    <mergeCell ref="D4:D5"/>
    <mergeCell ref="E4:E6"/>
    <mergeCell ref="F4:F6"/>
    <mergeCell ref="G4:G6"/>
    <mergeCell ref="P4:P6"/>
    <mergeCell ref="S12:Z12"/>
    <mergeCell ref="K4:K6"/>
    <mergeCell ref="H4:H6"/>
    <mergeCell ref="I4:I6"/>
    <mergeCell ref="J4:J6"/>
    <mergeCell ref="N4:N6"/>
    <mergeCell ref="O4:O6"/>
    <mergeCell ref="L4:L6"/>
    <mergeCell ref="M4:M6"/>
  </mergeCells>
  <printOptions horizontalCentered="1"/>
  <pageMargins left="0.3937007874015748" right="0.3937007874015748" top="0.7874015748031497" bottom="0.7874015748031497" header="0.4724409448818898" footer="0.4724409448818898"/>
  <pageSetup horizontalDpi="600" verticalDpi="600" orientation="portrait" paperSize="9" scale="81" r:id="rId1"/>
  <colBreaks count="1" manualBreakCount="1">
    <brk id="16" max="23" man="1"/>
  </colBreaks>
</worksheet>
</file>

<file path=xl/worksheets/sheet3.xml><?xml version="1.0" encoding="utf-8"?>
<worksheet xmlns="http://schemas.openxmlformats.org/spreadsheetml/2006/main" xmlns:r="http://schemas.openxmlformats.org/officeDocument/2006/relationships">
  <dimension ref="A1:K46"/>
  <sheetViews>
    <sheetView zoomScale="75" zoomScaleNormal="75" zoomScaleSheetLayoutView="100" zoomScalePageLayoutView="0" workbookViewId="0" topLeftCell="A1">
      <selection activeCell="J21" sqref="J21"/>
    </sheetView>
  </sheetViews>
  <sheetFormatPr defaultColWidth="9.00390625" defaultRowHeight="13.5"/>
  <cols>
    <col min="1" max="1" width="8.75390625" style="2" customWidth="1"/>
    <col min="2" max="2" width="8.375" style="2" customWidth="1"/>
    <col min="3" max="3" width="9.50390625" style="2" customWidth="1"/>
    <col min="4" max="4" width="8.75390625" style="2" customWidth="1"/>
    <col min="5" max="10" width="8.50390625" style="2" customWidth="1"/>
    <col min="11" max="11" width="9.125" style="2" customWidth="1"/>
    <col min="12" max="16384" width="9.00390625" style="2" customWidth="1"/>
  </cols>
  <sheetData>
    <row r="1" spans="1:11" ht="19.5" customHeight="1">
      <c r="A1" s="159" t="s">
        <v>30</v>
      </c>
      <c r="B1" s="159"/>
      <c r="C1" s="159"/>
      <c r="D1" s="159"/>
      <c r="E1" s="159"/>
      <c r="F1" s="159"/>
      <c r="G1" s="159"/>
      <c r="H1" s="159"/>
      <c r="I1" s="159"/>
      <c r="J1" s="159"/>
      <c r="K1" s="159"/>
    </row>
    <row r="2" ht="14.25" customHeight="1">
      <c r="K2" s="76" t="str">
        <f>'1 予防接種実施内容'!H4</f>
        <v>平成29年度</v>
      </c>
    </row>
    <row r="3" spans="1:11" ht="18.75" customHeight="1">
      <c r="A3" s="160" t="s">
        <v>29</v>
      </c>
      <c r="B3" s="139"/>
      <c r="C3" s="138" t="s">
        <v>5</v>
      </c>
      <c r="D3" s="148"/>
      <c r="E3" s="148"/>
      <c r="F3" s="148"/>
      <c r="G3" s="148"/>
      <c r="H3" s="163"/>
      <c r="I3" s="138" t="s">
        <v>6</v>
      </c>
      <c r="J3" s="148"/>
      <c r="K3" s="149"/>
    </row>
    <row r="4" spans="1:11" ht="18.75" customHeight="1">
      <c r="A4" s="161"/>
      <c r="B4" s="162"/>
      <c r="C4" s="35" t="s">
        <v>77</v>
      </c>
      <c r="D4" s="24" t="s">
        <v>8</v>
      </c>
      <c r="E4" s="24" t="s">
        <v>9</v>
      </c>
      <c r="F4" s="24" t="s">
        <v>10</v>
      </c>
      <c r="G4" s="24" t="s">
        <v>11</v>
      </c>
      <c r="H4" s="45" t="s">
        <v>12</v>
      </c>
      <c r="I4" s="35" t="s">
        <v>7</v>
      </c>
      <c r="J4" s="24" t="s">
        <v>13</v>
      </c>
      <c r="K4" s="46" t="s">
        <v>12</v>
      </c>
    </row>
    <row r="5" spans="1:11" ht="39" customHeight="1">
      <c r="A5" s="150" t="s">
        <v>83</v>
      </c>
      <c r="B5" s="151"/>
      <c r="C5" s="48">
        <v>14427</v>
      </c>
      <c r="D5" s="49">
        <v>13458</v>
      </c>
      <c r="E5" s="49">
        <v>13644</v>
      </c>
      <c r="F5" s="49">
        <v>13599</v>
      </c>
      <c r="G5" s="49">
        <v>14043</v>
      </c>
      <c r="H5" s="50">
        <f>(D5+E5+F5+G5)/4/C5</f>
        <v>0.9486379704720316</v>
      </c>
      <c r="I5" s="51">
        <v>15145</v>
      </c>
      <c r="J5" s="52">
        <v>11914</v>
      </c>
      <c r="K5" s="62">
        <f>J5/I5</f>
        <v>0.7866622647738527</v>
      </c>
    </row>
    <row r="6" spans="1:11" ht="10.5" customHeight="1">
      <c r="A6" s="47"/>
      <c r="B6" s="47"/>
      <c r="C6" s="51"/>
      <c r="D6" s="52"/>
      <c r="E6" s="52"/>
      <c r="F6" s="52"/>
      <c r="G6" s="52"/>
      <c r="H6" s="53"/>
      <c r="I6" s="51"/>
      <c r="J6" s="52"/>
      <c r="K6" s="54"/>
    </row>
    <row r="7" spans="1:11" ht="27" customHeight="1">
      <c r="A7" s="155" t="s">
        <v>84</v>
      </c>
      <c r="B7" s="156"/>
      <c r="C7" s="51">
        <v>14427</v>
      </c>
      <c r="D7" s="52">
        <v>12</v>
      </c>
      <c r="E7" s="52">
        <v>76</v>
      </c>
      <c r="F7" s="55">
        <v>143</v>
      </c>
      <c r="G7" s="55">
        <v>708</v>
      </c>
      <c r="H7" s="53">
        <f>(D7+E7+F7+G7)/4/C7</f>
        <v>0.01627157413183614</v>
      </c>
      <c r="I7" s="56"/>
      <c r="J7" s="55"/>
      <c r="K7" s="54"/>
    </row>
    <row r="8" spans="1:11" ht="10.5" customHeight="1">
      <c r="A8" s="47"/>
      <c r="B8" s="47"/>
      <c r="C8" s="51"/>
      <c r="E8" s="52"/>
      <c r="F8" s="55"/>
      <c r="G8" s="55"/>
      <c r="H8" s="53"/>
      <c r="I8" s="56"/>
      <c r="J8" s="55"/>
      <c r="K8" s="54"/>
    </row>
    <row r="9" spans="1:11" ht="18.75" customHeight="1">
      <c r="A9" s="151" t="s">
        <v>85</v>
      </c>
      <c r="B9" s="151"/>
      <c r="C9" s="51">
        <v>13622</v>
      </c>
      <c r="D9" s="82">
        <v>13559</v>
      </c>
      <c r="E9" s="52">
        <v>13444</v>
      </c>
      <c r="F9" s="55">
        <v>13454</v>
      </c>
      <c r="G9" s="55">
        <v>13382</v>
      </c>
      <c r="H9" s="53">
        <f>(D9+E9+F9+G9)/4/C9</f>
        <v>0.9880891205403024</v>
      </c>
      <c r="I9" s="56"/>
      <c r="J9" s="55"/>
      <c r="K9" s="54"/>
    </row>
    <row r="10" spans="1:11" ht="10.5" customHeight="1">
      <c r="A10" s="47"/>
      <c r="B10" s="47"/>
      <c r="C10" s="51"/>
      <c r="D10" s="58"/>
      <c r="E10" s="52"/>
      <c r="F10" s="55"/>
      <c r="G10" s="55"/>
      <c r="H10" s="53"/>
      <c r="I10" s="56"/>
      <c r="J10" s="55"/>
      <c r="K10" s="54"/>
    </row>
    <row r="11" spans="1:11" ht="18.75" customHeight="1">
      <c r="A11" s="151" t="s">
        <v>70</v>
      </c>
      <c r="B11" s="151"/>
      <c r="C11" s="51">
        <v>13622</v>
      </c>
      <c r="D11" s="82">
        <v>13627</v>
      </c>
      <c r="E11" s="52">
        <v>13530</v>
      </c>
      <c r="F11" s="55">
        <v>13565</v>
      </c>
      <c r="G11" s="55">
        <v>13423</v>
      </c>
      <c r="H11" s="53">
        <f>(D11+E11+F11+G11)/4/C11</f>
        <v>0.9937050359712231</v>
      </c>
      <c r="I11" s="56"/>
      <c r="J11" s="55"/>
      <c r="K11" s="54"/>
    </row>
    <row r="12" spans="1:11" ht="10.5" customHeight="1">
      <c r="A12" s="47"/>
      <c r="B12" s="47"/>
      <c r="C12" s="51"/>
      <c r="E12" s="52"/>
      <c r="F12" s="55"/>
      <c r="G12" s="55"/>
      <c r="H12" s="53"/>
      <c r="I12" s="56"/>
      <c r="J12" s="55"/>
      <c r="K12" s="54"/>
    </row>
    <row r="13" spans="1:11" ht="18.75" customHeight="1">
      <c r="A13" s="151" t="s">
        <v>37</v>
      </c>
      <c r="B13" s="151"/>
      <c r="C13" s="51">
        <v>14526</v>
      </c>
      <c r="D13" s="52">
        <v>13505</v>
      </c>
      <c r="E13" s="52"/>
      <c r="F13" s="55"/>
      <c r="G13" s="55"/>
      <c r="H13" s="53">
        <f>D13/C13</f>
        <v>0.929712240121162</v>
      </c>
      <c r="I13" s="51">
        <v>14685</v>
      </c>
      <c r="J13" s="52">
        <v>13212</v>
      </c>
      <c r="K13" s="54">
        <f>J13/I13</f>
        <v>0.8996935648621042</v>
      </c>
    </row>
    <row r="14" spans="1:11" ht="10.5" customHeight="1">
      <c r="A14" s="47"/>
      <c r="B14" s="47"/>
      <c r="C14" s="51"/>
      <c r="D14" s="52"/>
      <c r="E14" s="55"/>
      <c r="F14" s="55"/>
      <c r="G14" s="55"/>
      <c r="H14" s="53"/>
      <c r="I14" s="51"/>
      <c r="J14" s="52"/>
      <c r="K14" s="54"/>
    </row>
    <row r="15" spans="1:11" ht="18.75" customHeight="1">
      <c r="A15" s="151" t="s">
        <v>34</v>
      </c>
      <c r="B15" s="151"/>
      <c r="C15" s="51">
        <v>14526</v>
      </c>
      <c r="D15" s="52">
        <v>1</v>
      </c>
      <c r="E15" s="55"/>
      <c r="F15" s="55"/>
      <c r="G15" s="55"/>
      <c r="H15" s="57">
        <f>D15/C15</f>
        <v>6.884207627702051E-05</v>
      </c>
      <c r="I15" s="51"/>
      <c r="J15" s="52"/>
      <c r="K15" s="63"/>
    </row>
    <row r="16" spans="1:11" ht="10.5" customHeight="1">
      <c r="A16" s="47"/>
      <c r="B16" s="47"/>
      <c r="C16" s="51"/>
      <c r="D16" s="52"/>
      <c r="E16" s="55"/>
      <c r="F16" s="55"/>
      <c r="G16" s="55"/>
      <c r="H16" s="53"/>
      <c r="I16" s="51"/>
      <c r="J16" s="52"/>
      <c r="K16" s="54"/>
    </row>
    <row r="17" spans="1:11" ht="18.75" customHeight="1">
      <c r="A17" s="151" t="s">
        <v>33</v>
      </c>
      <c r="B17" s="151"/>
      <c r="C17" s="51">
        <v>14526</v>
      </c>
      <c r="D17" s="52">
        <v>1</v>
      </c>
      <c r="E17" s="55"/>
      <c r="F17" s="55"/>
      <c r="G17" s="55"/>
      <c r="H17" s="57">
        <f>D17/C17</f>
        <v>6.884207627702051E-05</v>
      </c>
      <c r="I17" s="51"/>
      <c r="J17" s="52"/>
      <c r="K17" s="63"/>
    </row>
    <row r="18" spans="1:11" ht="10.5" customHeight="1">
      <c r="A18" s="47"/>
      <c r="B18" s="47"/>
      <c r="C18" s="51"/>
      <c r="D18" s="52"/>
      <c r="E18" s="55"/>
      <c r="F18" s="55"/>
      <c r="G18" s="55"/>
      <c r="H18" s="53"/>
      <c r="I18" s="51"/>
      <c r="J18" s="52"/>
      <c r="K18" s="54"/>
    </row>
    <row r="19" spans="1:11" ht="18.75" customHeight="1">
      <c r="A19" s="151" t="s">
        <v>62</v>
      </c>
      <c r="B19" s="151"/>
      <c r="C19" s="51">
        <v>7586</v>
      </c>
      <c r="D19" s="52">
        <v>39</v>
      </c>
      <c r="E19" s="55">
        <v>25</v>
      </c>
      <c r="F19" s="55">
        <v>14</v>
      </c>
      <c r="G19" s="55"/>
      <c r="H19" s="53">
        <f>(D19+E19+F19)/3/C19</f>
        <v>0.003427366200896388</v>
      </c>
      <c r="I19" s="51"/>
      <c r="J19" s="52"/>
      <c r="K19" s="54"/>
    </row>
    <row r="20" spans="1:11" ht="10.5" customHeight="1">
      <c r="A20" s="47"/>
      <c r="B20" s="47"/>
      <c r="C20" s="51"/>
      <c r="D20" s="52"/>
      <c r="E20" s="55"/>
      <c r="F20" s="55"/>
      <c r="G20" s="55"/>
      <c r="H20" s="53"/>
      <c r="I20" s="51"/>
      <c r="J20" s="52"/>
      <c r="K20" s="54"/>
    </row>
    <row r="21" spans="1:11" ht="18.75" customHeight="1">
      <c r="A21" s="151" t="s">
        <v>99</v>
      </c>
      <c r="B21" s="151"/>
      <c r="C21" s="51"/>
      <c r="D21" s="52">
        <v>38735</v>
      </c>
      <c r="E21" s="55">
        <v>36484</v>
      </c>
      <c r="F21" s="55">
        <v>34491</v>
      </c>
      <c r="G21" s="55"/>
      <c r="H21" s="53"/>
      <c r="I21" s="51"/>
      <c r="J21" s="52">
        <v>5107</v>
      </c>
      <c r="K21" s="78"/>
    </row>
    <row r="22" spans="1:11" ht="10.5" customHeight="1">
      <c r="A22" s="47"/>
      <c r="B22" s="47"/>
      <c r="C22" s="51"/>
      <c r="D22" s="52"/>
      <c r="E22" s="55"/>
      <c r="F22" s="55"/>
      <c r="G22" s="55"/>
      <c r="H22" s="53"/>
      <c r="I22" s="51"/>
      <c r="J22" s="52"/>
      <c r="K22" s="54"/>
    </row>
    <row r="23" spans="1:11" ht="18.75" customHeight="1">
      <c r="A23" s="151" t="s">
        <v>111</v>
      </c>
      <c r="B23" s="151"/>
      <c r="C23" s="51">
        <v>13622</v>
      </c>
      <c r="D23" s="52">
        <v>13720</v>
      </c>
      <c r="E23" s="55">
        <v>13458</v>
      </c>
      <c r="F23" s="55">
        <v>13667</v>
      </c>
      <c r="G23" s="55"/>
      <c r="H23" s="53">
        <f>(D23+E23+F23)/3/C23</f>
        <v>0.9994861253854059</v>
      </c>
      <c r="I23" s="51"/>
      <c r="J23" s="52"/>
      <c r="K23" s="78"/>
    </row>
    <row r="24" spans="1:11" ht="10.5" customHeight="1">
      <c r="A24" s="47"/>
      <c r="B24" s="47"/>
      <c r="C24" s="51"/>
      <c r="D24" s="52"/>
      <c r="E24" s="55"/>
      <c r="F24" s="55"/>
      <c r="G24" s="55"/>
      <c r="H24" s="53"/>
      <c r="I24" s="51"/>
      <c r="J24" s="52"/>
      <c r="K24" s="54"/>
    </row>
    <row r="25" spans="1:11" ht="18.75" customHeight="1">
      <c r="A25" s="151" t="s">
        <v>92</v>
      </c>
      <c r="B25" s="151"/>
      <c r="C25" s="51">
        <v>14523</v>
      </c>
      <c r="D25" s="52">
        <v>13496</v>
      </c>
      <c r="E25" s="55">
        <v>12276</v>
      </c>
      <c r="F25" s="55"/>
      <c r="G25" s="55"/>
      <c r="H25" s="53">
        <f>(D25+E25)/2/C25</f>
        <v>0.8872822419610273</v>
      </c>
      <c r="I25" s="51"/>
      <c r="J25" s="52"/>
      <c r="K25" s="54"/>
    </row>
    <row r="26" spans="1:11" ht="10.5" customHeight="1">
      <c r="A26" s="47"/>
      <c r="B26" s="47"/>
      <c r="C26" s="51"/>
      <c r="D26" s="52"/>
      <c r="E26" s="55"/>
      <c r="F26" s="55"/>
      <c r="G26" s="55"/>
      <c r="H26" s="53"/>
      <c r="I26" s="51"/>
      <c r="J26" s="52"/>
      <c r="K26" s="54"/>
    </row>
    <row r="27" spans="1:11" ht="18.75" customHeight="1">
      <c r="A27" s="151" t="s">
        <v>86</v>
      </c>
      <c r="B27" s="151"/>
      <c r="C27" s="51">
        <v>13622</v>
      </c>
      <c r="D27" s="52">
        <v>13533</v>
      </c>
      <c r="E27" s="55"/>
      <c r="F27" s="55"/>
      <c r="G27" s="55"/>
      <c r="H27" s="53">
        <f>D27/C27</f>
        <v>0.9934664513287329</v>
      </c>
      <c r="I27" s="51"/>
      <c r="J27" s="52"/>
      <c r="K27" s="54"/>
    </row>
    <row r="28" spans="1:11" ht="10.5" customHeight="1">
      <c r="A28" s="47"/>
      <c r="B28" s="47"/>
      <c r="C28" s="51"/>
      <c r="D28" s="52"/>
      <c r="E28" s="55"/>
      <c r="F28" s="55"/>
      <c r="G28" s="55"/>
      <c r="H28" s="53"/>
      <c r="I28" s="51"/>
      <c r="J28" s="52"/>
      <c r="K28" s="54"/>
    </row>
    <row r="29" spans="1:11" ht="18.75" customHeight="1">
      <c r="A29" s="151" t="s">
        <v>94</v>
      </c>
      <c r="B29" s="151"/>
      <c r="C29" s="51">
        <v>507113</v>
      </c>
      <c r="D29" s="52">
        <v>225191</v>
      </c>
      <c r="E29" s="55"/>
      <c r="F29" s="55"/>
      <c r="G29" s="55"/>
      <c r="H29" s="53">
        <f>(D29+E29)/C29</f>
        <v>0.4440647350787694</v>
      </c>
      <c r="I29" s="51"/>
      <c r="J29" s="52"/>
      <c r="K29" s="54"/>
    </row>
    <row r="30" spans="1:11" ht="10.5" customHeight="1">
      <c r="A30" s="47"/>
      <c r="B30" s="47"/>
      <c r="C30" s="51"/>
      <c r="D30" s="52"/>
      <c r="E30" s="55"/>
      <c r="F30" s="55"/>
      <c r="G30" s="55"/>
      <c r="H30" s="53"/>
      <c r="I30" s="51"/>
      <c r="J30" s="52"/>
      <c r="K30" s="54"/>
    </row>
    <row r="31" spans="1:11" ht="18.75" customHeight="1">
      <c r="A31" s="157" t="s">
        <v>93</v>
      </c>
      <c r="B31" s="158"/>
      <c r="C31" s="68">
        <v>110866</v>
      </c>
      <c r="D31" s="69">
        <v>42935</v>
      </c>
      <c r="E31" s="70"/>
      <c r="F31" s="70"/>
      <c r="G31" s="70"/>
      <c r="H31" s="71">
        <f>D31/C31</f>
        <v>0.38726931611134163</v>
      </c>
      <c r="I31" s="72"/>
      <c r="J31" s="70"/>
      <c r="K31" s="73"/>
    </row>
    <row r="32" ht="7.5" customHeight="1"/>
    <row r="33" spans="1:11" ht="13.5" customHeight="1">
      <c r="A33" s="152" t="s">
        <v>95</v>
      </c>
      <c r="B33" s="152"/>
      <c r="C33" s="152"/>
      <c r="D33" s="4"/>
      <c r="E33" s="4"/>
      <c r="F33" s="4"/>
      <c r="G33" s="4"/>
      <c r="H33" s="4"/>
      <c r="I33" s="4"/>
      <c r="J33" s="4"/>
      <c r="K33" s="4"/>
    </row>
    <row r="34" spans="1:11" s="6" customFormat="1" ht="24" customHeight="1">
      <c r="A34" s="154" t="s">
        <v>87</v>
      </c>
      <c r="B34" s="154"/>
      <c r="C34" s="154"/>
      <c r="D34" s="154"/>
      <c r="E34" s="154"/>
      <c r="F34" s="154"/>
      <c r="G34" s="154"/>
      <c r="H34" s="154"/>
      <c r="I34" s="154"/>
      <c r="J34" s="154"/>
      <c r="K34" s="154"/>
    </row>
    <row r="35" spans="1:11" ht="20.25" customHeight="1">
      <c r="A35" s="152" t="s">
        <v>14</v>
      </c>
      <c r="B35" s="153"/>
      <c r="C35" s="153"/>
      <c r="D35" s="153"/>
      <c r="E35" s="153"/>
      <c r="F35" s="153"/>
      <c r="G35" s="153"/>
      <c r="H35" s="153"/>
      <c r="I35" s="153"/>
      <c r="J35" s="153"/>
      <c r="K35" s="153"/>
    </row>
    <row r="36" spans="1:11" ht="20.25" customHeight="1">
      <c r="A36" s="152" t="s">
        <v>73</v>
      </c>
      <c r="B36" s="153"/>
      <c r="C36" s="153"/>
      <c r="D36" s="153"/>
      <c r="E36" s="153"/>
      <c r="F36" s="153"/>
      <c r="G36" s="153"/>
      <c r="H36" s="153"/>
      <c r="I36" s="153"/>
      <c r="J36" s="153"/>
      <c r="K36" s="153"/>
    </row>
    <row r="37" spans="1:11" ht="20.25" customHeight="1">
      <c r="A37" s="154" t="s">
        <v>74</v>
      </c>
      <c r="B37" s="154"/>
      <c r="C37" s="154"/>
      <c r="D37" s="154"/>
      <c r="E37" s="154"/>
      <c r="F37" s="154"/>
      <c r="G37" s="154"/>
      <c r="H37" s="154"/>
      <c r="I37" s="154"/>
      <c r="J37" s="154"/>
      <c r="K37" s="154"/>
    </row>
    <row r="38" spans="1:11" ht="20.25" customHeight="1">
      <c r="A38" s="154" t="s">
        <v>75</v>
      </c>
      <c r="B38" s="154"/>
      <c r="C38" s="154"/>
      <c r="D38" s="154"/>
      <c r="E38" s="154"/>
      <c r="F38" s="154"/>
      <c r="G38" s="154"/>
      <c r="H38" s="154"/>
      <c r="I38" s="154"/>
      <c r="J38" s="154"/>
      <c r="K38" s="154"/>
    </row>
    <row r="39" spans="1:11" ht="24" customHeight="1">
      <c r="A39" s="154" t="s">
        <v>113</v>
      </c>
      <c r="B39" s="154"/>
      <c r="C39" s="154"/>
      <c r="D39" s="154"/>
      <c r="E39" s="154"/>
      <c r="F39" s="154"/>
      <c r="G39" s="154"/>
      <c r="H39" s="154"/>
      <c r="I39" s="154"/>
      <c r="J39" s="154"/>
      <c r="K39" s="154"/>
    </row>
    <row r="40" spans="1:11" ht="20.25" customHeight="1">
      <c r="A40" s="154" t="s">
        <v>112</v>
      </c>
      <c r="B40" s="154"/>
      <c r="C40" s="154"/>
      <c r="D40" s="154"/>
      <c r="E40" s="154"/>
      <c r="F40" s="154"/>
      <c r="G40" s="154"/>
      <c r="H40" s="154"/>
      <c r="I40" s="154"/>
      <c r="J40" s="154"/>
      <c r="K40" s="154"/>
    </row>
    <row r="41" spans="1:11" ht="20.25" customHeight="1">
      <c r="A41" s="154" t="s">
        <v>114</v>
      </c>
      <c r="B41" s="154"/>
      <c r="C41" s="154"/>
      <c r="D41" s="154"/>
      <c r="E41" s="154"/>
      <c r="F41" s="154"/>
      <c r="G41" s="154"/>
      <c r="H41" s="154"/>
      <c r="I41" s="154"/>
      <c r="J41" s="154"/>
      <c r="K41" s="154"/>
    </row>
    <row r="42" spans="1:11" ht="20.25" customHeight="1">
      <c r="A42" s="152" t="s">
        <v>115</v>
      </c>
      <c r="B42" s="153"/>
      <c r="C42" s="153"/>
      <c r="D42" s="153"/>
      <c r="E42" s="153"/>
      <c r="F42" s="153"/>
      <c r="G42" s="153"/>
      <c r="H42" s="153"/>
      <c r="I42" s="153"/>
      <c r="J42" s="153"/>
      <c r="K42" s="153"/>
    </row>
    <row r="43" spans="1:11" ht="20.25" customHeight="1">
      <c r="A43" s="152" t="s">
        <v>116</v>
      </c>
      <c r="B43" s="153"/>
      <c r="C43" s="153"/>
      <c r="D43" s="153"/>
      <c r="E43" s="153"/>
      <c r="F43" s="153"/>
      <c r="G43" s="153"/>
      <c r="H43" s="153"/>
      <c r="I43" s="153"/>
      <c r="J43" s="153"/>
      <c r="K43" s="153"/>
    </row>
    <row r="44" spans="1:11" ht="20.25" customHeight="1">
      <c r="A44" s="152" t="s">
        <v>117</v>
      </c>
      <c r="B44" s="153"/>
      <c r="C44" s="153"/>
      <c r="D44" s="153"/>
      <c r="E44" s="153"/>
      <c r="F44" s="153"/>
      <c r="G44" s="153"/>
      <c r="H44" s="153"/>
      <c r="I44" s="153"/>
      <c r="J44" s="153"/>
      <c r="K44" s="153"/>
    </row>
    <row r="45" ht="13.5" customHeight="1"/>
    <row r="46" ht="13.5">
      <c r="A46" s="2" t="s">
        <v>76</v>
      </c>
    </row>
    <row r="47" ht="20.25" customHeight="1"/>
  </sheetData>
  <sheetProtection/>
  <mergeCells count="30">
    <mergeCell ref="A17:B17"/>
    <mergeCell ref="A13:B13"/>
    <mergeCell ref="A38:K38"/>
    <mergeCell ref="A42:K42"/>
    <mergeCell ref="A25:B25"/>
    <mergeCell ref="A29:B29"/>
    <mergeCell ref="A21:B21"/>
    <mergeCell ref="A23:B23"/>
    <mergeCell ref="A39:K39"/>
    <mergeCell ref="A40:K40"/>
    <mergeCell ref="A43:K43"/>
    <mergeCell ref="A27:B27"/>
    <mergeCell ref="A1:K1"/>
    <mergeCell ref="A34:K34"/>
    <mergeCell ref="A35:K35"/>
    <mergeCell ref="A36:K36"/>
    <mergeCell ref="A33:C33"/>
    <mergeCell ref="A9:B9"/>
    <mergeCell ref="A3:B4"/>
    <mergeCell ref="C3:H3"/>
    <mergeCell ref="I3:K3"/>
    <mergeCell ref="A5:B5"/>
    <mergeCell ref="A44:K44"/>
    <mergeCell ref="A41:K41"/>
    <mergeCell ref="A7:B7"/>
    <mergeCell ref="A37:K37"/>
    <mergeCell ref="A11:B11"/>
    <mergeCell ref="A19:B19"/>
    <mergeCell ref="A31:B31"/>
    <mergeCell ref="A15:B15"/>
  </mergeCells>
  <printOptions horizontalCentered="1"/>
  <pageMargins left="0.3937007874015748" right="0.3937007874015748" top="0.7874015748031497" bottom="0.7874015748031497" header="0.4724409448818898" footer="0.4724409448818898"/>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2021-11-16T01:02:56Z</dcterms:created>
  <dcterms:modified xsi:type="dcterms:W3CDTF">2021-11-16T01:03:00Z</dcterms:modified>
  <cp:category/>
  <cp:version/>
  <cp:contentType/>
  <cp:contentStatus/>
</cp:coreProperties>
</file>