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7-3" sheetId="1" r:id="rId1"/>
  </sheets>
  <definedNames>
    <definedName name="_xlnm.Print_Area" localSheetId="0">'7-3'!$B$1:$T$47</definedName>
  </definedNames>
  <calcPr fullCalcOnLoad="1"/>
</workbook>
</file>

<file path=xl/sharedStrings.xml><?xml version="1.0" encoding="utf-8"?>
<sst xmlns="http://schemas.openxmlformats.org/spreadsheetml/2006/main" count="82" uniqueCount="73">
  <si>
    <t>　火葬時間</t>
  </si>
  <si>
    <t>　６０ 分（標 準 炉）</t>
  </si>
  <si>
    <t>　燃料の種類</t>
  </si>
  <si>
    <t>　貴社仕様</t>
  </si>
  <si>
    <t>　被燃焼物の組成</t>
  </si>
  <si>
    <t>　下表参照</t>
  </si>
  <si>
    <t>　被燃焼物の</t>
  </si>
  <si>
    <t>　（水分）</t>
  </si>
  <si>
    <t>　　　化学的組成物と</t>
  </si>
  <si>
    <t>　（炭素）</t>
  </si>
  <si>
    <t>　　　その低位発熱量</t>
  </si>
  <si>
    <t>　（水素）</t>
  </si>
  <si>
    <t>　（酸素）</t>
  </si>
  <si>
    <t>　（硫黄）</t>
  </si>
  <si>
    <t>　空気温度</t>
  </si>
  <si>
    <t>　１階炉室：２０℃、　２階機械室：３０℃、　外気温度：２０℃</t>
  </si>
  <si>
    <t>　排ガス温度</t>
  </si>
  <si>
    <t>　再燃焼炉出口温度：８５０℃</t>
  </si>
  <si>
    <t>　空気過剰率</t>
  </si>
  <si>
    <t>遺体</t>
  </si>
  <si>
    <t>柩</t>
  </si>
  <si>
    <t>副葬品</t>
  </si>
  <si>
    <t>都市ガス</t>
  </si>
  <si>
    <t>　燃料の</t>
  </si>
  <si>
    <t>・低位発熱量：燃料及び組成を指定して計算すること</t>
  </si>
  <si>
    <t>　　発熱量と組成</t>
  </si>
  <si>
    <t>計</t>
  </si>
  <si>
    <t>　燃焼計算区分</t>
  </si>
  <si>
    <t>次のとおり５区分（０～Ⅳ区分）に分けて計算して下さい。</t>
  </si>
  <si>
    <t>　　　区　　分</t>
  </si>
  <si>
    <t>　　経過時間（分）</t>
  </si>
  <si>
    <t>　　時間　　（分）　</t>
  </si>
  <si>
    <t>　　主燃焼バーナー</t>
  </si>
  <si>
    <t>　　再燃焼バーナー</t>
  </si>
  <si>
    <t>　　　　柩</t>
  </si>
  <si>
    <t>※各経過区分において、柩、遺体、副葬</t>
  </si>
  <si>
    <t>　　　遺体</t>
  </si>
  <si>
    <t>品は均一に燃焼するものと仮定します。</t>
  </si>
  <si>
    <t>　　　副葬品</t>
  </si>
  <si>
    <t>被燃焼物の組成</t>
  </si>
  <si>
    <t>　　組　成</t>
  </si>
  <si>
    <t>重量割合（％）</t>
  </si>
  <si>
    <t>重量（ｋｇ）</t>
  </si>
  <si>
    <t>重量（ｋｇ）</t>
  </si>
  <si>
    <t>　Ｗ（水分）</t>
  </si>
  <si>
    <t>　Ｃ（炭素）</t>
  </si>
  <si>
    <t>　Ｈ（水素）</t>
  </si>
  <si>
    <t>　Ｏ（酸素）</t>
  </si>
  <si>
    <t>　Ｓ（硫黄）</t>
  </si>
  <si>
    <t>　Ｎ（窒素）</t>
  </si>
  <si>
    <t xml:space="preserve">  AH（灰分）</t>
  </si>
  <si>
    <t>※注意：この組成は、燃焼計算について使用し、一般的な被燃焼物の組成を示すものではありません。</t>
  </si>
  <si>
    <t>Ｗ</t>
  </si>
  <si>
    <t>　　　　　　　－６００　kcal/kg</t>
  </si>
  <si>
    <t>Ｃ</t>
  </si>
  <si>
    <t>　　　　　　８，１００　kcal/kg</t>
  </si>
  <si>
    <t>Ｈ</t>
  </si>
  <si>
    <t>　　　　　２８，７００　kcal/kg</t>
  </si>
  <si>
    <t>Ｏ</t>
  </si>
  <si>
    <t>　　　　　　－３６００　kcal/kg</t>
  </si>
  <si>
    <t>Ｓ</t>
  </si>
  <si>
    <t>　　　　　　２，２３０　kcal/kg</t>
  </si>
  <si>
    <t>　</t>
  </si>
  <si>
    <t>Ⅰ</t>
  </si>
  <si>
    <t>Ⅱ</t>
  </si>
  <si>
    <t>Ⅲ</t>
  </si>
  <si>
    <t>Ⅳ</t>
  </si>
  <si>
    <t>ー５～０</t>
  </si>
  <si>
    <t>０～５</t>
  </si>
  <si>
    <t>５～15</t>
  </si>
  <si>
    <t>15～30</t>
  </si>
  <si>
    <t>30～60</t>
  </si>
  <si>
    <t>　　　　　様式　７－３　燃 焼 計 算 基 本 要 件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</si>
</sst>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  <numFmt numFmtId="179" formatCode="0_);[Red]\(0\)"/>
    <numFmt numFmtId="180" formatCode="0.000_ "/>
    <numFmt numFmtId="181" formatCode="0.00_ "/>
  </numFmts>
  <fonts count="11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4" fillId="0" borderId="5" xfId="0" applyFont="1" applyBorder="1" applyAlignment="1">
      <alignment vertical="top"/>
    </xf>
    <xf numFmtId="0" fontId="0" fillId="0" borderId="5" xfId="0" applyBorder="1" applyAlignment="1">
      <alignment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0" fontId="1" fillId="0" borderId="17" xfId="0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3" borderId="20" xfId="0" applyNumberFormat="1" applyFont="1" applyFill="1" applyBorder="1" applyAlignment="1">
      <alignment/>
    </xf>
    <xf numFmtId="176" fontId="1" fillId="3" borderId="19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23" xfId="0" applyNumberFormat="1" applyFont="1" applyBorder="1" applyAlignment="1">
      <alignment/>
    </xf>
    <xf numFmtId="176" fontId="1" fillId="0" borderId="24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76" fontId="1" fillId="0" borderId="4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0" xfId="0" applyFont="1" applyAlignment="1">
      <alignment/>
    </xf>
    <xf numFmtId="176" fontId="1" fillId="0" borderId="22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1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16" xfId="0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0" fillId="0" borderId="19" xfId="0" applyBorder="1" applyAlignment="1">
      <alignment/>
    </xf>
    <xf numFmtId="176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76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1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76" fontId="1" fillId="0" borderId="4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176" fontId="1" fillId="0" borderId="18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41</xdr:row>
      <xdr:rowOff>142875</xdr:rowOff>
    </xdr:from>
    <xdr:to>
      <xdr:col>7</xdr:col>
      <xdr:colOff>523875</xdr:colOff>
      <xdr:row>41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000500" y="10515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41</xdr:row>
      <xdr:rowOff>133350</xdr:rowOff>
    </xdr:from>
    <xdr:to>
      <xdr:col>12</xdr:col>
      <xdr:colOff>628650</xdr:colOff>
      <xdr:row>41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753100" y="10506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142875</xdr:rowOff>
    </xdr:from>
    <xdr:to>
      <xdr:col>20</xdr:col>
      <xdr:colOff>0</xdr:colOff>
      <xdr:row>21</xdr:row>
      <xdr:rowOff>142875</xdr:rowOff>
    </xdr:to>
    <xdr:sp>
      <xdr:nvSpPr>
        <xdr:cNvPr id="3" name="Line 3"/>
        <xdr:cNvSpPr>
          <a:spLocks/>
        </xdr:cNvSpPr>
      </xdr:nvSpPr>
      <xdr:spPr>
        <a:xfrm>
          <a:off x="86106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142875</xdr:rowOff>
    </xdr:from>
    <xdr:to>
      <xdr:col>20</xdr:col>
      <xdr:colOff>0</xdr:colOff>
      <xdr:row>21</xdr:row>
      <xdr:rowOff>142875</xdr:rowOff>
    </xdr:to>
    <xdr:sp>
      <xdr:nvSpPr>
        <xdr:cNvPr id="4" name="Line 4"/>
        <xdr:cNvSpPr>
          <a:spLocks/>
        </xdr:cNvSpPr>
      </xdr:nvSpPr>
      <xdr:spPr>
        <a:xfrm>
          <a:off x="86106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7"/>
  <sheetViews>
    <sheetView tabSelected="1" view="pageBreakPreview" zoomScale="60" workbookViewId="0" topLeftCell="A1">
      <selection activeCell="AA11" sqref="AA11"/>
    </sheetView>
  </sheetViews>
  <sheetFormatPr defaultColWidth="9.00390625" defaultRowHeight="13.5"/>
  <cols>
    <col min="2" max="2" width="16.375" style="0" customWidth="1"/>
    <col min="3" max="3" width="9.75390625" style="0" customWidth="1"/>
    <col min="4" max="4" width="2.125" style="0" customWidth="1"/>
    <col min="5" max="5" width="6.375" style="0" customWidth="1"/>
    <col min="6" max="6" width="3.00390625" style="0" customWidth="1"/>
    <col min="7" max="7" width="2.625" style="0" customWidth="1"/>
    <col min="9" max="9" width="2.50390625" style="0" customWidth="1"/>
    <col min="10" max="10" width="2.625" style="0" customWidth="1"/>
    <col min="11" max="11" width="5.875" style="0" customWidth="1"/>
    <col min="12" max="12" width="1.75390625" style="0" customWidth="1"/>
    <col min="13" max="13" width="9.50390625" style="0" customWidth="1"/>
    <col min="14" max="14" width="3.50390625" style="0" customWidth="1"/>
    <col min="15" max="15" width="3.875" style="0" customWidth="1"/>
    <col min="16" max="16" width="2.50390625" style="0" customWidth="1"/>
    <col min="17" max="17" width="10.50390625" style="0" customWidth="1"/>
    <col min="18" max="18" width="2.375" style="0" customWidth="1"/>
    <col min="19" max="19" width="7.125" style="0" customWidth="1"/>
    <col min="20" max="20" width="2.625" style="0" customWidth="1"/>
  </cols>
  <sheetData>
    <row r="1" spans="2:20" s="8" customFormat="1" ht="27.75" customHeight="1">
      <c r="B1" s="91" t="s">
        <v>72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Q1" s="68"/>
      <c r="R1" s="69"/>
      <c r="S1" s="69"/>
      <c r="T1" s="69"/>
    </row>
    <row r="2" spans="2:19" s="8" customFormat="1" ht="21.75" customHeight="1">
      <c r="B2" s="9"/>
      <c r="C2" s="10"/>
      <c r="Q2" s="11"/>
      <c r="S2" s="11"/>
    </row>
    <row r="3" spans="2:20" s="8" customFormat="1" ht="24.75" customHeight="1">
      <c r="B3" s="12" t="s">
        <v>0</v>
      </c>
      <c r="C3" s="13"/>
      <c r="D3" s="12" t="s">
        <v>1</v>
      </c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</row>
    <row r="4" spans="2:20" s="8" customFormat="1" ht="24.75" customHeight="1">
      <c r="B4" s="12" t="s">
        <v>2</v>
      </c>
      <c r="C4" s="13"/>
      <c r="D4" s="12" t="s">
        <v>3</v>
      </c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2:20" s="8" customFormat="1" ht="25.5" customHeight="1">
      <c r="B5" s="87" t="s">
        <v>4</v>
      </c>
      <c r="C5" s="92"/>
      <c r="D5" s="87" t="s">
        <v>5</v>
      </c>
      <c r="E5" s="88"/>
      <c r="F5" s="88"/>
      <c r="G5" s="88"/>
      <c r="H5" s="88"/>
      <c r="I5" s="88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</row>
    <row r="6" spans="2:20" s="8" customFormat="1" ht="11.25" customHeight="1">
      <c r="B6" s="2"/>
      <c r="C6" s="3"/>
      <c r="T6" s="4"/>
    </row>
    <row r="7" spans="2:20" s="8" customFormat="1" ht="21" customHeight="1">
      <c r="B7" s="5" t="s">
        <v>6</v>
      </c>
      <c r="C7" s="6"/>
      <c r="F7" s="7"/>
      <c r="G7" s="14" t="s">
        <v>52</v>
      </c>
      <c r="H7" s="14" t="s">
        <v>7</v>
      </c>
      <c r="I7" s="14"/>
      <c r="J7" s="13"/>
      <c r="K7" s="87" t="s">
        <v>53</v>
      </c>
      <c r="L7" s="88"/>
      <c r="M7" s="88"/>
      <c r="N7" s="88"/>
      <c r="O7" s="88"/>
      <c r="P7" s="88"/>
      <c r="Q7" s="93"/>
      <c r="T7" s="6"/>
    </row>
    <row r="8" spans="2:20" s="8" customFormat="1" ht="21" customHeight="1">
      <c r="B8" s="5" t="s">
        <v>8</v>
      </c>
      <c r="C8" s="6"/>
      <c r="F8" s="7"/>
      <c r="G8" s="14" t="s">
        <v>54</v>
      </c>
      <c r="H8" s="14" t="s">
        <v>9</v>
      </c>
      <c r="I8" s="14"/>
      <c r="J8" s="13"/>
      <c r="K8" s="87" t="s">
        <v>55</v>
      </c>
      <c r="L8" s="88"/>
      <c r="M8" s="88"/>
      <c r="N8" s="88"/>
      <c r="O8" s="88"/>
      <c r="P8" s="88"/>
      <c r="Q8" s="93"/>
      <c r="T8" s="6"/>
    </row>
    <row r="9" spans="2:20" s="8" customFormat="1" ht="21" customHeight="1">
      <c r="B9" s="5" t="s">
        <v>10</v>
      </c>
      <c r="C9" s="6"/>
      <c r="F9" s="7"/>
      <c r="G9" s="14" t="s">
        <v>56</v>
      </c>
      <c r="H9" s="14" t="s">
        <v>11</v>
      </c>
      <c r="I9" s="14"/>
      <c r="J9" s="13"/>
      <c r="K9" s="87" t="s">
        <v>57</v>
      </c>
      <c r="L9" s="88"/>
      <c r="M9" s="88"/>
      <c r="N9" s="88"/>
      <c r="O9" s="88"/>
      <c r="P9" s="88"/>
      <c r="Q9" s="93"/>
      <c r="T9" s="6"/>
    </row>
    <row r="10" spans="2:20" s="8" customFormat="1" ht="21" customHeight="1">
      <c r="B10" s="17"/>
      <c r="C10" s="6"/>
      <c r="F10" s="7"/>
      <c r="G10" s="14" t="s">
        <v>58</v>
      </c>
      <c r="H10" s="14" t="s">
        <v>12</v>
      </c>
      <c r="I10" s="14"/>
      <c r="J10" s="13"/>
      <c r="K10" s="87" t="s">
        <v>59</v>
      </c>
      <c r="L10" s="88"/>
      <c r="M10" s="88"/>
      <c r="N10" s="88"/>
      <c r="O10" s="88"/>
      <c r="P10" s="88"/>
      <c r="Q10" s="93"/>
      <c r="T10" s="6"/>
    </row>
    <row r="11" spans="2:20" s="8" customFormat="1" ht="21" customHeight="1">
      <c r="B11" s="17"/>
      <c r="C11" s="6"/>
      <c r="F11" s="7"/>
      <c r="G11" s="14" t="s">
        <v>60</v>
      </c>
      <c r="H11" s="14" t="s">
        <v>13</v>
      </c>
      <c r="I11" s="14"/>
      <c r="J11" s="13"/>
      <c r="K11" s="87" t="s">
        <v>61</v>
      </c>
      <c r="L11" s="88"/>
      <c r="M11" s="88"/>
      <c r="N11" s="88"/>
      <c r="O11" s="88"/>
      <c r="P11" s="88"/>
      <c r="Q11" s="93"/>
      <c r="T11" s="6"/>
    </row>
    <row r="12" spans="2:20" s="8" customFormat="1" ht="11.25" customHeight="1">
      <c r="B12" s="17"/>
      <c r="C12" s="6"/>
      <c r="T12" s="18"/>
    </row>
    <row r="13" spans="2:20" s="8" customFormat="1" ht="25.5" customHeight="1">
      <c r="B13" s="12" t="s">
        <v>14</v>
      </c>
      <c r="C13" s="16"/>
      <c r="D13" s="87" t="s">
        <v>15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15"/>
      <c r="S13" s="15"/>
      <c r="T13" s="16"/>
    </row>
    <row r="14" spans="2:20" s="8" customFormat="1" ht="25.5" customHeight="1">
      <c r="B14" s="12" t="s">
        <v>16</v>
      </c>
      <c r="C14" s="16"/>
      <c r="D14" s="87" t="s">
        <v>17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15"/>
      <c r="S14" s="15"/>
      <c r="T14" s="16"/>
    </row>
    <row r="15" spans="2:20" s="8" customFormat="1" ht="11.25" customHeight="1">
      <c r="B15" s="19"/>
      <c r="C15" s="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4"/>
    </row>
    <row r="16" spans="2:20" s="8" customFormat="1" ht="21" customHeight="1">
      <c r="B16" s="21" t="s">
        <v>18</v>
      </c>
      <c r="C16" s="6"/>
      <c r="D16" s="22"/>
      <c r="E16" s="22"/>
      <c r="F16" s="89" t="s">
        <v>19</v>
      </c>
      <c r="G16" s="96"/>
      <c r="H16" s="90"/>
      <c r="I16" s="89" t="s">
        <v>20</v>
      </c>
      <c r="J16" s="96"/>
      <c r="K16" s="96"/>
      <c r="L16" s="90"/>
      <c r="M16" s="89" t="s">
        <v>21</v>
      </c>
      <c r="N16" s="90"/>
      <c r="O16" s="89" t="s">
        <v>22</v>
      </c>
      <c r="P16" s="96"/>
      <c r="Q16" s="90"/>
      <c r="R16" s="22"/>
      <c r="S16" s="22"/>
      <c r="T16" s="6"/>
    </row>
    <row r="17" spans="2:20" s="8" customFormat="1" ht="21" customHeight="1">
      <c r="B17" s="17"/>
      <c r="C17" s="6"/>
      <c r="D17" s="22"/>
      <c r="E17" s="22"/>
      <c r="F17" s="103">
        <v>2</v>
      </c>
      <c r="G17" s="104"/>
      <c r="H17" s="105"/>
      <c r="I17" s="89">
        <v>1.5</v>
      </c>
      <c r="J17" s="96"/>
      <c r="K17" s="96"/>
      <c r="L17" s="90"/>
      <c r="M17" s="89">
        <v>1.8</v>
      </c>
      <c r="N17" s="90"/>
      <c r="O17" s="89">
        <v>1.2</v>
      </c>
      <c r="P17" s="96"/>
      <c r="Q17" s="90"/>
      <c r="R17" s="22"/>
      <c r="S17" s="22"/>
      <c r="T17" s="6"/>
    </row>
    <row r="18" spans="2:20" s="8" customFormat="1" ht="11.25" customHeight="1">
      <c r="B18" s="23"/>
      <c r="C18" s="18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8"/>
    </row>
    <row r="19" spans="2:20" s="8" customFormat="1" ht="12" customHeight="1">
      <c r="B19" s="19"/>
      <c r="C19" s="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4"/>
    </row>
    <row r="20" spans="2:20" s="8" customFormat="1" ht="19.5" customHeight="1">
      <c r="B20" s="17" t="s">
        <v>23</v>
      </c>
      <c r="C20" s="6"/>
      <c r="D20" s="22"/>
      <c r="E20" s="106" t="s">
        <v>24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22"/>
      <c r="R20" s="22"/>
      <c r="S20" s="22"/>
      <c r="T20" s="6"/>
    </row>
    <row r="21" spans="2:20" s="8" customFormat="1" ht="21" customHeight="1">
      <c r="B21" s="17" t="s">
        <v>25</v>
      </c>
      <c r="C21" s="6"/>
      <c r="D21" s="22"/>
      <c r="E21"/>
      <c r="F21"/>
      <c r="G21"/>
      <c r="H21" s="106"/>
      <c r="I21" s="106"/>
      <c r="J21" s="106"/>
      <c r="K21" s="106"/>
      <c r="L21" s="106"/>
      <c r="M21" s="106"/>
      <c r="N21" s="106"/>
      <c r="O21"/>
      <c r="P21"/>
      <c r="Q21"/>
      <c r="R21"/>
      <c r="S21" s="22"/>
      <c r="T21" s="6"/>
    </row>
    <row r="22" spans="2:20" s="8" customFormat="1" ht="21" customHeight="1">
      <c r="B22" s="17"/>
      <c r="C22" s="6"/>
      <c r="D22" s="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22"/>
      <c r="T22" s="6"/>
    </row>
    <row r="23" spans="2:20" s="8" customFormat="1" ht="13.5" customHeight="1">
      <c r="B23" s="23"/>
      <c r="C23" s="18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8"/>
    </row>
    <row r="24" spans="2:20" s="8" customFormat="1" ht="11.25" customHeight="1">
      <c r="B24" s="19"/>
      <c r="C24" s="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4"/>
    </row>
    <row r="25" spans="2:20" s="8" customFormat="1" ht="21" customHeight="1">
      <c r="B25" s="17" t="s">
        <v>27</v>
      </c>
      <c r="C25" s="6"/>
      <c r="D25" s="22"/>
      <c r="E25" s="26" t="s">
        <v>28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2"/>
      <c r="Q25" s="22"/>
      <c r="R25" s="22"/>
      <c r="S25" s="22"/>
      <c r="T25" s="6"/>
    </row>
    <row r="26" spans="2:20" s="8" customFormat="1" ht="21" customHeight="1">
      <c r="B26" s="17"/>
      <c r="C26" s="6"/>
      <c r="D26" s="22" t="s">
        <v>62</v>
      </c>
      <c r="E26" s="87" t="s">
        <v>29</v>
      </c>
      <c r="F26" s="88"/>
      <c r="G26" s="88"/>
      <c r="H26" s="88"/>
      <c r="I26" s="93"/>
      <c r="J26" s="12"/>
      <c r="K26" s="27">
        <v>0</v>
      </c>
      <c r="L26" s="13"/>
      <c r="M26" s="25" t="s">
        <v>63</v>
      </c>
      <c r="N26" s="89" t="s">
        <v>64</v>
      </c>
      <c r="O26" s="96"/>
      <c r="P26" s="90"/>
      <c r="Q26" s="25" t="s">
        <v>65</v>
      </c>
      <c r="R26" s="89" t="s">
        <v>66</v>
      </c>
      <c r="S26" s="90"/>
      <c r="T26" s="6"/>
    </row>
    <row r="27" spans="2:20" s="8" customFormat="1" ht="21" customHeight="1">
      <c r="B27" s="17"/>
      <c r="C27" s="6"/>
      <c r="D27" s="22"/>
      <c r="E27" s="87" t="s">
        <v>30</v>
      </c>
      <c r="F27" s="88"/>
      <c r="G27" s="88"/>
      <c r="H27" s="88"/>
      <c r="I27" s="93"/>
      <c r="J27" s="87" t="s">
        <v>67</v>
      </c>
      <c r="K27" s="88"/>
      <c r="L27" s="93"/>
      <c r="M27" s="25" t="s">
        <v>68</v>
      </c>
      <c r="N27" s="89" t="s">
        <v>69</v>
      </c>
      <c r="O27" s="96"/>
      <c r="P27" s="90"/>
      <c r="Q27" s="25" t="s">
        <v>70</v>
      </c>
      <c r="R27" s="89" t="s">
        <v>71</v>
      </c>
      <c r="S27" s="90"/>
      <c r="T27" s="6"/>
    </row>
    <row r="28" spans="2:20" s="8" customFormat="1" ht="21" customHeight="1">
      <c r="B28" s="17"/>
      <c r="C28" s="6"/>
      <c r="D28" s="22"/>
      <c r="E28" s="87" t="s">
        <v>31</v>
      </c>
      <c r="F28" s="88"/>
      <c r="G28" s="88"/>
      <c r="H28" s="88"/>
      <c r="I28" s="93"/>
      <c r="J28" s="97">
        <v>5</v>
      </c>
      <c r="K28" s="98"/>
      <c r="L28" s="99"/>
      <c r="M28" s="28">
        <v>5</v>
      </c>
      <c r="N28" s="97">
        <v>10</v>
      </c>
      <c r="O28" s="98"/>
      <c r="P28" s="99"/>
      <c r="Q28" s="28">
        <v>15</v>
      </c>
      <c r="R28" s="97">
        <v>30</v>
      </c>
      <c r="S28" s="99"/>
      <c r="T28" s="6"/>
    </row>
    <row r="29" spans="2:20" s="8" customFormat="1" ht="21" customHeight="1">
      <c r="B29" s="17"/>
      <c r="C29" s="6"/>
      <c r="D29" s="22"/>
      <c r="E29" s="87" t="s">
        <v>32</v>
      </c>
      <c r="F29" s="88"/>
      <c r="G29" s="88"/>
      <c r="H29" s="88"/>
      <c r="I29" s="93"/>
      <c r="J29" s="87"/>
      <c r="K29" s="88"/>
      <c r="L29" s="93"/>
      <c r="M29" s="29"/>
      <c r="N29" s="100"/>
      <c r="O29" s="101"/>
      <c r="P29" s="102"/>
      <c r="Q29" s="29"/>
      <c r="R29" s="100"/>
      <c r="S29" s="102"/>
      <c r="T29" s="6"/>
    </row>
    <row r="30" spans="2:20" s="8" customFormat="1" ht="21" customHeight="1">
      <c r="B30" s="17"/>
      <c r="C30" s="6"/>
      <c r="D30" s="22"/>
      <c r="E30" s="87" t="s">
        <v>33</v>
      </c>
      <c r="F30" s="88"/>
      <c r="G30" s="88"/>
      <c r="H30" s="88"/>
      <c r="I30" s="93"/>
      <c r="J30" s="100"/>
      <c r="K30" s="101"/>
      <c r="L30" s="102"/>
      <c r="M30" s="29"/>
      <c r="N30" s="100"/>
      <c r="O30" s="101"/>
      <c r="P30" s="102"/>
      <c r="Q30" s="29"/>
      <c r="R30" s="100"/>
      <c r="S30" s="102"/>
      <c r="T30" s="6"/>
    </row>
    <row r="31" spans="2:20" s="8" customFormat="1" ht="21" customHeight="1">
      <c r="B31" s="17"/>
      <c r="C31" s="6"/>
      <c r="D31" s="22"/>
      <c r="E31" s="87" t="s">
        <v>34</v>
      </c>
      <c r="F31" s="88"/>
      <c r="G31" s="88"/>
      <c r="H31" s="88"/>
      <c r="I31" s="93"/>
      <c r="J31" s="87"/>
      <c r="K31" s="88"/>
      <c r="L31" s="93"/>
      <c r="M31" s="29"/>
      <c r="N31" s="100"/>
      <c r="O31" s="101"/>
      <c r="P31" s="102"/>
      <c r="Q31" s="30"/>
      <c r="R31" s="87"/>
      <c r="S31" s="93"/>
      <c r="T31" s="6"/>
    </row>
    <row r="32" spans="2:20" s="8" customFormat="1" ht="21" customHeight="1">
      <c r="B32" s="108" t="s">
        <v>35</v>
      </c>
      <c r="C32" s="109"/>
      <c r="D32" s="22"/>
      <c r="E32" s="87" t="s">
        <v>36</v>
      </c>
      <c r="F32" s="88"/>
      <c r="G32" s="88"/>
      <c r="H32" s="88"/>
      <c r="I32" s="93"/>
      <c r="J32" s="87"/>
      <c r="K32" s="88"/>
      <c r="L32" s="93"/>
      <c r="M32" s="30"/>
      <c r="N32" s="100"/>
      <c r="O32" s="101"/>
      <c r="P32" s="102"/>
      <c r="Q32" s="29"/>
      <c r="R32" s="100"/>
      <c r="S32" s="102"/>
      <c r="T32" s="6"/>
    </row>
    <row r="33" spans="2:20" s="8" customFormat="1" ht="21" customHeight="1">
      <c r="B33" s="110" t="s">
        <v>37</v>
      </c>
      <c r="C33" s="111"/>
      <c r="D33" s="22"/>
      <c r="E33" s="87" t="s">
        <v>38</v>
      </c>
      <c r="F33" s="88"/>
      <c r="G33" s="88"/>
      <c r="H33" s="88"/>
      <c r="I33" s="93"/>
      <c r="J33" s="87"/>
      <c r="K33" s="88"/>
      <c r="L33" s="93"/>
      <c r="M33" s="30"/>
      <c r="N33" s="100"/>
      <c r="O33" s="101"/>
      <c r="P33" s="102"/>
      <c r="Q33" s="30"/>
      <c r="R33" s="87"/>
      <c r="S33" s="93"/>
      <c r="T33" s="6"/>
    </row>
    <row r="34" spans="2:20" s="8" customFormat="1" ht="13.5" customHeight="1">
      <c r="B34" s="23"/>
      <c r="C34" s="18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8"/>
    </row>
    <row r="35" s="8" customFormat="1" ht="25.5" customHeight="1">
      <c r="B35" s="1" t="s">
        <v>39</v>
      </c>
    </row>
    <row r="36" spans="2:20" s="8" customFormat="1" ht="19.5" customHeight="1">
      <c r="B36" s="65" t="s">
        <v>40</v>
      </c>
      <c r="C36" s="94" t="s">
        <v>19</v>
      </c>
      <c r="D36" s="95"/>
      <c r="E36" s="95"/>
      <c r="F36" s="95"/>
      <c r="G36" s="95" t="s">
        <v>20</v>
      </c>
      <c r="H36" s="95"/>
      <c r="I36" s="95"/>
      <c r="J36" s="95"/>
      <c r="K36" s="95"/>
      <c r="L36" s="95" t="s">
        <v>21</v>
      </c>
      <c r="M36" s="95"/>
      <c r="N36" s="95"/>
      <c r="O36" s="95"/>
      <c r="P36" s="95"/>
      <c r="Q36" s="95" t="s">
        <v>26</v>
      </c>
      <c r="R36" s="95"/>
      <c r="S36" s="95"/>
      <c r="T36" s="95"/>
    </row>
    <row r="37" spans="2:20" s="8" customFormat="1" ht="19.5" customHeight="1">
      <c r="B37" s="66"/>
      <c r="C37" s="77" t="s">
        <v>41</v>
      </c>
      <c r="D37" s="78"/>
      <c r="E37" s="80" t="s">
        <v>42</v>
      </c>
      <c r="F37" s="67"/>
      <c r="G37" s="60" t="s">
        <v>41</v>
      </c>
      <c r="H37" s="61"/>
      <c r="I37" s="80" t="s">
        <v>43</v>
      </c>
      <c r="J37" s="59"/>
      <c r="K37" s="59"/>
      <c r="L37" s="60" t="s">
        <v>41</v>
      </c>
      <c r="M37" s="61"/>
      <c r="N37" s="80" t="s">
        <v>43</v>
      </c>
      <c r="O37" s="59"/>
      <c r="P37" s="78"/>
      <c r="Q37" s="31" t="s">
        <v>41</v>
      </c>
      <c r="R37" s="80" t="s">
        <v>42</v>
      </c>
      <c r="S37" s="59"/>
      <c r="T37" s="78"/>
    </row>
    <row r="38" spans="2:20" s="8" customFormat="1" ht="21" customHeight="1">
      <c r="B38" s="32" t="s">
        <v>44</v>
      </c>
      <c r="C38" s="33">
        <v>70</v>
      </c>
      <c r="D38" s="34"/>
      <c r="E38" s="75">
        <f aca="true" t="shared" si="0" ref="E38:E44">75*C38/100</f>
        <v>52.5</v>
      </c>
      <c r="F38" s="85"/>
      <c r="G38" s="84">
        <v>12</v>
      </c>
      <c r="H38" s="85"/>
      <c r="I38" s="84">
        <f aca="true" t="shared" si="1" ref="I38:I44">25*G38/100</f>
        <v>3</v>
      </c>
      <c r="J38" s="74"/>
      <c r="K38" s="85"/>
      <c r="L38" s="36"/>
      <c r="M38" s="34">
        <v>20</v>
      </c>
      <c r="N38" s="84">
        <f aca="true" t="shared" si="2" ref="N38:N44">5*M38/100</f>
        <v>1</v>
      </c>
      <c r="O38" s="74"/>
      <c r="P38" s="85"/>
      <c r="Q38" s="37">
        <f aca="true" t="shared" si="3" ref="Q38:Q44">S38/105*100</f>
        <v>53.80952380952381</v>
      </c>
      <c r="R38" s="35"/>
      <c r="S38" s="36">
        <f aca="true" t="shared" si="4" ref="S38:S44">E38+I38+N38</f>
        <v>56.5</v>
      </c>
      <c r="T38" s="34"/>
    </row>
    <row r="39" spans="2:20" s="8" customFormat="1" ht="21" customHeight="1">
      <c r="B39" s="38" t="s">
        <v>45</v>
      </c>
      <c r="C39" s="39">
        <v>14.1</v>
      </c>
      <c r="D39" s="40"/>
      <c r="E39" s="76">
        <f t="shared" si="0"/>
        <v>10.575</v>
      </c>
      <c r="F39" s="81"/>
      <c r="G39" s="112">
        <v>47</v>
      </c>
      <c r="H39" s="81"/>
      <c r="I39" s="112">
        <f t="shared" si="1"/>
        <v>11.75</v>
      </c>
      <c r="J39" s="86"/>
      <c r="K39" s="81"/>
      <c r="L39" s="41"/>
      <c r="M39" s="40">
        <v>43</v>
      </c>
      <c r="N39" s="112">
        <f t="shared" si="2"/>
        <v>2.15</v>
      </c>
      <c r="O39" s="86"/>
      <c r="P39" s="81"/>
      <c r="Q39" s="42">
        <f t="shared" si="3"/>
        <v>23.309523809523807</v>
      </c>
      <c r="R39" s="39"/>
      <c r="S39" s="41">
        <f t="shared" si="4"/>
        <v>24.474999999999998</v>
      </c>
      <c r="T39" s="40"/>
    </row>
    <row r="40" spans="2:20" s="8" customFormat="1" ht="21" customHeight="1">
      <c r="B40" s="38" t="s">
        <v>46</v>
      </c>
      <c r="C40" s="39">
        <v>2.1</v>
      </c>
      <c r="D40" s="40"/>
      <c r="E40" s="76">
        <f t="shared" si="0"/>
        <v>1.575</v>
      </c>
      <c r="F40" s="81"/>
      <c r="G40" s="112">
        <v>4.5</v>
      </c>
      <c r="H40" s="81"/>
      <c r="I40" s="112">
        <f t="shared" si="1"/>
        <v>1.125</v>
      </c>
      <c r="J40" s="86"/>
      <c r="K40" s="81"/>
      <c r="L40" s="43"/>
      <c r="M40" s="44">
        <v>4</v>
      </c>
      <c r="N40" s="112">
        <f t="shared" si="2"/>
        <v>0.2</v>
      </c>
      <c r="O40" s="86"/>
      <c r="P40" s="81"/>
      <c r="Q40" s="42">
        <f t="shared" si="3"/>
        <v>2.7619047619047623</v>
      </c>
      <c r="R40" s="39"/>
      <c r="S40" s="41">
        <f t="shared" si="4"/>
        <v>2.9000000000000004</v>
      </c>
      <c r="T40" s="40"/>
    </row>
    <row r="41" spans="2:20" s="8" customFormat="1" ht="21" customHeight="1">
      <c r="B41" s="38" t="s">
        <v>47</v>
      </c>
      <c r="C41" s="39">
        <v>8.4</v>
      </c>
      <c r="D41" s="40"/>
      <c r="E41" s="76">
        <f t="shared" si="0"/>
        <v>6.3</v>
      </c>
      <c r="F41" s="81"/>
      <c r="G41" s="112">
        <v>34</v>
      </c>
      <c r="H41" s="81"/>
      <c r="I41" s="112">
        <f t="shared" si="1"/>
        <v>8.5</v>
      </c>
      <c r="J41" s="86"/>
      <c r="K41" s="81"/>
      <c r="L41" s="41"/>
      <c r="M41" s="40">
        <v>27.5</v>
      </c>
      <c r="N41" s="112">
        <f t="shared" si="2"/>
        <v>1.375</v>
      </c>
      <c r="O41" s="86"/>
      <c r="P41" s="81"/>
      <c r="Q41" s="42">
        <f t="shared" si="3"/>
        <v>15.404761904761905</v>
      </c>
      <c r="R41" s="39"/>
      <c r="S41" s="41">
        <f t="shared" si="4"/>
        <v>16.175</v>
      </c>
      <c r="T41" s="40"/>
    </row>
    <row r="42" spans="2:20" s="8" customFormat="1" ht="21" customHeight="1">
      <c r="B42" s="38" t="s">
        <v>48</v>
      </c>
      <c r="C42" s="39">
        <v>0.2</v>
      </c>
      <c r="D42" s="40"/>
      <c r="E42" s="76">
        <f t="shared" si="0"/>
        <v>0.15</v>
      </c>
      <c r="F42" s="81"/>
      <c r="G42" s="76"/>
      <c r="H42" s="79"/>
      <c r="I42" s="112">
        <f t="shared" si="1"/>
        <v>0</v>
      </c>
      <c r="J42" s="86"/>
      <c r="K42" s="81"/>
      <c r="L42" s="41"/>
      <c r="M42" s="40"/>
      <c r="N42" s="112">
        <f t="shared" si="2"/>
        <v>0</v>
      </c>
      <c r="O42" s="86"/>
      <c r="P42" s="81"/>
      <c r="Q42" s="42">
        <f t="shared" si="3"/>
        <v>0.14285714285714285</v>
      </c>
      <c r="R42" s="39"/>
      <c r="S42" s="41">
        <f t="shared" si="4"/>
        <v>0.15</v>
      </c>
      <c r="T42" s="40"/>
    </row>
    <row r="43" spans="2:20" s="8" customFormat="1" ht="21" customHeight="1">
      <c r="B43" s="38" t="s">
        <v>49</v>
      </c>
      <c r="C43" s="39">
        <v>0.2</v>
      </c>
      <c r="D43" s="40"/>
      <c r="E43" s="76">
        <f t="shared" si="0"/>
        <v>0.15</v>
      </c>
      <c r="F43" s="81"/>
      <c r="G43" s="112">
        <v>1</v>
      </c>
      <c r="H43" s="81"/>
      <c r="I43" s="112">
        <f t="shared" si="1"/>
        <v>0.25</v>
      </c>
      <c r="J43" s="86"/>
      <c r="K43" s="81"/>
      <c r="L43" s="41"/>
      <c r="M43" s="40">
        <v>3.5</v>
      </c>
      <c r="N43" s="112">
        <f t="shared" si="2"/>
        <v>0.175</v>
      </c>
      <c r="O43" s="86"/>
      <c r="P43" s="81"/>
      <c r="Q43" s="42">
        <f t="shared" si="3"/>
        <v>0.5476190476190476</v>
      </c>
      <c r="R43" s="39"/>
      <c r="S43" s="41">
        <f t="shared" si="4"/>
        <v>0.575</v>
      </c>
      <c r="T43" s="40"/>
    </row>
    <row r="44" spans="2:20" s="8" customFormat="1" ht="21" customHeight="1">
      <c r="B44" s="45" t="s">
        <v>50</v>
      </c>
      <c r="C44" s="46">
        <v>5</v>
      </c>
      <c r="D44" s="47"/>
      <c r="E44" s="63">
        <f t="shared" si="0"/>
        <v>3.75</v>
      </c>
      <c r="F44" s="83"/>
      <c r="G44" s="82">
        <v>1.5</v>
      </c>
      <c r="H44" s="83"/>
      <c r="I44" s="82">
        <f t="shared" si="1"/>
        <v>0.375</v>
      </c>
      <c r="J44" s="70"/>
      <c r="K44" s="83"/>
      <c r="L44" s="48"/>
      <c r="M44" s="47">
        <v>2</v>
      </c>
      <c r="N44" s="82">
        <f t="shared" si="2"/>
        <v>0.1</v>
      </c>
      <c r="O44" s="70"/>
      <c r="P44" s="83"/>
      <c r="Q44" s="49">
        <f t="shared" si="3"/>
        <v>4.023809523809523</v>
      </c>
      <c r="R44" s="46"/>
      <c r="S44" s="48">
        <f t="shared" si="4"/>
        <v>4.225</v>
      </c>
      <c r="T44" s="47"/>
    </row>
    <row r="45" spans="2:20" s="8" customFormat="1" ht="21" customHeight="1">
      <c r="B45" s="50" t="s">
        <v>26</v>
      </c>
      <c r="C45" s="51">
        <v>100</v>
      </c>
      <c r="D45" s="52"/>
      <c r="E45" s="71">
        <f>SUM(E38:F44)</f>
        <v>75.00000000000001</v>
      </c>
      <c r="F45" s="64"/>
      <c r="G45" s="53"/>
      <c r="H45" s="54">
        <v>100</v>
      </c>
      <c r="I45" s="71">
        <f>SUM(I38:K44)</f>
        <v>25</v>
      </c>
      <c r="J45" s="72"/>
      <c r="K45" s="73"/>
      <c r="L45" s="55"/>
      <c r="M45" s="54">
        <v>100</v>
      </c>
      <c r="N45" s="71">
        <f>SUM(N38:P44)</f>
        <v>4.999999999999999</v>
      </c>
      <c r="O45" s="72"/>
      <c r="P45" s="73"/>
      <c r="Q45" s="56">
        <f>SUM(Q38:Q44)</f>
        <v>99.99999999999999</v>
      </c>
      <c r="R45" s="57"/>
      <c r="S45" s="58">
        <f>SUM(S38:S44)</f>
        <v>105</v>
      </c>
      <c r="T45" s="52"/>
    </row>
    <row r="46" s="8" customFormat="1" ht="9" customHeight="1"/>
    <row r="47" spans="2:20" s="8" customFormat="1" ht="19.5" customHeight="1">
      <c r="B47" s="62" t="s">
        <v>51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="8" customFormat="1" ht="19.5" customHeight="1"/>
    <row r="49" s="8" customFormat="1" ht="19.5" customHeight="1"/>
    <row r="50" s="8" customFormat="1" ht="19.5" customHeight="1"/>
    <row r="51" s="8" customFormat="1" ht="19.5" customHeight="1"/>
    <row r="52" s="8" customFormat="1" ht="19.5" customHeight="1"/>
    <row r="53" s="8" customFormat="1" ht="19.5" customHeight="1"/>
    <row r="54" s="8" customFormat="1" ht="19.5" customHeight="1"/>
    <row r="55" s="8" customFormat="1" ht="19.5" customHeight="1"/>
    <row r="56" s="8" customFormat="1" ht="19.5" customHeight="1"/>
    <row r="57" s="8" customFormat="1" ht="19.5" customHeight="1"/>
    <row r="58" s="8" customFormat="1" ht="19.5" customHeight="1"/>
    <row r="59" s="8" customFormat="1" ht="19.5" customHeight="1"/>
    <row r="60" s="8" customFormat="1" ht="19.5" customHeight="1"/>
    <row r="61" s="8" customFormat="1" ht="19.5" customHeight="1"/>
    <row r="62" s="8" customFormat="1" ht="19.5" customHeight="1"/>
    <row r="63" s="8" customFormat="1" ht="19.5" customHeight="1"/>
    <row r="64" s="8" customFormat="1" ht="19.5" customHeight="1"/>
    <row r="65" s="8" customFormat="1" ht="19.5" customHeight="1"/>
    <row r="66" s="8" customFormat="1" ht="19.5" customHeight="1"/>
    <row r="67" s="8" customFormat="1" ht="19.5" customHeight="1"/>
  </sheetData>
  <mergeCells count="98">
    <mergeCell ref="N27:P27"/>
    <mergeCell ref="E30:I30"/>
    <mergeCell ref="E27:I27"/>
    <mergeCell ref="Q1:T1"/>
    <mergeCell ref="D5:I5"/>
    <mergeCell ref="H21:N21"/>
    <mergeCell ref="K10:Q10"/>
    <mergeCell ref="K11:Q11"/>
    <mergeCell ref="I17:L17"/>
    <mergeCell ref="M17:N17"/>
    <mergeCell ref="J27:L27"/>
    <mergeCell ref="J28:L28"/>
    <mergeCell ref="J29:L29"/>
    <mergeCell ref="J30:L30"/>
    <mergeCell ref="B47:T47"/>
    <mergeCell ref="R37:T37"/>
    <mergeCell ref="E44:F44"/>
    <mergeCell ref="E45:F45"/>
    <mergeCell ref="E42:F42"/>
    <mergeCell ref="E43:F43"/>
    <mergeCell ref="B36:B37"/>
    <mergeCell ref="E37:F37"/>
    <mergeCell ref="N37:P37"/>
    <mergeCell ref="G37:H37"/>
    <mergeCell ref="E38:F38"/>
    <mergeCell ref="E39:F39"/>
    <mergeCell ref="C37:D37"/>
    <mergeCell ref="N42:P42"/>
    <mergeCell ref="I42:K42"/>
    <mergeCell ref="G42:H42"/>
    <mergeCell ref="E40:F40"/>
    <mergeCell ref="E41:F41"/>
    <mergeCell ref="I37:K37"/>
    <mergeCell ref="L37:M37"/>
    <mergeCell ref="N43:P43"/>
    <mergeCell ref="N44:P44"/>
    <mergeCell ref="N45:P45"/>
    <mergeCell ref="N38:P38"/>
    <mergeCell ref="N39:P39"/>
    <mergeCell ref="N40:P40"/>
    <mergeCell ref="N41:P41"/>
    <mergeCell ref="I43:K43"/>
    <mergeCell ref="I44:K44"/>
    <mergeCell ref="I45:K45"/>
    <mergeCell ref="I38:K38"/>
    <mergeCell ref="I39:K39"/>
    <mergeCell ref="I40:K40"/>
    <mergeCell ref="I41:K41"/>
    <mergeCell ref="G43:H43"/>
    <mergeCell ref="G44:H44"/>
    <mergeCell ref="G38:H38"/>
    <mergeCell ref="G39:H39"/>
    <mergeCell ref="G40:H40"/>
    <mergeCell ref="G41:H41"/>
    <mergeCell ref="N31:P31"/>
    <mergeCell ref="N32:P32"/>
    <mergeCell ref="E32:I32"/>
    <mergeCell ref="E33:I33"/>
    <mergeCell ref="N33:P33"/>
    <mergeCell ref="B32:C32"/>
    <mergeCell ref="B33:C33"/>
    <mergeCell ref="J31:L31"/>
    <mergeCell ref="J32:L32"/>
    <mergeCell ref="J33:L33"/>
    <mergeCell ref="E31:I31"/>
    <mergeCell ref="R28:S28"/>
    <mergeCell ref="R29:S29"/>
    <mergeCell ref="R30:S30"/>
    <mergeCell ref="R33:S33"/>
    <mergeCell ref="R31:S31"/>
    <mergeCell ref="R32:S32"/>
    <mergeCell ref="R27:S27"/>
    <mergeCell ref="D14:Q14"/>
    <mergeCell ref="O16:Q16"/>
    <mergeCell ref="F17:H17"/>
    <mergeCell ref="E26:I26"/>
    <mergeCell ref="E20:P20"/>
    <mergeCell ref="F16:H16"/>
    <mergeCell ref="I16:L16"/>
    <mergeCell ref="N26:P26"/>
    <mergeCell ref="R26:S26"/>
    <mergeCell ref="C36:F36"/>
    <mergeCell ref="G36:K36"/>
    <mergeCell ref="L36:P36"/>
    <mergeCell ref="O17:Q17"/>
    <mergeCell ref="E28:I28"/>
    <mergeCell ref="E29:I29"/>
    <mergeCell ref="Q36:T36"/>
    <mergeCell ref="N28:P28"/>
    <mergeCell ref="N29:P29"/>
    <mergeCell ref="N30:P30"/>
    <mergeCell ref="D13:Q13"/>
    <mergeCell ref="M16:N16"/>
    <mergeCell ref="B1:M1"/>
    <mergeCell ref="B5:C5"/>
    <mergeCell ref="K7:Q7"/>
    <mergeCell ref="K8:Q8"/>
    <mergeCell ref="K9:Q9"/>
  </mergeCells>
  <printOptions/>
  <pageMargins left="0.98" right="0.5905511811023623" top="0.73" bottom="0.55" header="0.76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日本斎苑企画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Hisayuki</dc:creator>
  <cp:keywords/>
  <dc:description/>
  <cp:lastModifiedBy>札幌市生活環境課</cp:lastModifiedBy>
  <cp:lastPrinted>2002-07-16T05:28:50Z</cp:lastPrinted>
  <dcterms:created xsi:type="dcterms:W3CDTF">2002-01-24T08:15:14Z</dcterms:created>
  <dcterms:modified xsi:type="dcterms:W3CDTF">2002-07-19T11:57:26Z</dcterms:modified>
  <cp:category/>
  <cp:version/>
  <cp:contentType/>
  <cp:contentStatus/>
</cp:coreProperties>
</file>