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intranet-fs4\hoken-iryo\保険医療部共有\00　本庁\01　業務系統別\04　給付\79　保健事業のあり方検討関係\53_南_次期保健事業プラン\20240228_HP更新（データ掲載）\HP掲載データ\"/>
    </mc:Choice>
  </mc:AlternateContent>
  <xr:revisionPtr revIDLastSave="0" documentId="13_ncr:1_{004E899D-C1F6-4C76-8AF5-9AAC3EAF0D77}" xr6:coauthVersionLast="47" xr6:coauthVersionMax="47" xr10:uidLastSave="{00000000-0000-0000-0000-000000000000}"/>
  <bookViews>
    <workbookView xWindow="-120" yWindow="-120" windowWidth="29040" windowHeight="15840" firstSheet="1" activeTab="8" xr2:uid="{00000000-000D-0000-FFFF-FFFF00000000}"/>
  </bookViews>
  <sheets>
    <sheet name="合計比較_加工" sheetId="23" state="hidden" r:id="rId1"/>
    <sheet name="合計_レセ件数" sheetId="28" r:id="rId2"/>
    <sheet name="入院_レセ件数" sheetId="29" r:id="rId3"/>
    <sheet name="通院_レセ件数" sheetId="31" r:id="rId4"/>
    <sheet name="合計_一人当たり医療費" sheetId="27" r:id="rId5"/>
    <sheet name="入院比較_加工" sheetId="24" state="hidden" r:id="rId6"/>
    <sheet name="入院_一人当たり医療費" sheetId="30" r:id="rId7"/>
    <sheet name="外来比較_加工" sheetId="25" state="hidden" r:id="rId8"/>
    <sheet name="通院_一人当たり医療費" sheetId="3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32" l="1"/>
  <c r="L14" i="32"/>
  <c r="J14" i="32"/>
  <c r="I14" i="32"/>
  <c r="H14" i="32"/>
  <c r="G14" i="32"/>
  <c r="F14" i="32"/>
  <c r="E14" i="32"/>
  <c r="D14" i="32"/>
  <c r="M14" i="30"/>
  <c r="L14" i="30"/>
  <c r="J14" i="30"/>
  <c r="I14" i="30"/>
  <c r="H14" i="30"/>
  <c r="G14" i="30"/>
  <c r="F14" i="30"/>
  <c r="E14" i="30"/>
  <c r="D14" i="30"/>
  <c r="M14" i="27"/>
  <c r="L14" i="27"/>
  <c r="E14" i="27"/>
  <c r="F14" i="27"/>
  <c r="G14" i="27"/>
  <c r="H14" i="27"/>
  <c r="I14" i="27"/>
  <c r="J14" i="27"/>
  <c r="D14" i="27"/>
  <c r="G15" i="31"/>
  <c r="F15" i="31"/>
  <c r="E15" i="31"/>
  <c r="D15" i="31"/>
  <c r="G15" i="29"/>
  <c r="F15" i="29"/>
  <c r="E15" i="29"/>
  <c r="D15" i="29"/>
  <c r="G15" i="28"/>
  <c r="F15" i="28"/>
  <c r="E15" i="28"/>
  <c r="D15" i="28"/>
</calcChain>
</file>

<file path=xl/sharedStrings.xml><?xml version="1.0" encoding="utf-8"?>
<sst xmlns="http://schemas.openxmlformats.org/spreadsheetml/2006/main" count="234" uniqueCount="51">
  <si>
    <t>脳梗塞</t>
  </si>
  <si>
    <t>脳出血</t>
  </si>
  <si>
    <t>脂質異常症</t>
  </si>
  <si>
    <t>糖尿病</t>
  </si>
  <si>
    <t>高血圧症</t>
  </si>
  <si>
    <t>狭心症</t>
  </si>
  <si>
    <t>心筋梗塞</t>
  </si>
  <si>
    <t>脂肪肝</t>
  </si>
  <si>
    <t>札幌市</t>
    <rPh sb="0" eb="3">
      <t>サッポロシ</t>
    </rPh>
    <phoneticPr fontId="18"/>
  </si>
  <si>
    <t>レセプト点数</t>
    <rPh sb="4" eb="6">
      <t>テンスウ</t>
    </rPh>
    <phoneticPr fontId="18"/>
  </si>
  <si>
    <t>合計</t>
    <rPh sb="0" eb="2">
      <t>ゴウケイ</t>
    </rPh>
    <phoneticPr fontId="18"/>
  </si>
  <si>
    <t>国</t>
    <phoneticPr fontId="18"/>
  </si>
  <si>
    <t>高尿酸血症</t>
  </si>
  <si>
    <t>動脈硬化症</t>
  </si>
  <si>
    <t>がん</t>
  </si>
  <si>
    <t>筋・骨格</t>
  </si>
  <si>
    <t>精神</t>
  </si>
  <si>
    <t>その他（上記以外のもの）</t>
  </si>
  <si>
    <t>生活習慣病分類別医療費内訳（後期、R01年度（累計）、合計）</t>
  </si>
  <si>
    <t>1人当たり医療費</t>
    <phoneticPr fontId="18"/>
  </si>
  <si>
    <t>1人当たり医療費（年齢調整後）</t>
    <rPh sb="9" eb="11">
      <t>ネンレイ</t>
    </rPh>
    <rPh sb="11" eb="14">
      <t>チョウセイゴ</t>
    </rPh>
    <phoneticPr fontId="18"/>
  </si>
  <si>
    <t>国との差異（札幌市）</t>
    <rPh sb="0" eb="1">
      <t>クニ</t>
    </rPh>
    <rPh sb="3" eb="5">
      <t>サイ</t>
    </rPh>
    <rPh sb="6" eb="9">
      <t>サッポロシ</t>
    </rPh>
    <phoneticPr fontId="18"/>
  </si>
  <si>
    <t>北海道</t>
    <phoneticPr fontId="18"/>
  </si>
  <si>
    <t>北海道
（札幌市除く）</t>
    <phoneticPr fontId="18"/>
  </si>
  <si>
    <t>年齢調整前</t>
    <rPh sb="0" eb="5">
      <t>ネンレイチョウセイマエ</t>
    </rPh>
    <phoneticPr fontId="18"/>
  </si>
  <si>
    <t>年齢調整後</t>
    <rPh sb="0" eb="2">
      <t>ネンレイ</t>
    </rPh>
    <rPh sb="2" eb="4">
      <t>チョウセイ</t>
    </rPh>
    <rPh sb="4" eb="5">
      <t>ゴ</t>
    </rPh>
    <phoneticPr fontId="18"/>
  </si>
  <si>
    <t>生活習慣病分類別医療費内訳（後期、R01年度（累計）、入院）</t>
  </si>
  <si>
    <t>生活習慣病分類別医療費内訳（後期、R01年度（累計）、外来）</t>
  </si>
  <si>
    <t>No</t>
    <phoneticPr fontId="18"/>
  </si>
  <si>
    <t>疾病名</t>
    <rPh sb="0" eb="3">
      <t>シッペイメイ</t>
    </rPh>
    <phoneticPr fontId="18"/>
  </si>
  <si>
    <t>レセプト件数（件）</t>
    <rPh sb="4" eb="6">
      <t>ケンスウ</t>
    </rPh>
    <rPh sb="7" eb="8">
      <t>ケン</t>
    </rPh>
    <phoneticPr fontId="18"/>
  </si>
  <si>
    <t>北海道
（札幌市除く）
被保険者数：752,769人</t>
    <rPh sb="0" eb="3">
      <t>ホッカイドウ</t>
    </rPh>
    <rPh sb="5" eb="8">
      <t>サッポロシ</t>
    </rPh>
    <rPh sb="8" eb="9">
      <t>ノゾ</t>
    </rPh>
    <phoneticPr fontId="18"/>
  </si>
  <si>
    <r>
      <t xml:space="preserve">札幌市
</t>
    </r>
    <r>
      <rPr>
        <sz val="11"/>
        <color theme="1"/>
        <rFont val="游ゴシック"/>
        <family val="3"/>
        <charset val="128"/>
        <scheme val="minor"/>
      </rPr>
      <t>被保険者数：254,453人</t>
    </r>
    <rPh sb="0" eb="3">
      <t>サッポロシ</t>
    </rPh>
    <rPh sb="4" eb="8">
      <t>ヒホケンシャ</t>
    </rPh>
    <rPh sb="8" eb="9">
      <t>スウ</t>
    </rPh>
    <rPh sb="17" eb="18">
      <t>ニン</t>
    </rPh>
    <phoneticPr fontId="18"/>
  </si>
  <si>
    <r>
      <t xml:space="preserve">北海道
</t>
    </r>
    <r>
      <rPr>
        <sz val="11"/>
        <color theme="1"/>
        <rFont val="游ゴシック"/>
        <family val="3"/>
        <charset val="128"/>
        <scheme val="minor"/>
      </rPr>
      <t>被保険者数：836,530人</t>
    </r>
    <rPh sb="0" eb="3">
      <t>ホッカイドウ</t>
    </rPh>
    <phoneticPr fontId="18"/>
  </si>
  <si>
    <t>北海道
（札幌市除く）
被保険者数：582,077人</t>
    <rPh sb="0" eb="3">
      <t>ホッカイドウ</t>
    </rPh>
    <rPh sb="5" eb="8">
      <t>サッポロシ</t>
    </rPh>
    <rPh sb="8" eb="9">
      <t>ノゾ</t>
    </rPh>
    <phoneticPr fontId="18"/>
  </si>
  <si>
    <r>
      <t xml:space="preserve">国
</t>
    </r>
    <r>
      <rPr>
        <sz val="11"/>
        <color theme="1"/>
        <rFont val="游ゴシック"/>
        <family val="3"/>
        <charset val="128"/>
        <scheme val="minor"/>
      </rPr>
      <t>被保険者数：18,162,003人</t>
    </r>
    <rPh sb="0" eb="1">
      <t>クニ</t>
    </rPh>
    <phoneticPr fontId="18"/>
  </si>
  <si>
    <t>1人当たり医療費（年齢調整前）（円）</t>
    <rPh sb="9" eb="14">
      <t>ネンレイチョウセイマエ</t>
    </rPh>
    <rPh sb="16" eb="17">
      <t>エン</t>
    </rPh>
    <phoneticPr fontId="18"/>
  </si>
  <si>
    <t>1人当たり医療費（年齢調整後）（円）</t>
    <rPh sb="9" eb="11">
      <t>ネンレイ</t>
    </rPh>
    <rPh sb="11" eb="13">
      <t>チョウセイ</t>
    </rPh>
    <rPh sb="13" eb="14">
      <t>ゴ</t>
    </rPh>
    <rPh sb="16" eb="17">
      <t>エン</t>
    </rPh>
    <phoneticPr fontId="18"/>
  </si>
  <si>
    <t>国との差異（札幌市）（円）</t>
    <rPh sb="0" eb="1">
      <t>クニ</t>
    </rPh>
    <rPh sb="3" eb="5">
      <t>サイ</t>
    </rPh>
    <rPh sb="6" eb="9">
      <t>サッポロシ</t>
    </rPh>
    <rPh sb="11" eb="12">
      <t>エン</t>
    </rPh>
    <phoneticPr fontId="18"/>
  </si>
  <si>
    <r>
      <t xml:space="preserve">札幌市(a)
</t>
    </r>
    <r>
      <rPr>
        <sz val="10"/>
        <color theme="1"/>
        <rFont val="游ゴシック"/>
        <family val="3"/>
        <charset val="128"/>
        <scheme val="minor"/>
      </rPr>
      <t>被保険者数：372,612人</t>
    </r>
    <rPh sb="0" eb="3">
      <t>サッポロシ</t>
    </rPh>
    <rPh sb="7" eb="11">
      <t>ヒホケンシャ</t>
    </rPh>
    <rPh sb="11" eb="12">
      <t>スウ</t>
    </rPh>
    <rPh sb="20" eb="21">
      <t>ニン</t>
    </rPh>
    <phoneticPr fontId="18"/>
  </si>
  <si>
    <r>
      <t xml:space="preserve">北海道
</t>
    </r>
    <r>
      <rPr>
        <sz val="10"/>
        <color theme="1"/>
        <rFont val="游ゴシック"/>
        <family val="3"/>
        <charset val="128"/>
        <scheme val="minor"/>
      </rPr>
      <t>被保険者数：1,125,381人</t>
    </r>
    <rPh sb="0" eb="3">
      <t>ホッカイドウ</t>
    </rPh>
    <phoneticPr fontId="18"/>
  </si>
  <si>
    <r>
      <t xml:space="preserve">国(b)
</t>
    </r>
    <r>
      <rPr>
        <sz val="10"/>
        <color theme="1"/>
        <rFont val="游ゴシック"/>
        <family val="3"/>
        <charset val="128"/>
        <scheme val="minor"/>
      </rPr>
      <t>被保険者数：27,083,475人</t>
    </r>
    <rPh sb="0" eb="1">
      <t>クニ</t>
    </rPh>
    <phoneticPr fontId="18"/>
  </si>
  <si>
    <r>
      <t xml:space="preserve">札幌市(c)
</t>
    </r>
    <r>
      <rPr>
        <sz val="10"/>
        <color theme="1"/>
        <rFont val="游ゴシック"/>
        <family val="3"/>
        <charset val="128"/>
        <scheme val="minor"/>
      </rPr>
      <t>被保険者数：372,612人</t>
    </r>
    <rPh sb="0" eb="3">
      <t>サッポロシ</t>
    </rPh>
    <rPh sb="7" eb="11">
      <t>ヒホケンシャ</t>
    </rPh>
    <rPh sb="11" eb="12">
      <t>スウ</t>
    </rPh>
    <rPh sb="20" eb="21">
      <t>ニン</t>
    </rPh>
    <phoneticPr fontId="18"/>
  </si>
  <si>
    <t>年齢
調整前
(a) - (b)</t>
    <rPh sb="0" eb="2">
      <t>ネンレイ</t>
    </rPh>
    <rPh sb="3" eb="5">
      <t>チョウセイ</t>
    </rPh>
    <rPh sb="5" eb="6">
      <t>マエ</t>
    </rPh>
    <phoneticPr fontId="18"/>
  </si>
  <si>
    <t>年齢
調整後
(c) - (b)</t>
    <rPh sb="0" eb="2">
      <t>ネンレイ</t>
    </rPh>
    <rPh sb="3" eb="5">
      <t>チョウセイ</t>
    </rPh>
    <rPh sb="5" eb="6">
      <t>ゴ</t>
    </rPh>
    <phoneticPr fontId="18"/>
  </si>
  <si>
    <t>後期高齢者医療費（KDB生活習慣病分類医療費）レセプト件数（令和元年度）【入院・通院合計】</t>
    <rPh sb="0" eb="5">
      <t>コウキコウレイシャ</t>
    </rPh>
    <rPh sb="5" eb="8">
      <t>イリョウヒ</t>
    </rPh>
    <rPh sb="12" eb="17">
      <t>セイカツシュウカンビョウ</t>
    </rPh>
    <rPh sb="17" eb="19">
      <t>ブンルイ</t>
    </rPh>
    <rPh sb="19" eb="21">
      <t>イリョウ</t>
    </rPh>
    <phoneticPr fontId="18"/>
  </si>
  <si>
    <t>後期高齢者医療費（KDB生活習慣病分類医療費）レセプト件数（令和元年度）【入院】</t>
    <phoneticPr fontId="18"/>
  </si>
  <si>
    <t>後期高齢者医療費（KDB生活習慣病分類医療費）レセプト件数（令和元年度）【通院】</t>
    <rPh sb="0" eb="5">
      <t>コウキコウレイシャ</t>
    </rPh>
    <rPh sb="5" eb="8">
      <t>イリョウヒ</t>
    </rPh>
    <rPh sb="12" eb="17">
      <t>セイカツシュウカンビョウ</t>
    </rPh>
    <rPh sb="17" eb="19">
      <t>ブンルイ</t>
    </rPh>
    <rPh sb="19" eb="21">
      <t>イリョウ</t>
    </rPh>
    <phoneticPr fontId="18"/>
  </si>
  <si>
    <t>後期高齢者医療費（KDB生活習慣病分類医療費）一人当たり医療費（令和元年度）【入院・通院合計】</t>
    <rPh sb="0" eb="5">
      <t>コウキコウレイシャ</t>
    </rPh>
    <rPh sb="5" eb="8">
      <t>イリョウヒ</t>
    </rPh>
    <rPh sb="12" eb="17">
      <t>セイカツシュウカンビョウ</t>
    </rPh>
    <rPh sb="17" eb="19">
      <t>ブンルイ</t>
    </rPh>
    <rPh sb="19" eb="21">
      <t>イリョウ</t>
    </rPh>
    <rPh sb="23" eb="26">
      <t>ヒトリア</t>
    </rPh>
    <rPh sb="28" eb="31">
      <t>イリョウヒ</t>
    </rPh>
    <phoneticPr fontId="18"/>
  </si>
  <si>
    <t>後期高齢者医療費（KDB生活習慣病分類医療費）一人当たり医療費（令和元年度）【入院】</t>
    <rPh sb="0" eb="5">
      <t>コウキコウレイシャ</t>
    </rPh>
    <rPh sb="5" eb="8">
      <t>イリョウヒ</t>
    </rPh>
    <rPh sb="12" eb="17">
      <t>セイカツシュウカンビョウ</t>
    </rPh>
    <rPh sb="17" eb="19">
      <t>ブンルイ</t>
    </rPh>
    <rPh sb="19" eb="21">
      <t>イリョウ</t>
    </rPh>
    <rPh sb="23" eb="26">
      <t>ヒトリア</t>
    </rPh>
    <rPh sb="28" eb="31">
      <t>イリョウヒ</t>
    </rPh>
    <phoneticPr fontId="18"/>
  </si>
  <si>
    <t>後期高齢者医療費（KDB生活習慣病分類医療費）一人当たり医療費（令和元年度）【通院】</t>
    <rPh sb="0" eb="5">
      <t>コウキコウレイシャ</t>
    </rPh>
    <rPh sb="5" eb="8">
      <t>イリョウヒ</t>
    </rPh>
    <rPh sb="12" eb="17">
      <t>セイカツシュウカンビョウ</t>
    </rPh>
    <rPh sb="17" eb="19">
      <t>ブンルイ</t>
    </rPh>
    <rPh sb="19" eb="21">
      <t>イリョウ</t>
    </rPh>
    <rPh sb="23" eb="26">
      <t>ヒトリア</t>
    </rPh>
    <rPh sb="28" eb="31">
      <t>イリョウヒ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</si>
</sst>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▲#,##0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thin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 style="hair">
        <color auto="1"/>
      </right>
      <top style="thin">
        <color indexed="64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0"/>
  </cellStyleXfs>
  <cellXfs count="147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9" fillId="0" borderId="0" xfId="0" applyFont="1">
      <alignment vertical="center"/>
    </xf>
    <xf numFmtId="0" fontId="25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9" fillId="33" borderId="37" xfId="0" applyFont="1" applyFill="1" applyBorder="1" applyAlignment="1">
      <alignment horizontal="center" vertical="center"/>
    </xf>
    <xf numFmtId="0" fontId="19" fillId="33" borderId="38" xfId="0" applyFont="1" applyFill="1" applyBorder="1" applyAlignment="1">
      <alignment horizontal="center" vertical="center"/>
    </xf>
    <xf numFmtId="0" fontId="19" fillId="33" borderId="38" xfId="0" applyFont="1" applyFill="1" applyBorder="1" applyAlignment="1">
      <alignment horizontal="center" vertical="center" wrapText="1"/>
    </xf>
    <xf numFmtId="0" fontId="19" fillId="33" borderId="39" xfId="0" applyFont="1" applyFill="1" applyBorder="1" applyAlignment="1">
      <alignment horizontal="center" vertical="center"/>
    </xf>
    <xf numFmtId="0" fontId="30" fillId="33" borderId="38" xfId="0" applyFont="1" applyFill="1" applyBorder="1" applyAlignment="1">
      <alignment horizontal="center" vertical="center" wrapText="1"/>
    </xf>
    <xf numFmtId="0" fontId="19" fillId="33" borderId="40" xfId="0" applyFont="1" applyFill="1" applyBorder="1" applyAlignment="1">
      <alignment horizontal="center" vertical="center"/>
    </xf>
    <xf numFmtId="0" fontId="30" fillId="33" borderId="41" xfId="0" applyFont="1" applyFill="1" applyBorder="1" applyAlignment="1">
      <alignment horizontal="center" vertical="center" wrapText="1"/>
    </xf>
    <xf numFmtId="0" fontId="19" fillId="33" borderId="42" xfId="0" applyFont="1" applyFill="1" applyBorder="1" applyAlignment="1">
      <alignment horizontal="center" vertical="center"/>
    </xf>
    <xf numFmtId="0" fontId="19" fillId="33" borderId="41" xfId="0" applyFont="1" applyFill="1" applyBorder="1" applyAlignment="1">
      <alignment horizontal="center" vertical="center"/>
    </xf>
    <xf numFmtId="0" fontId="0" fillId="33" borderId="0" xfId="0" applyFill="1">
      <alignment vertical="center"/>
    </xf>
    <xf numFmtId="0" fontId="20" fillId="33" borderId="0" xfId="0" applyFont="1" applyFill="1">
      <alignment vertical="center"/>
    </xf>
    <xf numFmtId="0" fontId="25" fillId="33" borderId="0" xfId="0" applyFont="1" applyFill="1">
      <alignment vertical="center"/>
    </xf>
    <xf numFmtId="0" fontId="0" fillId="33" borderId="0" xfId="0" applyFill="1" applyAlignment="1">
      <alignment horizontal="left" vertical="center"/>
    </xf>
    <xf numFmtId="0" fontId="19" fillId="33" borderId="43" xfId="0" applyFont="1" applyFill="1" applyBorder="1">
      <alignment vertical="center"/>
    </xf>
    <xf numFmtId="3" fontId="19" fillId="33" borderId="15" xfId="0" applyNumberFormat="1" applyFont="1" applyFill="1" applyBorder="1">
      <alignment vertical="center"/>
    </xf>
    <xf numFmtId="3" fontId="19" fillId="33" borderId="12" xfId="0" applyNumberFormat="1" applyFont="1" applyFill="1" applyBorder="1">
      <alignment vertical="center"/>
    </xf>
    <xf numFmtId="3" fontId="19" fillId="33" borderId="16" xfId="0" applyNumberFormat="1" applyFont="1" applyFill="1" applyBorder="1">
      <alignment vertical="center"/>
    </xf>
    <xf numFmtId="3" fontId="19" fillId="33" borderId="26" xfId="0" applyNumberFormat="1" applyFont="1" applyFill="1" applyBorder="1">
      <alignment vertical="center"/>
    </xf>
    <xf numFmtId="3" fontId="19" fillId="33" borderId="13" xfId="0" applyNumberFormat="1" applyFont="1" applyFill="1" applyBorder="1">
      <alignment vertical="center"/>
    </xf>
    <xf numFmtId="3" fontId="19" fillId="33" borderId="0" xfId="0" applyNumberFormat="1" applyFont="1" applyFill="1">
      <alignment vertical="center"/>
    </xf>
    <xf numFmtId="3" fontId="19" fillId="33" borderId="19" xfId="0" applyNumberFormat="1" applyFont="1" applyFill="1" applyBorder="1">
      <alignment vertical="center"/>
    </xf>
    <xf numFmtId="0" fontId="19" fillId="33" borderId="44" xfId="0" applyFont="1" applyFill="1" applyBorder="1">
      <alignment vertical="center"/>
    </xf>
    <xf numFmtId="3" fontId="19" fillId="33" borderId="17" xfId="0" applyNumberFormat="1" applyFont="1" applyFill="1" applyBorder="1">
      <alignment vertical="center"/>
    </xf>
    <xf numFmtId="3" fontId="19" fillId="33" borderId="10" xfId="0" applyNumberFormat="1" applyFont="1" applyFill="1" applyBorder="1">
      <alignment vertical="center"/>
    </xf>
    <xf numFmtId="3" fontId="19" fillId="33" borderId="45" xfId="0" applyNumberFormat="1" applyFont="1" applyFill="1" applyBorder="1">
      <alignment vertical="center"/>
    </xf>
    <xf numFmtId="3" fontId="19" fillId="33" borderId="14" xfId="0" applyNumberFormat="1" applyFont="1" applyFill="1" applyBorder="1">
      <alignment vertical="center"/>
    </xf>
    <xf numFmtId="3" fontId="19" fillId="33" borderId="11" xfId="0" applyNumberFormat="1" applyFont="1" applyFill="1" applyBorder="1">
      <alignment vertical="center"/>
    </xf>
    <xf numFmtId="3" fontId="19" fillId="33" borderId="18" xfId="0" applyNumberFormat="1" applyFont="1" applyFill="1" applyBorder="1">
      <alignment vertical="center"/>
    </xf>
    <xf numFmtId="0" fontId="22" fillId="33" borderId="46" xfId="0" applyFont="1" applyFill="1" applyBorder="1">
      <alignment vertical="center"/>
    </xf>
    <xf numFmtId="3" fontId="22" fillId="33" borderId="47" xfId="0" applyNumberFormat="1" applyFont="1" applyFill="1" applyBorder="1">
      <alignment vertical="center"/>
    </xf>
    <xf numFmtId="3" fontId="22" fillId="33" borderId="48" xfId="0" applyNumberFormat="1" applyFont="1" applyFill="1" applyBorder="1">
      <alignment vertical="center"/>
    </xf>
    <xf numFmtId="3" fontId="22" fillId="33" borderId="49" xfId="0" applyNumberFormat="1" applyFont="1" applyFill="1" applyBorder="1">
      <alignment vertical="center"/>
    </xf>
    <xf numFmtId="3" fontId="26" fillId="33" borderId="47" xfId="0" applyNumberFormat="1" applyFont="1" applyFill="1" applyBorder="1">
      <alignment vertical="center"/>
    </xf>
    <xf numFmtId="3" fontId="26" fillId="33" borderId="48" xfId="0" applyNumberFormat="1" applyFont="1" applyFill="1" applyBorder="1">
      <alignment vertical="center"/>
    </xf>
    <xf numFmtId="3" fontId="26" fillId="33" borderId="49" xfId="0" applyNumberFormat="1" applyFont="1" applyFill="1" applyBorder="1">
      <alignment vertical="center"/>
    </xf>
    <xf numFmtId="38" fontId="22" fillId="33" borderId="50" xfId="42" applyFont="1" applyFill="1" applyBorder="1">
      <alignment vertical="center"/>
    </xf>
    <xf numFmtId="38" fontId="22" fillId="33" borderId="48" xfId="42" applyFont="1" applyFill="1" applyBorder="1">
      <alignment vertical="center"/>
    </xf>
    <xf numFmtId="38" fontId="22" fillId="33" borderId="51" xfId="42" applyFont="1" applyFill="1" applyBorder="1">
      <alignment vertical="center"/>
    </xf>
    <xf numFmtId="38" fontId="22" fillId="33" borderId="0" xfId="42" applyFont="1" applyFill="1" applyBorder="1">
      <alignment vertical="center"/>
    </xf>
    <xf numFmtId="3" fontId="26" fillId="33" borderId="52" xfId="0" applyNumberFormat="1" applyFont="1" applyFill="1" applyBorder="1">
      <alignment vertical="center"/>
    </xf>
    <xf numFmtId="3" fontId="26" fillId="33" borderId="51" xfId="0" applyNumberFormat="1" applyFont="1" applyFill="1" applyBorder="1">
      <alignment vertical="center"/>
    </xf>
    <xf numFmtId="0" fontId="29" fillId="33" borderId="25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 wrapText="1"/>
    </xf>
    <xf numFmtId="0" fontId="29" fillId="33" borderId="57" xfId="0" applyFont="1" applyFill="1" applyBorder="1" applyAlignment="1">
      <alignment horizontal="center" vertical="center" wrapText="1"/>
    </xf>
    <xf numFmtId="0" fontId="29" fillId="33" borderId="0" xfId="0" applyFont="1" applyFill="1">
      <alignment vertical="center"/>
    </xf>
    <xf numFmtId="0" fontId="28" fillId="33" borderId="0" xfId="0" applyFont="1" applyFill="1">
      <alignment vertical="center"/>
    </xf>
    <xf numFmtId="0" fontId="28" fillId="33" borderId="0" xfId="0" applyFont="1" applyFill="1" applyAlignment="1">
      <alignment horizontal="center" vertical="center"/>
    </xf>
    <xf numFmtId="0" fontId="29" fillId="33" borderId="0" xfId="0" applyFont="1" applyFill="1" applyAlignment="1">
      <alignment horizontal="right" vertical="center"/>
    </xf>
    <xf numFmtId="0" fontId="29" fillId="33" borderId="43" xfId="0" applyFont="1" applyFill="1" applyBorder="1" applyAlignment="1">
      <alignment vertical="center" shrinkToFit="1"/>
    </xf>
    <xf numFmtId="0" fontId="29" fillId="33" borderId="58" xfId="0" applyFont="1" applyFill="1" applyBorder="1" applyAlignment="1">
      <alignment vertical="center" shrinkToFit="1"/>
    </xf>
    <xf numFmtId="3" fontId="29" fillId="33" borderId="59" xfId="0" applyNumberFormat="1" applyFont="1" applyFill="1" applyBorder="1">
      <alignment vertical="center"/>
    </xf>
    <xf numFmtId="3" fontId="29" fillId="33" borderId="29" xfId="0" applyNumberFormat="1" applyFont="1" applyFill="1" applyBorder="1">
      <alignment vertical="center"/>
    </xf>
    <xf numFmtId="0" fontId="29" fillId="33" borderId="44" xfId="0" applyFont="1" applyFill="1" applyBorder="1" applyAlignment="1">
      <alignment vertical="center" shrinkToFit="1"/>
    </xf>
    <xf numFmtId="0" fontId="29" fillId="33" borderId="28" xfId="0" applyFont="1" applyFill="1" applyBorder="1" applyAlignment="1">
      <alignment vertical="center" shrinkToFit="1"/>
    </xf>
    <xf numFmtId="3" fontId="29" fillId="33" borderId="60" xfId="0" applyNumberFormat="1" applyFont="1" applyFill="1" applyBorder="1">
      <alignment vertical="center"/>
    </xf>
    <xf numFmtId="3" fontId="29" fillId="33" borderId="61" xfId="0" applyNumberFormat="1" applyFont="1" applyFill="1" applyBorder="1">
      <alignment vertical="center"/>
    </xf>
    <xf numFmtId="0" fontId="29" fillId="0" borderId="0" xfId="0" applyFont="1">
      <alignment vertical="center"/>
    </xf>
    <xf numFmtId="0" fontId="29" fillId="33" borderId="64" xfId="0" applyFont="1" applyFill="1" applyBorder="1" applyAlignment="1">
      <alignment horizontal="center" vertical="center"/>
    </xf>
    <xf numFmtId="0" fontId="31" fillId="33" borderId="25" xfId="0" applyFont="1" applyFill="1" applyBorder="1" applyAlignment="1">
      <alignment horizontal="center" vertical="center" wrapText="1"/>
    </xf>
    <xf numFmtId="0" fontId="23" fillId="33" borderId="56" xfId="0" applyFont="1" applyFill="1" applyBorder="1" applyAlignment="1">
      <alignment horizontal="center" vertical="center" wrapText="1"/>
    </xf>
    <xf numFmtId="0" fontId="31" fillId="33" borderId="57" xfId="0" applyFont="1" applyFill="1" applyBorder="1" applyAlignment="1">
      <alignment horizontal="center" vertical="center" wrapText="1"/>
    </xf>
    <xf numFmtId="0" fontId="23" fillId="33" borderId="0" xfId="0" applyFont="1" applyFill="1" applyAlignment="1">
      <alignment horizontal="center" vertical="center" wrapText="1"/>
    </xf>
    <xf numFmtId="0" fontId="23" fillId="33" borderId="58" xfId="0" applyFont="1" applyFill="1" applyBorder="1">
      <alignment vertical="center"/>
    </xf>
    <xf numFmtId="3" fontId="19" fillId="33" borderId="59" xfId="0" applyNumberFormat="1" applyFont="1" applyFill="1" applyBorder="1">
      <alignment vertical="center"/>
    </xf>
    <xf numFmtId="3" fontId="19" fillId="33" borderId="58" xfId="0" applyNumberFormat="1" applyFont="1" applyFill="1" applyBorder="1">
      <alignment vertical="center"/>
    </xf>
    <xf numFmtId="3" fontId="19" fillId="33" borderId="29" xfId="0" applyNumberFormat="1" applyFont="1" applyFill="1" applyBorder="1">
      <alignment vertical="center"/>
    </xf>
    <xf numFmtId="3" fontId="19" fillId="33" borderId="61" xfId="0" applyNumberFormat="1" applyFont="1" applyFill="1" applyBorder="1">
      <alignment vertical="center"/>
    </xf>
    <xf numFmtId="0" fontId="23" fillId="33" borderId="28" xfId="0" applyFont="1" applyFill="1" applyBorder="1">
      <alignment vertical="center"/>
    </xf>
    <xf numFmtId="3" fontId="19" fillId="33" borderId="60" xfId="0" applyNumberFormat="1" applyFont="1" applyFill="1" applyBorder="1">
      <alignment vertical="center"/>
    </xf>
    <xf numFmtId="3" fontId="19" fillId="33" borderId="28" xfId="0" applyNumberFormat="1" applyFont="1" applyFill="1" applyBorder="1">
      <alignment vertical="center"/>
    </xf>
    <xf numFmtId="3" fontId="19" fillId="33" borderId="64" xfId="0" applyNumberFormat="1" applyFont="1" applyFill="1" applyBorder="1">
      <alignment vertical="center"/>
    </xf>
    <xf numFmtId="3" fontId="29" fillId="33" borderId="67" xfId="0" applyNumberFormat="1" applyFont="1" applyFill="1" applyBorder="1">
      <alignment vertical="center"/>
    </xf>
    <xf numFmtId="3" fontId="29" fillId="33" borderId="22" xfId="0" applyNumberFormat="1" applyFont="1" applyFill="1" applyBorder="1">
      <alignment vertical="center"/>
    </xf>
    <xf numFmtId="0" fontId="29" fillId="33" borderId="68" xfId="0" applyFont="1" applyFill="1" applyBorder="1" applyAlignment="1">
      <alignment vertical="center" shrinkToFit="1"/>
    </xf>
    <xf numFmtId="0" fontId="29" fillId="33" borderId="66" xfId="0" applyFont="1" applyFill="1" applyBorder="1" applyAlignment="1">
      <alignment vertical="center" shrinkToFit="1"/>
    </xf>
    <xf numFmtId="3" fontId="29" fillId="33" borderId="69" xfId="0" applyNumberFormat="1" applyFont="1" applyFill="1" applyBorder="1">
      <alignment vertical="center"/>
    </xf>
    <xf numFmtId="3" fontId="29" fillId="33" borderId="70" xfId="0" applyNumberFormat="1" applyFont="1" applyFill="1" applyBorder="1">
      <alignment vertical="center"/>
    </xf>
    <xf numFmtId="176" fontId="19" fillId="33" borderId="44" xfId="0" applyNumberFormat="1" applyFont="1" applyFill="1" applyBorder="1">
      <alignment vertical="center"/>
    </xf>
    <xf numFmtId="176" fontId="19" fillId="33" borderId="61" xfId="0" applyNumberFormat="1" applyFont="1" applyFill="1" applyBorder="1">
      <alignment vertical="center"/>
    </xf>
    <xf numFmtId="3" fontId="19" fillId="33" borderId="67" xfId="0" applyNumberFormat="1" applyFont="1" applyFill="1" applyBorder="1">
      <alignment vertical="center"/>
    </xf>
    <xf numFmtId="3" fontId="19" fillId="33" borderId="24" xfId="0" applyNumberFormat="1" applyFont="1" applyFill="1" applyBorder="1">
      <alignment vertical="center"/>
    </xf>
    <xf numFmtId="3" fontId="19" fillId="33" borderId="22" xfId="0" applyNumberFormat="1" applyFont="1" applyFill="1" applyBorder="1">
      <alignment vertical="center"/>
    </xf>
    <xf numFmtId="0" fontId="23" fillId="33" borderId="66" xfId="0" applyFont="1" applyFill="1" applyBorder="1">
      <alignment vertical="center"/>
    </xf>
    <xf numFmtId="3" fontId="19" fillId="33" borderId="69" xfId="0" applyNumberFormat="1" applyFont="1" applyFill="1" applyBorder="1">
      <alignment vertical="center"/>
    </xf>
    <xf numFmtId="3" fontId="19" fillId="33" borderId="66" xfId="0" applyNumberFormat="1" applyFont="1" applyFill="1" applyBorder="1">
      <alignment vertical="center"/>
    </xf>
    <xf numFmtId="3" fontId="19" fillId="33" borderId="70" xfId="0" applyNumberFormat="1" applyFont="1" applyFill="1" applyBorder="1">
      <alignment vertical="center"/>
    </xf>
    <xf numFmtId="176" fontId="19" fillId="33" borderId="71" xfId="0" applyNumberFormat="1" applyFont="1" applyFill="1" applyBorder="1">
      <alignment vertical="center"/>
    </xf>
    <xf numFmtId="176" fontId="19" fillId="33" borderId="22" xfId="0" applyNumberFormat="1" applyFont="1" applyFill="1" applyBorder="1">
      <alignment vertical="center"/>
    </xf>
    <xf numFmtId="176" fontId="19" fillId="33" borderId="68" xfId="0" applyNumberFormat="1" applyFont="1" applyFill="1" applyBorder="1">
      <alignment vertical="center"/>
    </xf>
    <xf numFmtId="176" fontId="19" fillId="33" borderId="70" xfId="0" applyNumberFormat="1" applyFont="1" applyFill="1" applyBorder="1">
      <alignment vertical="center"/>
    </xf>
    <xf numFmtId="176" fontId="19" fillId="33" borderId="43" xfId="0" applyNumberFormat="1" applyFont="1" applyFill="1" applyBorder="1">
      <alignment vertical="center"/>
    </xf>
    <xf numFmtId="176" fontId="19" fillId="33" borderId="29" xfId="0" applyNumberFormat="1" applyFont="1" applyFill="1" applyBorder="1">
      <alignment vertical="center"/>
    </xf>
    <xf numFmtId="0" fontId="23" fillId="33" borderId="74" xfId="0" applyFont="1" applyFill="1" applyBorder="1" applyAlignment="1">
      <alignment horizontal="center" vertical="center" wrapText="1"/>
    </xf>
    <xf numFmtId="0" fontId="23" fillId="33" borderId="75" xfId="0" applyFont="1" applyFill="1" applyBorder="1" applyAlignment="1">
      <alignment horizontal="center" vertical="center" wrapText="1"/>
    </xf>
    <xf numFmtId="0" fontId="29" fillId="33" borderId="58" xfId="0" applyFont="1" applyFill="1" applyBorder="1">
      <alignment vertical="center"/>
    </xf>
    <xf numFmtId="0" fontId="29" fillId="33" borderId="28" xfId="0" applyFont="1" applyFill="1" applyBorder="1">
      <alignment vertical="center"/>
    </xf>
    <xf numFmtId="0" fontId="29" fillId="33" borderId="66" xfId="0" applyFont="1" applyFill="1" applyBorder="1">
      <alignment vertical="center"/>
    </xf>
    <xf numFmtId="3" fontId="29" fillId="33" borderId="58" xfId="0" applyNumberFormat="1" applyFont="1" applyFill="1" applyBorder="1">
      <alignment vertical="center"/>
    </xf>
    <xf numFmtId="3" fontId="29" fillId="33" borderId="28" xfId="0" applyNumberFormat="1" applyFont="1" applyFill="1" applyBorder="1">
      <alignment vertical="center"/>
    </xf>
    <xf numFmtId="3" fontId="29" fillId="33" borderId="66" xfId="0" applyNumberFormat="1" applyFont="1" applyFill="1" applyBorder="1">
      <alignment vertical="center"/>
    </xf>
    <xf numFmtId="3" fontId="29" fillId="33" borderId="24" xfId="0" applyNumberFormat="1" applyFont="1" applyFill="1" applyBorder="1">
      <alignment vertical="center"/>
    </xf>
    <xf numFmtId="176" fontId="29" fillId="33" borderId="43" xfId="0" applyNumberFormat="1" applyFont="1" applyFill="1" applyBorder="1">
      <alignment vertical="center"/>
    </xf>
    <xf numFmtId="176" fontId="29" fillId="33" borderId="29" xfId="0" applyNumberFormat="1" applyFont="1" applyFill="1" applyBorder="1">
      <alignment vertical="center"/>
    </xf>
    <xf numFmtId="176" fontId="29" fillId="33" borderId="44" xfId="0" applyNumberFormat="1" applyFont="1" applyFill="1" applyBorder="1">
      <alignment vertical="center"/>
    </xf>
    <xf numFmtId="176" fontId="29" fillId="33" borderId="61" xfId="0" applyNumberFormat="1" applyFont="1" applyFill="1" applyBorder="1">
      <alignment vertical="center"/>
    </xf>
    <xf numFmtId="176" fontId="29" fillId="33" borderId="68" xfId="0" applyNumberFormat="1" applyFont="1" applyFill="1" applyBorder="1">
      <alignment vertical="center"/>
    </xf>
    <xf numFmtId="176" fontId="29" fillId="33" borderId="70" xfId="0" applyNumberFormat="1" applyFont="1" applyFill="1" applyBorder="1">
      <alignment vertical="center"/>
    </xf>
    <xf numFmtId="176" fontId="29" fillId="33" borderId="71" xfId="0" applyNumberFormat="1" applyFont="1" applyFill="1" applyBorder="1">
      <alignment vertical="center"/>
    </xf>
    <xf numFmtId="176" fontId="29" fillId="33" borderId="22" xfId="0" applyNumberFormat="1" applyFont="1" applyFill="1" applyBorder="1">
      <alignment vertical="center"/>
    </xf>
    <xf numFmtId="0" fontId="19" fillId="33" borderId="30" xfId="0" applyFont="1" applyFill="1" applyBorder="1" applyAlignment="1">
      <alignment horizontal="center" vertical="center"/>
    </xf>
    <xf numFmtId="0" fontId="19" fillId="33" borderId="31" xfId="0" applyFont="1" applyFill="1" applyBorder="1" applyAlignment="1">
      <alignment horizontal="center" vertical="center"/>
    </xf>
    <xf numFmtId="0" fontId="19" fillId="33" borderId="32" xfId="0" applyFont="1" applyFill="1" applyBorder="1" applyAlignment="1">
      <alignment horizontal="center" vertical="center"/>
    </xf>
    <xf numFmtId="0" fontId="19" fillId="33" borderId="27" xfId="0" applyFont="1" applyFill="1" applyBorder="1" applyAlignment="1">
      <alignment horizontal="center" vertical="center"/>
    </xf>
    <xf numFmtId="0" fontId="19" fillId="33" borderId="36" xfId="0" applyFont="1" applyFill="1" applyBorder="1" applyAlignment="1">
      <alignment horizontal="center" vertical="center"/>
    </xf>
    <xf numFmtId="0" fontId="19" fillId="33" borderId="33" xfId="0" applyFont="1" applyFill="1" applyBorder="1" applyAlignment="1">
      <alignment horizontal="center" vertical="center" shrinkToFit="1"/>
    </xf>
    <xf numFmtId="0" fontId="19" fillId="33" borderId="31" xfId="0" applyFont="1" applyFill="1" applyBorder="1" applyAlignment="1">
      <alignment horizontal="center" vertical="center" shrinkToFit="1"/>
    </xf>
    <xf numFmtId="0" fontId="19" fillId="33" borderId="34" xfId="0" applyFont="1" applyFill="1" applyBorder="1" applyAlignment="1">
      <alignment horizontal="center" vertical="center" shrinkToFit="1"/>
    </xf>
    <xf numFmtId="0" fontId="19" fillId="33" borderId="35" xfId="0" applyFont="1" applyFill="1" applyBorder="1" applyAlignment="1">
      <alignment horizontal="center" vertical="center"/>
    </xf>
    <xf numFmtId="0" fontId="19" fillId="33" borderId="34" xfId="0" applyFont="1" applyFill="1" applyBorder="1" applyAlignment="1">
      <alignment horizontal="center" vertical="center"/>
    </xf>
    <xf numFmtId="0" fontId="29" fillId="33" borderId="27" xfId="0" applyFont="1" applyFill="1" applyBorder="1" applyAlignment="1">
      <alignment horizontal="center" vertical="center" wrapText="1"/>
    </xf>
    <xf numFmtId="0" fontId="29" fillId="33" borderId="36" xfId="0" applyFont="1" applyFill="1" applyBorder="1" applyAlignment="1">
      <alignment horizontal="center" vertical="center"/>
    </xf>
    <xf numFmtId="0" fontId="29" fillId="33" borderId="23" xfId="0" applyFont="1" applyFill="1" applyBorder="1" applyAlignment="1">
      <alignment horizontal="center" vertical="center" wrapText="1"/>
    </xf>
    <xf numFmtId="0" fontId="29" fillId="33" borderId="56" xfId="0" applyFont="1" applyFill="1" applyBorder="1" applyAlignment="1">
      <alignment horizontal="center" vertical="center"/>
    </xf>
    <xf numFmtId="0" fontId="29" fillId="33" borderId="53" xfId="0" applyFont="1" applyFill="1" applyBorder="1" applyAlignment="1">
      <alignment horizontal="center" vertical="center"/>
    </xf>
    <xf numFmtId="0" fontId="29" fillId="33" borderId="54" xfId="0" applyFont="1" applyFill="1" applyBorder="1" applyAlignment="1">
      <alignment horizontal="center" vertical="center"/>
    </xf>
    <xf numFmtId="0" fontId="29" fillId="33" borderId="55" xfId="0" applyFont="1" applyFill="1" applyBorder="1" applyAlignment="1">
      <alignment horizontal="center" vertical="center"/>
    </xf>
    <xf numFmtId="0" fontId="29" fillId="33" borderId="21" xfId="0" applyFont="1" applyFill="1" applyBorder="1" applyAlignment="1">
      <alignment horizontal="center" vertical="center" shrinkToFit="1"/>
    </xf>
    <xf numFmtId="0" fontId="29" fillId="33" borderId="24" xfId="0" applyFont="1" applyFill="1" applyBorder="1" applyAlignment="1">
      <alignment horizontal="center" vertical="center" shrinkToFit="1"/>
    </xf>
    <xf numFmtId="0" fontId="31" fillId="33" borderId="65" xfId="0" applyFont="1" applyFill="1" applyBorder="1" applyAlignment="1">
      <alignment horizontal="center" vertical="center" shrinkToFit="1"/>
    </xf>
    <xf numFmtId="0" fontId="31" fillId="33" borderId="55" xfId="0" applyFont="1" applyFill="1" applyBorder="1" applyAlignment="1">
      <alignment horizontal="center" vertical="center" shrinkToFit="1"/>
    </xf>
    <xf numFmtId="0" fontId="29" fillId="33" borderId="72" xfId="0" applyFont="1" applyFill="1" applyBorder="1" applyAlignment="1">
      <alignment horizontal="center" vertical="center" shrinkToFit="1"/>
    </xf>
    <xf numFmtId="0" fontId="29" fillId="33" borderId="73" xfId="0" applyFont="1" applyFill="1" applyBorder="1" applyAlignment="1">
      <alignment horizontal="center" vertical="center" shrinkToFit="1"/>
    </xf>
    <xf numFmtId="0" fontId="29" fillId="33" borderId="20" xfId="0" applyFont="1" applyFill="1" applyBorder="1" applyAlignment="1">
      <alignment horizontal="center" vertical="center"/>
    </xf>
    <xf numFmtId="0" fontId="29" fillId="33" borderId="66" xfId="0" applyFont="1" applyFill="1" applyBorder="1" applyAlignment="1">
      <alignment horizontal="center" vertical="center"/>
    </xf>
    <xf numFmtId="0" fontId="23" fillId="33" borderId="62" xfId="0" applyFont="1" applyFill="1" applyBorder="1" applyAlignment="1">
      <alignment horizontal="center" vertical="center" wrapText="1"/>
    </xf>
    <xf numFmtId="0" fontId="23" fillId="33" borderId="54" xfId="0" applyFont="1" applyFill="1" applyBorder="1" applyAlignment="1">
      <alignment horizontal="center" vertical="center"/>
    </xf>
    <xf numFmtId="0" fontId="23" fillId="33" borderId="63" xfId="0" applyFont="1" applyFill="1" applyBorder="1" applyAlignment="1">
      <alignment horizontal="center" vertical="center"/>
    </xf>
    <xf numFmtId="0" fontId="23" fillId="33" borderId="53" xfId="0" applyFont="1" applyFill="1" applyBorder="1" applyAlignment="1">
      <alignment horizontal="center" vertical="center" wrapText="1"/>
    </xf>
    <xf numFmtId="0" fontId="23" fillId="33" borderId="55" xfId="0" applyFont="1" applyFill="1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CC96F6C4-30C6-44ED-9AFF-BF3C4C78082D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D8355-3D79-4278-8BC1-041477CCB00D}">
  <sheetPr>
    <tabColor rgb="FFFFFF00"/>
    <pageSetUpPr fitToPage="1"/>
  </sheetPr>
  <dimension ref="A1:Q20"/>
  <sheetViews>
    <sheetView zoomScaleNormal="100" workbookViewId="0">
      <selection activeCell="A3" sqref="A3"/>
    </sheetView>
  </sheetViews>
  <sheetFormatPr defaultRowHeight="18.75" x14ac:dyDescent="0.4"/>
  <cols>
    <col min="1" max="1" width="3.5" bestFit="1" customWidth="1"/>
    <col min="2" max="2" width="27.625" bestFit="1" customWidth="1"/>
    <col min="3" max="6" width="17.75" customWidth="1"/>
    <col min="7" max="7" width="10.75" style="1" bestFit="1" customWidth="1"/>
    <col min="8" max="10" width="9" style="1" customWidth="1"/>
    <col min="11" max="11" width="10.75" bestFit="1" customWidth="1"/>
    <col min="12" max="13" width="9" customWidth="1"/>
    <col min="14" max="14" width="1.375" customWidth="1"/>
    <col min="15" max="15" width="11.75" style="4" customWidth="1"/>
    <col min="16" max="16" width="11.75" style="1" customWidth="1"/>
    <col min="17" max="17" width="3.5" bestFit="1" customWidth="1"/>
  </cols>
  <sheetData>
    <row r="1" spans="1:17" ht="30" x14ac:dyDescent="0.4">
      <c r="B1" s="2" t="s">
        <v>18</v>
      </c>
      <c r="F1" s="1"/>
    </row>
    <row r="2" spans="1:17" x14ac:dyDescent="0.4">
      <c r="B2" s="6"/>
      <c r="C2" s="1"/>
      <c r="H2" s="5"/>
      <c r="I2" s="5"/>
      <c r="J2" s="5"/>
      <c r="K2" s="1"/>
      <c r="L2" s="1"/>
      <c r="M2" s="1"/>
      <c r="N2" s="1"/>
      <c r="O2" s="1"/>
    </row>
    <row r="3" spans="1:17" ht="19.5" thickBot="1" x14ac:dyDescent="0.45">
      <c r="A3" s="17"/>
      <c r="B3" s="17"/>
      <c r="C3" s="17"/>
      <c r="D3" s="17"/>
      <c r="E3" s="17"/>
      <c r="F3" s="17"/>
      <c r="G3" s="18"/>
      <c r="H3" s="18"/>
      <c r="I3" s="18"/>
      <c r="J3" s="18"/>
      <c r="K3" s="17"/>
      <c r="L3" s="17"/>
      <c r="M3" s="17"/>
      <c r="N3" s="17"/>
      <c r="O3" s="19"/>
      <c r="P3" s="18"/>
      <c r="Q3" s="20"/>
    </row>
    <row r="4" spans="1:17" ht="18" customHeight="1" x14ac:dyDescent="0.4">
      <c r="A4" s="17"/>
      <c r="B4" s="120"/>
      <c r="C4" s="117" t="s">
        <v>9</v>
      </c>
      <c r="D4" s="118"/>
      <c r="E4" s="118"/>
      <c r="F4" s="119"/>
      <c r="G4" s="117" t="s">
        <v>19</v>
      </c>
      <c r="H4" s="118"/>
      <c r="I4" s="118"/>
      <c r="J4" s="119"/>
      <c r="K4" s="122" t="s">
        <v>20</v>
      </c>
      <c r="L4" s="123"/>
      <c r="M4" s="124"/>
      <c r="N4" s="7"/>
      <c r="O4" s="125" t="s">
        <v>21</v>
      </c>
      <c r="P4" s="126"/>
      <c r="Q4" s="20"/>
    </row>
    <row r="5" spans="1:17" ht="39" x14ac:dyDescent="0.4">
      <c r="A5" s="17"/>
      <c r="B5" s="121"/>
      <c r="C5" s="8" t="s">
        <v>8</v>
      </c>
      <c r="D5" s="9" t="s">
        <v>22</v>
      </c>
      <c r="E5" s="10" t="s">
        <v>23</v>
      </c>
      <c r="F5" s="11" t="s">
        <v>11</v>
      </c>
      <c r="G5" s="8" t="s">
        <v>8</v>
      </c>
      <c r="H5" s="9" t="s">
        <v>22</v>
      </c>
      <c r="I5" s="12" t="s">
        <v>23</v>
      </c>
      <c r="J5" s="11" t="s">
        <v>11</v>
      </c>
      <c r="K5" s="13" t="s">
        <v>8</v>
      </c>
      <c r="L5" s="9" t="s">
        <v>22</v>
      </c>
      <c r="M5" s="14" t="s">
        <v>23</v>
      </c>
      <c r="N5" s="7"/>
      <c r="O5" s="15" t="s">
        <v>24</v>
      </c>
      <c r="P5" s="16" t="s">
        <v>25</v>
      </c>
      <c r="Q5" s="20"/>
    </row>
    <row r="6" spans="1:17" ht="30.6" customHeight="1" x14ac:dyDescent="0.4">
      <c r="A6" s="17">
        <v>1</v>
      </c>
      <c r="B6" s="21" t="s">
        <v>3</v>
      </c>
      <c r="C6" s="22">
        <v>830419824</v>
      </c>
      <c r="D6" s="23">
        <v>2805211679</v>
      </c>
      <c r="E6" s="23">
        <v>1974791855</v>
      </c>
      <c r="F6" s="24">
        <v>60492042158</v>
      </c>
      <c r="G6" s="22">
        <v>32635.48961890801</v>
      </c>
      <c r="H6" s="23">
        <v>33533.90409190346</v>
      </c>
      <c r="I6" s="23">
        <v>33926.642952736496</v>
      </c>
      <c r="J6" s="24">
        <v>33306.922236495608</v>
      </c>
      <c r="K6" s="25">
        <v>32570.690417659578</v>
      </c>
      <c r="L6" s="23">
        <v>33439.044041168934</v>
      </c>
      <c r="M6" s="26">
        <v>33818.641902899981</v>
      </c>
      <c r="N6" s="27"/>
      <c r="O6" s="28">
        <v>-671.43261758759763</v>
      </c>
      <c r="P6" s="26">
        <v>-736.23181883602956</v>
      </c>
      <c r="Q6" s="20">
        <v>1</v>
      </c>
    </row>
    <row r="7" spans="1:17" ht="30.6" customHeight="1" x14ac:dyDescent="0.4">
      <c r="A7" s="17">
        <v>2</v>
      </c>
      <c r="B7" s="29" t="s">
        <v>4</v>
      </c>
      <c r="C7" s="30">
        <v>657665159</v>
      </c>
      <c r="D7" s="31">
        <v>2420198021</v>
      </c>
      <c r="E7" s="31">
        <v>1762532862</v>
      </c>
      <c r="F7" s="32">
        <v>52006548575</v>
      </c>
      <c r="G7" s="30">
        <v>25846.233253292357</v>
      </c>
      <c r="H7" s="31">
        <v>28931.395419172055</v>
      </c>
      <c r="I7" s="31">
        <v>30280.063668552444</v>
      </c>
      <c r="J7" s="32">
        <v>28634.808933243763</v>
      </c>
      <c r="K7" s="33">
        <v>25994.811621047396</v>
      </c>
      <c r="L7" s="31">
        <v>29076.199347616035</v>
      </c>
      <c r="M7" s="34">
        <v>30423.217613564644</v>
      </c>
      <c r="N7" s="27"/>
      <c r="O7" s="35">
        <v>-2788.5756799514056</v>
      </c>
      <c r="P7" s="34">
        <v>-2639.9973121963667</v>
      </c>
      <c r="Q7" s="20">
        <v>2</v>
      </c>
    </row>
    <row r="8" spans="1:17" ht="30.6" customHeight="1" x14ac:dyDescent="0.4">
      <c r="A8" s="17">
        <v>3</v>
      </c>
      <c r="B8" s="29" t="s">
        <v>2</v>
      </c>
      <c r="C8" s="30">
        <v>346801062</v>
      </c>
      <c r="D8" s="31">
        <v>1082907392</v>
      </c>
      <c r="E8" s="31">
        <v>736106330</v>
      </c>
      <c r="F8" s="32">
        <v>27829874950</v>
      </c>
      <c r="G8" s="30">
        <v>13629.277784109443</v>
      </c>
      <c r="H8" s="31">
        <v>12945.230798656354</v>
      </c>
      <c r="I8" s="31">
        <v>12646.201962970536</v>
      </c>
      <c r="J8" s="32">
        <v>15323.130906871891</v>
      </c>
      <c r="K8" s="33">
        <v>13638.770564970786</v>
      </c>
      <c r="L8" s="31">
        <v>12996.652597700155</v>
      </c>
      <c r="M8" s="34">
        <v>12715.952891087605</v>
      </c>
      <c r="N8" s="27"/>
      <c r="O8" s="35">
        <v>-1693.853122762448</v>
      </c>
      <c r="P8" s="34">
        <v>-1684.3603419011051</v>
      </c>
      <c r="Q8" s="20">
        <v>3</v>
      </c>
    </row>
    <row r="9" spans="1:17" ht="30.6" customHeight="1" x14ac:dyDescent="0.4">
      <c r="A9" s="17">
        <v>4</v>
      </c>
      <c r="B9" s="29" t="s">
        <v>12</v>
      </c>
      <c r="C9" s="30">
        <v>6395083</v>
      </c>
      <c r="D9" s="31">
        <v>20471648</v>
      </c>
      <c r="E9" s="31">
        <v>14076565</v>
      </c>
      <c r="F9" s="32">
        <v>441679956</v>
      </c>
      <c r="G9" s="30">
        <v>251.32668901526017</v>
      </c>
      <c r="H9" s="31">
        <v>244.72102614371272</v>
      </c>
      <c r="I9" s="31">
        <v>241.83338286858955</v>
      </c>
      <c r="J9" s="32">
        <v>243.18901169656232</v>
      </c>
      <c r="K9" s="33">
        <v>256.1360291114508</v>
      </c>
      <c r="L9" s="31">
        <v>248.47926150074235</v>
      </c>
      <c r="M9" s="34">
        <v>245.13213132922283</v>
      </c>
      <c r="N9" s="27"/>
      <c r="O9" s="35">
        <v>8.1376773186978539</v>
      </c>
      <c r="P9" s="34">
        <v>12.947017414888478</v>
      </c>
      <c r="Q9" s="20">
        <v>4</v>
      </c>
    </row>
    <row r="10" spans="1:17" ht="30.6" customHeight="1" x14ac:dyDescent="0.4">
      <c r="A10" s="17">
        <v>5</v>
      </c>
      <c r="B10" s="29" t="s">
        <v>7</v>
      </c>
      <c r="C10" s="30">
        <v>9187687</v>
      </c>
      <c r="D10" s="31">
        <v>30269438</v>
      </c>
      <c r="E10" s="31">
        <v>21081751</v>
      </c>
      <c r="F10" s="32">
        <v>592865590</v>
      </c>
      <c r="G10" s="30">
        <v>361.0759943879616</v>
      </c>
      <c r="H10" s="31">
        <v>361.8452177447312</v>
      </c>
      <c r="I10" s="31">
        <v>362.18148114424724</v>
      </c>
      <c r="J10" s="32">
        <v>326.43183133490288</v>
      </c>
      <c r="K10" s="33">
        <v>362.96466887526401</v>
      </c>
      <c r="L10" s="31">
        <v>365.0827607657975</v>
      </c>
      <c r="M10" s="34">
        <v>366.00867750159352</v>
      </c>
      <c r="N10" s="27"/>
      <c r="O10" s="35">
        <v>34.644163053058719</v>
      </c>
      <c r="P10" s="34">
        <v>36.532837540361129</v>
      </c>
      <c r="Q10" s="20">
        <v>5</v>
      </c>
    </row>
    <row r="11" spans="1:17" ht="30.6" customHeight="1" x14ac:dyDescent="0.4">
      <c r="A11" s="17">
        <v>6</v>
      </c>
      <c r="B11" s="29" t="s">
        <v>13</v>
      </c>
      <c r="C11" s="30">
        <v>55840364</v>
      </c>
      <c r="D11" s="31">
        <v>164048507</v>
      </c>
      <c r="E11" s="31">
        <v>108208143</v>
      </c>
      <c r="F11" s="32">
        <v>2815384239</v>
      </c>
      <c r="G11" s="30">
        <v>2194.5256687875562</v>
      </c>
      <c r="H11" s="31">
        <v>1961.0594599117785</v>
      </c>
      <c r="I11" s="31">
        <v>1859.0004930619145</v>
      </c>
      <c r="J11" s="32">
        <v>1550.1507399817081</v>
      </c>
      <c r="K11" s="33">
        <v>2156.9843142385985</v>
      </c>
      <c r="L11" s="31">
        <v>1920.8084851989422</v>
      </c>
      <c r="M11" s="34">
        <v>1817.5650170209731</v>
      </c>
      <c r="N11" s="27"/>
      <c r="O11" s="35">
        <v>644.37492880584819</v>
      </c>
      <c r="P11" s="34">
        <v>606.83357425689042</v>
      </c>
      <c r="Q11" s="20">
        <v>6</v>
      </c>
    </row>
    <row r="12" spans="1:17" ht="30.6" customHeight="1" x14ac:dyDescent="0.4">
      <c r="A12" s="17">
        <v>7</v>
      </c>
      <c r="B12" s="29" t="s">
        <v>1</v>
      </c>
      <c r="C12" s="30">
        <v>230076680</v>
      </c>
      <c r="D12" s="31">
        <v>675267900</v>
      </c>
      <c r="E12" s="31">
        <v>445191220</v>
      </c>
      <c r="F12" s="32">
        <v>11442461237</v>
      </c>
      <c r="G12" s="30">
        <v>9042.0109018168387</v>
      </c>
      <c r="H12" s="31">
        <v>8072.2496503412904</v>
      </c>
      <c r="I12" s="31">
        <v>7648.3217856056845</v>
      </c>
      <c r="J12" s="32">
        <v>6300.219880483447</v>
      </c>
      <c r="K12" s="33">
        <v>8617.3448953552106</v>
      </c>
      <c r="L12" s="31">
        <v>7697.1855292694809</v>
      </c>
      <c r="M12" s="34">
        <v>7294.9409616631146</v>
      </c>
      <c r="N12" s="27"/>
      <c r="O12" s="35">
        <v>2741.7910213333917</v>
      </c>
      <c r="P12" s="34">
        <v>2317.1250148717636</v>
      </c>
      <c r="Q12" s="20">
        <v>7</v>
      </c>
    </row>
    <row r="13" spans="1:17" ht="30.6" customHeight="1" x14ac:dyDescent="0.4">
      <c r="A13" s="17">
        <v>8</v>
      </c>
      <c r="B13" s="29" t="s">
        <v>0</v>
      </c>
      <c r="C13" s="30">
        <v>1279177309</v>
      </c>
      <c r="D13" s="31">
        <v>3470352555</v>
      </c>
      <c r="E13" s="31">
        <v>2191175246</v>
      </c>
      <c r="F13" s="32">
        <v>52590951217</v>
      </c>
      <c r="G13" s="30">
        <v>50271.653664920435</v>
      </c>
      <c r="H13" s="31">
        <v>41485.093840029644</v>
      </c>
      <c r="I13" s="31">
        <v>37644.078807443002</v>
      </c>
      <c r="J13" s="32">
        <v>28956.581064874837</v>
      </c>
      <c r="K13" s="33">
        <v>49907.733215831278</v>
      </c>
      <c r="L13" s="31">
        <v>40941.337102420599</v>
      </c>
      <c r="M13" s="34">
        <v>37021.707242031523</v>
      </c>
      <c r="N13" s="27"/>
      <c r="O13" s="35">
        <v>21315.072600045598</v>
      </c>
      <c r="P13" s="34">
        <v>20951.152150956441</v>
      </c>
      <c r="Q13" s="20">
        <v>8</v>
      </c>
    </row>
    <row r="14" spans="1:17" ht="30.6" customHeight="1" x14ac:dyDescent="0.4">
      <c r="A14" s="17">
        <v>9</v>
      </c>
      <c r="B14" s="29" t="s">
        <v>5</v>
      </c>
      <c r="C14" s="30">
        <v>586729141</v>
      </c>
      <c r="D14" s="31">
        <v>1558203279</v>
      </c>
      <c r="E14" s="31">
        <v>971474138</v>
      </c>
      <c r="F14" s="32">
        <v>24722004493</v>
      </c>
      <c r="G14" s="30">
        <v>23058.448554349918</v>
      </c>
      <c r="H14" s="31">
        <v>18626.986228826223</v>
      </c>
      <c r="I14" s="31">
        <v>16689.787399261611</v>
      </c>
      <c r="J14" s="32">
        <v>13611.937236768434</v>
      </c>
      <c r="K14" s="33">
        <v>22963.435362563654</v>
      </c>
      <c r="L14" s="31">
        <v>18485.200172336823</v>
      </c>
      <c r="M14" s="34">
        <v>16527.554742507455</v>
      </c>
      <c r="N14" s="27"/>
      <c r="O14" s="35">
        <v>9446.511317581484</v>
      </c>
      <c r="P14" s="34">
        <v>9351.4981257952204</v>
      </c>
      <c r="Q14" s="20">
        <v>9</v>
      </c>
    </row>
    <row r="15" spans="1:17" ht="30.6" customHeight="1" x14ac:dyDescent="0.4">
      <c r="A15" s="17">
        <v>10</v>
      </c>
      <c r="B15" s="29" t="s">
        <v>6</v>
      </c>
      <c r="C15" s="30">
        <v>75427512</v>
      </c>
      <c r="D15" s="31">
        <v>218758301</v>
      </c>
      <c r="E15" s="31">
        <v>143330789</v>
      </c>
      <c r="F15" s="32">
        <v>4869667281</v>
      </c>
      <c r="G15" s="30">
        <v>2964.3003619528949</v>
      </c>
      <c r="H15" s="31">
        <v>2615.0682103451163</v>
      </c>
      <c r="I15" s="31">
        <v>2462.4025515524577</v>
      </c>
      <c r="J15" s="32">
        <v>2681.2391127784749</v>
      </c>
      <c r="K15" s="33">
        <v>2998.3131273108247</v>
      </c>
      <c r="L15" s="31">
        <v>2630.8650250584997</v>
      </c>
      <c r="M15" s="34">
        <v>2470.2363247964886</v>
      </c>
      <c r="N15" s="27"/>
      <c r="O15" s="35">
        <v>283.06124917442003</v>
      </c>
      <c r="P15" s="34">
        <v>317.07401453234979</v>
      </c>
      <c r="Q15" s="20">
        <v>10</v>
      </c>
    </row>
    <row r="16" spans="1:17" ht="30.6" customHeight="1" x14ac:dyDescent="0.4">
      <c r="A16" s="17">
        <v>11</v>
      </c>
      <c r="B16" s="29" t="s">
        <v>14</v>
      </c>
      <c r="C16" s="30">
        <v>2769460367</v>
      </c>
      <c r="D16" s="31">
        <v>8417961220</v>
      </c>
      <c r="E16" s="31">
        <v>5648500853</v>
      </c>
      <c r="F16" s="32">
        <v>158499436808</v>
      </c>
      <c r="G16" s="30">
        <v>108839.76085956935</v>
      </c>
      <c r="H16" s="31">
        <v>100629.51980203937</v>
      </c>
      <c r="I16" s="31">
        <v>97040.440577449379</v>
      </c>
      <c r="J16" s="32">
        <v>87269.799926803229</v>
      </c>
      <c r="K16" s="33">
        <v>110481.96145662239</v>
      </c>
      <c r="L16" s="31">
        <v>101952.50519826333</v>
      </c>
      <c r="M16" s="34">
        <v>98223.882123810559</v>
      </c>
      <c r="N16" s="27"/>
      <c r="O16" s="35">
        <v>21569.960932766116</v>
      </c>
      <c r="P16" s="34">
        <v>23212.161529819161</v>
      </c>
      <c r="Q16" s="20">
        <v>11</v>
      </c>
    </row>
    <row r="17" spans="1:17" ht="30.6" customHeight="1" x14ac:dyDescent="0.4">
      <c r="A17" s="17">
        <v>12</v>
      </c>
      <c r="B17" s="29" t="s">
        <v>15</v>
      </c>
      <c r="C17" s="30">
        <v>3448752859</v>
      </c>
      <c r="D17" s="31">
        <v>10295062362</v>
      </c>
      <c r="E17" s="31">
        <v>6846309503</v>
      </c>
      <c r="F17" s="32">
        <v>199788023606</v>
      </c>
      <c r="G17" s="30">
        <v>135535.94805327506</v>
      </c>
      <c r="H17" s="31">
        <v>123068.65697584067</v>
      </c>
      <c r="I17" s="31">
        <v>117618.62267363253</v>
      </c>
      <c r="J17" s="32">
        <v>110003.29842804233</v>
      </c>
      <c r="K17" s="33">
        <v>133202.97714618148</v>
      </c>
      <c r="L17" s="31">
        <v>120978.52021185624</v>
      </c>
      <c r="M17" s="34">
        <v>115634.640037395</v>
      </c>
      <c r="N17" s="27"/>
      <c r="O17" s="35">
        <v>25532.649625232734</v>
      </c>
      <c r="P17" s="34">
        <v>23199.678718139156</v>
      </c>
      <c r="Q17" s="20">
        <v>12</v>
      </c>
    </row>
    <row r="18" spans="1:17" ht="30.6" customHeight="1" x14ac:dyDescent="0.4">
      <c r="A18" s="17">
        <v>13</v>
      </c>
      <c r="B18" s="29" t="s">
        <v>16</v>
      </c>
      <c r="C18" s="30">
        <v>1453741212</v>
      </c>
      <c r="D18" s="31">
        <v>3944096409</v>
      </c>
      <c r="E18" s="31">
        <v>2490355197</v>
      </c>
      <c r="F18" s="32">
        <v>55733073854</v>
      </c>
      <c r="G18" s="30">
        <v>57132.013063316212</v>
      </c>
      <c r="H18" s="31">
        <v>47148.296044373783</v>
      </c>
      <c r="I18" s="31">
        <v>42783.94777666872</v>
      </c>
      <c r="J18" s="32">
        <v>30686.633987451714</v>
      </c>
      <c r="K18" s="33">
        <v>51118.317371088204</v>
      </c>
      <c r="L18" s="31">
        <v>42212.749450879339</v>
      </c>
      <c r="M18" s="34">
        <v>38319.710430267107</v>
      </c>
      <c r="N18" s="27"/>
      <c r="O18" s="35">
        <v>26445.379075864497</v>
      </c>
      <c r="P18" s="34">
        <v>20431.683383636489</v>
      </c>
      <c r="Q18" s="20">
        <v>13</v>
      </c>
    </row>
    <row r="19" spans="1:17" ht="30.6" customHeight="1" x14ac:dyDescent="0.4">
      <c r="A19" s="17">
        <v>14</v>
      </c>
      <c r="B19" s="29" t="s">
        <v>17</v>
      </c>
      <c r="C19" s="30">
        <v>16330077777</v>
      </c>
      <c r="D19" s="31">
        <v>48310869641</v>
      </c>
      <c r="E19" s="31">
        <v>31980791864</v>
      </c>
      <c r="F19" s="32">
        <v>892794817274</v>
      </c>
      <c r="G19" s="30">
        <v>641771.87052225752</v>
      </c>
      <c r="H19" s="31">
        <v>577515.08781514107</v>
      </c>
      <c r="I19" s="31">
        <v>549425.45168422733</v>
      </c>
      <c r="J19" s="32">
        <v>491572.88283346279</v>
      </c>
      <c r="K19" s="33">
        <v>614438.09113195469</v>
      </c>
      <c r="L19" s="31">
        <v>552506.99114066863</v>
      </c>
      <c r="M19" s="34">
        <v>525434.01937562274</v>
      </c>
      <c r="N19" s="27"/>
      <c r="O19" s="35">
        <v>150198.98768879473</v>
      </c>
      <c r="P19" s="34">
        <v>122865.2082984919</v>
      </c>
      <c r="Q19" s="20">
        <v>14</v>
      </c>
    </row>
    <row r="20" spans="1:17" s="3" customFormat="1" ht="30.6" customHeight="1" thickBot="1" x14ac:dyDescent="0.45">
      <c r="B20" s="36" t="s">
        <v>10</v>
      </c>
      <c r="C20" s="37">
        <v>28079752036</v>
      </c>
      <c r="D20" s="38">
        <v>83413678352</v>
      </c>
      <c r="E20" s="38">
        <v>55333926316</v>
      </c>
      <c r="F20" s="39">
        <v>1544618831238</v>
      </c>
      <c r="G20" s="40">
        <v>1103533.9349899588</v>
      </c>
      <c r="H20" s="41">
        <v>997139.11458046932</v>
      </c>
      <c r="I20" s="41">
        <v>950628.97719717491</v>
      </c>
      <c r="J20" s="42">
        <v>850467.22613028972</v>
      </c>
      <c r="K20" s="43">
        <v>1070104.9584013002</v>
      </c>
      <c r="L20" s="44">
        <v>966063.63449953939</v>
      </c>
      <c r="M20" s="45">
        <v>920582.32018755854</v>
      </c>
      <c r="N20" s="46"/>
      <c r="O20" s="47">
        <v>253066.70885966904</v>
      </c>
      <c r="P20" s="48">
        <v>219637.73227101052</v>
      </c>
    </row>
  </sheetData>
  <mergeCells count="5">
    <mergeCell ref="C4:F4"/>
    <mergeCell ref="B4:B5"/>
    <mergeCell ref="G4:J4"/>
    <mergeCell ref="K4:M4"/>
    <mergeCell ref="O4:P4"/>
  </mergeCells>
  <phoneticPr fontId="18"/>
  <pageMargins left="0.70866141732283472" right="0.70866141732283472" top="0.74803149606299213" bottom="0.74803149606299213" header="0.31496062992125984" footer="0.31496062992125984"/>
  <pageSetup paperSize="8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79540-643F-4432-907B-D39D7ED4A36E}">
  <sheetPr>
    <pageSetUpPr fitToPage="1"/>
  </sheetPr>
  <dimension ref="A1:U46"/>
  <sheetViews>
    <sheetView zoomScaleNormal="100" workbookViewId="0">
      <selection activeCell="B1" sqref="B1"/>
    </sheetView>
  </sheetViews>
  <sheetFormatPr defaultRowHeight="24" x14ac:dyDescent="0.4"/>
  <cols>
    <col min="1" max="1" width="1" style="64" customWidth="1"/>
    <col min="2" max="2" width="4.5" style="64" customWidth="1"/>
    <col min="3" max="3" width="27.625" style="64" customWidth="1"/>
    <col min="4" max="7" width="15.625" style="64" customWidth="1"/>
  </cols>
  <sheetData>
    <row r="1" spans="1:7" x14ac:dyDescent="0.4">
      <c r="A1" s="52"/>
      <c r="B1" s="52" t="s">
        <v>45</v>
      </c>
      <c r="C1" s="53"/>
      <c r="D1" s="52"/>
      <c r="E1" s="52"/>
      <c r="F1" s="52"/>
      <c r="G1" s="52"/>
    </row>
    <row r="2" spans="1:7" ht="6.6" customHeight="1" thickBot="1" x14ac:dyDescent="0.45">
      <c r="A2" s="52"/>
      <c r="B2" s="52"/>
      <c r="C2" s="54"/>
      <c r="D2" s="55"/>
      <c r="E2" s="52"/>
      <c r="F2" s="52"/>
      <c r="G2" s="52"/>
    </row>
    <row r="3" spans="1:7" x14ac:dyDescent="0.4">
      <c r="A3" s="52"/>
      <c r="B3" s="127" t="s">
        <v>28</v>
      </c>
      <c r="C3" s="129" t="s">
        <v>29</v>
      </c>
      <c r="D3" s="131" t="s">
        <v>30</v>
      </c>
      <c r="E3" s="132"/>
      <c r="F3" s="132"/>
      <c r="G3" s="133"/>
    </row>
    <row r="4" spans="1:7" ht="75" x14ac:dyDescent="0.4">
      <c r="A4" s="52"/>
      <c r="B4" s="128"/>
      <c r="C4" s="130"/>
      <c r="D4" s="49" t="s">
        <v>32</v>
      </c>
      <c r="E4" s="49" t="s">
        <v>33</v>
      </c>
      <c r="F4" s="50" t="s">
        <v>34</v>
      </c>
      <c r="G4" s="51" t="s">
        <v>35</v>
      </c>
    </row>
    <row r="5" spans="1:7" ht="30.95" customHeight="1" x14ac:dyDescent="0.4">
      <c r="A5" s="52"/>
      <c r="B5" s="56">
        <v>1</v>
      </c>
      <c r="C5" s="57" t="s">
        <v>3</v>
      </c>
      <c r="D5" s="58">
        <v>217215</v>
      </c>
      <c r="E5" s="58">
        <v>743088</v>
      </c>
      <c r="F5" s="58">
        <v>525873</v>
      </c>
      <c r="G5" s="59">
        <v>18268347</v>
      </c>
    </row>
    <row r="6" spans="1:7" ht="30.95" customHeight="1" x14ac:dyDescent="0.4">
      <c r="A6" s="52"/>
      <c r="B6" s="60">
        <v>2</v>
      </c>
      <c r="C6" s="61" t="s">
        <v>4</v>
      </c>
      <c r="D6" s="62">
        <v>348848</v>
      </c>
      <c r="E6" s="62">
        <v>1251496</v>
      </c>
      <c r="F6" s="62">
        <v>902648</v>
      </c>
      <c r="G6" s="63">
        <v>31537809</v>
      </c>
    </row>
    <row r="7" spans="1:7" ht="30.95" customHeight="1" x14ac:dyDescent="0.4">
      <c r="A7" s="52"/>
      <c r="B7" s="60">
        <v>3</v>
      </c>
      <c r="C7" s="61" t="s">
        <v>2</v>
      </c>
      <c r="D7" s="62">
        <v>168025</v>
      </c>
      <c r="E7" s="62">
        <v>530736</v>
      </c>
      <c r="F7" s="62">
        <v>362711</v>
      </c>
      <c r="G7" s="63">
        <v>15574211</v>
      </c>
    </row>
    <row r="8" spans="1:7" ht="30.95" customHeight="1" x14ac:dyDescent="0.4">
      <c r="A8" s="52"/>
      <c r="B8" s="60">
        <v>4</v>
      </c>
      <c r="C8" s="61" t="s">
        <v>12</v>
      </c>
      <c r="D8" s="62">
        <v>3805</v>
      </c>
      <c r="E8" s="62">
        <v>12676</v>
      </c>
      <c r="F8" s="62">
        <v>8871</v>
      </c>
      <c r="G8" s="63">
        <v>277312</v>
      </c>
    </row>
    <row r="9" spans="1:7" ht="30.95" customHeight="1" x14ac:dyDescent="0.4">
      <c r="A9" s="52"/>
      <c r="B9" s="60">
        <v>5</v>
      </c>
      <c r="C9" s="61" t="s">
        <v>7</v>
      </c>
      <c r="D9" s="62">
        <v>3353</v>
      </c>
      <c r="E9" s="62">
        <v>10856</v>
      </c>
      <c r="F9" s="62">
        <v>7503</v>
      </c>
      <c r="G9" s="63">
        <v>255444</v>
      </c>
    </row>
    <row r="10" spans="1:7" ht="30.95" customHeight="1" x14ac:dyDescent="0.4">
      <c r="A10" s="52"/>
      <c r="B10" s="60">
        <v>6</v>
      </c>
      <c r="C10" s="61" t="s">
        <v>13</v>
      </c>
      <c r="D10" s="62">
        <v>8681</v>
      </c>
      <c r="E10" s="62">
        <v>28121</v>
      </c>
      <c r="F10" s="62">
        <v>19440</v>
      </c>
      <c r="G10" s="63">
        <v>583392</v>
      </c>
    </row>
    <row r="11" spans="1:7" ht="30.95" customHeight="1" x14ac:dyDescent="0.4">
      <c r="A11" s="52"/>
      <c r="B11" s="60">
        <v>7</v>
      </c>
      <c r="C11" s="61" t="s">
        <v>1</v>
      </c>
      <c r="D11" s="62">
        <v>4869</v>
      </c>
      <c r="E11" s="62">
        <v>14778</v>
      </c>
      <c r="F11" s="62">
        <v>9909</v>
      </c>
      <c r="G11" s="63">
        <v>245321</v>
      </c>
    </row>
    <row r="12" spans="1:7" ht="30.95" customHeight="1" x14ac:dyDescent="0.4">
      <c r="A12" s="52"/>
      <c r="B12" s="60">
        <v>8</v>
      </c>
      <c r="C12" s="61" t="s">
        <v>0</v>
      </c>
      <c r="D12" s="62">
        <v>63432</v>
      </c>
      <c r="E12" s="62">
        <v>206050</v>
      </c>
      <c r="F12" s="62">
        <v>142618</v>
      </c>
      <c r="G12" s="63">
        <v>4106276</v>
      </c>
    </row>
    <row r="13" spans="1:7" ht="30.95" customHeight="1" x14ac:dyDescent="0.4">
      <c r="A13" s="52"/>
      <c r="B13" s="60">
        <v>9</v>
      </c>
      <c r="C13" s="61" t="s">
        <v>5</v>
      </c>
      <c r="D13" s="62">
        <v>70381</v>
      </c>
      <c r="E13" s="62">
        <v>209845</v>
      </c>
      <c r="F13" s="62">
        <v>139464</v>
      </c>
      <c r="G13" s="63">
        <v>4270945</v>
      </c>
    </row>
    <row r="14" spans="1:7" ht="30.95" customHeight="1" x14ac:dyDescent="0.4">
      <c r="A14" s="52"/>
      <c r="B14" s="81">
        <v>10</v>
      </c>
      <c r="C14" s="82" t="s">
        <v>6</v>
      </c>
      <c r="D14" s="83">
        <v>2409</v>
      </c>
      <c r="E14" s="83">
        <v>8142</v>
      </c>
      <c r="F14" s="83">
        <v>5733</v>
      </c>
      <c r="G14" s="84">
        <v>257970</v>
      </c>
    </row>
    <row r="15" spans="1:7" ht="30.95" customHeight="1" thickBot="1" x14ac:dyDescent="0.45">
      <c r="A15" s="52"/>
      <c r="B15" s="134" t="s">
        <v>10</v>
      </c>
      <c r="C15" s="135"/>
      <c r="D15" s="79">
        <f>SUM(D5:D14)</f>
        <v>891018</v>
      </c>
      <c r="E15" s="79">
        <f>SUM(E5:E14)</f>
        <v>3015788</v>
      </c>
      <c r="F15" s="79">
        <f>SUM(F5:F14)</f>
        <v>2124770</v>
      </c>
      <c r="G15" s="80">
        <f>SUM(G5:G14)</f>
        <v>75377027</v>
      </c>
    </row>
    <row r="16" spans="1:7" x14ac:dyDescent="0.4">
      <c r="A16" s="52"/>
      <c r="B16" s="52"/>
      <c r="C16" s="52"/>
      <c r="D16" s="52"/>
      <c r="E16" s="52"/>
      <c r="F16" s="52"/>
      <c r="G16" s="52"/>
    </row>
    <row r="17" spans="1:21" x14ac:dyDescent="0.4">
      <c r="A17" s="52"/>
      <c r="B17" s="52"/>
      <c r="C17" s="52"/>
      <c r="D17" s="52"/>
      <c r="E17" s="52"/>
      <c r="F17" s="52"/>
      <c r="G17" s="52"/>
    </row>
    <row r="18" spans="1:21" x14ac:dyDescent="0.4">
      <c r="A18" s="52"/>
      <c r="B18" s="52"/>
      <c r="C18" s="52"/>
      <c r="D18" s="52"/>
      <c r="E18" s="52"/>
      <c r="F18" s="52"/>
      <c r="G18" s="52"/>
    </row>
    <row r="19" spans="1:21" x14ac:dyDescent="0.4">
      <c r="A19" s="52"/>
      <c r="B19" s="52"/>
      <c r="C19" s="52"/>
      <c r="D19" s="52"/>
      <c r="E19" s="52"/>
      <c r="F19" s="52"/>
      <c r="G19" s="52"/>
    </row>
    <row r="20" spans="1:21" x14ac:dyDescent="0.4">
      <c r="A20" s="52"/>
      <c r="B20" s="52"/>
      <c r="C20" s="52"/>
      <c r="D20" s="52"/>
      <c r="E20" s="52"/>
      <c r="F20" s="52"/>
      <c r="G20" s="52"/>
    </row>
    <row r="21" spans="1:21" x14ac:dyDescent="0.4">
      <c r="A21" s="52"/>
      <c r="B21" s="52"/>
      <c r="C21" s="52"/>
      <c r="D21" s="52"/>
      <c r="E21" s="52"/>
      <c r="F21" s="52"/>
      <c r="G21" s="52"/>
    </row>
    <row r="22" spans="1:21" x14ac:dyDescent="0.4">
      <c r="A22" s="52"/>
      <c r="B22" s="52"/>
      <c r="C22" s="52"/>
      <c r="D22" s="52"/>
      <c r="E22" s="52"/>
      <c r="F22" s="52"/>
      <c r="G22" s="52"/>
    </row>
    <row r="23" spans="1:21" x14ac:dyDescent="0.4">
      <c r="A23" s="52"/>
      <c r="B23" s="52"/>
      <c r="C23" s="52"/>
      <c r="D23" s="52"/>
      <c r="E23" s="52"/>
      <c r="F23" s="52"/>
      <c r="G23" s="52"/>
    </row>
    <row r="24" spans="1:21" x14ac:dyDescent="0.4">
      <c r="A24" s="52"/>
      <c r="B24" s="52"/>
      <c r="C24" s="52"/>
      <c r="D24" s="52"/>
      <c r="E24" s="52"/>
      <c r="F24" s="52"/>
      <c r="G24" s="52"/>
    </row>
    <row r="25" spans="1:21" x14ac:dyDescent="0.4">
      <c r="A25" s="52"/>
      <c r="B25" s="52"/>
      <c r="C25" s="52"/>
      <c r="D25" s="52"/>
      <c r="E25" s="52"/>
      <c r="F25" s="52"/>
      <c r="G25" s="52"/>
    </row>
    <row r="26" spans="1:21" s="1" customFormat="1" x14ac:dyDescent="0.4">
      <c r="A26" s="52"/>
      <c r="B26" s="52"/>
      <c r="C26" s="52"/>
      <c r="D26" s="52"/>
      <c r="E26" s="52"/>
      <c r="F26" s="52"/>
      <c r="G26" s="52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 x14ac:dyDescent="0.4">
      <c r="A27" s="52"/>
      <c r="B27" s="52"/>
      <c r="C27" s="52"/>
      <c r="D27" s="52"/>
      <c r="E27" s="52"/>
      <c r="F27" s="52"/>
      <c r="G27" s="52"/>
    </row>
    <row r="28" spans="1:21" x14ac:dyDescent="0.4">
      <c r="A28" s="52"/>
      <c r="B28" s="52"/>
      <c r="C28" s="52"/>
      <c r="D28" s="52"/>
      <c r="E28" s="52"/>
      <c r="F28" s="52"/>
      <c r="G28" s="52"/>
    </row>
    <row r="29" spans="1:21" x14ac:dyDescent="0.4">
      <c r="A29" s="52"/>
      <c r="B29" s="52"/>
      <c r="C29" s="52"/>
      <c r="D29" s="52"/>
      <c r="E29" s="52"/>
      <c r="F29" s="52"/>
      <c r="G29" s="52"/>
    </row>
    <row r="30" spans="1:21" x14ac:dyDescent="0.4">
      <c r="A30" s="52"/>
      <c r="B30" s="52"/>
      <c r="C30" s="52"/>
      <c r="D30" s="52"/>
      <c r="E30" s="52"/>
      <c r="F30" s="52"/>
      <c r="G30" s="52"/>
    </row>
    <row r="31" spans="1:21" x14ac:dyDescent="0.4">
      <c r="A31" s="52"/>
      <c r="B31" s="52"/>
      <c r="C31" s="52"/>
      <c r="D31" s="52"/>
      <c r="E31" s="52"/>
      <c r="F31" s="52"/>
      <c r="G31" s="52"/>
    </row>
    <row r="32" spans="1:21" x14ac:dyDescent="0.4">
      <c r="A32" s="52"/>
      <c r="B32" s="52"/>
      <c r="C32" s="52"/>
      <c r="D32" s="52"/>
      <c r="E32" s="52"/>
      <c r="F32" s="52"/>
      <c r="G32" s="52"/>
    </row>
    <row r="33" spans="1:7" x14ac:dyDescent="0.4">
      <c r="A33" s="52"/>
      <c r="B33" s="52"/>
      <c r="C33" s="52"/>
      <c r="D33" s="52"/>
      <c r="E33" s="52"/>
      <c r="F33" s="52"/>
      <c r="G33" s="52"/>
    </row>
    <row r="34" spans="1:7" x14ac:dyDescent="0.4">
      <c r="A34" s="52"/>
      <c r="B34" s="52"/>
      <c r="C34" s="52"/>
      <c r="D34" s="52"/>
      <c r="E34" s="52"/>
      <c r="F34" s="52"/>
      <c r="G34" s="52"/>
    </row>
    <row r="35" spans="1:7" x14ac:dyDescent="0.4">
      <c r="A35" s="52"/>
      <c r="B35" s="52"/>
      <c r="C35" s="52"/>
      <c r="D35" s="52"/>
      <c r="E35" s="52"/>
      <c r="F35" s="52"/>
      <c r="G35" s="52"/>
    </row>
    <row r="36" spans="1:7" x14ac:dyDescent="0.4">
      <c r="A36" s="52"/>
      <c r="B36" s="52"/>
      <c r="C36" s="52"/>
      <c r="D36" s="52"/>
      <c r="E36" s="52"/>
      <c r="F36" s="52"/>
      <c r="G36" s="52"/>
    </row>
    <row r="37" spans="1:7" x14ac:dyDescent="0.4">
      <c r="A37" s="52"/>
      <c r="B37" s="52"/>
      <c r="C37" s="52"/>
      <c r="D37" s="52"/>
      <c r="E37" s="52"/>
      <c r="F37" s="52"/>
      <c r="G37" s="52"/>
    </row>
    <row r="38" spans="1:7" x14ac:dyDescent="0.4">
      <c r="A38" s="52"/>
      <c r="B38" s="52"/>
      <c r="C38" s="52"/>
      <c r="D38" s="52"/>
      <c r="E38" s="52"/>
      <c r="F38" s="52"/>
      <c r="G38" s="52"/>
    </row>
    <row r="39" spans="1:7" x14ac:dyDescent="0.4">
      <c r="A39" s="52"/>
      <c r="B39" s="52"/>
      <c r="C39" s="52"/>
      <c r="D39" s="52"/>
      <c r="E39" s="52"/>
      <c r="F39" s="52"/>
      <c r="G39" s="52"/>
    </row>
    <row r="40" spans="1:7" x14ac:dyDescent="0.4">
      <c r="A40" s="52"/>
      <c r="B40" s="52"/>
      <c r="C40" s="52"/>
      <c r="D40" s="52"/>
      <c r="E40" s="52"/>
      <c r="F40" s="52"/>
      <c r="G40" s="52"/>
    </row>
    <row r="41" spans="1:7" x14ac:dyDescent="0.4">
      <c r="A41" s="52"/>
      <c r="B41" s="52"/>
      <c r="C41" s="52"/>
      <c r="D41" s="52"/>
      <c r="E41" s="52"/>
      <c r="F41" s="52"/>
      <c r="G41" s="52"/>
    </row>
    <row r="42" spans="1:7" x14ac:dyDescent="0.4">
      <c r="A42" s="52"/>
      <c r="B42" s="52"/>
      <c r="C42" s="52"/>
      <c r="D42" s="52"/>
      <c r="E42" s="52"/>
      <c r="F42" s="52"/>
      <c r="G42" s="52"/>
    </row>
    <row r="43" spans="1:7" x14ac:dyDescent="0.4">
      <c r="A43" s="52"/>
      <c r="B43" s="52"/>
      <c r="C43" s="52"/>
      <c r="D43" s="52"/>
      <c r="E43" s="52"/>
      <c r="F43" s="52"/>
      <c r="G43" s="52"/>
    </row>
    <row r="44" spans="1:7" x14ac:dyDescent="0.4">
      <c r="A44" s="52"/>
      <c r="B44" s="52"/>
      <c r="C44" s="52"/>
      <c r="D44" s="52"/>
      <c r="E44" s="52"/>
      <c r="F44" s="52"/>
      <c r="G44" s="52"/>
    </row>
    <row r="45" spans="1:7" x14ac:dyDescent="0.4">
      <c r="A45" s="52"/>
      <c r="B45" s="52"/>
      <c r="C45" s="52"/>
      <c r="D45" s="52"/>
      <c r="E45" s="52"/>
      <c r="F45" s="52"/>
      <c r="G45" s="52"/>
    </row>
    <row r="46" spans="1:7" x14ac:dyDescent="0.4">
      <c r="A46" s="52"/>
      <c r="B46" s="52"/>
      <c r="C46" s="52"/>
      <c r="D46" s="52"/>
      <c r="E46" s="52"/>
      <c r="F46" s="52"/>
      <c r="G46" s="52"/>
    </row>
  </sheetData>
  <mergeCells count="4">
    <mergeCell ref="B3:B4"/>
    <mergeCell ref="C3:C4"/>
    <mergeCell ref="D3:G3"/>
    <mergeCell ref="B15:C15"/>
  </mergeCells>
  <phoneticPr fontId="18"/>
  <pageMargins left="0.70866141732283472" right="0.70866141732283472" top="0.74803149606299213" bottom="0.74803149606299213" header="0.31496062992125984" footer="0.31496062992125984"/>
  <pageSetup paperSize="8" scale="3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FEF21-B81F-4BAF-B14C-B44F6F01EA1F}">
  <sheetPr>
    <pageSetUpPr fitToPage="1"/>
  </sheetPr>
  <dimension ref="A1:G47"/>
  <sheetViews>
    <sheetView workbookViewId="0">
      <selection activeCell="C1" sqref="C1"/>
    </sheetView>
  </sheetViews>
  <sheetFormatPr defaultRowHeight="24" x14ac:dyDescent="0.4"/>
  <cols>
    <col min="1" max="1" width="1" style="64" customWidth="1"/>
    <col min="2" max="2" width="4.5" style="64" customWidth="1"/>
    <col min="3" max="3" width="27.625" style="64" customWidth="1"/>
    <col min="4" max="7" width="15.625" style="64" customWidth="1"/>
  </cols>
  <sheetData>
    <row r="1" spans="1:7" x14ac:dyDescent="0.4">
      <c r="A1" s="52"/>
      <c r="B1" s="52" t="s">
        <v>46</v>
      </c>
      <c r="C1" s="53"/>
      <c r="D1" s="52"/>
      <c r="E1" s="52"/>
      <c r="F1" s="52"/>
      <c r="G1" s="52"/>
    </row>
    <row r="2" spans="1:7" ht="6.6" customHeight="1" thickBot="1" x14ac:dyDescent="0.45">
      <c r="A2" s="52"/>
      <c r="B2" s="52"/>
      <c r="C2" s="54"/>
      <c r="D2" s="55"/>
      <c r="E2" s="52"/>
      <c r="F2" s="52"/>
      <c r="G2" s="52"/>
    </row>
    <row r="3" spans="1:7" x14ac:dyDescent="0.4">
      <c r="A3" s="52"/>
      <c r="B3" s="127" t="s">
        <v>28</v>
      </c>
      <c r="C3" s="129" t="s">
        <v>29</v>
      </c>
      <c r="D3" s="131" t="s">
        <v>30</v>
      </c>
      <c r="E3" s="132"/>
      <c r="F3" s="132"/>
      <c r="G3" s="133"/>
    </row>
    <row r="4" spans="1:7" ht="75" x14ac:dyDescent="0.4">
      <c r="A4" s="52"/>
      <c r="B4" s="128"/>
      <c r="C4" s="130"/>
      <c r="D4" s="49" t="s">
        <v>32</v>
      </c>
      <c r="E4" s="49" t="s">
        <v>33</v>
      </c>
      <c r="F4" s="50" t="s">
        <v>34</v>
      </c>
      <c r="G4" s="51" t="s">
        <v>35</v>
      </c>
    </row>
    <row r="5" spans="1:7" ht="30.95" customHeight="1" x14ac:dyDescent="0.4">
      <c r="A5" s="52"/>
      <c r="B5" s="56">
        <v>1</v>
      </c>
      <c r="C5" s="57" t="s">
        <v>3</v>
      </c>
      <c r="D5" s="58">
        <v>2645</v>
      </c>
      <c r="E5" s="58">
        <v>9404</v>
      </c>
      <c r="F5" s="58">
        <v>6759</v>
      </c>
      <c r="G5" s="59">
        <v>167003</v>
      </c>
    </row>
    <row r="6" spans="1:7" ht="30.95" customHeight="1" x14ac:dyDescent="0.4">
      <c r="A6" s="52"/>
      <c r="B6" s="60">
        <v>2</v>
      </c>
      <c r="C6" s="61" t="s">
        <v>4</v>
      </c>
      <c r="D6" s="62">
        <v>1509</v>
      </c>
      <c r="E6" s="62">
        <v>6928</v>
      </c>
      <c r="F6" s="62">
        <v>5419</v>
      </c>
      <c r="G6" s="63">
        <v>108928</v>
      </c>
    </row>
    <row r="7" spans="1:7" ht="30.95" customHeight="1" x14ac:dyDescent="0.4">
      <c r="A7" s="52"/>
      <c r="B7" s="60">
        <v>3</v>
      </c>
      <c r="C7" s="61" t="s">
        <v>2</v>
      </c>
      <c r="D7" s="62">
        <v>226</v>
      </c>
      <c r="E7" s="62">
        <v>996</v>
      </c>
      <c r="F7" s="62">
        <v>770</v>
      </c>
      <c r="G7" s="63">
        <v>17521</v>
      </c>
    </row>
    <row r="8" spans="1:7" ht="30.95" customHeight="1" x14ac:dyDescent="0.4">
      <c r="A8" s="52"/>
      <c r="B8" s="60">
        <v>4</v>
      </c>
      <c r="C8" s="61" t="s">
        <v>12</v>
      </c>
      <c r="D8" s="62">
        <v>23</v>
      </c>
      <c r="E8" s="62">
        <v>86</v>
      </c>
      <c r="F8" s="62">
        <v>63</v>
      </c>
      <c r="G8" s="63">
        <v>2313</v>
      </c>
    </row>
    <row r="9" spans="1:7" ht="30.95" customHeight="1" x14ac:dyDescent="0.4">
      <c r="A9" s="52"/>
      <c r="B9" s="60">
        <v>5</v>
      </c>
      <c r="C9" s="61" t="s">
        <v>7</v>
      </c>
      <c r="D9" s="62">
        <v>46</v>
      </c>
      <c r="E9" s="62">
        <v>172</v>
      </c>
      <c r="F9" s="62">
        <v>126</v>
      </c>
      <c r="G9" s="63">
        <v>1645</v>
      </c>
    </row>
    <row r="10" spans="1:7" ht="30.95" customHeight="1" x14ac:dyDescent="0.4">
      <c r="A10" s="52"/>
      <c r="B10" s="60">
        <v>6</v>
      </c>
      <c r="C10" s="61" t="s">
        <v>13</v>
      </c>
      <c r="D10" s="62">
        <v>385</v>
      </c>
      <c r="E10" s="62">
        <v>1213</v>
      </c>
      <c r="F10" s="62">
        <v>828</v>
      </c>
      <c r="G10" s="63">
        <v>19770</v>
      </c>
    </row>
    <row r="11" spans="1:7" ht="30.95" customHeight="1" x14ac:dyDescent="0.4">
      <c r="A11" s="52"/>
      <c r="B11" s="60">
        <v>7</v>
      </c>
      <c r="C11" s="61" t="s">
        <v>1</v>
      </c>
      <c r="D11" s="62">
        <v>3533</v>
      </c>
      <c r="E11" s="62">
        <v>10438</v>
      </c>
      <c r="F11" s="62">
        <v>6905</v>
      </c>
      <c r="G11" s="63">
        <v>169785</v>
      </c>
    </row>
    <row r="12" spans="1:7" ht="30.95" customHeight="1" x14ac:dyDescent="0.4">
      <c r="A12" s="52"/>
      <c r="B12" s="60">
        <v>8</v>
      </c>
      <c r="C12" s="61" t="s">
        <v>0</v>
      </c>
      <c r="D12" s="62">
        <v>17533</v>
      </c>
      <c r="E12" s="62">
        <v>47764</v>
      </c>
      <c r="F12" s="62">
        <v>30231</v>
      </c>
      <c r="G12" s="63">
        <v>704338</v>
      </c>
    </row>
    <row r="13" spans="1:7" ht="30.95" customHeight="1" x14ac:dyDescent="0.4">
      <c r="A13" s="52"/>
      <c r="B13" s="60">
        <v>9</v>
      </c>
      <c r="C13" s="61" t="s">
        <v>5</v>
      </c>
      <c r="D13" s="62">
        <v>6101</v>
      </c>
      <c r="E13" s="62">
        <v>15573</v>
      </c>
      <c r="F13" s="62">
        <v>9472</v>
      </c>
      <c r="G13" s="63">
        <v>227135</v>
      </c>
    </row>
    <row r="14" spans="1:7" ht="30.95" customHeight="1" x14ac:dyDescent="0.4">
      <c r="A14" s="52"/>
      <c r="B14" s="81">
        <v>10</v>
      </c>
      <c r="C14" s="82" t="s">
        <v>6</v>
      </c>
      <c r="D14" s="83">
        <v>456</v>
      </c>
      <c r="E14" s="83">
        <v>1548</v>
      </c>
      <c r="F14" s="83">
        <v>1092</v>
      </c>
      <c r="G14" s="84">
        <v>33233</v>
      </c>
    </row>
    <row r="15" spans="1:7" ht="30.95" customHeight="1" thickBot="1" x14ac:dyDescent="0.45">
      <c r="A15" s="52"/>
      <c r="B15" s="134" t="s">
        <v>10</v>
      </c>
      <c r="C15" s="135"/>
      <c r="D15" s="79">
        <f>SUM(D5:D14)</f>
        <v>32457</v>
      </c>
      <c r="E15" s="79">
        <f>SUM(E5:E14)</f>
        <v>94122</v>
      </c>
      <c r="F15" s="79">
        <f>SUM(F5:F14)</f>
        <v>61665</v>
      </c>
      <c r="G15" s="80">
        <f>SUM(G5:G14)</f>
        <v>1451671</v>
      </c>
    </row>
    <row r="16" spans="1:7" x14ac:dyDescent="0.4">
      <c r="A16" s="52"/>
      <c r="B16" s="52"/>
      <c r="C16" s="52"/>
      <c r="D16" s="52"/>
      <c r="E16" s="52"/>
      <c r="F16" s="52"/>
      <c r="G16" s="52"/>
    </row>
    <row r="17" spans="1:7" x14ac:dyDescent="0.4">
      <c r="A17" s="52"/>
      <c r="B17" s="52"/>
      <c r="C17" s="52"/>
      <c r="D17" s="52"/>
      <c r="E17" s="52"/>
      <c r="F17" s="52"/>
      <c r="G17" s="52"/>
    </row>
    <row r="18" spans="1:7" x14ac:dyDescent="0.4">
      <c r="A18" s="52"/>
      <c r="B18" s="52"/>
      <c r="C18" s="52"/>
      <c r="D18" s="52"/>
      <c r="E18" s="52"/>
      <c r="F18" s="52"/>
      <c r="G18" s="52"/>
    </row>
    <row r="19" spans="1:7" x14ac:dyDescent="0.4">
      <c r="A19" s="52"/>
      <c r="B19" s="52"/>
      <c r="C19" s="52"/>
      <c r="D19" s="52"/>
      <c r="E19" s="52"/>
      <c r="F19" s="52"/>
      <c r="G19" s="52"/>
    </row>
    <row r="20" spans="1:7" x14ac:dyDescent="0.4">
      <c r="A20" s="52"/>
      <c r="B20" s="52"/>
      <c r="C20" s="52"/>
      <c r="D20" s="52"/>
      <c r="E20" s="52"/>
      <c r="F20" s="52"/>
      <c r="G20" s="52"/>
    </row>
    <row r="21" spans="1:7" x14ac:dyDescent="0.4">
      <c r="A21" s="52"/>
      <c r="B21" s="52"/>
      <c r="C21" s="52"/>
      <c r="D21" s="52"/>
      <c r="E21" s="52"/>
      <c r="F21" s="52"/>
      <c r="G21" s="52"/>
    </row>
    <row r="22" spans="1:7" x14ac:dyDescent="0.4">
      <c r="A22" s="52"/>
      <c r="B22" s="52"/>
      <c r="C22" s="52"/>
      <c r="D22" s="52"/>
      <c r="E22" s="52"/>
      <c r="F22" s="52"/>
      <c r="G22" s="52"/>
    </row>
    <row r="23" spans="1:7" x14ac:dyDescent="0.4">
      <c r="A23" s="52"/>
      <c r="B23" s="52"/>
      <c r="C23" s="52"/>
      <c r="D23" s="52"/>
      <c r="E23" s="52"/>
      <c r="F23" s="52"/>
      <c r="G23" s="52"/>
    </row>
    <row r="24" spans="1:7" x14ac:dyDescent="0.4">
      <c r="A24" s="52"/>
      <c r="B24" s="52"/>
      <c r="C24" s="52"/>
      <c r="D24" s="52"/>
      <c r="E24" s="52"/>
      <c r="F24" s="52"/>
      <c r="G24" s="52"/>
    </row>
    <row r="25" spans="1:7" x14ac:dyDescent="0.4">
      <c r="A25" s="52"/>
      <c r="B25" s="52"/>
      <c r="C25" s="52"/>
      <c r="D25" s="52"/>
      <c r="E25" s="52"/>
      <c r="F25" s="52"/>
      <c r="G25" s="52"/>
    </row>
    <row r="26" spans="1:7" x14ac:dyDescent="0.4">
      <c r="A26" s="52"/>
      <c r="B26" s="52"/>
      <c r="C26" s="52"/>
      <c r="D26" s="52"/>
      <c r="E26" s="52"/>
      <c r="F26" s="52"/>
      <c r="G26" s="52"/>
    </row>
    <row r="27" spans="1:7" x14ac:dyDescent="0.4">
      <c r="A27" s="52"/>
      <c r="B27" s="52"/>
      <c r="C27" s="52"/>
      <c r="D27" s="52"/>
      <c r="E27" s="52"/>
      <c r="F27" s="52"/>
      <c r="G27" s="52"/>
    </row>
    <row r="28" spans="1:7" x14ac:dyDescent="0.4">
      <c r="A28" s="52"/>
      <c r="B28" s="52"/>
      <c r="C28" s="52"/>
      <c r="D28" s="52"/>
      <c r="E28" s="52"/>
      <c r="F28" s="52"/>
      <c r="G28" s="52"/>
    </row>
    <row r="29" spans="1:7" x14ac:dyDescent="0.4">
      <c r="A29" s="52"/>
      <c r="B29" s="52"/>
      <c r="C29" s="52"/>
      <c r="D29" s="52"/>
      <c r="E29" s="52"/>
      <c r="F29" s="52"/>
      <c r="G29" s="52"/>
    </row>
    <row r="30" spans="1:7" x14ac:dyDescent="0.4">
      <c r="A30" s="52"/>
      <c r="B30" s="52"/>
      <c r="C30" s="52"/>
      <c r="D30" s="52"/>
      <c r="E30" s="52"/>
      <c r="F30" s="52"/>
      <c r="G30" s="52"/>
    </row>
    <row r="31" spans="1:7" x14ac:dyDescent="0.4">
      <c r="A31" s="52"/>
      <c r="B31" s="52"/>
      <c r="C31" s="52"/>
      <c r="D31" s="52"/>
      <c r="E31" s="52"/>
      <c r="F31" s="52"/>
      <c r="G31" s="52"/>
    </row>
    <row r="32" spans="1:7" x14ac:dyDescent="0.4">
      <c r="A32" s="52"/>
      <c r="B32" s="52"/>
      <c r="C32" s="52"/>
      <c r="D32" s="52"/>
      <c r="E32" s="52"/>
      <c r="F32" s="52"/>
      <c r="G32" s="52"/>
    </row>
    <row r="33" spans="1:7" x14ac:dyDescent="0.4">
      <c r="A33" s="52"/>
      <c r="B33" s="52"/>
      <c r="C33" s="52"/>
      <c r="D33" s="52"/>
      <c r="E33" s="52"/>
      <c r="F33" s="52"/>
      <c r="G33" s="52"/>
    </row>
    <row r="34" spans="1:7" x14ac:dyDescent="0.4">
      <c r="A34" s="52"/>
      <c r="B34" s="52"/>
      <c r="C34" s="52"/>
      <c r="D34" s="52"/>
      <c r="E34" s="52"/>
      <c r="F34" s="52"/>
      <c r="G34" s="52"/>
    </row>
    <row r="35" spans="1:7" x14ac:dyDescent="0.4">
      <c r="A35" s="52"/>
      <c r="B35" s="52"/>
      <c r="C35" s="52"/>
      <c r="D35" s="52"/>
      <c r="E35" s="52"/>
      <c r="F35" s="52"/>
      <c r="G35" s="52"/>
    </row>
    <row r="36" spans="1:7" x14ac:dyDescent="0.4">
      <c r="A36" s="52"/>
      <c r="B36" s="52"/>
      <c r="C36" s="52"/>
      <c r="D36" s="52"/>
      <c r="E36" s="52"/>
      <c r="F36" s="52"/>
      <c r="G36" s="52"/>
    </row>
    <row r="37" spans="1:7" x14ac:dyDescent="0.4">
      <c r="A37" s="52"/>
      <c r="B37" s="52"/>
      <c r="C37" s="52"/>
      <c r="D37" s="52"/>
      <c r="E37" s="52"/>
      <c r="F37" s="52"/>
      <c r="G37" s="52"/>
    </row>
    <row r="38" spans="1:7" x14ac:dyDescent="0.4">
      <c r="A38" s="52"/>
      <c r="B38" s="52"/>
      <c r="C38" s="52"/>
      <c r="D38" s="52"/>
      <c r="E38" s="52"/>
      <c r="F38" s="52"/>
      <c r="G38" s="52"/>
    </row>
    <row r="39" spans="1:7" x14ac:dyDescent="0.4">
      <c r="A39" s="52"/>
      <c r="B39" s="52"/>
      <c r="C39" s="52"/>
      <c r="D39" s="52"/>
      <c r="E39" s="52"/>
      <c r="F39" s="52"/>
      <c r="G39" s="52"/>
    </row>
    <row r="40" spans="1:7" x14ac:dyDescent="0.4">
      <c r="A40" s="52"/>
      <c r="B40" s="52"/>
      <c r="C40" s="52"/>
      <c r="D40" s="52"/>
      <c r="E40" s="52"/>
      <c r="F40" s="52"/>
      <c r="G40" s="52"/>
    </row>
    <row r="41" spans="1:7" x14ac:dyDescent="0.4">
      <c r="A41" s="52"/>
      <c r="B41" s="52"/>
      <c r="C41" s="52"/>
      <c r="D41" s="52"/>
      <c r="E41" s="52"/>
      <c r="F41" s="52"/>
      <c r="G41" s="52"/>
    </row>
    <row r="42" spans="1:7" x14ac:dyDescent="0.4">
      <c r="A42" s="52"/>
      <c r="B42" s="52"/>
      <c r="C42" s="52"/>
      <c r="D42" s="52"/>
      <c r="E42" s="52"/>
      <c r="F42" s="52"/>
      <c r="G42" s="52"/>
    </row>
    <row r="43" spans="1:7" x14ac:dyDescent="0.4">
      <c r="A43" s="52"/>
      <c r="B43" s="52"/>
      <c r="C43" s="52"/>
      <c r="D43" s="52"/>
      <c r="E43" s="52"/>
      <c r="F43" s="52"/>
      <c r="G43" s="52"/>
    </row>
    <row r="44" spans="1:7" x14ac:dyDescent="0.4">
      <c r="A44" s="52"/>
      <c r="B44" s="52"/>
      <c r="C44" s="52"/>
      <c r="D44" s="52"/>
      <c r="E44" s="52"/>
      <c r="F44" s="52"/>
      <c r="G44" s="52"/>
    </row>
    <row r="45" spans="1:7" x14ac:dyDescent="0.4">
      <c r="A45" s="52"/>
      <c r="B45" s="52"/>
      <c r="C45" s="52"/>
      <c r="D45" s="52"/>
      <c r="E45" s="52"/>
      <c r="F45" s="52"/>
      <c r="G45" s="52"/>
    </row>
    <row r="46" spans="1:7" x14ac:dyDescent="0.4">
      <c r="A46" s="52"/>
      <c r="B46" s="52"/>
      <c r="C46" s="52"/>
      <c r="D46" s="52"/>
      <c r="E46" s="52"/>
      <c r="F46" s="52"/>
      <c r="G46" s="52"/>
    </row>
    <row r="47" spans="1:7" x14ac:dyDescent="0.4">
      <c r="A47" s="52"/>
      <c r="B47" s="52"/>
      <c r="C47" s="52"/>
      <c r="D47" s="52"/>
      <c r="E47" s="52"/>
      <c r="F47" s="52"/>
      <c r="G47" s="52"/>
    </row>
  </sheetData>
  <mergeCells count="4">
    <mergeCell ref="C3:C4"/>
    <mergeCell ref="B3:B4"/>
    <mergeCell ref="D3:G3"/>
    <mergeCell ref="B15:C15"/>
  </mergeCells>
  <phoneticPr fontId="18"/>
  <pageMargins left="0.70866141732283472" right="0.70866141732283472" top="0.74803149606299213" bottom="0.74803149606299213" header="0.31496062992125984" footer="0.31496062992125984"/>
  <pageSetup paperSize="8" scale="4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D85B6-6844-44BE-B4EB-D7B375F1B1A2}">
  <sheetPr>
    <pageSetUpPr fitToPage="1"/>
  </sheetPr>
  <dimension ref="A1:G47"/>
  <sheetViews>
    <sheetView workbookViewId="0">
      <selection activeCell="C1" sqref="C1"/>
    </sheetView>
  </sheetViews>
  <sheetFormatPr defaultRowHeight="24" x14ac:dyDescent="0.4"/>
  <cols>
    <col min="1" max="1" width="1" style="64" customWidth="1"/>
    <col min="2" max="2" width="4.5" style="64" customWidth="1"/>
    <col min="3" max="3" width="27.625" style="64" customWidth="1"/>
    <col min="4" max="7" width="15.625" style="64" customWidth="1"/>
  </cols>
  <sheetData>
    <row r="1" spans="1:7" x14ac:dyDescent="0.4">
      <c r="A1" s="52"/>
      <c r="B1" s="52" t="s">
        <v>47</v>
      </c>
      <c r="C1" s="53"/>
      <c r="D1" s="52"/>
      <c r="E1" s="52"/>
      <c r="F1" s="52"/>
      <c r="G1" s="52"/>
    </row>
    <row r="2" spans="1:7" ht="6.6" customHeight="1" thickBot="1" x14ac:dyDescent="0.45">
      <c r="A2" s="52"/>
      <c r="B2" s="52"/>
      <c r="C2" s="54"/>
      <c r="D2" s="55"/>
      <c r="E2" s="52"/>
      <c r="F2" s="52"/>
      <c r="G2" s="52"/>
    </row>
    <row r="3" spans="1:7" x14ac:dyDescent="0.4">
      <c r="A3" s="52"/>
      <c r="B3" s="127" t="s">
        <v>28</v>
      </c>
      <c r="C3" s="129" t="s">
        <v>29</v>
      </c>
      <c r="D3" s="131" t="s">
        <v>30</v>
      </c>
      <c r="E3" s="132"/>
      <c r="F3" s="132"/>
      <c r="G3" s="133"/>
    </row>
    <row r="4" spans="1:7" ht="75" x14ac:dyDescent="0.4">
      <c r="A4" s="52"/>
      <c r="B4" s="128"/>
      <c r="C4" s="130"/>
      <c r="D4" s="49" t="s">
        <v>32</v>
      </c>
      <c r="E4" s="49" t="s">
        <v>33</v>
      </c>
      <c r="F4" s="50" t="s">
        <v>34</v>
      </c>
      <c r="G4" s="51" t="s">
        <v>35</v>
      </c>
    </row>
    <row r="5" spans="1:7" ht="30.95" customHeight="1" x14ac:dyDescent="0.4">
      <c r="A5" s="52"/>
      <c r="B5" s="56">
        <v>1</v>
      </c>
      <c r="C5" s="57" t="s">
        <v>3</v>
      </c>
      <c r="D5" s="58">
        <v>214570</v>
      </c>
      <c r="E5" s="58">
        <v>733684</v>
      </c>
      <c r="F5" s="58">
        <v>519114</v>
      </c>
      <c r="G5" s="59">
        <v>18101344</v>
      </c>
    </row>
    <row r="6" spans="1:7" ht="30.95" customHeight="1" x14ac:dyDescent="0.4">
      <c r="A6" s="52"/>
      <c r="B6" s="60">
        <v>2</v>
      </c>
      <c r="C6" s="61" t="s">
        <v>4</v>
      </c>
      <c r="D6" s="62">
        <v>347339</v>
      </c>
      <c r="E6" s="62">
        <v>1244568</v>
      </c>
      <c r="F6" s="62">
        <v>897229</v>
      </c>
      <c r="G6" s="63">
        <v>31428881</v>
      </c>
    </row>
    <row r="7" spans="1:7" ht="30.95" customHeight="1" x14ac:dyDescent="0.4">
      <c r="A7" s="52"/>
      <c r="B7" s="60">
        <v>3</v>
      </c>
      <c r="C7" s="61" t="s">
        <v>2</v>
      </c>
      <c r="D7" s="62">
        <v>167799</v>
      </c>
      <c r="E7" s="62">
        <v>529740</v>
      </c>
      <c r="F7" s="62">
        <v>361941</v>
      </c>
      <c r="G7" s="63">
        <v>15556690</v>
      </c>
    </row>
    <row r="8" spans="1:7" ht="30.95" customHeight="1" x14ac:dyDescent="0.4">
      <c r="A8" s="52"/>
      <c r="B8" s="60">
        <v>4</v>
      </c>
      <c r="C8" s="61" t="s">
        <v>12</v>
      </c>
      <c r="D8" s="62">
        <v>3782</v>
      </c>
      <c r="E8" s="62">
        <v>12590</v>
      </c>
      <c r="F8" s="62">
        <v>8808</v>
      </c>
      <c r="G8" s="63">
        <v>274999</v>
      </c>
    </row>
    <row r="9" spans="1:7" ht="30.95" customHeight="1" x14ac:dyDescent="0.4">
      <c r="A9" s="52"/>
      <c r="B9" s="60">
        <v>5</v>
      </c>
      <c r="C9" s="61" t="s">
        <v>7</v>
      </c>
      <c r="D9" s="62">
        <v>3307</v>
      </c>
      <c r="E9" s="62">
        <v>10684</v>
      </c>
      <c r="F9" s="62">
        <v>7377</v>
      </c>
      <c r="G9" s="63">
        <v>253799</v>
      </c>
    </row>
    <row r="10" spans="1:7" ht="30.95" customHeight="1" x14ac:dyDescent="0.4">
      <c r="A10" s="52"/>
      <c r="B10" s="60">
        <v>6</v>
      </c>
      <c r="C10" s="61" t="s">
        <v>13</v>
      </c>
      <c r="D10" s="62">
        <v>8296</v>
      </c>
      <c r="E10" s="62">
        <v>26908</v>
      </c>
      <c r="F10" s="62">
        <v>18612</v>
      </c>
      <c r="G10" s="63">
        <v>563622</v>
      </c>
    </row>
    <row r="11" spans="1:7" ht="30.95" customHeight="1" x14ac:dyDescent="0.4">
      <c r="A11" s="52"/>
      <c r="B11" s="60">
        <v>7</v>
      </c>
      <c r="C11" s="61" t="s">
        <v>1</v>
      </c>
      <c r="D11" s="62">
        <v>1336</v>
      </c>
      <c r="E11" s="62">
        <v>4340</v>
      </c>
      <c r="F11" s="62">
        <v>3004</v>
      </c>
      <c r="G11" s="63">
        <v>75536</v>
      </c>
    </row>
    <row r="12" spans="1:7" ht="30.95" customHeight="1" x14ac:dyDescent="0.4">
      <c r="A12" s="52"/>
      <c r="B12" s="60">
        <v>8</v>
      </c>
      <c r="C12" s="61" t="s">
        <v>0</v>
      </c>
      <c r="D12" s="62">
        <v>45899</v>
      </c>
      <c r="E12" s="62">
        <v>158286</v>
      </c>
      <c r="F12" s="62">
        <v>112387</v>
      </c>
      <c r="G12" s="63">
        <v>3401938</v>
      </c>
    </row>
    <row r="13" spans="1:7" ht="30.95" customHeight="1" x14ac:dyDescent="0.4">
      <c r="A13" s="52"/>
      <c r="B13" s="60">
        <v>9</v>
      </c>
      <c r="C13" s="61" t="s">
        <v>5</v>
      </c>
      <c r="D13" s="62">
        <v>64280</v>
      </c>
      <c r="E13" s="62">
        <v>194272</v>
      </c>
      <c r="F13" s="62">
        <v>129992</v>
      </c>
      <c r="G13" s="63">
        <v>4043810</v>
      </c>
    </row>
    <row r="14" spans="1:7" ht="30.95" customHeight="1" x14ac:dyDescent="0.4">
      <c r="A14" s="52"/>
      <c r="B14" s="81">
        <v>10</v>
      </c>
      <c r="C14" s="82" t="s">
        <v>6</v>
      </c>
      <c r="D14" s="83">
        <v>1953</v>
      </c>
      <c r="E14" s="83">
        <v>6594</v>
      </c>
      <c r="F14" s="83">
        <v>4641</v>
      </c>
      <c r="G14" s="84">
        <v>224737</v>
      </c>
    </row>
    <row r="15" spans="1:7" ht="30.95" customHeight="1" thickBot="1" x14ac:dyDescent="0.45">
      <c r="A15" s="52"/>
      <c r="B15" s="134" t="s">
        <v>10</v>
      </c>
      <c r="C15" s="135"/>
      <c r="D15" s="79">
        <f>SUM(D5:D14)</f>
        <v>858561</v>
      </c>
      <c r="E15" s="79">
        <f>SUM(E5:E14)</f>
        <v>2921666</v>
      </c>
      <c r="F15" s="79">
        <f>SUM(F5:F14)</f>
        <v>2063105</v>
      </c>
      <c r="G15" s="80">
        <f>SUM(G5:G14)</f>
        <v>73925356</v>
      </c>
    </row>
    <row r="16" spans="1:7" x14ac:dyDescent="0.4">
      <c r="A16" s="52"/>
      <c r="B16" s="52"/>
      <c r="C16" s="52"/>
      <c r="D16" s="52"/>
      <c r="E16" s="52"/>
      <c r="F16" s="52"/>
      <c r="G16" s="52"/>
    </row>
    <row r="17" spans="1:7" x14ac:dyDescent="0.4">
      <c r="A17" s="52"/>
      <c r="B17" s="52"/>
      <c r="C17" s="52"/>
      <c r="D17" s="52"/>
      <c r="E17" s="52"/>
      <c r="F17" s="52"/>
      <c r="G17" s="52"/>
    </row>
    <row r="18" spans="1:7" x14ac:dyDescent="0.4">
      <c r="A18" s="52"/>
      <c r="B18" s="52"/>
      <c r="C18" s="52"/>
      <c r="D18" s="52"/>
      <c r="E18" s="52"/>
      <c r="F18" s="52"/>
      <c r="G18" s="52"/>
    </row>
    <row r="19" spans="1:7" x14ac:dyDescent="0.4">
      <c r="A19" s="52"/>
      <c r="B19" s="52"/>
      <c r="C19" s="52"/>
      <c r="D19" s="52"/>
      <c r="E19" s="52"/>
      <c r="F19" s="52"/>
      <c r="G19" s="52"/>
    </row>
    <row r="20" spans="1:7" x14ac:dyDescent="0.4">
      <c r="A20" s="52"/>
      <c r="B20" s="52"/>
      <c r="C20" s="52"/>
      <c r="D20" s="52"/>
      <c r="E20" s="52"/>
      <c r="F20" s="52"/>
      <c r="G20" s="52"/>
    </row>
    <row r="21" spans="1:7" x14ac:dyDescent="0.4">
      <c r="A21" s="52"/>
      <c r="B21" s="52"/>
      <c r="C21" s="52"/>
      <c r="D21" s="52"/>
      <c r="E21" s="52"/>
      <c r="F21" s="52"/>
      <c r="G21" s="52"/>
    </row>
    <row r="22" spans="1:7" x14ac:dyDescent="0.4">
      <c r="A22" s="52"/>
      <c r="B22" s="52"/>
      <c r="C22" s="52"/>
      <c r="D22" s="52"/>
      <c r="E22" s="52"/>
      <c r="F22" s="52"/>
      <c r="G22" s="52"/>
    </row>
    <row r="23" spans="1:7" x14ac:dyDescent="0.4">
      <c r="A23" s="52"/>
      <c r="B23" s="52"/>
      <c r="C23" s="52"/>
      <c r="D23" s="52"/>
      <c r="E23" s="52"/>
      <c r="F23" s="52"/>
      <c r="G23" s="52"/>
    </row>
    <row r="24" spans="1:7" x14ac:dyDescent="0.4">
      <c r="A24" s="52"/>
      <c r="B24" s="52"/>
      <c r="C24" s="52"/>
      <c r="D24" s="52"/>
      <c r="E24" s="52"/>
      <c r="F24" s="52"/>
      <c r="G24" s="52"/>
    </row>
    <row r="25" spans="1:7" x14ac:dyDescent="0.4">
      <c r="A25" s="52"/>
      <c r="B25" s="52"/>
      <c r="C25" s="52"/>
      <c r="D25" s="52"/>
      <c r="E25" s="52"/>
      <c r="F25" s="52"/>
      <c r="G25" s="52"/>
    </row>
    <row r="26" spans="1:7" x14ac:dyDescent="0.4">
      <c r="A26" s="52"/>
      <c r="B26" s="52"/>
      <c r="C26" s="52"/>
      <c r="D26" s="52"/>
      <c r="E26" s="52"/>
      <c r="F26" s="52"/>
      <c r="G26" s="52"/>
    </row>
    <row r="27" spans="1:7" x14ac:dyDescent="0.4">
      <c r="A27" s="52"/>
      <c r="B27" s="52"/>
      <c r="C27" s="52"/>
      <c r="D27" s="52"/>
      <c r="E27" s="52"/>
      <c r="F27" s="52"/>
      <c r="G27" s="52"/>
    </row>
    <row r="28" spans="1:7" x14ac:dyDescent="0.4">
      <c r="A28" s="52"/>
      <c r="B28" s="52"/>
      <c r="C28" s="52"/>
      <c r="D28" s="52"/>
      <c r="E28" s="52"/>
      <c r="F28" s="52"/>
      <c r="G28" s="52"/>
    </row>
    <row r="29" spans="1:7" x14ac:dyDescent="0.4">
      <c r="A29" s="52"/>
      <c r="B29" s="52"/>
      <c r="C29" s="52"/>
      <c r="D29" s="52"/>
      <c r="E29" s="52"/>
      <c r="F29" s="52"/>
      <c r="G29" s="52"/>
    </row>
    <row r="30" spans="1:7" x14ac:dyDescent="0.4">
      <c r="A30" s="52"/>
      <c r="B30" s="52"/>
      <c r="C30" s="52"/>
      <c r="D30" s="52"/>
      <c r="E30" s="52"/>
      <c r="F30" s="52"/>
      <c r="G30" s="52"/>
    </row>
    <row r="31" spans="1:7" x14ac:dyDescent="0.4">
      <c r="A31" s="52"/>
      <c r="B31" s="52"/>
      <c r="C31" s="52"/>
      <c r="D31" s="52"/>
      <c r="E31" s="52"/>
      <c r="F31" s="52"/>
      <c r="G31" s="52"/>
    </row>
    <row r="32" spans="1:7" x14ac:dyDescent="0.4">
      <c r="A32" s="52"/>
      <c r="B32" s="52"/>
      <c r="C32" s="52"/>
      <c r="D32" s="52"/>
      <c r="E32" s="52"/>
      <c r="F32" s="52"/>
      <c r="G32" s="52"/>
    </row>
    <row r="33" spans="1:7" x14ac:dyDescent="0.4">
      <c r="A33" s="52"/>
      <c r="B33" s="52"/>
      <c r="C33" s="52"/>
      <c r="D33" s="52"/>
      <c r="E33" s="52"/>
      <c r="F33" s="52"/>
      <c r="G33" s="52"/>
    </row>
    <row r="34" spans="1:7" x14ac:dyDescent="0.4">
      <c r="A34" s="52"/>
      <c r="B34" s="52"/>
      <c r="C34" s="52"/>
      <c r="D34" s="52"/>
      <c r="E34" s="52"/>
      <c r="F34" s="52"/>
      <c r="G34" s="52"/>
    </row>
    <row r="35" spans="1:7" x14ac:dyDescent="0.4">
      <c r="A35" s="52"/>
      <c r="B35" s="52"/>
      <c r="C35" s="52"/>
      <c r="D35" s="52"/>
      <c r="E35" s="52"/>
      <c r="F35" s="52"/>
      <c r="G35" s="52"/>
    </row>
    <row r="36" spans="1:7" x14ac:dyDescent="0.4">
      <c r="A36" s="52"/>
      <c r="B36" s="52"/>
      <c r="C36" s="52"/>
      <c r="D36" s="52"/>
      <c r="E36" s="52"/>
      <c r="F36" s="52"/>
      <c r="G36" s="52"/>
    </row>
    <row r="37" spans="1:7" x14ac:dyDescent="0.4">
      <c r="A37" s="52"/>
      <c r="B37" s="52"/>
      <c r="C37" s="52"/>
      <c r="D37" s="52"/>
      <c r="E37" s="52"/>
      <c r="F37" s="52"/>
      <c r="G37" s="52"/>
    </row>
    <row r="38" spans="1:7" x14ac:dyDescent="0.4">
      <c r="A38" s="52"/>
      <c r="B38" s="52"/>
      <c r="C38" s="52"/>
      <c r="D38" s="52"/>
      <c r="E38" s="52"/>
      <c r="F38" s="52"/>
      <c r="G38" s="52"/>
    </row>
    <row r="39" spans="1:7" x14ac:dyDescent="0.4">
      <c r="A39" s="52"/>
      <c r="B39" s="52"/>
      <c r="C39" s="52"/>
      <c r="D39" s="52"/>
      <c r="E39" s="52"/>
      <c r="F39" s="52"/>
      <c r="G39" s="52"/>
    </row>
    <row r="40" spans="1:7" x14ac:dyDescent="0.4">
      <c r="A40" s="52"/>
      <c r="B40" s="52"/>
      <c r="C40" s="52"/>
      <c r="D40" s="52"/>
      <c r="E40" s="52"/>
      <c r="F40" s="52"/>
      <c r="G40" s="52"/>
    </row>
    <row r="41" spans="1:7" x14ac:dyDescent="0.4">
      <c r="A41" s="52"/>
      <c r="B41" s="52"/>
      <c r="C41" s="52"/>
      <c r="D41" s="52"/>
      <c r="E41" s="52"/>
      <c r="F41" s="52"/>
      <c r="G41" s="52"/>
    </row>
    <row r="42" spans="1:7" x14ac:dyDescent="0.4">
      <c r="A42" s="52"/>
      <c r="B42" s="52"/>
      <c r="C42" s="52"/>
      <c r="D42" s="52"/>
      <c r="E42" s="52"/>
      <c r="F42" s="52"/>
      <c r="G42" s="52"/>
    </row>
    <row r="43" spans="1:7" x14ac:dyDescent="0.4">
      <c r="A43" s="52"/>
      <c r="B43" s="52"/>
      <c r="C43" s="52"/>
      <c r="D43" s="52"/>
      <c r="E43" s="52"/>
      <c r="F43" s="52"/>
      <c r="G43" s="52"/>
    </row>
    <row r="44" spans="1:7" x14ac:dyDescent="0.4">
      <c r="A44" s="52"/>
      <c r="B44" s="52"/>
      <c r="C44" s="52"/>
      <c r="D44" s="52"/>
      <c r="E44" s="52"/>
      <c r="F44" s="52"/>
      <c r="G44" s="52"/>
    </row>
    <row r="45" spans="1:7" x14ac:dyDescent="0.4">
      <c r="A45" s="52"/>
      <c r="B45" s="52"/>
      <c r="C45" s="52"/>
      <c r="D45" s="52"/>
      <c r="E45" s="52"/>
      <c r="F45" s="52"/>
      <c r="G45" s="52"/>
    </row>
    <row r="46" spans="1:7" x14ac:dyDescent="0.4">
      <c r="A46" s="52"/>
      <c r="B46" s="52"/>
      <c r="C46" s="52"/>
      <c r="D46" s="52"/>
      <c r="E46" s="52"/>
      <c r="F46" s="52"/>
      <c r="G46" s="52"/>
    </row>
    <row r="47" spans="1:7" x14ac:dyDescent="0.4">
      <c r="A47" s="52"/>
      <c r="B47" s="52"/>
      <c r="C47" s="52"/>
      <c r="D47" s="52"/>
      <c r="E47" s="52"/>
      <c r="F47" s="52"/>
      <c r="G47" s="52"/>
    </row>
  </sheetData>
  <mergeCells count="4">
    <mergeCell ref="B3:B4"/>
    <mergeCell ref="C3:C4"/>
    <mergeCell ref="D3:G3"/>
    <mergeCell ref="B15:C15"/>
  </mergeCells>
  <phoneticPr fontId="18"/>
  <pageMargins left="0.70866141732283472" right="0.70866141732283472" top="0.74803149606299213" bottom="0.74803149606299213" header="0.31496062992125984" footer="0.31496062992125984"/>
  <pageSetup paperSize="8" scale="4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4AA00-C7A6-444B-B2E5-2A4C9D11E770}">
  <sheetPr>
    <pageSetUpPr fitToPage="1"/>
  </sheetPr>
  <dimension ref="A1:Z25"/>
  <sheetViews>
    <sheetView zoomScaleNormal="100" workbookViewId="0">
      <selection activeCell="B1" sqref="B1"/>
    </sheetView>
  </sheetViews>
  <sheetFormatPr defaultRowHeight="24" x14ac:dyDescent="0.4"/>
  <cols>
    <col min="2" max="2" width="4.375" style="52" customWidth="1"/>
    <col min="3" max="3" width="27.625" style="52" bestFit="1" customWidth="1"/>
    <col min="4" max="5" width="11.375" style="52" bestFit="1" customWidth="1"/>
    <col min="6" max="6" width="13.125" style="52" bestFit="1" customWidth="1"/>
    <col min="7" max="8" width="11.375" style="52" bestFit="1" customWidth="1"/>
    <col min="9" max="9" width="11.375" style="52" customWidth="1"/>
    <col min="10" max="10" width="13.125" style="52" bestFit="1" customWidth="1"/>
    <col min="11" max="11" width="1.875" style="52" customWidth="1"/>
    <col min="12" max="12" width="11.375" style="53" customWidth="1"/>
    <col min="13" max="13" width="11.375" style="52" customWidth="1"/>
  </cols>
  <sheetData>
    <row r="1" spans="2:13" ht="24.75" thickBot="1" x14ac:dyDescent="0.45">
      <c r="B1" s="52" t="s">
        <v>48</v>
      </c>
      <c r="C1" s="53"/>
    </row>
    <row r="2" spans="2:13" x14ac:dyDescent="0.4">
      <c r="B2" s="127" t="s">
        <v>28</v>
      </c>
      <c r="C2" s="140" t="s">
        <v>29</v>
      </c>
      <c r="D2" s="142" t="s">
        <v>36</v>
      </c>
      <c r="E2" s="143"/>
      <c r="F2" s="143"/>
      <c r="G2" s="144"/>
      <c r="H2" s="145" t="s">
        <v>37</v>
      </c>
      <c r="I2" s="143"/>
      <c r="J2" s="146"/>
      <c r="K2" s="65"/>
      <c r="L2" s="136" t="s">
        <v>38</v>
      </c>
      <c r="M2" s="137"/>
    </row>
    <row r="3" spans="2:13" ht="66" x14ac:dyDescent="0.4">
      <c r="B3" s="128"/>
      <c r="C3" s="141"/>
      <c r="D3" s="50" t="s">
        <v>39</v>
      </c>
      <c r="E3" s="50" t="s">
        <v>40</v>
      </c>
      <c r="F3" s="66" t="s">
        <v>31</v>
      </c>
      <c r="G3" s="67" t="s">
        <v>41</v>
      </c>
      <c r="H3" s="50" t="s">
        <v>42</v>
      </c>
      <c r="I3" s="50" t="s">
        <v>40</v>
      </c>
      <c r="J3" s="68" t="s">
        <v>31</v>
      </c>
      <c r="K3" s="69"/>
      <c r="L3" s="100" t="s">
        <v>43</v>
      </c>
      <c r="M3" s="101" t="s">
        <v>44</v>
      </c>
    </row>
    <row r="4" spans="2:13" ht="30.95" customHeight="1" x14ac:dyDescent="0.4">
      <c r="B4" s="56">
        <v>1</v>
      </c>
      <c r="C4" s="102" t="s">
        <v>3</v>
      </c>
      <c r="D4" s="58">
        <v>32635.48961890801</v>
      </c>
      <c r="E4" s="58">
        <v>33533.90409190346</v>
      </c>
      <c r="F4" s="58">
        <v>33926.642952736496</v>
      </c>
      <c r="G4" s="105">
        <v>33306.922236495608</v>
      </c>
      <c r="H4" s="58">
        <v>32570.690417659578</v>
      </c>
      <c r="I4" s="58">
        <v>33439.044041168934</v>
      </c>
      <c r="J4" s="59">
        <v>33818.641902899981</v>
      </c>
      <c r="K4" s="27"/>
      <c r="L4" s="109">
        <v>-671.43261758759763</v>
      </c>
      <c r="M4" s="110">
        <v>-736.23181883602956</v>
      </c>
    </row>
    <row r="5" spans="2:13" ht="30.95" customHeight="1" x14ac:dyDescent="0.4">
      <c r="B5" s="60">
        <v>2</v>
      </c>
      <c r="C5" s="103" t="s">
        <v>4</v>
      </c>
      <c r="D5" s="62">
        <v>25846.233253292357</v>
      </c>
      <c r="E5" s="62">
        <v>28931.395419172055</v>
      </c>
      <c r="F5" s="62">
        <v>30280.063668552444</v>
      </c>
      <c r="G5" s="106">
        <v>28634.808933243763</v>
      </c>
      <c r="H5" s="62">
        <v>25994.811621047396</v>
      </c>
      <c r="I5" s="62">
        <v>29076.199347616035</v>
      </c>
      <c r="J5" s="63">
        <v>30423.217613564644</v>
      </c>
      <c r="K5" s="27"/>
      <c r="L5" s="111">
        <v>-2788.5756799514056</v>
      </c>
      <c r="M5" s="112">
        <v>-2639.9973121963667</v>
      </c>
    </row>
    <row r="6" spans="2:13" ht="30.95" customHeight="1" x14ac:dyDescent="0.4">
      <c r="B6" s="60">
        <v>3</v>
      </c>
      <c r="C6" s="103" t="s">
        <v>2</v>
      </c>
      <c r="D6" s="62">
        <v>13629.277784109443</v>
      </c>
      <c r="E6" s="62">
        <v>12945.230798656354</v>
      </c>
      <c r="F6" s="62">
        <v>12646.201962970536</v>
      </c>
      <c r="G6" s="106">
        <v>15323.130906871891</v>
      </c>
      <c r="H6" s="62">
        <v>13638.770564970786</v>
      </c>
      <c r="I6" s="62">
        <v>12996.652597700155</v>
      </c>
      <c r="J6" s="63">
        <v>12715.952891087605</v>
      </c>
      <c r="K6" s="27"/>
      <c r="L6" s="111">
        <v>-1693.853122762448</v>
      </c>
      <c r="M6" s="112">
        <v>-1684.3603419011051</v>
      </c>
    </row>
    <row r="7" spans="2:13" ht="30.95" customHeight="1" x14ac:dyDescent="0.4">
      <c r="B7" s="60">
        <v>4</v>
      </c>
      <c r="C7" s="103" t="s">
        <v>12</v>
      </c>
      <c r="D7" s="62">
        <v>251.32668901526017</v>
      </c>
      <c r="E7" s="62">
        <v>244.72102614371272</v>
      </c>
      <c r="F7" s="62">
        <v>241.83338286858955</v>
      </c>
      <c r="G7" s="106">
        <v>243.18901169656232</v>
      </c>
      <c r="H7" s="62">
        <v>256.1360291114508</v>
      </c>
      <c r="I7" s="62">
        <v>248.47926150074235</v>
      </c>
      <c r="J7" s="63">
        <v>245.13213132922283</v>
      </c>
      <c r="K7" s="27"/>
      <c r="L7" s="111">
        <v>8.1376773186978539</v>
      </c>
      <c r="M7" s="112">
        <v>12.947017414888478</v>
      </c>
    </row>
    <row r="8" spans="2:13" ht="30.95" customHeight="1" x14ac:dyDescent="0.4">
      <c r="B8" s="60">
        <v>5</v>
      </c>
      <c r="C8" s="103" t="s">
        <v>7</v>
      </c>
      <c r="D8" s="62">
        <v>361.0759943879616</v>
      </c>
      <c r="E8" s="62">
        <v>361.8452177447312</v>
      </c>
      <c r="F8" s="62">
        <v>362.18148114424724</v>
      </c>
      <c r="G8" s="106">
        <v>326.43183133490288</v>
      </c>
      <c r="H8" s="62">
        <v>362.96466887526401</v>
      </c>
      <c r="I8" s="62">
        <v>365.0827607657975</v>
      </c>
      <c r="J8" s="63">
        <v>366.00867750159352</v>
      </c>
      <c r="K8" s="27"/>
      <c r="L8" s="111">
        <v>34.644163053058719</v>
      </c>
      <c r="M8" s="112">
        <v>36.532837540361129</v>
      </c>
    </row>
    <row r="9" spans="2:13" ht="30.95" customHeight="1" x14ac:dyDescent="0.4">
      <c r="B9" s="60">
        <v>6</v>
      </c>
      <c r="C9" s="103" t="s">
        <v>13</v>
      </c>
      <c r="D9" s="62">
        <v>2194.5256687875562</v>
      </c>
      <c r="E9" s="62">
        <v>1961.0594599117785</v>
      </c>
      <c r="F9" s="62">
        <v>1859.0004930619145</v>
      </c>
      <c r="G9" s="106">
        <v>1550.1507399817081</v>
      </c>
      <c r="H9" s="62">
        <v>2156.9843142385985</v>
      </c>
      <c r="I9" s="62">
        <v>1920.8084851989422</v>
      </c>
      <c r="J9" s="63">
        <v>1817.5650170209731</v>
      </c>
      <c r="K9" s="27"/>
      <c r="L9" s="111">
        <v>644.37492880584819</v>
      </c>
      <c r="M9" s="112">
        <v>606.83357425689042</v>
      </c>
    </row>
    <row r="10" spans="2:13" ht="30.95" customHeight="1" x14ac:dyDescent="0.4">
      <c r="B10" s="60">
        <v>7</v>
      </c>
      <c r="C10" s="103" t="s">
        <v>1</v>
      </c>
      <c r="D10" s="62">
        <v>9042.0109018168387</v>
      </c>
      <c r="E10" s="62">
        <v>8072.2496503412904</v>
      </c>
      <c r="F10" s="62">
        <v>7648.3217856056845</v>
      </c>
      <c r="G10" s="106">
        <v>6300.219880483447</v>
      </c>
      <c r="H10" s="62">
        <v>8617.3448953552106</v>
      </c>
      <c r="I10" s="62">
        <v>7697.1855292694809</v>
      </c>
      <c r="J10" s="63">
        <v>7294.9409616631146</v>
      </c>
      <c r="K10" s="27"/>
      <c r="L10" s="111">
        <v>2741.7910213333917</v>
      </c>
      <c r="M10" s="112">
        <v>2317.1250148717636</v>
      </c>
    </row>
    <row r="11" spans="2:13" ht="30.95" customHeight="1" x14ac:dyDescent="0.4">
      <c r="B11" s="60">
        <v>8</v>
      </c>
      <c r="C11" s="103" t="s">
        <v>0</v>
      </c>
      <c r="D11" s="62">
        <v>50271.653664920435</v>
      </c>
      <c r="E11" s="62">
        <v>41485.093840029644</v>
      </c>
      <c r="F11" s="62">
        <v>37644.078807443002</v>
      </c>
      <c r="G11" s="106">
        <v>28956.581064874837</v>
      </c>
      <c r="H11" s="62">
        <v>49907.733215831278</v>
      </c>
      <c r="I11" s="62">
        <v>40941.337102420599</v>
      </c>
      <c r="J11" s="63">
        <v>37021.707242031523</v>
      </c>
      <c r="K11" s="27"/>
      <c r="L11" s="111">
        <v>21315.072600045598</v>
      </c>
      <c r="M11" s="112">
        <v>20951.152150956441</v>
      </c>
    </row>
    <row r="12" spans="2:13" ht="30.95" customHeight="1" x14ac:dyDescent="0.4">
      <c r="B12" s="60">
        <v>9</v>
      </c>
      <c r="C12" s="103" t="s">
        <v>5</v>
      </c>
      <c r="D12" s="62">
        <v>23058.448554349918</v>
      </c>
      <c r="E12" s="62">
        <v>18626.986228826223</v>
      </c>
      <c r="F12" s="62">
        <v>16689.787399261611</v>
      </c>
      <c r="G12" s="106">
        <v>13611.937236768434</v>
      </c>
      <c r="H12" s="62">
        <v>22963.435362563654</v>
      </c>
      <c r="I12" s="62">
        <v>18485.200172336823</v>
      </c>
      <c r="J12" s="63">
        <v>16527.554742507455</v>
      </c>
      <c r="K12" s="27"/>
      <c r="L12" s="111">
        <v>9446.511317581484</v>
      </c>
      <c r="M12" s="112">
        <v>9351.4981257952204</v>
      </c>
    </row>
    <row r="13" spans="2:13" ht="30.95" customHeight="1" x14ac:dyDescent="0.4">
      <c r="B13" s="81">
        <v>10</v>
      </c>
      <c r="C13" s="104" t="s">
        <v>6</v>
      </c>
      <c r="D13" s="83">
        <v>2964.3003619528949</v>
      </c>
      <c r="E13" s="83">
        <v>2615.0682103451163</v>
      </c>
      <c r="F13" s="83">
        <v>2462.4025515524577</v>
      </c>
      <c r="G13" s="107">
        <v>2681.2391127784749</v>
      </c>
      <c r="H13" s="83">
        <v>2998.3131273108247</v>
      </c>
      <c r="I13" s="83">
        <v>2630.8650250584997</v>
      </c>
      <c r="J13" s="84">
        <v>2470.2363247964886</v>
      </c>
      <c r="K13" s="78"/>
      <c r="L13" s="113">
        <v>283.06124917442003</v>
      </c>
      <c r="M13" s="114">
        <v>317.07401453234979</v>
      </c>
    </row>
    <row r="14" spans="2:13" ht="30.6" customHeight="1" thickBot="1" x14ac:dyDescent="0.45">
      <c r="B14" s="138" t="s">
        <v>10</v>
      </c>
      <c r="C14" s="139"/>
      <c r="D14" s="79">
        <f>SUM(D4:D13)</f>
        <v>160254.34249154065</v>
      </c>
      <c r="E14" s="79">
        <f t="shared" ref="E14:J14" si="0">SUM(E4:E13)</f>
        <v>148777.55394307437</v>
      </c>
      <c r="F14" s="79">
        <f t="shared" si="0"/>
        <v>143760.514485197</v>
      </c>
      <c r="G14" s="108">
        <f t="shared" si="0"/>
        <v>130934.61095452963</v>
      </c>
      <c r="H14" s="79">
        <f t="shared" si="0"/>
        <v>159467.18421696406</v>
      </c>
      <c r="I14" s="79">
        <f t="shared" si="0"/>
        <v>147800.85432303601</v>
      </c>
      <c r="J14" s="80">
        <f t="shared" si="0"/>
        <v>142700.95750440261</v>
      </c>
      <c r="K14" s="78"/>
      <c r="L14" s="115">
        <f>D14-G14</f>
        <v>29319.731537011015</v>
      </c>
      <c r="M14" s="116">
        <f>H14-G14</f>
        <v>28532.573262434424</v>
      </c>
    </row>
    <row r="25" spans="1:26" s="1" customFormat="1" x14ac:dyDescent="0.4">
      <c r="A25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3"/>
      <c r="M25" s="52"/>
      <c r="N25"/>
      <c r="O25"/>
      <c r="P25"/>
      <c r="Q25"/>
      <c r="R25"/>
      <c r="S25"/>
      <c r="T25"/>
      <c r="U25"/>
      <c r="V25"/>
      <c r="W25"/>
      <c r="X25"/>
      <c r="Y25"/>
      <c r="Z25"/>
    </row>
  </sheetData>
  <mergeCells count="6">
    <mergeCell ref="L2:M2"/>
    <mergeCell ref="B14:C14"/>
    <mergeCell ref="B2:B3"/>
    <mergeCell ref="C2:C3"/>
    <mergeCell ref="D2:G2"/>
    <mergeCell ref="H2:J2"/>
  </mergeCells>
  <phoneticPr fontId="18"/>
  <pageMargins left="0.70866141732283472" right="0.70866141732283472" top="0.74803149606299213" bottom="0.74803149606299213" header="0.31496062992125984" footer="0.31496062992125984"/>
  <pageSetup paperSize="8" scale="3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A9245-DF7E-4698-B385-BFC5F8CE5C13}">
  <sheetPr>
    <tabColor rgb="FFFFFF00"/>
    <pageSetUpPr fitToPage="1"/>
  </sheetPr>
  <dimension ref="A1:Q20"/>
  <sheetViews>
    <sheetView workbookViewId="0">
      <selection activeCell="A3" sqref="A3:Q20"/>
    </sheetView>
  </sheetViews>
  <sheetFormatPr defaultRowHeight="18.75" x14ac:dyDescent="0.4"/>
  <cols>
    <col min="1" max="1" width="3.5" bestFit="1" customWidth="1"/>
    <col min="2" max="2" width="27.625" bestFit="1" customWidth="1"/>
    <col min="3" max="6" width="17.75" customWidth="1"/>
    <col min="7" max="10" width="9" style="1" customWidth="1"/>
    <col min="11" max="13" width="9" customWidth="1"/>
    <col min="14" max="14" width="1.375" customWidth="1"/>
    <col min="15" max="15" width="11.75" style="4" customWidth="1"/>
    <col min="16" max="16" width="11.75" style="1" customWidth="1"/>
    <col min="17" max="17" width="3.5" bestFit="1" customWidth="1"/>
  </cols>
  <sheetData>
    <row r="1" spans="1:17" ht="30" x14ac:dyDescent="0.4">
      <c r="B1" s="2" t="s">
        <v>26</v>
      </c>
      <c r="F1" s="1"/>
    </row>
    <row r="2" spans="1:17" x14ac:dyDescent="0.4">
      <c r="B2" s="6"/>
      <c r="C2" s="1"/>
      <c r="H2" s="5"/>
      <c r="I2" s="5"/>
      <c r="J2" s="5"/>
      <c r="K2" s="1"/>
      <c r="L2" s="1"/>
      <c r="M2" s="1"/>
      <c r="N2" s="1"/>
      <c r="O2" s="1"/>
    </row>
    <row r="3" spans="1:17" ht="19.5" thickBot="1" x14ac:dyDescent="0.45">
      <c r="A3" s="17"/>
      <c r="B3" s="17"/>
      <c r="C3" s="17"/>
      <c r="D3" s="17"/>
      <c r="E3" s="17"/>
      <c r="F3" s="17"/>
      <c r="G3" s="18"/>
      <c r="H3" s="18"/>
      <c r="I3" s="18"/>
      <c r="J3" s="18"/>
      <c r="K3" s="17"/>
      <c r="L3" s="17"/>
      <c r="M3" s="17"/>
      <c r="N3" s="17"/>
      <c r="O3" s="19"/>
      <c r="P3" s="18"/>
      <c r="Q3" s="20"/>
    </row>
    <row r="4" spans="1:17" ht="18" customHeight="1" x14ac:dyDescent="0.4">
      <c r="A4" s="17"/>
      <c r="B4" s="120"/>
      <c r="C4" s="117" t="s">
        <v>9</v>
      </c>
      <c r="D4" s="118"/>
      <c r="E4" s="118"/>
      <c r="F4" s="119"/>
      <c r="G4" s="117" t="s">
        <v>19</v>
      </c>
      <c r="H4" s="118"/>
      <c r="I4" s="118"/>
      <c r="J4" s="119"/>
      <c r="K4" s="122" t="s">
        <v>20</v>
      </c>
      <c r="L4" s="123"/>
      <c r="M4" s="124"/>
      <c r="N4" s="7"/>
      <c r="O4" s="125" t="s">
        <v>21</v>
      </c>
      <c r="P4" s="126"/>
      <c r="Q4" s="20"/>
    </row>
    <row r="5" spans="1:17" ht="39" x14ac:dyDescent="0.4">
      <c r="A5" s="17"/>
      <c r="B5" s="121"/>
      <c r="C5" s="8" t="s">
        <v>8</v>
      </c>
      <c r="D5" s="9" t="s">
        <v>22</v>
      </c>
      <c r="E5" s="10" t="s">
        <v>23</v>
      </c>
      <c r="F5" s="11" t="s">
        <v>11</v>
      </c>
      <c r="G5" s="8" t="s">
        <v>8</v>
      </c>
      <c r="H5" s="9" t="s">
        <v>22</v>
      </c>
      <c r="I5" s="12" t="s">
        <v>23</v>
      </c>
      <c r="J5" s="11" t="s">
        <v>11</v>
      </c>
      <c r="K5" s="13" t="s">
        <v>8</v>
      </c>
      <c r="L5" s="9" t="s">
        <v>22</v>
      </c>
      <c r="M5" s="14" t="s">
        <v>23</v>
      </c>
      <c r="N5" s="7"/>
      <c r="O5" s="15" t="s">
        <v>24</v>
      </c>
      <c r="P5" s="16" t="s">
        <v>25</v>
      </c>
      <c r="Q5" s="20"/>
    </row>
    <row r="6" spans="1:17" ht="30.6" customHeight="1" x14ac:dyDescent="0.4">
      <c r="A6" s="17">
        <v>1</v>
      </c>
      <c r="B6" s="21" t="s">
        <v>3</v>
      </c>
      <c r="C6" s="22">
        <v>108436189</v>
      </c>
      <c r="D6" s="23">
        <v>372171843</v>
      </c>
      <c r="E6" s="23">
        <v>263735654</v>
      </c>
      <c r="F6" s="24">
        <v>6515664139</v>
      </c>
      <c r="G6" s="22">
        <v>4261.5409918531122</v>
      </c>
      <c r="H6" s="23">
        <v>4448.9957682330578</v>
      </c>
      <c r="I6" s="23">
        <v>4530.9409923429375</v>
      </c>
      <c r="J6" s="24">
        <v>3587.5250868530306</v>
      </c>
      <c r="K6" s="25">
        <v>4161.6993747616843</v>
      </c>
      <c r="L6" s="23">
        <v>4331.4304031275542</v>
      </c>
      <c r="M6" s="26">
        <v>4405.6277504901545</v>
      </c>
      <c r="N6" s="27"/>
      <c r="O6" s="28">
        <v>674.0159050000816</v>
      </c>
      <c r="P6" s="26">
        <v>574.1742879086537</v>
      </c>
      <c r="Q6" s="20">
        <v>1</v>
      </c>
    </row>
    <row r="7" spans="1:17" ht="30.6" customHeight="1" x14ac:dyDescent="0.4">
      <c r="A7" s="17">
        <v>2</v>
      </c>
      <c r="B7" s="29" t="s">
        <v>4</v>
      </c>
      <c r="C7" s="30">
        <v>47690183</v>
      </c>
      <c r="D7" s="31">
        <v>215317945</v>
      </c>
      <c r="E7" s="31">
        <v>167627762</v>
      </c>
      <c r="F7" s="32">
        <v>3331875617</v>
      </c>
      <c r="G7" s="30">
        <v>1874.2236483751419</v>
      </c>
      <c r="H7" s="31">
        <v>2573.9416996401801</v>
      </c>
      <c r="I7" s="31">
        <v>2879.821088962457</v>
      </c>
      <c r="J7" s="32">
        <v>1834.5309253610408</v>
      </c>
      <c r="K7" s="33">
        <v>1857.3142483351073</v>
      </c>
      <c r="L7" s="31">
        <v>2537.5478416362234</v>
      </c>
      <c r="M7" s="34">
        <v>2834.9096657870641</v>
      </c>
      <c r="N7" s="27"/>
      <c r="O7" s="35">
        <v>39.692723014101148</v>
      </c>
      <c r="P7" s="34">
        <v>22.78332297406655</v>
      </c>
      <c r="Q7" s="20">
        <v>2</v>
      </c>
    </row>
    <row r="8" spans="1:17" ht="30.6" customHeight="1" x14ac:dyDescent="0.4">
      <c r="A8" s="17">
        <v>3</v>
      </c>
      <c r="B8" s="29" t="s">
        <v>2</v>
      </c>
      <c r="C8" s="30">
        <v>7849156</v>
      </c>
      <c r="D8" s="31">
        <v>32709726</v>
      </c>
      <c r="E8" s="31">
        <v>24860570</v>
      </c>
      <c r="F8" s="32">
        <v>574531440</v>
      </c>
      <c r="G8" s="30">
        <v>308.47174134319499</v>
      </c>
      <c r="H8" s="31">
        <v>391.01677166389732</v>
      </c>
      <c r="I8" s="31">
        <v>427.10105364066953</v>
      </c>
      <c r="J8" s="32">
        <v>316.33704718581976</v>
      </c>
      <c r="K8" s="33">
        <v>302.39661609090172</v>
      </c>
      <c r="L8" s="31">
        <v>382.12261326307078</v>
      </c>
      <c r="M8" s="34">
        <v>416.97456439402066</v>
      </c>
      <c r="N8" s="27"/>
      <c r="O8" s="35">
        <v>-7.865305842624764</v>
      </c>
      <c r="P8" s="34">
        <v>-13.94043109491804</v>
      </c>
      <c r="Q8" s="20">
        <v>3</v>
      </c>
    </row>
    <row r="9" spans="1:17" ht="30.6" customHeight="1" x14ac:dyDescent="0.4">
      <c r="A9" s="17">
        <v>4</v>
      </c>
      <c r="B9" s="29" t="s">
        <v>12</v>
      </c>
      <c r="C9" s="30">
        <v>739962</v>
      </c>
      <c r="D9" s="31">
        <v>2696751</v>
      </c>
      <c r="E9" s="31">
        <v>1956789</v>
      </c>
      <c r="F9" s="32">
        <v>75834061</v>
      </c>
      <c r="G9" s="30">
        <v>29.080498166655531</v>
      </c>
      <c r="H9" s="31">
        <v>32.23734952721361</v>
      </c>
      <c r="I9" s="31">
        <v>33.617356466584319</v>
      </c>
      <c r="J9" s="32">
        <v>41.754238780821694</v>
      </c>
      <c r="K9" s="33">
        <v>29.029527758085393</v>
      </c>
      <c r="L9" s="31">
        <v>31.796968975320343</v>
      </c>
      <c r="M9" s="34">
        <v>33.006746582147414</v>
      </c>
      <c r="N9" s="27"/>
      <c r="O9" s="35">
        <v>-12.673740614166164</v>
      </c>
      <c r="P9" s="34">
        <v>-12.724711022736301</v>
      </c>
      <c r="Q9" s="20">
        <v>4</v>
      </c>
    </row>
    <row r="10" spans="1:17" ht="30.6" customHeight="1" x14ac:dyDescent="0.4">
      <c r="A10" s="17">
        <v>5</v>
      </c>
      <c r="B10" s="29" t="s">
        <v>7</v>
      </c>
      <c r="C10" s="30">
        <v>1288133</v>
      </c>
      <c r="D10" s="31">
        <v>4830801</v>
      </c>
      <c r="E10" s="31">
        <v>3542668</v>
      </c>
      <c r="F10" s="32">
        <v>42649055</v>
      </c>
      <c r="G10" s="30">
        <v>50.623612219152456</v>
      </c>
      <c r="H10" s="31">
        <v>57.748090325511342</v>
      </c>
      <c r="I10" s="31">
        <v>60.862531933060403</v>
      </c>
      <c r="J10" s="32">
        <v>23.482572379268962</v>
      </c>
      <c r="K10" s="33">
        <v>50.187702167673308</v>
      </c>
      <c r="L10" s="31">
        <v>57.129442768170151</v>
      </c>
      <c r="M10" s="34">
        <v>60.164001290527558</v>
      </c>
      <c r="N10" s="27"/>
      <c r="O10" s="35">
        <v>27.141039839883494</v>
      </c>
      <c r="P10" s="34">
        <v>26.705129788404346</v>
      </c>
      <c r="Q10" s="20">
        <v>5</v>
      </c>
    </row>
    <row r="11" spans="1:17" ht="30.6" customHeight="1" x14ac:dyDescent="0.4">
      <c r="A11" s="17">
        <v>6</v>
      </c>
      <c r="B11" s="29" t="s">
        <v>13</v>
      </c>
      <c r="C11" s="30">
        <v>32391616</v>
      </c>
      <c r="D11" s="31">
        <v>94222243</v>
      </c>
      <c r="E11" s="31">
        <v>61830627</v>
      </c>
      <c r="F11" s="32">
        <v>1464945878</v>
      </c>
      <c r="G11" s="30">
        <v>1272.9901396328596</v>
      </c>
      <c r="H11" s="31">
        <v>1126.3462517781788</v>
      </c>
      <c r="I11" s="31">
        <v>1062.241370128007</v>
      </c>
      <c r="J11" s="32">
        <v>806.59929304053082</v>
      </c>
      <c r="K11" s="33">
        <v>1240.8906579589063</v>
      </c>
      <c r="L11" s="31">
        <v>1096.7319994344753</v>
      </c>
      <c r="M11" s="34">
        <v>1033.7135274152802</v>
      </c>
      <c r="N11" s="27"/>
      <c r="O11" s="35">
        <v>466.39084659232878</v>
      </c>
      <c r="P11" s="34">
        <v>434.29136491837551</v>
      </c>
      <c r="Q11" s="20">
        <v>6</v>
      </c>
    </row>
    <row r="12" spans="1:17" ht="30.6" customHeight="1" x14ac:dyDescent="0.4">
      <c r="A12" s="17">
        <v>7</v>
      </c>
      <c r="B12" s="29" t="s">
        <v>1</v>
      </c>
      <c r="C12" s="30">
        <v>227352355</v>
      </c>
      <c r="D12" s="31">
        <v>665981848</v>
      </c>
      <c r="E12" s="31">
        <v>438629493</v>
      </c>
      <c r="F12" s="32">
        <v>11276832825</v>
      </c>
      <c r="G12" s="30">
        <v>8934.9449603659614</v>
      </c>
      <c r="H12" s="31">
        <v>7961.2428484334096</v>
      </c>
      <c r="I12" s="31">
        <v>7535.5922498226182</v>
      </c>
      <c r="J12" s="32">
        <v>6209.0248663652355</v>
      </c>
      <c r="K12" s="33">
        <v>8525.8245521647405</v>
      </c>
      <c r="L12" s="31">
        <v>7599.4099840551344</v>
      </c>
      <c r="M12" s="34">
        <v>7194.4309759527805</v>
      </c>
      <c r="N12" s="27"/>
      <c r="O12" s="35">
        <v>2725.9200940007258</v>
      </c>
      <c r="P12" s="34">
        <v>2316.7996857995049</v>
      </c>
      <c r="Q12" s="20">
        <v>7</v>
      </c>
    </row>
    <row r="13" spans="1:17" ht="30.6" customHeight="1" x14ac:dyDescent="0.4">
      <c r="A13" s="17">
        <v>8</v>
      </c>
      <c r="B13" s="29" t="s">
        <v>0</v>
      </c>
      <c r="C13" s="30">
        <v>1176639447</v>
      </c>
      <c r="D13" s="31">
        <v>3125979372</v>
      </c>
      <c r="E13" s="31">
        <v>1949339925</v>
      </c>
      <c r="F13" s="32">
        <v>45710769242</v>
      </c>
      <c r="G13" s="30">
        <v>46241.91685694411</v>
      </c>
      <c r="H13" s="31">
        <v>37368.407253774523</v>
      </c>
      <c r="I13" s="31">
        <v>33489.382418477282</v>
      </c>
      <c r="J13" s="32">
        <v>25168.352434475426</v>
      </c>
      <c r="K13" s="33">
        <v>45846.561177111216</v>
      </c>
      <c r="L13" s="31">
        <v>36822.824281465517</v>
      </c>
      <c r="M13" s="34">
        <v>32878.128091257458</v>
      </c>
      <c r="N13" s="27"/>
      <c r="O13" s="35">
        <v>21073.564422468684</v>
      </c>
      <c r="P13" s="34">
        <v>20678.20874263579</v>
      </c>
      <c r="Q13" s="20">
        <v>8</v>
      </c>
    </row>
    <row r="14" spans="1:17" ht="30.6" customHeight="1" x14ac:dyDescent="0.4">
      <c r="A14" s="17">
        <v>9</v>
      </c>
      <c r="B14" s="29" t="s">
        <v>5</v>
      </c>
      <c r="C14" s="30">
        <v>401625146</v>
      </c>
      <c r="D14" s="31">
        <v>1021805937</v>
      </c>
      <c r="E14" s="31">
        <v>620180791</v>
      </c>
      <c r="F14" s="32">
        <v>15035971841</v>
      </c>
      <c r="G14" s="30">
        <v>15783.863660479539</v>
      </c>
      <c r="H14" s="31">
        <v>12214.815212843532</v>
      </c>
      <c r="I14" s="31">
        <v>10654.617705217695</v>
      </c>
      <c r="J14" s="32">
        <v>8278.8070462272244</v>
      </c>
      <c r="K14" s="33">
        <v>15605.449723359385</v>
      </c>
      <c r="L14" s="31">
        <v>12044.837364286355</v>
      </c>
      <c r="M14" s="34">
        <v>10488.327664361414</v>
      </c>
      <c r="N14" s="27"/>
      <c r="O14" s="35">
        <v>7505.0566142523148</v>
      </c>
      <c r="P14" s="34">
        <v>7326.6426771321603</v>
      </c>
      <c r="Q14" s="20">
        <v>9</v>
      </c>
    </row>
    <row r="15" spans="1:17" ht="30.6" customHeight="1" x14ac:dyDescent="0.4">
      <c r="A15" s="17">
        <v>10</v>
      </c>
      <c r="B15" s="29" t="s">
        <v>6</v>
      </c>
      <c r="C15" s="30">
        <v>69131354</v>
      </c>
      <c r="D15" s="31">
        <v>197212846</v>
      </c>
      <c r="E15" s="31">
        <v>128081492</v>
      </c>
      <c r="F15" s="32">
        <v>4228148951</v>
      </c>
      <c r="G15" s="30">
        <v>2716.861424310187</v>
      </c>
      <c r="H15" s="31">
        <v>2357.5107407982978</v>
      </c>
      <c r="I15" s="31">
        <v>2200.4217998649665</v>
      </c>
      <c r="J15" s="32">
        <v>2328.0190797237506</v>
      </c>
      <c r="K15" s="33">
        <v>2746.9869464275534</v>
      </c>
      <c r="L15" s="31">
        <v>2370.915399341493</v>
      </c>
      <c r="M15" s="34">
        <v>2206.5169892158747</v>
      </c>
      <c r="N15" s="27"/>
      <c r="O15" s="35">
        <v>388.84234458643641</v>
      </c>
      <c r="P15" s="34">
        <v>418.96786670380288</v>
      </c>
      <c r="Q15" s="20">
        <v>10</v>
      </c>
    </row>
    <row r="16" spans="1:17" ht="30.6" customHeight="1" x14ac:dyDescent="0.4">
      <c r="A16" s="17">
        <v>11</v>
      </c>
      <c r="B16" s="29" t="s">
        <v>14</v>
      </c>
      <c r="C16" s="30">
        <v>1668404350</v>
      </c>
      <c r="D16" s="31">
        <v>4971394261</v>
      </c>
      <c r="E16" s="31">
        <v>3302989911</v>
      </c>
      <c r="F16" s="32">
        <v>82958332156</v>
      </c>
      <c r="G16" s="30">
        <v>65568.271940201143</v>
      </c>
      <c r="H16" s="31">
        <v>59428.762399435764</v>
      </c>
      <c r="I16" s="31">
        <v>56744.896482767741</v>
      </c>
      <c r="J16" s="32">
        <v>45676.862929711002</v>
      </c>
      <c r="K16" s="33">
        <v>66328.44309068787</v>
      </c>
      <c r="L16" s="31">
        <v>60048.288851070247</v>
      </c>
      <c r="M16" s="34">
        <v>57302.940578018017</v>
      </c>
      <c r="N16" s="27"/>
      <c r="O16" s="35">
        <v>19891.409010490141</v>
      </c>
      <c r="P16" s="34">
        <v>20651.580160976868</v>
      </c>
      <c r="Q16" s="20">
        <v>11</v>
      </c>
    </row>
    <row r="17" spans="1:17" ht="30.6" customHeight="1" x14ac:dyDescent="0.4">
      <c r="A17" s="17">
        <v>12</v>
      </c>
      <c r="B17" s="29" t="s">
        <v>15</v>
      </c>
      <c r="C17" s="30">
        <v>2020204413</v>
      </c>
      <c r="D17" s="31">
        <v>5953080912</v>
      </c>
      <c r="E17" s="31">
        <v>3932876499</v>
      </c>
      <c r="F17" s="32">
        <v>104891918810</v>
      </c>
      <c r="G17" s="30">
        <v>79394.010406636982</v>
      </c>
      <c r="H17" s="31">
        <v>71163.985894110199</v>
      </c>
      <c r="I17" s="31">
        <v>67566.258398802907</v>
      </c>
      <c r="J17" s="32">
        <v>57753.497128042538</v>
      </c>
      <c r="K17" s="33">
        <v>78283.227572448712</v>
      </c>
      <c r="L17" s="31">
        <v>70019.531791404879</v>
      </c>
      <c r="M17" s="34">
        <v>66407.085014476848</v>
      </c>
      <c r="N17" s="27"/>
      <c r="O17" s="35">
        <v>21640.513278594444</v>
      </c>
      <c r="P17" s="34">
        <v>20529.730444406174</v>
      </c>
      <c r="Q17" s="20">
        <v>12</v>
      </c>
    </row>
    <row r="18" spans="1:17" ht="30.6" customHeight="1" x14ac:dyDescent="0.4">
      <c r="A18" s="17">
        <v>13</v>
      </c>
      <c r="B18" s="29" t="s">
        <v>16</v>
      </c>
      <c r="C18" s="30">
        <v>1316172716</v>
      </c>
      <c r="D18" s="31">
        <v>3514973418</v>
      </c>
      <c r="E18" s="31">
        <v>2198800702</v>
      </c>
      <c r="F18" s="32">
        <v>46950487689</v>
      </c>
      <c r="G18" s="30">
        <v>51725.572738383904</v>
      </c>
      <c r="H18" s="31">
        <v>42018.498057451616</v>
      </c>
      <c r="I18" s="31">
        <v>37775.083056021795</v>
      </c>
      <c r="J18" s="32">
        <v>25850.941489768502</v>
      </c>
      <c r="K18" s="33">
        <v>46232.714172495384</v>
      </c>
      <c r="L18" s="31">
        <v>37552.776399489871</v>
      </c>
      <c r="M18" s="34">
        <v>33758.370837760798</v>
      </c>
      <c r="N18" s="27"/>
      <c r="O18" s="35">
        <v>25874.631248615402</v>
      </c>
      <c r="P18" s="34">
        <v>20381.772682726882</v>
      </c>
      <c r="Q18" s="20">
        <v>13</v>
      </c>
    </row>
    <row r="19" spans="1:17" ht="30.6" customHeight="1" x14ac:dyDescent="0.4">
      <c r="A19" s="17">
        <v>14</v>
      </c>
      <c r="B19" s="29" t="s">
        <v>17</v>
      </c>
      <c r="C19" s="30">
        <v>9700852542</v>
      </c>
      <c r="D19" s="31">
        <v>27624127579</v>
      </c>
      <c r="E19" s="31">
        <v>17923275037</v>
      </c>
      <c r="F19" s="32">
        <v>470453315222</v>
      </c>
      <c r="G19" s="30">
        <v>381243.39434001566</v>
      </c>
      <c r="H19" s="31">
        <v>330222.79630138789</v>
      </c>
      <c r="I19" s="31">
        <v>307919.31371622655</v>
      </c>
      <c r="J19" s="32">
        <v>259031.62510324438</v>
      </c>
      <c r="K19" s="33">
        <v>369011.45835945621</v>
      </c>
      <c r="L19" s="31">
        <v>318740.5601225092</v>
      </c>
      <c r="M19" s="34">
        <v>296764.80628051603</v>
      </c>
      <c r="N19" s="27"/>
      <c r="O19" s="35">
        <v>122211.76923677127</v>
      </c>
      <c r="P19" s="34">
        <v>109979.83325621183</v>
      </c>
      <c r="Q19" s="20">
        <v>14</v>
      </c>
    </row>
    <row r="20" spans="1:17" s="3" customFormat="1" ht="30.6" customHeight="1" thickBot="1" x14ac:dyDescent="0.45">
      <c r="B20" s="36" t="s">
        <v>10</v>
      </c>
      <c r="C20" s="37">
        <v>16778777562</v>
      </c>
      <c r="D20" s="38">
        <v>47796505482</v>
      </c>
      <c r="E20" s="38">
        <v>31017727920</v>
      </c>
      <c r="F20" s="39">
        <v>793511276926</v>
      </c>
      <c r="G20" s="40">
        <v>659405.76695892762</v>
      </c>
      <c r="H20" s="41">
        <v>571366.30463940324</v>
      </c>
      <c r="I20" s="41">
        <v>532880.15022067528</v>
      </c>
      <c r="J20" s="42">
        <v>436907.35924115859</v>
      </c>
      <c r="K20" s="43">
        <v>640825.19309531222</v>
      </c>
      <c r="L20" s="44">
        <v>553866.69526251883</v>
      </c>
      <c r="M20" s="45">
        <v>515853.08082826377</v>
      </c>
      <c r="N20" s="46"/>
      <c r="O20" s="47">
        <v>222498.40771776903</v>
      </c>
      <c r="P20" s="48">
        <v>203917.83385415364</v>
      </c>
    </row>
  </sheetData>
  <mergeCells count="5">
    <mergeCell ref="C4:F4"/>
    <mergeCell ref="B4:B5"/>
    <mergeCell ref="G4:J4"/>
    <mergeCell ref="K4:M4"/>
    <mergeCell ref="O4:P4"/>
  </mergeCells>
  <phoneticPr fontId="18"/>
  <pageMargins left="0.70866141732283472" right="0.70866141732283472" top="0.74803149606299213" bottom="0.74803149606299213" header="0.31496062992125984" footer="0.31496062992125984"/>
  <pageSetup paperSize="8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7896D-DF56-40B3-B81D-E11A043513BA}">
  <sheetPr>
    <pageSetUpPr fitToPage="1"/>
  </sheetPr>
  <dimension ref="B1:M14"/>
  <sheetViews>
    <sheetView workbookViewId="0">
      <selection activeCell="C1" sqref="C1"/>
    </sheetView>
  </sheetViews>
  <sheetFormatPr defaultRowHeight="24" x14ac:dyDescent="0.4"/>
  <cols>
    <col min="2" max="2" width="4.375" style="52" customWidth="1"/>
    <col min="3" max="3" width="27.625" style="52" bestFit="1" customWidth="1"/>
    <col min="4" max="5" width="11.375" style="52" bestFit="1" customWidth="1"/>
    <col min="6" max="6" width="13.125" style="52" bestFit="1" customWidth="1"/>
    <col min="7" max="8" width="11.375" style="52" bestFit="1" customWidth="1"/>
    <col min="9" max="9" width="11.375" style="52" customWidth="1"/>
    <col min="10" max="10" width="13.125" style="52" bestFit="1" customWidth="1"/>
    <col min="11" max="11" width="1.875" style="52" customWidth="1"/>
    <col min="12" max="12" width="11.375" style="53" customWidth="1"/>
    <col min="13" max="13" width="11.375" style="52" customWidth="1"/>
  </cols>
  <sheetData>
    <row r="1" spans="2:13" ht="24.75" thickBot="1" x14ac:dyDescent="0.45">
      <c r="B1" s="52" t="s">
        <v>49</v>
      </c>
      <c r="C1" s="53"/>
    </row>
    <row r="2" spans="2:13" x14ac:dyDescent="0.4">
      <c r="B2" s="127" t="s">
        <v>28</v>
      </c>
      <c r="C2" s="140" t="s">
        <v>29</v>
      </c>
      <c r="D2" s="142" t="s">
        <v>36</v>
      </c>
      <c r="E2" s="143"/>
      <c r="F2" s="143"/>
      <c r="G2" s="144"/>
      <c r="H2" s="145" t="s">
        <v>37</v>
      </c>
      <c r="I2" s="143"/>
      <c r="J2" s="146"/>
      <c r="K2" s="65"/>
      <c r="L2" s="136" t="s">
        <v>38</v>
      </c>
      <c r="M2" s="137"/>
    </row>
    <row r="3" spans="2:13" ht="66" x14ac:dyDescent="0.4">
      <c r="B3" s="128"/>
      <c r="C3" s="141"/>
      <c r="D3" s="50" t="s">
        <v>39</v>
      </c>
      <c r="E3" s="50" t="s">
        <v>40</v>
      </c>
      <c r="F3" s="66" t="s">
        <v>31</v>
      </c>
      <c r="G3" s="67" t="s">
        <v>41</v>
      </c>
      <c r="H3" s="50" t="s">
        <v>42</v>
      </c>
      <c r="I3" s="50" t="s">
        <v>40</v>
      </c>
      <c r="J3" s="68" t="s">
        <v>31</v>
      </c>
      <c r="K3" s="69"/>
      <c r="L3" s="100" t="s">
        <v>43</v>
      </c>
      <c r="M3" s="101" t="s">
        <v>44</v>
      </c>
    </row>
    <row r="4" spans="2:13" ht="30.95" customHeight="1" x14ac:dyDescent="0.4">
      <c r="B4" s="56">
        <v>1</v>
      </c>
      <c r="C4" s="70" t="s">
        <v>3</v>
      </c>
      <c r="D4" s="71">
        <v>4261.5409918531122</v>
      </c>
      <c r="E4" s="71">
        <v>4448.9957682330578</v>
      </c>
      <c r="F4" s="71">
        <v>4530.9409923429375</v>
      </c>
      <c r="G4" s="72">
        <v>3587.5250868530306</v>
      </c>
      <c r="H4" s="71">
        <v>4161.6993747616843</v>
      </c>
      <c r="I4" s="71">
        <v>4331.4304031275542</v>
      </c>
      <c r="J4" s="73">
        <v>4405.6277504901545</v>
      </c>
      <c r="K4" s="27"/>
      <c r="L4" s="98">
        <v>674.0159050000816</v>
      </c>
      <c r="M4" s="99">
        <v>574.1742879086537</v>
      </c>
    </row>
    <row r="5" spans="2:13" ht="30.95" customHeight="1" x14ac:dyDescent="0.4">
      <c r="B5" s="60">
        <v>2</v>
      </c>
      <c r="C5" s="75" t="s">
        <v>4</v>
      </c>
      <c r="D5" s="76">
        <v>1874.2236483751419</v>
      </c>
      <c r="E5" s="76">
        <v>2573.9416996401801</v>
      </c>
      <c r="F5" s="76">
        <v>2879.821088962457</v>
      </c>
      <c r="G5" s="77">
        <v>1834.5309253610408</v>
      </c>
      <c r="H5" s="76">
        <v>1857.3142483351073</v>
      </c>
      <c r="I5" s="76">
        <v>2537.5478416362234</v>
      </c>
      <c r="J5" s="74">
        <v>2834.9096657870641</v>
      </c>
      <c r="K5" s="27"/>
      <c r="L5" s="85">
        <v>39.692723014101148</v>
      </c>
      <c r="M5" s="86">
        <v>22.78332297406655</v>
      </c>
    </row>
    <row r="6" spans="2:13" ht="30.95" customHeight="1" x14ac:dyDescent="0.4">
      <c r="B6" s="60">
        <v>3</v>
      </c>
      <c r="C6" s="75" t="s">
        <v>2</v>
      </c>
      <c r="D6" s="76">
        <v>308.47174134319499</v>
      </c>
      <c r="E6" s="76">
        <v>391.01677166389732</v>
      </c>
      <c r="F6" s="76">
        <v>427.10105364066953</v>
      </c>
      <c r="G6" s="77">
        <v>316.33704718581976</v>
      </c>
      <c r="H6" s="76">
        <v>302.39661609090172</v>
      </c>
      <c r="I6" s="76">
        <v>382.12261326307078</v>
      </c>
      <c r="J6" s="74">
        <v>416.97456439402066</v>
      </c>
      <c r="K6" s="27"/>
      <c r="L6" s="85">
        <v>-7.865305842624764</v>
      </c>
      <c r="M6" s="86">
        <v>-13.94043109491804</v>
      </c>
    </row>
    <row r="7" spans="2:13" ht="30.95" customHeight="1" x14ac:dyDescent="0.4">
      <c r="B7" s="60">
        <v>4</v>
      </c>
      <c r="C7" s="75" t="s">
        <v>12</v>
      </c>
      <c r="D7" s="76">
        <v>29.080498166655531</v>
      </c>
      <c r="E7" s="76">
        <v>32.23734952721361</v>
      </c>
      <c r="F7" s="76">
        <v>33.617356466584319</v>
      </c>
      <c r="G7" s="77">
        <v>41.754238780821694</v>
      </c>
      <c r="H7" s="76">
        <v>29.029527758085393</v>
      </c>
      <c r="I7" s="76">
        <v>31.796968975320343</v>
      </c>
      <c r="J7" s="74">
        <v>33.006746582147414</v>
      </c>
      <c r="K7" s="27"/>
      <c r="L7" s="85">
        <v>-12.673740614166164</v>
      </c>
      <c r="M7" s="86">
        <v>-12.724711022736301</v>
      </c>
    </row>
    <row r="8" spans="2:13" ht="30.95" customHeight="1" x14ac:dyDescent="0.4">
      <c r="B8" s="60">
        <v>5</v>
      </c>
      <c r="C8" s="75" t="s">
        <v>7</v>
      </c>
      <c r="D8" s="76">
        <v>50.623612219152456</v>
      </c>
      <c r="E8" s="76">
        <v>57.748090325511342</v>
      </c>
      <c r="F8" s="76">
        <v>60.862531933060403</v>
      </c>
      <c r="G8" s="77">
        <v>23.482572379268962</v>
      </c>
      <c r="H8" s="76">
        <v>50.187702167673308</v>
      </c>
      <c r="I8" s="76">
        <v>57.129442768170151</v>
      </c>
      <c r="J8" s="74">
        <v>60.164001290527558</v>
      </c>
      <c r="K8" s="27"/>
      <c r="L8" s="85">
        <v>27.141039839883494</v>
      </c>
      <c r="M8" s="86">
        <v>26.705129788404346</v>
      </c>
    </row>
    <row r="9" spans="2:13" ht="30.95" customHeight="1" x14ac:dyDescent="0.4">
      <c r="B9" s="60">
        <v>6</v>
      </c>
      <c r="C9" s="75" t="s">
        <v>13</v>
      </c>
      <c r="D9" s="76">
        <v>1272.9901396328596</v>
      </c>
      <c r="E9" s="76">
        <v>1126.3462517781788</v>
      </c>
      <c r="F9" s="76">
        <v>1062.241370128007</v>
      </c>
      <c r="G9" s="77">
        <v>806.59929304053082</v>
      </c>
      <c r="H9" s="76">
        <v>1240.8906579589063</v>
      </c>
      <c r="I9" s="76">
        <v>1096.7319994344753</v>
      </c>
      <c r="J9" s="74">
        <v>1033.7135274152802</v>
      </c>
      <c r="K9" s="27"/>
      <c r="L9" s="85">
        <v>466.39084659232878</v>
      </c>
      <c r="M9" s="86">
        <v>434.29136491837551</v>
      </c>
    </row>
    <row r="10" spans="2:13" ht="30.95" customHeight="1" x14ac:dyDescent="0.4">
      <c r="B10" s="60">
        <v>7</v>
      </c>
      <c r="C10" s="75" t="s">
        <v>1</v>
      </c>
      <c r="D10" s="76">
        <v>8934.9449603659614</v>
      </c>
      <c r="E10" s="76">
        <v>7961.2428484334096</v>
      </c>
      <c r="F10" s="76">
        <v>7535.5922498226182</v>
      </c>
      <c r="G10" s="77">
        <v>6209.0248663652355</v>
      </c>
      <c r="H10" s="76">
        <v>8525.8245521647405</v>
      </c>
      <c r="I10" s="76">
        <v>7599.4099840551344</v>
      </c>
      <c r="J10" s="74">
        <v>7194.4309759527805</v>
      </c>
      <c r="K10" s="27"/>
      <c r="L10" s="85">
        <v>2725.9200940007258</v>
      </c>
      <c r="M10" s="86">
        <v>2316.7996857995049</v>
      </c>
    </row>
    <row r="11" spans="2:13" ht="30.95" customHeight="1" x14ac:dyDescent="0.4">
      <c r="B11" s="60">
        <v>8</v>
      </c>
      <c r="C11" s="75" t="s">
        <v>0</v>
      </c>
      <c r="D11" s="76">
        <v>46241.91685694411</v>
      </c>
      <c r="E11" s="76">
        <v>37368.407253774523</v>
      </c>
      <c r="F11" s="76">
        <v>33489.382418477282</v>
      </c>
      <c r="G11" s="77">
        <v>25168.352434475426</v>
      </c>
      <c r="H11" s="76">
        <v>45846.561177111216</v>
      </c>
      <c r="I11" s="76">
        <v>36822.824281465517</v>
      </c>
      <c r="J11" s="74">
        <v>32878.128091257458</v>
      </c>
      <c r="K11" s="27"/>
      <c r="L11" s="85">
        <v>21073.564422468684</v>
      </c>
      <c r="M11" s="86">
        <v>20678.20874263579</v>
      </c>
    </row>
    <row r="12" spans="2:13" ht="30.95" customHeight="1" x14ac:dyDescent="0.4">
      <c r="B12" s="60">
        <v>9</v>
      </c>
      <c r="C12" s="75" t="s">
        <v>5</v>
      </c>
      <c r="D12" s="76">
        <v>15783.863660479539</v>
      </c>
      <c r="E12" s="76">
        <v>12214.815212843532</v>
      </c>
      <c r="F12" s="76">
        <v>10654.617705217695</v>
      </c>
      <c r="G12" s="77">
        <v>8278.8070462272244</v>
      </c>
      <c r="H12" s="76">
        <v>15605.449723359385</v>
      </c>
      <c r="I12" s="76">
        <v>12044.837364286355</v>
      </c>
      <c r="J12" s="74">
        <v>10488.327664361414</v>
      </c>
      <c r="K12" s="27"/>
      <c r="L12" s="85">
        <v>7505.0566142523148</v>
      </c>
      <c r="M12" s="86">
        <v>7326.6426771321603</v>
      </c>
    </row>
    <row r="13" spans="2:13" ht="30.95" customHeight="1" x14ac:dyDescent="0.4">
      <c r="B13" s="81">
        <v>10</v>
      </c>
      <c r="C13" s="90" t="s">
        <v>6</v>
      </c>
      <c r="D13" s="91">
        <v>2716.861424310187</v>
      </c>
      <c r="E13" s="91">
        <v>2357.5107407982978</v>
      </c>
      <c r="F13" s="91">
        <v>2200.4217998649665</v>
      </c>
      <c r="G13" s="92">
        <v>2328.0190797237506</v>
      </c>
      <c r="H13" s="91">
        <v>2746.9869464275534</v>
      </c>
      <c r="I13" s="91">
        <v>2370.915399341493</v>
      </c>
      <c r="J13" s="93">
        <v>2206.5169892158747</v>
      </c>
      <c r="K13" s="78"/>
      <c r="L13" s="96">
        <v>388.84234458643641</v>
      </c>
      <c r="M13" s="97">
        <v>418.96786670380288</v>
      </c>
    </row>
    <row r="14" spans="2:13" ht="30.6" customHeight="1" thickBot="1" x14ac:dyDescent="0.45">
      <c r="B14" s="134" t="s">
        <v>10</v>
      </c>
      <c r="C14" s="135"/>
      <c r="D14" s="87">
        <f t="shared" ref="D14:J14" si="0">SUM(D4:D13)</f>
        <v>81474.517533689912</v>
      </c>
      <c r="E14" s="87">
        <f t="shared" si="0"/>
        <v>68532.261987017802</v>
      </c>
      <c r="F14" s="87">
        <f t="shared" si="0"/>
        <v>62874.598566856279</v>
      </c>
      <c r="G14" s="88">
        <f t="shared" si="0"/>
        <v>48594.432590392149</v>
      </c>
      <c r="H14" s="87">
        <f t="shared" si="0"/>
        <v>80366.34052613526</v>
      </c>
      <c r="I14" s="87">
        <f t="shared" si="0"/>
        <v>67274.746298353319</v>
      </c>
      <c r="J14" s="89">
        <f t="shared" si="0"/>
        <v>61551.799976746719</v>
      </c>
      <c r="K14" s="78"/>
      <c r="L14" s="94">
        <f>D14-G14</f>
        <v>32880.084943297763</v>
      </c>
      <c r="M14" s="95">
        <f>H14-G14</f>
        <v>31771.907935743111</v>
      </c>
    </row>
  </sheetData>
  <mergeCells count="6">
    <mergeCell ref="L2:M2"/>
    <mergeCell ref="B14:C14"/>
    <mergeCell ref="B2:B3"/>
    <mergeCell ref="C2:C3"/>
    <mergeCell ref="D2:G2"/>
    <mergeCell ref="H2:J2"/>
  </mergeCells>
  <phoneticPr fontId="18"/>
  <pageMargins left="0.70866141732283472" right="0.70866141732283472" top="0.74803149606299213" bottom="0.74803149606299213" header="0.31496062992125984" footer="0.31496062992125984"/>
  <pageSetup paperSize="8" scale="4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3AE65-5967-4C03-8096-928B20BDD561}">
  <sheetPr>
    <tabColor rgb="FFFFFF00"/>
    <pageSetUpPr fitToPage="1"/>
  </sheetPr>
  <dimension ref="A1:Q20"/>
  <sheetViews>
    <sheetView topLeftCell="A4" workbookViewId="0">
      <selection activeCell="C22" sqref="C22"/>
    </sheetView>
  </sheetViews>
  <sheetFormatPr defaultRowHeight="18.75" x14ac:dyDescent="0.4"/>
  <cols>
    <col min="1" max="1" width="3.5" bestFit="1" customWidth="1"/>
    <col min="2" max="2" width="27.625" bestFit="1" customWidth="1"/>
    <col min="3" max="6" width="17.75" customWidth="1"/>
    <col min="7" max="10" width="9" style="1" customWidth="1"/>
    <col min="11" max="13" width="9" customWidth="1"/>
    <col min="14" max="14" width="1.375" customWidth="1"/>
    <col min="15" max="15" width="11.75" style="4" customWidth="1"/>
    <col min="16" max="16" width="11.75" style="1" customWidth="1"/>
    <col min="17" max="17" width="3.5" bestFit="1" customWidth="1"/>
  </cols>
  <sheetData>
    <row r="1" spans="1:17" ht="30" x14ac:dyDescent="0.4">
      <c r="B1" s="2" t="s">
        <v>27</v>
      </c>
      <c r="F1" s="1"/>
    </row>
    <row r="2" spans="1:17" x14ac:dyDescent="0.4">
      <c r="B2" s="6"/>
      <c r="C2" s="1"/>
      <c r="H2" s="5"/>
      <c r="I2" s="5"/>
      <c r="J2" s="5"/>
      <c r="K2" s="1"/>
      <c r="L2" s="1"/>
      <c r="M2" s="1"/>
      <c r="N2" s="1"/>
      <c r="O2" s="1"/>
    </row>
    <row r="3" spans="1:17" ht="19.5" thickBot="1" x14ac:dyDescent="0.45">
      <c r="A3" s="17"/>
      <c r="B3" s="17"/>
      <c r="C3" s="17"/>
      <c r="D3" s="17"/>
      <c r="E3" s="17"/>
      <c r="F3" s="17"/>
      <c r="G3" s="18"/>
      <c r="H3" s="18"/>
      <c r="I3" s="18"/>
      <c r="J3" s="18"/>
      <c r="K3" s="17"/>
      <c r="L3" s="17"/>
      <c r="M3" s="17"/>
      <c r="N3" s="17"/>
      <c r="O3" s="19"/>
      <c r="P3" s="18"/>
      <c r="Q3" s="20"/>
    </row>
    <row r="4" spans="1:17" ht="18" customHeight="1" x14ac:dyDescent="0.4">
      <c r="A4" s="17"/>
      <c r="B4" s="120"/>
      <c r="C4" s="117" t="s">
        <v>9</v>
      </c>
      <c r="D4" s="118"/>
      <c r="E4" s="118"/>
      <c r="F4" s="119"/>
      <c r="G4" s="117" t="s">
        <v>19</v>
      </c>
      <c r="H4" s="118"/>
      <c r="I4" s="118"/>
      <c r="J4" s="119"/>
      <c r="K4" s="122" t="s">
        <v>20</v>
      </c>
      <c r="L4" s="123"/>
      <c r="M4" s="124"/>
      <c r="N4" s="7"/>
      <c r="O4" s="125" t="s">
        <v>21</v>
      </c>
      <c r="P4" s="126"/>
      <c r="Q4" s="20"/>
    </row>
    <row r="5" spans="1:17" ht="39" x14ac:dyDescent="0.4">
      <c r="A5" s="17"/>
      <c r="B5" s="121"/>
      <c r="C5" s="8" t="s">
        <v>8</v>
      </c>
      <c r="D5" s="9" t="s">
        <v>22</v>
      </c>
      <c r="E5" s="10" t="s">
        <v>23</v>
      </c>
      <c r="F5" s="11" t="s">
        <v>11</v>
      </c>
      <c r="G5" s="8" t="s">
        <v>8</v>
      </c>
      <c r="H5" s="9" t="s">
        <v>22</v>
      </c>
      <c r="I5" s="12" t="s">
        <v>23</v>
      </c>
      <c r="J5" s="11" t="s">
        <v>11</v>
      </c>
      <c r="K5" s="13" t="s">
        <v>8</v>
      </c>
      <c r="L5" s="9" t="s">
        <v>22</v>
      </c>
      <c r="M5" s="14" t="s">
        <v>23</v>
      </c>
      <c r="N5" s="7"/>
      <c r="O5" s="15" t="s">
        <v>24</v>
      </c>
      <c r="P5" s="16" t="s">
        <v>25</v>
      </c>
      <c r="Q5" s="20"/>
    </row>
    <row r="6" spans="1:17" ht="30.6" customHeight="1" x14ac:dyDescent="0.4">
      <c r="A6" s="17">
        <v>1</v>
      </c>
      <c r="B6" s="21" t="s">
        <v>3</v>
      </c>
      <c r="C6" s="22">
        <v>721983635</v>
      </c>
      <c r="D6" s="23">
        <v>2433039836</v>
      </c>
      <c r="E6" s="23">
        <v>1711056201</v>
      </c>
      <c r="F6" s="24">
        <v>53976378019</v>
      </c>
      <c r="G6" s="22">
        <v>28373.948627054899</v>
      </c>
      <c r="H6" s="23">
        <v>29084.908323670399</v>
      </c>
      <c r="I6" s="23">
        <v>29395.701960393555</v>
      </c>
      <c r="J6" s="24">
        <v>29719.39714964258</v>
      </c>
      <c r="K6" s="25">
        <v>28392.867629262004</v>
      </c>
      <c r="L6" s="23">
        <v>29089.610121691476</v>
      </c>
      <c r="M6" s="26">
        <v>29394.188755491054</v>
      </c>
      <c r="N6" s="27"/>
      <c r="O6" s="28">
        <v>-1345.4485225876815</v>
      </c>
      <c r="P6" s="26">
        <v>-1326.5295203805763</v>
      </c>
      <c r="Q6" s="20">
        <v>1</v>
      </c>
    </row>
    <row r="7" spans="1:17" ht="30.6" customHeight="1" x14ac:dyDescent="0.4">
      <c r="A7" s="17">
        <v>2</v>
      </c>
      <c r="B7" s="29" t="s">
        <v>4</v>
      </c>
      <c r="C7" s="30">
        <v>609974976</v>
      </c>
      <c r="D7" s="31">
        <v>2204880076</v>
      </c>
      <c r="E7" s="31">
        <v>1594905100</v>
      </c>
      <c r="F7" s="32">
        <v>48674672958</v>
      </c>
      <c r="G7" s="30">
        <v>23972.009604917213</v>
      </c>
      <c r="H7" s="31">
        <v>26357.453719531877</v>
      </c>
      <c r="I7" s="31">
        <v>27400.242579589987</v>
      </c>
      <c r="J7" s="32">
        <v>26800.27800788272</v>
      </c>
      <c r="K7" s="33">
        <v>24134.437872195478</v>
      </c>
      <c r="L7" s="31">
        <v>26527.895055397235</v>
      </c>
      <c r="M7" s="34">
        <v>27574.186801398595</v>
      </c>
      <c r="N7" s="27"/>
      <c r="O7" s="35">
        <v>-2828.2684029655065</v>
      </c>
      <c r="P7" s="34">
        <v>-2665.8401356872419</v>
      </c>
      <c r="Q7" s="20">
        <v>2</v>
      </c>
    </row>
    <row r="8" spans="1:17" ht="30.6" customHeight="1" x14ac:dyDescent="0.4">
      <c r="A8" s="17">
        <v>3</v>
      </c>
      <c r="B8" s="29" t="s">
        <v>2</v>
      </c>
      <c r="C8" s="30">
        <v>338951906</v>
      </c>
      <c r="D8" s="31">
        <v>1050197666</v>
      </c>
      <c r="E8" s="31">
        <v>711245760</v>
      </c>
      <c r="F8" s="32">
        <v>27255343510</v>
      </c>
      <c r="G8" s="30">
        <v>13320.806042766248</v>
      </c>
      <c r="H8" s="31">
        <v>12554.214026992457</v>
      </c>
      <c r="I8" s="31">
        <v>12219.100909329865</v>
      </c>
      <c r="J8" s="32">
        <v>15006.793859686071</v>
      </c>
      <c r="K8" s="33">
        <v>13335.931302185352</v>
      </c>
      <c r="L8" s="31">
        <v>12612.111634759542</v>
      </c>
      <c r="M8" s="34">
        <v>12295.696305111576</v>
      </c>
      <c r="N8" s="27"/>
      <c r="O8" s="35">
        <v>-1685.9878169198237</v>
      </c>
      <c r="P8" s="34">
        <v>-1670.862557500719</v>
      </c>
      <c r="Q8" s="20">
        <v>3</v>
      </c>
    </row>
    <row r="9" spans="1:17" ht="30.6" customHeight="1" x14ac:dyDescent="0.4">
      <c r="A9" s="17">
        <v>4</v>
      </c>
      <c r="B9" s="29" t="s">
        <v>12</v>
      </c>
      <c r="C9" s="30">
        <v>5655121</v>
      </c>
      <c r="D9" s="31">
        <v>17774897</v>
      </c>
      <c r="E9" s="31">
        <v>12119776</v>
      </c>
      <c r="F9" s="32">
        <v>365845895</v>
      </c>
      <c r="G9" s="30">
        <v>222.24619084860464</v>
      </c>
      <c r="H9" s="31">
        <v>212.48367661649911</v>
      </c>
      <c r="I9" s="31">
        <v>208.21602640200524</v>
      </c>
      <c r="J9" s="32">
        <v>201.43477291574064</v>
      </c>
      <c r="K9" s="33">
        <v>227.4857640887719</v>
      </c>
      <c r="L9" s="31">
        <v>216.95798202622873</v>
      </c>
      <c r="M9" s="34">
        <v>212.35579755723182</v>
      </c>
      <c r="N9" s="27"/>
      <c r="O9" s="35">
        <v>20.811417932864003</v>
      </c>
      <c r="P9" s="34">
        <v>26.050991173031264</v>
      </c>
      <c r="Q9" s="20">
        <v>4</v>
      </c>
    </row>
    <row r="10" spans="1:17" ht="30.6" customHeight="1" x14ac:dyDescent="0.4">
      <c r="A10" s="17">
        <v>5</v>
      </c>
      <c r="B10" s="29" t="s">
        <v>7</v>
      </c>
      <c r="C10" s="30">
        <v>7899554</v>
      </c>
      <c r="D10" s="31">
        <v>25438637</v>
      </c>
      <c r="E10" s="31">
        <v>17539083</v>
      </c>
      <c r="F10" s="32">
        <v>550216535</v>
      </c>
      <c r="G10" s="30">
        <v>310.45238216880915</v>
      </c>
      <c r="H10" s="31">
        <v>304.09712741921987</v>
      </c>
      <c r="I10" s="31">
        <v>301.31894921118686</v>
      </c>
      <c r="J10" s="32">
        <v>302.94925895563392</v>
      </c>
      <c r="K10" s="33">
        <v>312.41436070663013</v>
      </c>
      <c r="L10" s="31">
        <v>307.48846253117745</v>
      </c>
      <c r="M10" s="34">
        <v>305.33512273517368</v>
      </c>
      <c r="N10" s="27"/>
      <c r="O10" s="35">
        <v>7.503123213175229</v>
      </c>
      <c r="P10" s="34">
        <v>9.4651017509962116</v>
      </c>
      <c r="Q10" s="20">
        <v>5</v>
      </c>
    </row>
    <row r="11" spans="1:17" ht="30.6" customHeight="1" x14ac:dyDescent="0.4">
      <c r="A11" s="17">
        <v>6</v>
      </c>
      <c r="B11" s="29" t="s">
        <v>13</v>
      </c>
      <c r="C11" s="30">
        <v>23448748</v>
      </c>
      <c r="D11" s="31">
        <v>69826264</v>
      </c>
      <c r="E11" s="31">
        <v>46377516</v>
      </c>
      <c r="F11" s="32">
        <v>1350438361</v>
      </c>
      <c r="G11" s="30">
        <v>921.53552915469652</v>
      </c>
      <c r="H11" s="31">
        <v>834.71320813359955</v>
      </c>
      <c r="I11" s="31">
        <v>796.75912293390741</v>
      </c>
      <c r="J11" s="32">
        <v>743.55144694117712</v>
      </c>
      <c r="K11" s="33">
        <v>914.0192146701504</v>
      </c>
      <c r="L11" s="31">
        <v>822.37424914017606</v>
      </c>
      <c r="M11" s="34">
        <v>782.31196113704493</v>
      </c>
      <c r="N11" s="27"/>
      <c r="O11" s="35">
        <v>177.9840822135194</v>
      </c>
      <c r="P11" s="34">
        <v>170.46776772897329</v>
      </c>
      <c r="Q11" s="20">
        <v>6</v>
      </c>
    </row>
    <row r="12" spans="1:17" ht="30.6" customHeight="1" x14ac:dyDescent="0.4">
      <c r="A12" s="17">
        <v>7</v>
      </c>
      <c r="B12" s="29" t="s">
        <v>1</v>
      </c>
      <c r="C12" s="30">
        <v>2724325</v>
      </c>
      <c r="D12" s="31">
        <v>9286052</v>
      </c>
      <c r="E12" s="31">
        <v>6561727</v>
      </c>
      <c r="F12" s="32">
        <v>165628412</v>
      </c>
      <c r="G12" s="30">
        <v>107.06594145087698</v>
      </c>
      <c r="H12" s="31">
        <v>111.00680190788137</v>
      </c>
      <c r="I12" s="31">
        <v>112.7295357830665</v>
      </c>
      <c r="J12" s="32">
        <v>91.195014118211517</v>
      </c>
      <c r="K12" s="33">
        <v>94.131626004811011</v>
      </c>
      <c r="L12" s="31">
        <v>98.84792643147766</v>
      </c>
      <c r="M12" s="34">
        <v>100.90964127756608</v>
      </c>
      <c r="N12" s="27"/>
      <c r="O12" s="35">
        <v>15.87092733266546</v>
      </c>
      <c r="P12" s="34">
        <v>2.9366118865994935</v>
      </c>
      <c r="Q12" s="20">
        <v>7</v>
      </c>
    </row>
    <row r="13" spans="1:17" ht="30.6" customHeight="1" x14ac:dyDescent="0.4">
      <c r="A13" s="17">
        <v>8</v>
      </c>
      <c r="B13" s="29" t="s">
        <v>0</v>
      </c>
      <c r="C13" s="30">
        <v>102537862</v>
      </c>
      <c r="D13" s="31">
        <v>344373183</v>
      </c>
      <c r="E13" s="31">
        <v>241835321</v>
      </c>
      <c r="F13" s="32">
        <v>6880181975</v>
      </c>
      <c r="G13" s="30">
        <v>4029.7368079763255</v>
      </c>
      <c r="H13" s="31">
        <v>4116.6865862551249</v>
      </c>
      <c r="I13" s="31">
        <v>4154.6963889657209</v>
      </c>
      <c r="J13" s="32">
        <v>3788.2286303994115</v>
      </c>
      <c r="K13" s="33">
        <v>4036.0127427614511</v>
      </c>
      <c r="L13" s="31">
        <v>4105.8962172128013</v>
      </c>
      <c r="M13" s="34">
        <v>4136.4455426879022</v>
      </c>
      <c r="N13" s="27"/>
      <c r="O13" s="35">
        <v>241.50817757691402</v>
      </c>
      <c r="P13" s="34">
        <v>247.78411236203965</v>
      </c>
      <c r="Q13" s="20">
        <v>8</v>
      </c>
    </row>
    <row r="14" spans="1:17" ht="30.6" customHeight="1" x14ac:dyDescent="0.4">
      <c r="A14" s="17">
        <v>9</v>
      </c>
      <c r="B14" s="29" t="s">
        <v>5</v>
      </c>
      <c r="C14" s="30">
        <v>185103995</v>
      </c>
      <c r="D14" s="31">
        <v>536397342</v>
      </c>
      <c r="E14" s="31">
        <v>351293347</v>
      </c>
      <c r="F14" s="32">
        <v>9686032652</v>
      </c>
      <c r="G14" s="30">
        <v>7274.5848938703812</v>
      </c>
      <c r="H14" s="31">
        <v>6412.1710159826907</v>
      </c>
      <c r="I14" s="31">
        <v>6035.1696940439151</v>
      </c>
      <c r="J14" s="32">
        <v>5333.1301905412083</v>
      </c>
      <c r="K14" s="33">
        <v>7327.2460170944396</v>
      </c>
      <c r="L14" s="31">
        <v>6425.3196901418032</v>
      </c>
      <c r="M14" s="34">
        <v>6031.0456341799991</v>
      </c>
      <c r="N14" s="27"/>
      <c r="O14" s="35">
        <v>1941.4547033291728</v>
      </c>
      <c r="P14" s="34">
        <v>1994.1158265532313</v>
      </c>
      <c r="Q14" s="20">
        <v>9</v>
      </c>
    </row>
    <row r="15" spans="1:17" ht="30.6" customHeight="1" x14ac:dyDescent="0.4">
      <c r="A15" s="17">
        <v>10</v>
      </c>
      <c r="B15" s="29" t="s">
        <v>6</v>
      </c>
      <c r="C15" s="30">
        <v>6296158</v>
      </c>
      <c r="D15" s="31">
        <v>21545455</v>
      </c>
      <c r="E15" s="31">
        <v>15249297</v>
      </c>
      <c r="F15" s="32">
        <v>641518330</v>
      </c>
      <c r="G15" s="30">
        <v>247.43893764270808</v>
      </c>
      <c r="H15" s="31">
        <v>257.55746954681842</v>
      </c>
      <c r="I15" s="31">
        <v>261.98075168749153</v>
      </c>
      <c r="J15" s="32">
        <v>353.22003305472418</v>
      </c>
      <c r="K15" s="33">
        <v>250.90904476582222</v>
      </c>
      <c r="L15" s="31">
        <v>259.69807929038006</v>
      </c>
      <c r="M15" s="34">
        <v>263.54017612959086</v>
      </c>
      <c r="N15" s="27"/>
      <c r="O15" s="35">
        <v>-105.7810954120161</v>
      </c>
      <c r="P15" s="34">
        <v>-102.31098828890197</v>
      </c>
      <c r="Q15" s="20">
        <v>10</v>
      </c>
    </row>
    <row r="16" spans="1:17" ht="30.6" customHeight="1" x14ac:dyDescent="0.4">
      <c r="A16" s="17">
        <v>11</v>
      </c>
      <c r="B16" s="29" t="s">
        <v>14</v>
      </c>
      <c r="C16" s="30">
        <v>1101056017</v>
      </c>
      <c r="D16" s="31">
        <v>3446566959</v>
      </c>
      <c r="E16" s="31">
        <v>2345510942</v>
      </c>
      <c r="F16" s="32">
        <v>75541104652</v>
      </c>
      <c r="G16" s="30">
        <v>43271.48891936821</v>
      </c>
      <c r="H16" s="31">
        <v>41200.757402603609</v>
      </c>
      <c r="I16" s="31">
        <v>40295.544094681631</v>
      </c>
      <c r="J16" s="32">
        <v>41592.936997092227</v>
      </c>
      <c r="K16" s="33">
        <v>44091.654909868623</v>
      </c>
      <c r="L16" s="31">
        <v>41855.56506464666</v>
      </c>
      <c r="M16" s="34">
        <v>40878.065920398963</v>
      </c>
      <c r="N16" s="27"/>
      <c r="O16" s="35">
        <v>1678.5519222759831</v>
      </c>
      <c r="P16" s="34">
        <v>2498.7179127763957</v>
      </c>
      <c r="Q16" s="20">
        <v>11</v>
      </c>
    </row>
    <row r="17" spans="1:17" ht="30.6" customHeight="1" x14ac:dyDescent="0.4">
      <c r="A17" s="17">
        <v>12</v>
      </c>
      <c r="B17" s="29" t="s">
        <v>15</v>
      </c>
      <c r="C17" s="30">
        <v>1428548446</v>
      </c>
      <c r="D17" s="31">
        <v>4341981450</v>
      </c>
      <c r="E17" s="31">
        <v>2913433004</v>
      </c>
      <c r="F17" s="32">
        <v>94896104796</v>
      </c>
      <c r="G17" s="30">
        <v>56141.937646638085</v>
      </c>
      <c r="H17" s="31">
        <v>51904.671081730485</v>
      </c>
      <c r="I17" s="31">
        <v>50052.364274829619</v>
      </c>
      <c r="J17" s="32">
        <v>52249.801299999788</v>
      </c>
      <c r="K17" s="33">
        <v>54976.9875315436</v>
      </c>
      <c r="L17" s="31">
        <v>51003.573949600453</v>
      </c>
      <c r="M17" s="34">
        <v>49266.609585493672</v>
      </c>
      <c r="N17" s="27"/>
      <c r="O17" s="35">
        <v>3892.1363466382973</v>
      </c>
      <c r="P17" s="34">
        <v>2727.186231543812</v>
      </c>
      <c r="Q17" s="20">
        <v>12</v>
      </c>
    </row>
    <row r="18" spans="1:17" ht="30.6" customHeight="1" x14ac:dyDescent="0.4">
      <c r="A18" s="17">
        <v>13</v>
      </c>
      <c r="B18" s="29" t="s">
        <v>16</v>
      </c>
      <c r="C18" s="30">
        <v>137568496</v>
      </c>
      <c r="D18" s="31">
        <v>429122991</v>
      </c>
      <c r="E18" s="31">
        <v>291554495</v>
      </c>
      <c r="F18" s="32">
        <v>8782586165</v>
      </c>
      <c r="G18" s="30">
        <v>5406.4403249323059</v>
      </c>
      <c r="H18" s="31">
        <v>5129.7979869221663</v>
      </c>
      <c r="I18" s="31">
        <v>5008.864720646925</v>
      </c>
      <c r="J18" s="32">
        <v>4835.6924976832124</v>
      </c>
      <c r="K18" s="33">
        <v>4864.4959106455199</v>
      </c>
      <c r="L18" s="31">
        <v>4646.7082161784374</v>
      </c>
      <c r="M18" s="34">
        <v>4551.5030590940096</v>
      </c>
      <c r="N18" s="27"/>
      <c r="O18" s="35">
        <v>570.74782724909346</v>
      </c>
      <c r="P18" s="34">
        <v>28.803412962307448</v>
      </c>
      <c r="Q18" s="20">
        <v>13</v>
      </c>
    </row>
    <row r="19" spans="1:17" ht="30.6" customHeight="1" x14ac:dyDescent="0.4">
      <c r="A19" s="17">
        <v>14</v>
      </c>
      <c r="B19" s="29" t="s">
        <v>17</v>
      </c>
      <c r="C19" s="30">
        <v>6629225235</v>
      </c>
      <c r="D19" s="31">
        <v>20686742062</v>
      </c>
      <c r="E19" s="31">
        <v>14057516827</v>
      </c>
      <c r="F19" s="32">
        <v>422341502052</v>
      </c>
      <c r="G19" s="30">
        <v>260528.4761822419</v>
      </c>
      <c r="H19" s="31">
        <v>247292.29151375324</v>
      </c>
      <c r="I19" s="31">
        <v>241506.13796800081</v>
      </c>
      <c r="J19" s="32">
        <v>232541.25773021841</v>
      </c>
      <c r="K19" s="33">
        <v>246452.2645916336</v>
      </c>
      <c r="L19" s="31">
        <v>234392.19480795925</v>
      </c>
      <c r="M19" s="34">
        <v>229120.17592271676</v>
      </c>
      <c r="N19" s="27"/>
      <c r="O19" s="35">
        <v>27987.218452023488</v>
      </c>
      <c r="P19" s="34">
        <v>13911.006861415197</v>
      </c>
      <c r="Q19" s="20">
        <v>14</v>
      </c>
    </row>
    <row r="20" spans="1:17" s="3" customFormat="1" ht="30.6" customHeight="1" thickBot="1" x14ac:dyDescent="0.45">
      <c r="B20" s="36" t="s">
        <v>10</v>
      </c>
      <c r="C20" s="37">
        <v>11300974474</v>
      </c>
      <c r="D20" s="38">
        <v>35617172870</v>
      </c>
      <c r="E20" s="38">
        <v>24316198396</v>
      </c>
      <c r="F20" s="39">
        <v>751107554312</v>
      </c>
      <c r="G20" s="40">
        <v>444128.16803103127</v>
      </c>
      <c r="H20" s="41">
        <v>425772.80994106608</v>
      </c>
      <c r="I20" s="41">
        <v>417748.82697649969</v>
      </c>
      <c r="J20" s="42">
        <v>413559.86688913114</v>
      </c>
      <c r="K20" s="43">
        <v>429686.4600118135</v>
      </c>
      <c r="L20" s="44">
        <v>412454.01152455434</v>
      </c>
      <c r="M20" s="45">
        <v>404920.90471063019</v>
      </c>
      <c r="N20" s="46"/>
      <c r="O20" s="47">
        <v>30568.301141900127</v>
      </c>
      <c r="P20" s="48">
        <v>16126.59312268236</v>
      </c>
    </row>
  </sheetData>
  <mergeCells count="5">
    <mergeCell ref="C4:F4"/>
    <mergeCell ref="B4:B5"/>
    <mergeCell ref="G4:J4"/>
    <mergeCell ref="K4:M4"/>
    <mergeCell ref="O4:P4"/>
  </mergeCells>
  <phoneticPr fontId="18"/>
  <pageMargins left="0.70866141732283472" right="0.70866141732283472" top="0.74803149606299213" bottom="0.74803149606299213" header="0.31496062992125984" footer="0.31496062992125984"/>
  <pageSetup paperSize="8" scale="4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5C732-E21B-44EC-9F70-AAE6B669F5F4}">
  <sheetPr>
    <pageSetUpPr fitToPage="1"/>
  </sheetPr>
  <dimension ref="B1:M14"/>
  <sheetViews>
    <sheetView tabSelected="1" workbookViewId="0">
      <selection activeCell="C1" sqref="C1"/>
    </sheetView>
  </sheetViews>
  <sheetFormatPr defaultRowHeight="24" x14ac:dyDescent="0.4"/>
  <cols>
    <col min="2" max="2" width="4.375" style="52" customWidth="1"/>
    <col min="3" max="3" width="27.625" style="52" bestFit="1" customWidth="1"/>
    <col min="4" max="5" width="11.375" style="52" bestFit="1" customWidth="1"/>
    <col min="6" max="6" width="13.125" style="52" bestFit="1" customWidth="1"/>
    <col min="7" max="8" width="11.375" style="52" bestFit="1" customWidth="1"/>
    <col min="9" max="9" width="11.375" style="52" customWidth="1"/>
    <col min="10" max="10" width="13.125" style="52" bestFit="1" customWidth="1"/>
    <col min="11" max="11" width="1.875" style="52" customWidth="1"/>
    <col min="12" max="12" width="11.375" style="53" customWidth="1"/>
    <col min="13" max="13" width="11.375" style="52" customWidth="1"/>
  </cols>
  <sheetData>
    <row r="1" spans="2:13" ht="24.75" thickBot="1" x14ac:dyDescent="0.45">
      <c r="B1" s="52" t="s">
        <v>50</v>
      </c>
      <c r="C1" s="53"/>
    </row>
    <row r="2" spans="2:13" x14ac:dyDescent="0.4">
      <c r="B2" s="127" t="s">
        <v>28</v>
      </c>
      <c r="C2" s="140" t="s">
        <v>29</v>
      </c>
      <c r="D2" s="142" t="s">
        <v>36</v>
      </c>
      <c r="E2" s="143"/>
      <c r="F2" s="143"/>
      <c r="G2" s="144"/>
      <c r="H2" s="145" t="s">
        <v>37</v>
      </c>
      <c r="I2" s="143"/>
      <c r="J2" s="146"/>
      <c r="K2" s="65"/>
      <c r="L2" s="136" t="s">
        <v>38</v>
      </c>
      <c r="M2" s="137"/>
    </row>
    <row r="3" spans="2:13" ht="66" x14ac:dyDescent="0.4">
      <c r="B3" s="128"/>
      <c r="C3" s="141"/>
      <c r="D3" s="50" t="s">
        <v>39</v>
      </c>
      <c r="E3" s="50" t="s">
        <v>40</v>
      </c>
      <c r="F3" s="66" t="s">
        <v>31</v>
      </c>
      <c r="G3" s="67" t="s">
        <v>41</v>
      </c>
      <c r="H3" s="50" t="s">
        <v>42</v>
      </c>
      <c r="I3" s="50" t="s">
        <v>40</v>
      </c>
      <c r="J3" s="68" t="s">
        <v>31</v>
      </c>
      <c r="K3" s="69"/>
      <c r="L3" s="100" t="s">
        <v>43</v>
      </c>
      <c r="M3" s="101" t="s">
        <v>44</v>
      </c>
    </row>
    <row r="4" spans="2:13" ht="30.95" customHeight="1" x14ac:dyDescent="0.4">
      <c r="B4" s="56">
        <v>1</v>
      </c>
      <c r="C4" s="70" t="s">
        <v>3</v>
      </c>
      <c r="D4" s="71">
        <v>28373.948627054899</v>
      </c>
      <c r="E4" s="71">
        <v>29084.908323670399</v>
      </c>
      <c r="F4" s="71">
        <v>29395.701960393555</v>
      </c>
      <c r="G4" s="72">
        <v>29719.39714964258</v>
      </c>
      <c r="H4" s="71">
        <v>28392.867629262004</v>
      </c>
      <c r="I4" s="71">
        <v>29089.610121691476</v>
      </c>
      <c r="J4" s="73">
        <v>29394.188755491054</v>
      </c>
      <c r="K4" s="27"/>
      <c r="L4" s="98">
        <v>-1345.4485225876815</v>
      </c>
      <c r="M4" s="99">
        <v>-1326.5295203805763</v>
      </c>
    </row>
    <row r="5" spans="2:13" ht="30.95" customHeight="1" x14ac:dyDescent="0.4">
      <c r="B5" s="60">
        <v>2</v>
      </c>
      <c r="C5" s="75" t="s">
        <v>4</v>
      </c>
      <c r="D5" s="76">
        <v>23972.009604917213</v>
      </c>
      <c r="E5" s="76">
        <v>26357.453719531877</v>
      </c>
      <c r="F5" s="76">
        <v>27400.242579589987</v>
      </c>
      <c r="G5" s="77">
        <v>26800.27800788272</v>
      </c>
      <c r="H5" s="76">
        <v>24134.437872195478</v>
      </c>
      <c r="I5" s="76">
        <v>26527.895055397235</v>
      </c>
      <c r="J5" s="74">
        <v>27574.186801398595</v>
      </c>
      <c r="K5" s="27"/>
      <c r="L5" s="85">
        <v>-2828.2684029655065</v>
      </c>
      <c r="M5" s="86">
        <v>-2665.8401356872419</v>
      </c>
    </row>
    <row r="6" spans="2:13" ht="30.95" customHeight="1" x14ac:dyDescent="0.4">
      <c r="B6" s="60">
        <v>3</v>
      </c>
      <c r="C6" s="75" t="s">
        <v>2</v>
      </c>
      <c r="D6" s="76">
        <v>13320.806042766248</v>
      </c>
      <c r="E6" s="76">
        <v>12554.214026992457</v>
      </c>
      <c r="F6" s="76">
        <v>12219.100909329865</v>
      </c>
      <c r="G6" s="77">
        <v>15006.793859686071</v>
      </c>
      <c r="H6" s="76">
        <v>13335.931302185352</v>
      </c>
      <c r="I6" s="76">
        <v>12612.111634759542</v>
      </c>
      <c r="J6" s="74">
        <v>12295.696305111576</v>
      </c>
      <c r="K6" s="27"/>
      <c r="L6" s="85">
        <v>-1685.9878169198237</v>
      </c>
      <c r="M6" s="86">
        <v>-1670.862557500719</v>
      </c>
    </row>
    <row r="7" spans="2:13" ht="30.95" customHeight="1" x14ac:dyDescent="0.4">
      <c r="B7" s="60">
        <v>4</v>
      </c>
      <c r="C7" s="75" t="s">
        <v>12</v>
      </c>
      <c r="D7" s="76">
        <v>222.24619084860464</v>
      </c>
      <c r="E7" s="76">
        <v>212.48367661649911</v>
      </c>
      <c r="F7" s="76">
        <v>208.21602640200524</v>
      </c>
      <c r="G7" s="77">
        <v>201.43477291574064</v>
      </c>
      <c r="H7" s="76">
        <v>227.4857640887719</v>
      </c>
      <c r="I7" s="76">
        <v>216.95798202622873</v>
      </c>
      <c r="J7" s="74">
        <v>212.35579755723182</v>
      </c>
      <c r="K7" s="27"/>
      <c r="L7" s="85">
        <v>20.811417932864003</v>
      </c>
      <c r="M7" s="86">
        <v>26.050991173031264</v>
      </c>
    </row>
    <row r="8" spans="2:13" ht="30.95" customHeight="1" x14ac:dyDescent="0.4">
      <c r="B8" s="60">
        <v>5</v>
      </c>
      <c r="C8" s="75" t="s">
        <v>7</v>
      </c>
      <c r="D8" s="76">
        <v>310.45238216880915</v>
      </c>
      <c r="E8" s="76">
        <v>304.09712741921987</v>
      </c>
      <c r="F8" s="76">
        <v>301.31894921118686</v>
      </c>
      <c r="G8" s="77">
        <v>302.94925895563392</v>
      </c>
      <c r="H8" s="76">
        <v>312.41436070663013</v>
      </c>
      <c r="I8" s="76">
        <v>307.48846253117745</v>
      </c>
      <c r="J8" s="74">
        <v>305.33512273517368</v>
      </c>
      <c r="K8" s="27"/>
      <c r="L8" s="85">
        <v>7.503123213175229</v>
      </c>
      <c r="M8" s="86">
        <v>9.4651017509962116</v>
      </c>
    </row>
    <row r="9" spans="2:13" ht="30.95" customHeight="1" x14ac:dyDescent="0.4">
      <c r="B9" s="60">
        <v>6</v>
      </c>
      <c r="C9" s="75" t="s">
        <v>13</v>
      </c>
      <c r="D9" s="76">
        <v>921.53552915469652</v>
      </c>
      <c r="E9" s="76">
        <v>834.71320813359955</v>
      </c>
      <c r="F9" s="76">
        <v>796.75912293390741</v>
      </c>
      <c r="G9" s="77">
        <v>743.55144694117712</v>
      </c>
      <c r="H9" s="76">
        <v>914.0192146701504</v>
      </c>
      <c r="I9" s="76">
        <v>822.37424914017606</v>
      </c>
      <c r="J9" s="74">
        <v>782.31196113704493</v>
      </c>
      <c r="K9" s="27"/>
      <c r="L9" s="85">
        <v>177.9840822135194</v>
      </c>
      <c r="M9" s="86">
        <v>170.46776772897329</v>
      </c>
    </row>
    <row r="10" spans="2:13" ht="30.95" customHeight="1" x14ac:dyDescent="0.4">
      <c r="B10" s="60">
        <v>7</v>
      </c>
      <c r="C10" s="75" t="s">
        <v>1</v>
      </c>
      <c r="D10" s="76">
        <v>107.06594145087698</v>
      </c>
      <c r="E10" s="76">
        <v>111.00680190788137</v>
      </c>
      <c r="F10" s="76">
        <v>112.7295357830665</v>
      </c>
      <c r="G10" s="77">
        <v>91.195014118211517</v>
      </c>
      <c r="H10" s="76">
        <v>94.131626004811011</v>
      </c>
      <c r="I10" s="76">
        <v>98.84792643147766</v>
      </c>
      <c r="J10" s="74">
        <v>100.90964127756608</v>
      </c>
      <c r="K10" s="27"/>
      <c r="L10" s="85">
        <v>15.87092733266546</v>
      </c>
      <c r="M10" s="86">
        <v>2.9366118865994935</v>
      </c>
    </row>
    <row r="11" spans="2:13" ht="30.95" customHeight="1" x14ac:dyDescent="0.4">
      <c r="B11" s="60">
        <v>8</v>
      </c>
      <c r="C11" s="75" t="s">
        <v>0</v>
      </c>
      <c r="D11" s="76">
        <v>4029.7368079763255</v>
      </c>
      <c r="E11" s="76">
        <v>4116.6865862551249</v>
      </c>
      <c r="F11" s="76">
        <v>4154.6963889657209</v>
      </c>
      <c r="G11" s="77">
        <v>3788.2286303994115</v>
      </c>
      <c r="H11" s="76">
        <v>4036.0127427614511</v>
      </c>
      <c r="I11" s="76">
        <v>4105.8962172128013</v>
      </c>
      <c r="J11" s="74">
        <v>4136.4455426879022</v>
      </c>
      <c r="K11" s="27"/>
      <c r="L11" s="85">
        <v>241.50817757691402</v>
      </c>
      <c r="M11" s="86">
        <v>247.78411236203965</v>
      </c>
    </row>
    <row r="12" spans="2:13" ht="30.95" customHeight="1" x14ac:dyDescent="0.4">
      <c r="B12" s="60">
        <v>9</v>
      </c>
      <c r="C12" s="75" t="s">
        <v>5</v>
      </c>
      <c r="D12" s="76">
        <v>7274.5848938703812</v>
      </c>
      <c r="E12" s="76">
        <v>6412.1710159826907</v>
      </c>
      <c r="F12" s="76">
        <v>6035.1696940439151</v>
      </c>
      <c r="G12" s="77">
        <v>5333.1301905412083</v>
      </c>
      <c r="H12" s="76">
        <v>7327.2460170944396</v>
      </c>
      <c r="I12" s="76">
        <v>6425.3196901418032</v>
      </c>
      <c r="J12" s="74">
        <v>6031.0456341799991</v>
      </c>
      <c r="K12" s="27"/>
      <c r="L12" s="85">
        <v>1941.4547033291728</v>
      </c>
      <c r="M12" s="86">
        <v>1994.1158265532313</v>
      </c>
    </row>
    <row r="13" spans="2:13" ht="30.95" customHeight="1" x14ac:dyDescent="0.4">
      <c r="B13" s="81">
        <v>10</v>
      </c>
      <c r="C13" s="90" t="s">
        <v>6</v>
      </c>
      <c r="D13" s="91">
        <v>247.43893764270808</v>
      </c>
      <c r="E13" s="91">
        <v>257.55746954681842</v>
      </c>
      <c r="F13" s="91">
        <v>261.98075168749153</v>
      </c>
      <c r="G13" s="92">
        <v>353.22003305472418</v>
      </c>
      <c r="H13" s="91">
        <v>250.90904476582222</v>
      </c>
      <c r="I13" s="91">
        <v>259.69807929038006</v>
      </c>
      <c r="J13" s="93">
        <v>263.54017612959086</v>
      </c>
      <c r="K13" s="78"/>
      <c r="L13" s="96">
        <v>-105.7810954120161</v>
      </c>
      <c r="M13" s="97">
        <v>-102.31098828890197</v>
      </c>
    </row>
    <row r="14" spans="2:13" ht="30.6" customHeight="1" thickBot="1" x14ac:dyDescent="0.45">
      <c r="B14" s="134" t="s">
        <v>10</v>
      </c>
      <c r="C14" s="135"/>
      <c r="D14" s="87">
        <f t="shared" ref="D14:J14" si="0">SUM(D4:D13)</f>
        <v>78779.824957850753</v>
      </c>
      <c r="E14" s="87">
        <f t="shared" si="0"/>
        <v>80245.291956056564</v>
      </c>
      <c r="F14" s="87">
        <f t="shared" si="0"/>
        <v>80885.915918340688</v>
      </c>
      <c r="G14" s="88">
        <f t="shared" si="0"/>
        <v>82340.178364137493</v>
      </c>
      <c r="H14" s="87">
        <f t="shared" si="0"/>
        <v>79025.4555737349</v>
      </c>
      <c r="I14" s="87">
        <f t="shared" si="0"/>
        <v>80466.199418622287</v>
      </c>
      <c r="J14" s="89">
        <f t="shared" si="0"/>
        <v>81096.015737705733</v>
      </c>
      <c r="K14" s="78"/>
      <c r="L14" s="94">
        <f>D14-G14</f>
        <v>-3560.3534062867402</v>
      </c>
      <c r="M14" s="95">
        <f>H14-G14</f>
        <v>-3314.7227904025931</v>
      </c>
    </row>
  </sheetData>
  <mergeCells count="6">
    <mergeCell ref="L2:M2"/>
    <mergeCell ref="B14:C14"/>
    <mergeCell ref="B2:B3"/>
    <mergeCell ref="C2:C3"/>
    <mergeCell ref="D2:G2"/>
    <mergeCell ref="H2:J2"/>
  </mergeCells>
  <phoneticPr fontId="18"/>
  <pageMargins left="0.70866141732283472" right="0.70866141732283472" top="0.74803149606299213" bottom="0.74803149606299213" header="0.31496062992125984" footer="0.31496062992125984"/>
  <pageSetup paperSize="8"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285FD99E29C614DBCDA8B2CF1C1BD58" ma:contentTypeVersion="16" ma:contentTypeDescription="新しいドキュメントを作成します。" ma:contentTypeScope="" ma:versionID="606103501fc942c09a0d8bee9dd02f7c">
  <xsd:schema xmlns:xsd="http://www.w3.org/2001/XMLSchema" xmlns:xs="http://www.w3.org/2001/XMLSchema" xmlns:p="http://schemas.microsoft.com/office/2006/metadata/properties" xmlns:ns2="6a38b2c5-258c-4181-8973-4bd7211c8439" xmlns:ns3="df569499-8aa0-4366-a32c-499db6d3b536" targetNamespace="http://schemas.microsoft.com/office/2006/metadata/properties" ma:root="true" ma:fieldsID="4706302bdaf2f413475bbd833a96c203" ns2:_="" ns3:_="">
    <xsd:import namespace="6a38b2c5-258c-4181-8973-4bd7211c8439"/>
    <xsd:import namespace="df569499-8aa0-4366-a32c-499db6d3b5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8b2c5-258c-4181-8973-4bd7211c84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9dd84382-b38c-4eba-b7c2-4a66a077de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69499-8aa0-4366-a32c-499db6d3b53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bc1b4e-552c-4f8f-9ce1-730e59584613}" ma:internalName="TaxCatchAll" ma:showField="CatchAllData" ma:web="df569499-8aa0-4366-a32c-499db6d3b5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569499-8aa0-4366-a32c-499db6d3b536" xsi:nil="true"/>
    <lcf76f155ced4ddcb4097134ff3c332f xmlns="6a38b2c5-258c-4181-8973-4bd7211c843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51BB73E-0862-43CE-A02F-75F398130B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F71F6B-FEF8-4878-8E79-24B5C5F7AC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38b2c5-258c-4181-8973-4bd7211c8439"/>
    <ds:schemaRef ds:uri="df569499-8aa0-4366-a32c-499db6d3b5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F5D94E-C101-4E31-90E0-03B76974EF9A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a38b2c5-258c-4181-8973-4bd7211c8439"/>
    <ds:schemaRef ds:uri="df569499-8aa0-4366-a32c-499db6d3b536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合計比較_加工</vt:lpstr>
      <vt:lpstr>合計_レセ件数</vt:lpstr>
      <vt:lpstr>入院_レセ件数</vt:lpstr>
      <vt:lpstr>通院_レセ件数</vt:lpstr>
      <vt:lpstr>合計_一人当たり医療費</vt:lpstr>
      <vt:lpstr>入院比較_加工</vt:lpstr>
      <vt:lpstr>入院_一人当たり医療費</vt:lpstr>
      <vt:lpstr>外来比較_加工</vt:lpstr>
      <vt:lpstr>通院_一人当たり医療費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2023-01-27T09:49:10Z</cp:lastPrinted>
  <dcterms:created xsi:type="dcterms:W3CDTF">2021-09-15T07:12:30Z</dcterms:created>
  <dcterms:modified xsi:type="dcterms:W3CDTF">2024-02-28T02:09:04Z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0x0101004285FD99E29C614DBCDA8B2CF1C1BD58</vt:lpwstr>
  </property>
  <property fmtid="{D5CDD505-2E9C-101B-9397-08002B2CF9AE}" pid="3" name="MediaServiceImageTags">
    <vt:lpwstr/>
  </property>
</Properties>
</file>