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GESUI-sf11\04 経営管理部 内部文書\02 経営企画課 内部文書\03 契約担当 内部文書\契約担当_内部文書\電力契約（WTO)\R8_高圧電力WTO（処理施設課）\HP_7001-7012\"/>
    </mc:Choice>
  </mc:AlternateContent>
  <xr:revisionPtr revIDLastSave="0" documentId="13_ncr:1_{D0D6913F-368B-4254-9FBF-4F33E9CA99B4}" xr6:coauthVersionLast="47" xr6:coauthVersionMax="47" xr10:uidLastSave="{00000000-0000-0000-0000-000000000000}"/>
  <bookViews>
    <workbookView xWindow="-120" yWindow="-120" windowWidth="29040" windowHeight="15720" xr2:uid="{00000000-000D-0000-FFFF-FFFF00000000}"/>
  </bookViews>
  <sheets>
    <sheet name="ア_創成川水再生プラザ（特別高圧）" sheetId="25" r:id="rId1"/>
    <sheet name="イ_茨戸水再生プラザ（特別高圧）" sheetId="27" r:id="rId2"/>
    <sheet name="ウ_豊平川水再生プラザ（特別高圧）" sheetId="28" r:id="rId3"/>
    <sheet name="エ_東部水再生プラザ（特別高圧）" sheetId="29" r:id="rId4"/>
    <sheet name="オ_新川水再生プラザ（特別高圧）" sheetId="30" r:id="rId5"/>
    <sheet name="カ_西部スラッジセンター（特別高圧）" sheetId="31" r:id="rId6"/>
    <sheet name="キ_伏古川水再生プラザ（高圧）" sheetId="32" r:id="rId7"/>
    <sheet name="ク_厚別水再生プラザ（高圧）" sheetId="33" r:id="rId8"/>
    <sheet name="ケ_手稲水再生プラザ（高圧）" sheetId="34" r:id="rId9"/>
    <sheet name="コ_手稲中継ポンプ場（高圧）" sheetId="35" r:id="rId10"/>
    <sheet name="サ_拓北水再生プラザ（高圧・実量制）" sheetId="36" r:id="rId11"/>
    <sheet name="シ_厚別水再生プラザ汚水調整池（高圧・実量制）" sheetId="37" r:id="rId12"/>
    <sheet name="新川参考（一般単価）" sheetId="26" state="hidden" r:id="rId13"/>
  </sheets>
  <definedNames>
    <definedName name="_xlnm.Print_Area" localSheetId="0">'ア_創成川水再生プラザ（特別高圧）'!$A$1:$O$49</definedName>
    <definedName name="_xlnm.Print_Area" localSheetId="1">'イ_茨戸水再生プラザ（特別高圧）'!$A$1:$O$49</definedName>
    <definedName name="_xlnm.Print_Area" localSheetId="2">'ウ_豊平川水再生プラザ（特別高圧）'!$A$1:$O$49</definedName>
    <definedName name="_xlnm.Print_Area" localSheetId="3">'エ_東部水再生プラザ（特別高圧）'!$A$1:$O$49</definedName>
    <definedName name="_xlnm.Print_Area" localSheetId="4">'オ_新川水再生プラザ（特別高圧）'!$A$1:$O$49</definedName>
    <definedName name="_xlnm.Print_Area" localSheetId="5">'カ_西部スラッジセンター（特別高圧）'!$A$1:$O$49</definedName>
    <definedName name="_xlnm.Print_Area" localSheetId="6">'キ_伏古川水再生プラザ（高圧）'!$A$1:$O$49</definedName>
    <definedName name="_xlnm.Print_Area" localSheetId="7">'ク_厚別水再生プラザ（高圧）'!$A$1:$O$49</definedName>
    <definedName name="_xlnm.Print_Area" localSheetId="8">'ケ_手稲水再生プラザ（高圧）'!$A$1:$O$49</definedName>
    <definedName name="_xlnm.Print_Area" localSheetId="9">'コ_手稲中継ポンプ場（高圧）'!$A$1:$O$49</definedName>
    <definedName name="_xlnm.Print_Area" localSheetId="10">'サ_拓北水再生プラザ（高圧・実量制）'!$A$1:$O$49</definedName>
    <definedName name="_xlnm.Print_Area" localSheetId="11">'シ_厚別水再生プラザ汚水調整池（高圧・実量制）'!$A$1:$O$49</definedName>
    <definedName name="_xlnm.Print_Area" localSheetId="12">'新川参考（一般単価）'!$A$1:$O$49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4" i="37" l="1"/>
  <c r="K34" i="36"/>
  <c r="K34" i="35"/>
  <c r="K34" i="34"/>
  <c r="K34" i="33"/>
  <c r="K34" i="32"/>
  <c r="K34" i="31"/>
  <c r="K34" i="30"/>
  <c r="K34" i="29"/>
  <c r="K34" i="28"/>
  <c r="K34" i="27"/>
  <c r="K34" i="25"/>
  <c r="K34" i="26"/>
  <c r="C34" i="26"/>
  <c r="L33" i="26"/>
  <c r="M33" i="26" s="1"/>
  <c r="I33" i="26"/>
  <c r="G33" i="26"/>
  <c r="L32" i="26"/>
  <c r="M32" i="26" s="1"/>
  <c r="H32" i="26"/>
  <c r="I32" i="26" s="1"/>
  <c r="E32" i="26"/>
  <c r="G32" i="26" s="1"/>
  <c r="L31" i="26"/>
  <c r="M31" i="26" s="1"/>
  <c r="I31" i="26"/>
  <c r="G31" i="26"/>
  <c r="L30" i="26"/>
  <c r="M30" i="26" s="1"/>
  <c r="H30" i="26"/>
  <c r="I30" i="26" s="1"/>
  <c r="E30" i="26"/>
  <c r="G30" i="26" s="1"/>
  <c r="L29" i="26"/>
  <c r="M29" i="26" s="1"/>
  <c r="I29" i="26"/>
  <c r="G29" i="26"/>
  <c r="L28" i="26"/>
  <c r="M28" i="26" s="1"/>
  <c r="H28" i="26"/>
  <c r="I28" i="26" s="1"/>
  <c r="E28" i="26"/>
  <c r="G28" i="26" s="1"/>
  <c r="L27" i="26"/>
  <c r="M27" i="26" s="1"/>
  <c r="I27" i="26"/>
  <c r="G27" i="26"/>
  <c r="L26" i="26"/>
  <c r="M26" i="26" s="1"/>
  <c r="H26" i="26"/>
  <c r="I26" i="26" s="1"/>
  <c r="E26" i="26"/>
  <c r="G26" i="26" s="1"/>
  <c r="L25" i="26"/>
  <c r="M25" i="26" s="1"/>
  <c r="I25" i="26"/>
  <c r="G25" i="26"/>
  <c r="L24" i="26"/>
  <c r="M24" i="26" s="1"/>
  <c r="H24" i="26"/>
  <c r="I24" i="26" s="1"/>
  <c r="E24" i="26"/>
  <c r="G24" i="26" s="1"/>
  <c r="L23" i="26"/>
  <c r="M23" i="26" s="1"/>
  <c r="I23" i="26"/>
  <c r="G23" i="26"/>
  <c r="L22" i="26"/>
  <c r="M22" i="26" s="1"/>
  <c r="H22" i="26"/>
  <c r="I22" i="26" s="1"/>
  <c r="E22" i="26"/>
  <c r="G22" i="26" s="1"/>
  <c r="L21" i="26"/>
  <c r="M21" i="26" s="1"/>
  <c r="I21" i="26"/>
  <c r="G21" i="26"/>
  <c r="L20" i="26"/>
  <c r="M20" i="26" s="1"/>
  <c r="H20" i="26"/>
  <c r="I20" i="26" s="1"/>
  <c r="E20" i="26"/>
  <c r="G20" i="26" s="1"/>
  <c r="L19" i="26"/>
  <c r="M19" i="26" s="1"/>
  <c r="I19" i="26"/>
  <c r="G19" i="26"/>
  <c r="L18" i="26"/>
  <c r="M18" i="26" s="1"/>
  <c r="H18" i="26"/>
  <c r="I18" i="26" s="1"/>
  <c r="E18" i="26"/>
  <c r="G18" i="26" s="1"/>
  <c r="L17" i="26"/>
  <c r="M17" i="26" s="1"/>
  <c r="I17" i="26"/>
  <c r="G17" i="26"/>
  <c r="L16" i="26"/>
  <c r="M16" i="26" s="1"/>
  <c r="H16" i="26"/>
  <c r="I16" i="26" s="1"/>
  <c r="E16" i="26"/>
  <c r="G16" i="26" s="1"/>
  <c r="L15" i="26"/>
  <c r="M15" i="26" s="1"/>
  <c r="I15" i="26"/>
  <c r="G15" i="26"/>
  <c r="L14" i="26"/>
  <c r="M14" i="26" s="1"/>
  <c r="H14" i="26"/>
  <c r="I14" i="26" s="1"/>
  <c r="E14" i="26"/>
  <c r="G14" i="26" s="1"/>
  <c r="L13" i="26"/>
  <c r="M13" i="26" s="1"/>
  <c r="I13" i="26"/>
  <c r="G13" i="26"/>
  <c r="L12" i="26"/>
  <c r="M12" i="26" s="1"/>
  <c r="H12" i="26"/>
  <c r="I12" i="26" s="1"/>
  <c r="E12" i="26"/>
  <c r="G12" i="26" s="1"/>
  <c r="M11" i="26"/>
  <c r="I11" i="26"/>
  <c r="G11" i="26"/>
  <c r="M10" i="26"/>
  <c r="I10" i="26"/>
  <c r="G10" i="26"/>
  <c r="O10" i="26" l="1"/>
  <c r="O12" i="26"/>
  <c r="O20" i="26"/>
  <c r="O28" i="26"/>
  <c r="O18" i="26"/>
  <c r="O26" i="26"/>
  <c r="O16" i="26"/>
  <c r="O24" i="26"/>
  <c r="O32" i="26"/>
  <c r="O14" i="26"/>
  <c r="O22" i="26"/>
  <c r="O30" i="26"/>
  <c r="O34" i="26" l="1"/>
  <c r="K42" i="26" s="1"/>
  <c r="K45" i="26" s="1"/>
</calcChain>
</file>

<file path=xl/sharedStrings.xml><?xml version="1.0" encoding="utf-8"?>
<sst xmlns="http://schemas.openxmlformats.org/spreadsheetml/2006/main" count="962" uniqueCount="57">
  <si>
    <t>合計</t>
    <rPh sb="0" eb="2">
      <t>ゴウケイ</t>
    </rPh>
    <phoneticPr fontId="3"/>
  </si>
  <si>
    <t>合　計　金　額</t>
    <rPh sb="0" eb="3">
      <t>ゴウケイ</t>
    </rPh>
    <rPh sb="4" eb="7">
      <t>キンガク</t>
    </rPh>
    <phoneticPr fontId="3"/>
  </si>
  <si>
    <t>円</t>
    <rPh sb="0" eb="1">
      <t>エン</t>
    </rPh>
    <phoneticPr fontId="3"/>
  </si>
  <si>
    <t>入札書別紙</t>
    <rPh sb="0" eb="2">
      <t>ニュウサツ</t>
    </rPh>
    <rPh sb="2" eb="3">
      <t>ショ</t>
    </rPh>
    <rPh sb="3" eb="5">
      <t>ベッシ</t>
    </rPh>
    <phoneticPr fontId="3"/>
  </si>
  <si>
    <t>（消費税込）</t>
    <rPh sb="1" eb="4">
      <t>ショウヒゼイ</t>
    </rPh>
    <rPh sb="4" eb="5">
      <t>コミ</t>
    </rPh>
    <phoneticPr fontId="3"/>
  </si>
  <si>
    <t>月別</t>
    <rPh sb="0" eb="2">
      <t>ツキベツ</t>
    </rPh>
    <phoneticPr fontId="3"/>
  </si>
  <si>
    <t>種別</t>
    <rPh sb="0" eb="2">
      <t>シュベツ</t>
    </rPh>
    <phoneticPr fontId="3"/>
  </si>
  <si>
    <t>入　札　金　額</t>
    <rPh sb="0" eb="1">
      <t>ニュウ</t>
    </rPh>
    <rPh sb="2" eb="3">
      <t>サツ</t>
    </rPh>
    <rPh sb="4" eb="7">
      <t>キンガク</t>
    </rPh>
    <phoneticPr fontId="3"/>
  </si>
  <si>
    <t>需要場所</t>
    <rPh sb="0" eb="2">
      <t>ジュヨウ</t>
    </rPh>
    <rPh sb="2" eb="4">
      <t>バショ</t>
    </rPh>
    <phoneticPr fontId="3"/>
  </si>
  <si>
    <t>No.</t>
    <phoneticPr fontId="3"/>
  </si>
  <si>
    <t>契約単価積算内訳書</t>
    <phoneticPr fontId="3"/>
  </si>
  <si>
    <t>（商号又は名称）</t>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</si>
  <si>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</si>
  <si>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</si>
  <si>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注４　電力量料金単価が２種類以上ある場合は列を追加してください。</t>
    <rPh sb="0" eb="1">
      <t>チュウ</t>
    </rPh>
    <phoneticPr fontId="3"/>
  </si>
  <si>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3"/>
  </si>
  <si>
    <t>力率
（％）</t>
    <rPh sb="0" eb="2">
      <t>リキリツ</t>
    </rPh>
    <phoneticPr fontId="3"/>
  </si>
  <si>
    <t>単位</t>
    <rPh sb="0" eb="2">
      <t>タンイ</t>
    </rPh>
    <phoneticPr fontId="3"/>
  </si>
  <si>
    <t>基本料金（円、銭単位まで記載可）</t>
    <rPh sb="0" eb="2">
      <t>キホン</t>
    </rPh>
    <rPh sb="2" eb="4">
      <t>リョウキン</t>
    </rPh>
    <phoneticPr fontId="3"/>
  </si>
  <si>
    <t>契約
電力等
a</t>
    <rPh sb="0" eb="2">
      <t>ケイヤク</t>
    </rPh>
    <rPh sb="3" eb="5">
      <t>デンリョク</t>
    </rPh>
    <rPh sb="5" eb="6">
      <t>トウ</t>
    </rPh>
    <phoneticPr fontId="3"/>
  </si>
  <si>
    <t>基本料金単価
b</t>
    <rPh sb="0" eb="2">
      <t>キホン</t>
    </rPh>
    <rPh sb="2" eb="4">
      <t>リョウキン</t>
    </rPh>
    <rPh sb="4" eb="6">
      <t>タンカ</t>
    </rPh>
    <phoneticPr fontId="3"/>
  </si>
  <si>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3"/>
  </si>
  <si>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3"/>
  </si>
  <si>
    <t>常時契約（常用線）</t>
    <rPh sb="0" eb="2">
      <t>ジョウジ</t>
    </rPh>
    <rPh sb="2" eb="4">
      <t>ケイヤク</t>
    </rPh>
    <rPh sb="5" eb="7">
      <t>ジョウヨウ</t>
    </rPh>
    <rPh sb="7" eb="8">
      <t>セン</t>
    </rPh>
    <phoneticPr fontId="3"/>
  </si>
  <si>
    <t>基本料金単価
d</t>
    <rPh sb="0" eb="2">
      <t>キホン</t>
    </rPh>
    <rPh sb="2" eb="4">
      <t>リョウキン</t>
    </rPh>
    <rPh sb="4" eb="6">
      <t>タンカ</t>
    </rPh>
    <phoneticPr fontId="3"/>
  </si>
  <si>
    <t>小計
（a×d）
e</t>
    <rPh sb="0" eb="2">
      <t>ショウケイ</t>
    </rPh>
    <phoneticPr fontId="3"/>
  </si>
  <si>
    <t>予備電力（予備線）</t>
    <rPh sb="0" eb="2">
      <t>ヨビ</t>
    </rPh>
    <rPh sb="2" eb="4">
      <t>デンリョク</t>
    </rPh>
    <rPh sb="5" eb="7">
      <t>ヨビ</t>
    </rPh>
    <rPh sb="7" eb="8">
      <t>セン</t>
    </rPh>
    <phoneticPr fontId="3"/>
  </si>
  <si>
    <t>昼間</t>
    <rPh sb="0" eb="2">
      <t>ヒルマ</t>
    </rPh>
    <phoneticPr fontId="3"/>
  </si>
  <si>
    <t>夜間</t>
    <rPh sb="0" eb="2">
      <t>ヤカン</t>
    </rPh>
    <phoneticPr fontId="3"/>
  </si>
  <si>
    <t>予定使用
電力量
（kWh）
ｆ</t>
    <rPh sb="0" eb="2">
      <t>ヨテイ</t>
    </rPh>
    <rPh sb="2" eb="4">
      <t>シヨウ</t>
    </rPh>
    <rPh sb="5" eb="7">
      <t>デンリョク</t>
    </rPh>
    <rPh sb="7" eb="8">
      <t>リョウ</t>
    </rPh>
    <phoneticPr fontId="3"/>
  </si>
  <si>
    <t>電力量料金
単価
ｇ</t>
    <rPh sb="0" eb="2">
      <t>デンリョク</t>
    </rPh>
    <rPh sb="2" eb="3">
      <t>リョウ</t>
    </rPh>
    <rPh sb="3" eb="5">
      <t>リョウキン</t>
    </rPh>
    <rPh sb="6" eb="8">
      <t>タンカ</t>
    </rPh>
    <phoneticPr fontId="3"/>
  </si>
  <si>
    <t>小計
（ｆ×ｇ）
ｈ</t>
    <phoneticPr fontId="3"/>
  </si>
  <si>
    <t>（該当なし）
○○
割引・割増
（円、銭単位まで
記載可）
i</t>
    <rPh sb="1" eb="3">
      <t>ガイトウ</t>
    </rPh>
    <rPh sb="11" eb="13">
      <t>ワリビキ</t>
    </rPh>
    <rPh sb="14" eb="15">
      <t>ワリ</t>
    </rPh>
    <rPh sb="15" eb="16">
      <t>ゾウ</t>
    </rPh>
    <phoneticPr fontId="3"/>
  </si>
  <si>
    <t>kw</t>
    <phoneticPr fontId="3"/>
  </si>
  <si>
    <t>合計
（c＋ｈ+e±i、円未満の端数切捨て）
j</t>
    <rPh sb="0" eb="2">
      <t>ゴウケイ</t>
    </rPh>
    <rPh sb="12" eb="13">
      <t>エン</t>
    </rPh>
    <rPh sb="13" eb="15">
      <t>ミマン</t>
    </rPh>
    <rPh sb="16" eb="18">
      <t>ハスウ</t>
    </rPh>
    <rPh sb="18" eb="20">
      <t>キリス</t>
    </rPh>
    <phoneticPr fontId="3"/>
  </si>
  <si>
    <t xml:space="preserve">
○○
割引・割増
（円、銭単位まで
記載可）
i</t>
    <rPh sb="5" eb="7">
      <t>ワリビキ</t>
    </rPh>
    <rPh sb="8" eb="9">
      <t>ワリ</t>
    </rPh>
    <rPh sb="9" eb="10">
      <t>ゾウ</t>
    </rPh>
    <phoneticPr fontId="3"/>
  </si>
  <si>
    <t>2019年
10月</t>
    <rPh sb="4" eb="5">
      <t>ネン</t>
    </rPh>
    <rPh sb="8" eb="9">
      <t>ガツ</t>
    </rPh>
    <phoneticPr fontId="3"/>
  </si>
  <si>
    <t>2020年
1月</t>
    <rPh sb="7" eb="8">
      <t>ガツ</t>
    </rPh>
    <phoneticPr fontId="3"/>
  </si>
  <si>
    <t>注５　その他割引等を設定する場合は、ⅰ列に記載してください。</t>
    <rPh sb="0" eb="1">
      <t>チュウ</t>
    </rPh>
    <rPh sb="5" eb="6">
      <t>タ</t>
    </rPh>
    <rPh sb="6" eb="8">
      <t>ワリビキ</t>
    </rPh>
    <rPh sb="8" eb="9">
      <t>トウ</t>
    </rPh>
    <rPh sb="10" eb="12">
      <t>セッテイ</t>
    </rPh>
    <rPh sb="14" eb="16">
      <t>バアイ</t>
    </rPh>
    <rPh sb="19" eb="20">
      <t>レツ</t>
    </rPh>
    <rPh sb="21" eb="23">
      <t>キサイ</t>
    </rPh>
    <phoneticPr fontId="3"/>
  </si>
  <si>
    <t>（※上記「合計金額」の100/110相当額（小数点第３位切り上げ）を記載すること。）</t>
    <rPh sb="2" eb="4">
      <t>ジョウキ</t>
    </rPh>
    <rPh sb="5" eb="7">
      <t>ゴウケイ</t>
    </rPh>
    <rPh sb="7" eb="9">
      <t>キンガク</t>
    </rPh>
    <rPh sb="18" eb="20">
      <t>ソウトウ</t>
    </rPh>
    <rPh sb="20" eb="21">
      <t>ガク</t>
    </rPh>
    <rPh sb="34" eb="36">
      <t>キサイ</t>
    </rPh>
    <phoneticPr fontId="3"/>
  </si>
  <si>
    <t>新川水再生プラザ</t>
    <rPh sb="0" eb="2">
      <t>シンカワ</t>
    </rPh>
    <rPh sb="2" eb="3">
      <t>ミズ</t>
    </rPh>
    <rPh sb="3" eb="5">
      <t>サイセイ</t>
    </rPh>
    <phoneticPr fontId="3"/>
  </si>
  <si>
    <t>創成川水再生プラザ</t>
    <rPh sb="0" eb="6">
      <t>ソウセイガワミズサイセイ</t>
    </rPh>
    <phoneticPr fontId="3"/>
  </si>
  <si>
    <t>kw</t>
  </si>
  <si>
    <t>茨戸水再生プラザ</t>
    <rPh sb="0" eb="2">
      <t>バラト</t>
    </rPh>
    <rPh sb="2" eb="3">
      <t>ミズ</t>
    </rPh>
    <rPh sb="3" eb="5">
      <t>サイセイ</t>
    </rPh>
    <phoneticPr fontId="3"/>
  </si>
  <si>
    <t>豊平川水再生プラザ</t>
    <rPh sb="0" eb="3">
      <t>トヨヒラガワ</t>
    </rPh>
    <rPh sb="3" eb="4">
      <t>ミズ</t>
    </rPh>
    <rPh sb="4" eb="6">
      <t>サイセイ</t>
    </rPh>
    <phoneticPr fontId="3"/>
  </si>
  <si>
    <t>東部水再生プラザ</t>
    <rPh sb="0" eb="2">
      <t>トウブ</t>
    </rPh>
    <rPh sb="2" eb="3">
      <t>ミズ</t>
    </rPh>
    <rPh sb="3" eb="5">
      <t>サイセイ</t>
    </rPh>
    <phoneticPr fontId="3"/>
  </si>
  <si>
    <t>新川水再生プラザ</t>
    <rPh sb="0" eb="2">
      <t>シンカワ</t>
    </rPh>
    <rPh sb="2" eb="5">
      <t>ミズサイセイ</t>
    </rPh>
    <phoneticPr fontId="3"/>
  </si>
  <si>
    <t>西部スラッジセンター</t>
    <rPh sb="0" eb="2">
      <t>セイブ</t>
    </rPh>
    <phoneticPr fontId="3"/>
  </si>
  <si>
    <t>伏古川水再生プラザ</t>
    <rPh sb="0" eb="3">
      <t>フシコカワ</t>
    </rPh>
    <rPh sb="3" eb="6">
      <t>ミズサイセイ</t>
    </rPh>
    <phoneticPr fontId="3"/>
  </si>
  <si>
    <t>厚別水再生プラザ</t>
    <rPh sb="0" eb="2">
      <t>アツベツ</t>
    </rPh>
    <rPh sb="2" eb="5">
      <t>ミズサイセイ</t>
    </rPh>
    <phoneticPr fontId="3"/>
  </si>
  <si>
    <t>手稲水再生プラザ</t>
    <rPh sb="0" eb="2">
      <t>テイネ</t>
    </rPh>
    <rPh sb="2" eb="5">
      <t>ミズサイセイ</t>
    </rPh>
    <phoneticPr fontId="3"/>
  </si>
  <si>
    <t>手稲中継ポンプ場</t>
  </si>
  <si>
    <t>拓北水再生プラザ</t>
    <rPh sb="0" eb="2">
      <t>タクホク</t>
    </rPh>
    <rPh sb="2" eb="5">
      <t>ミズサイセイ</t>
    </rPh>
    <phoneticPr fontId="3"/>
  </si>
  <si>
    <t>注５　その他割引等を設定する場合は、ⅰ列に記載してください。</t>
    <phoneticPr fontId="3"/>
  </si>
  <si>
    <t>厚別水再生プラザ汚水調整池</t>
    <rPh sb="0" eb="2">
      <t>アツベツ</t>
    </rPh>
    <rPh sb="2" eb="5">
      <t>ミズサイセイ</t>
    </rPh>
    <rPh sb="8" eb="13">
      <t>オスイチョウセイチ</t>
    </rPh>
    <phoneticPr fontId="3"/>
  </si>
  <si>
    <t>令和8年
10月</t>
    <rPh sb="0" eb="2">
      <t>レイワ</t>
    </rPh>
    <rPh sb="7" eb="8">
      <t>ガツ</t>
    </rPh>
    <phoneticPr fontId="3"/>
  </si>
  <si>
    <t>令和9年
1月</t>
    <rPh sb="0" eb="2">
      <t>レイワ</t>
    </rPh>
    <rPh sb="6" eb="7">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</si>
</sst>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0.00;&quot;△ &quot;#,##0.00"/>
  </numFmts>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u/>
      <sz val="11"/>
      <name val="ＭＳ Ｐゴシック"/>
      <family val="3"/>
      <charset val="128"/>
    </font>
    <font>
      <b/>
      <sz val="22"/>
      <name val="ＭＳ Ｐゴシック"/>
      <family val="3"/>
      <charset val="128"/>
    </font>
    <font>
      <sz val="8"/>
      <name val="ＭＳ Ｐゴシック"/>
      <family val="3"/>
      <charset val="128"/>
    </font>
    <font>
      <sz val="11"/>
      <color theme="0"/>
      <name val="ＭＳ Ｐゴシック"/>
      <family val="2"/>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7"/>
      </patternFill>
    </fill>
    <fill>
      <patternFill patternType="solid">
        <fgColor theme="9" tint="0.79998168889431442"/>
        <bgColor indexed="64"/>
      </patternFill>
    </fill>
    <fill>
      <patternFill patternType="solid">
        <fgColor theme="5" tint="0.79998168889431442"/>
        <bgColor indexed="64"/>
      </patternFill>
    </fill>
  </fills>
  <borders count="108">
    <border>
      <left/>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top style="thin">
        <color indexed="64"/>
      </top>
      <bottom style="thin">
        <color indexed="64"/>
      </bottom>
      <diagonal/>
    </border>
    <border diagonalUp="1">
      <left style="thin">
        <color indexed="64"/>
      </left>
      <right/>
      <top style="double">
        <color indexed="64"/>
      </top>
      <bottom style="medium">
        <color indexed="64"/>
      </bottom>
      <diagonal style="thin">
        <color indexed="64"/>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diagonalUp="1">
      <left style="medium">
        <color indexed="64"/>
      </left>
      <right style="double">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double">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double">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double">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Up="1">
      <left style="medium">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hair">
        <color indexed="64"/>
      </right>
      <top/>
      <bottom style="double">
        <color indexed="64"/>
      </bottom>
      <diagonal/>
    </border>
    <border>
      <left style="medium">
        <color indexed="64"/>
      </left>
      <right style="medium">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medium">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medium">
        <color indexed="64"/>
      </right>
      <top/>
      <bottom style="thin">
        <color indexed="64"/>
      </bottom>
      <diagonal style="hair">
        <color indexed="64"/>
      </diagonal>
    </border>
    <border>
      <left style="medium">
        <color indexed="64"/>
      </left>
      <right style="medium">
        <color indexed="64"/>
      </right>
      <top style="medium">
        <color indexed="64"/>
      </top>
      <bottom style="thin">
        <color indexed="64"/>
      </bottom>
      <diagonal/>
    </border>
    <border diagonalUp="1">
      <left style="thin">
        <color indexed="64"/>
      </left>
      <right/>
      <top style="medium">
        <color indexed="64"/>
      </top>
      <bottom/>
      <diagonal style="hair">
        <color indexed="64"/>
      </diagonal>
    </border>
    <border diagonalUp="1">
      <left style="thin">
        <color indexed="64"/>
      </left>
      <right style="medium">
        <color indexed="64"/>
      </right>
      <top style="medium">
        <color indexed="64"/>
      </top>
      <bottom/>
      <diagonal style="hair">
        <color indexed="64"/>
      </diagonal>
    </border>
    <border>
      <left style="medium">
        <color indexed="64"/>
      </left>
      <right style="medium">
        <color indexed="64"/>
      </right>
      <top style="thin">
        <color indexed="64"/>
      </top>
      <bottom style="thin">
        <color indexed="64"/>
      </bottom>
      <diagonal/>
    </border>
    <border diagonalUp="1">
      <left style="thin">
        <color indexed="64"/>
      </left>
      <right/>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diagonalUp="1">
      <left style="thin">
        <color indexed="64"/>
      </left>
      <right/>
      <top style="thin">
        <color indexed="64"/>
      </top>
      <bottom style="double">
        <color indexed="64"/>
      </bottom>
      <diagonal style="hair">
        <color indexed="64"/>
      </diagonal>
    </border>
    <border diagonalUp="1">
      <left style="thin">
        <color indexed="64"/>
      </left>
      <right style="medium">
        <color indexed="64"/>
      </right>
      <top style="thin">
        <color indexed="64"/>
      </top>
      <bottom style="double">
        <color indexed="64"/>
      </bottom>
      <diagonal style="hair">
        <color indexed="64"/>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bottom style="double">
        <color indexed="64"/>
      </bottom>
      <diagonal/>
    </border>
    <border diagonalUp="1">
      <left style="medium">
        <color indexed="64"/>
      </left>
      <right/>
      <top/>
      <bottom style="medium">
        <color indexed="64"/>
      </bottom>
      <diagonal style="hair">
        <color indexed="64"/>
      </diagonal>
    </border>
    <border diagonalUp="1">
      <left/>
      <right style="thin">
        <color indexed="64"/>
      </right>
      <top/>
      <bottom style="medium">
        <color indexed="64"/>
      </bottom>
      <diagonal style="hair">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medium">
        <color indexed="64"/>
      </left>
      <right style="double">
        <color indexed="64"/>
      </right>
      <top/>
      <bottom style="medium">
        <color indexed="64"/>
      </bottom>
      <diagonal style="thin">
        <color indexed="64"/>
      </diagonal>
    </border>
  </borders>
  <cellStyleXfs count="5">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1" fillId="3" borderId="0" applyNumberFormat="0" applyBorder="0" applyAlignment="0" applyProtection="0">
      <alignment vertical="center"/>
    </xf>
  </cellStyleXfs>
  <cellXfs count="365">
    <xf numFmtId="0" fontId="0" fillId="0" borderId="0" xfId="0"/>
    <xf numFmtId="0" fontId="4" fillId="0" borderId="0" xfId="0" applyFont="1" applyFill="1" applyBorder="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38" fontId="0" fillId="0" borderId="0" xfId="1" applyFont="1" applyAlignment="1">
      <alignment horizontal="right" vertical="center"/>
    </xf>
    <xf numFmtId="38" fontId="0" fillId="0" borderId="0" xfId="1" applyNumberFormat="1" applyFont="1" applyAlignment="1">
      <alignment horizontal="right" vertical="center"/>
    </xf>
    <xf numFmtId="38" fontId="0" fillId="0" borderId="0" xfId="1" applyFont="1" applyAlignment="1">
      <alignment vertical="center"/>
    </xf>
    <xf numFmtId="38" fontId="0" fillId="0" borderId="0" xfId="1" applyNumberFormat="1" applyFont="1" applyAlignment="1">
      <alignment vertical="center"/>
    </xf>
    <xf numFmtId="40" fontId="0" fillId="0" borderId="14" xfId="1" applyNumberFormat="1" applyFont="1" applyBorder="1" applyAlignment="1">
      <alignment vertical="center"/>
    </xf>
    <xf numFmtId="0" fontId="7" fillId="0" borderId="6"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38" fontId="0" fillId="0" borderId="0" xfId="1" applyFont="1" applyAlignment="1">
      <alignment horizontal="center" vertical="center"/>
    </xf>
    <xf numFmtId="38" fontId="0" fillId="2" borderId="4" xfId="1" applyFont="1" applyFill="1" applyBorder="1" applyAlignment="1">
      <alignment horizontal="center" vertical="center"/>
    </xf>
    <xf numFmtId="38" fontId="0" fillId="0" borderId="28" xfId="1" applyNumberFormat="1" applyFont="1" applyBorder="1" applyAlignment="1">
      <alignment horizontal="right"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29" xfId="1" applyFont="1" applyBorder="1" applyAlignment="1">
      <alignment horizontal="center" vertical="center" wrapText="1"/>
    </xf>
    <xf numFmtId="38" fontId="0" fillId="0" borderId="36" xfId="1" applyFont="1" applyBorder="1" applyAlignment="1">
      <alignment horizontal="right" vertical="center"/>
    </xf>
    <xf numFmtId="38" fontId="7" fillId="0" borderId="0" xfId="1" applyFont="1" applyAlignment="1">
      <alignment horizontal="center" vertical="center"/>
    </xf>
    <xf numFmtId="38" fontId="0" fillId="0" borderId="31" xfId="1" applyNumberFormat="1" applyFont="1" applyBorder="1" applyAlignment="1">
      <alignment vertical="center"/>
    </xf>
    <xf numFmtId="40" fontId="0" fillId="0" borderId="39" xfId="1" applyNumberFormat="1" applyFont="1" applyBorder="1" applyAlignment="1">
      <alignment vertical="center"/>
    </xf>
    <xf numFmtId="40" fontId="0" fillId="0" borderId="30" xfId="1" applyNumberFormat="1" applyFont="1" applyBorder="1" applyAlignment="1">
      <alignment vertical="center"/>
    </xf>
    <xf numFmtId="177" fontId="0" fillId="0" borderId="34" xfId="1" applyNumberFormat="1" applyFont="1" applyBorder="1" applyAlignment="1">
      <alignment vertical="center"/>
    </xf>
    <xf numFmtId="177" fontId="0" fillId="0" borderId="41" xfId="1" applyNumberFormat="1" applyFont="1" applyBorder="1" applyAlignment="1">
      <alignment vertical="center"/>
    </xf>
    <xf numFmtId="177" fontId="0" fillId="0" borderId="35" xfId="1" applyNumberFormat="1" applyFont="1" applyBorder="1" applyAlignment="1">
      <alignment vertical="center"/>
    </xf>
    <xf numFmtId="38" fontId="0" fillId="0" borderId="0" xfId="1" applyFont="1" applyAlignment="1">
      <alignment horizontal="right" vertical="center" shrinkToFit="1"/>
    </xf>
    <xf numFmtId="38" fontId="0" fillId="0" borderId="0" xfId="1" applyFont="1" applyAlignment="1">
      <alignment horizontal="centerContinuous" vertical="center" shrinkToFit="1"/>
    </xf>
    <xf numFmtId="0" fontId="4" fillId="0" borderId="0" xfId="0" applyFont="1" applyFill="1" applyBorder="1" applyAlignment="1">
      <alignment vertical="center" shrinkToFit="1"/>
    </xf>
    <xf numFmtId="0" fontId="8"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Continuous"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 fontId="0" fillId="0" borderId="0" xfId="0" applyNumberFormat="1" applyFont="1" applyAlignment="1">
      <alignment vertical="center"/>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0" fontId="5" fillId="0" borderId="0" xfId="0" applyFont="1" applyAlignment="1">
      <alignment vertical="center" shrinkToFit="1"/>
    </xf>
    <xf numFmtId="0" fontId="0" fillId="0" borderId="6" xfId="0" applyFont="1" applyBorder="1" applyAlignment="1">
      <alignment vertical="center"/>
    </xf>
    <xf numFmtId="38" fontId="5" fillId="0" borderId="56" xfId="1" applyNumberFormat="1" applyFont="1" applyBorder="1" applyAlignment="1">
      <alignment horizontal="center" vertical="center" wrapText="1"/>
    </xf>
    <xf numFmtId="38" fontId="5" fillId="0" borderId="57" xfId="1" applyNumberFormat="1" applyFont="1" applyBorder="1" applyAlignment="1">
      <alignment horizontal="center" vertical="center" wrapText="1"/>
    </xf>
    <xf numFmtId="38" fontId="5" fillId="0" borderId="29" xfId="1" applyNumberFormat="1" applyFont="1" applyBorder="1" applyAlignment="1">
      <alignment horizontal="center" vertical="center" wrapText="1"/>
    </xf>
    <xf numFmtId="38" fontId="0" fillId="2" borderId="62" xfId="1" applyFont="1" applyFill="1" applyBorder="1" applyAlignment="1">
      <alignment vertical="center"/>
    </xf>
    <xf numFmtId="38" fontId="2" fillId="2" borderId="63" xfId="1" applyFont="1" applyFill="1" applyBorder="1" applyAlignment="1">
      <alignment vertical="center"/>
    </xf>
    <xf numFmtId="38" fontId="2" fillId="2" borderId="14" xfId="1" applyFont="1" applyFill="1" applyBorder="1" applyAlignment="1">
      <alignment vertical="center"/>
    </xf>
    <xf numFmtId="3" fontId="0" fillId="2" borderId="14" xfId="0" applyNumberFormat="1" applyFill="1" applyBorder="1" applyAlignment="1">
      <alignment vertical="center"/>
    </xf>
    <xf numFmtId="38" fontId="11" fillId="0" borderId="0" xfId="4" applyNumberFormat="1" applyFill="1" applyAlignment="1">
      <alignment horizontal="center" vertical="center"/>
    </xf>
    <xf numFmtId="40" fontId="2" fillId="2" borderId="2" xfId="1" applyNumberFormat="1" applyFont="1" applyFill="1" applyBorder="1" applyAlignment="1">
      <alignment horizontal="center" vertical="center"/>
    </xf>
    <xf numFmtId="40" fontId="2" fillId="5" borderId="22" xfId="1" applyNumberFormat="1" applyFont="1" applyFill="1" applyBorder="1" applyAlignment="1">
      <alignment vertical="center"/>
    </xf>
    <xf numFmtId="38" fontId="5" fillId="0" borderId="8" xfId="1" applyFont="1" applyBorder="1" applyAlignment="1">
      <alignment horizontal="center" vertical="center" wrapText="1"/>
    </xf>
    <xf numFmtId="0" fontId="5" fillId="0" borderId="0" xfId="0" applyFont="1" applyAlignment="1">
      <alignment vertical="center" wrapText="1"/>
    </xf>
    <xf numFmtId="38" fontId="0" fillId="2" borderId="67" xfId="1" applyFont="1" applyFill="1" applyBorder="1" applyAlignment="1">
      <alignment horizontal="center" vertical="center"/>
    </xf>
    <xf numFmtId="3" fontId="0" fillId="2" borderId="21" xfId="0" applyNumberFormat="1" applyFill="1" applyBorder="1" applyAlignment="1">
      <alignment vertical="center"/>
    </xf>
    <xf numFmtId="40" fontId="0" fillId="0" borderId="21" xfId="1" applyNumberFormat="1" applyFont="1" applyBorder="1" applyAlignment="1">
      <alignment vertical="center"/>
    </xf>
    <xf numFmtId="40" fontId="0" fillId="0" borderId="40" xfId="1" applyNumberFormat="1" applyFont="1" applyBorder="1" applyAlignment="1">
      <alignment vertical="center"/>
    </xf>
    <xf numFmtId="177" fontId="0" fillId="0" borderId="54" xfId="1" applyNumberFormat="1" applyFont="1" applyBorder="1" applyAlignment="1">
      <alignment vertical="center"/>
    </xf>
    <xf numFmtId="38" fontId="0" fillId="2" borderId="68" xfId="1" applyFont="1" applyFill="1" applyBorder="1" applyAlignment="1">
      <alignment vertical="center" shrinkToFit="1"/>
    </xf>
    <xf numFmtId="38" fontId="0" fillId="0" borderId="69" xfId="1" applyFont="1" applyBorder="1" applyAlignment="1">
      <alignment horizontal="right" vertical="center"/>
    </xf>
    <xf numFmtId="38" fontId="0" fillId="0" borderId="31" xfId="1" applyFont="1" applyBorder="1" applyAlignment="1">
      <alignment horizontal="right" vertical="center"/>
    </xf>
    <xf numFmtId="38" fontId="0" fillId="0" borderId="70" xfId="1" applyNumberFormat="1" applyFont="1" applyBorder="1" applyAlignment="1">
      <alignment horizontal="right" vertical="center"/>
    </xf>
    <xf numFmtId="38" fontId="0" fillId="0" borderId="71" xfId="1" applyFont="1" applyBorder="1" applyAlignment="1">
      <alignment horizontal="center" vertical="center"/>
    </xf>
    <xf numFmtId="38" fontId="0" fillId="2" borderId="68" xfId="1" applyFont="1" applyFill="1" applyBorder="1" applyAlignment="1">
      <alignment vertical="center"/>
    </xf>
    <xf numFmtId="38" fontId="0" fillId="0" borderId="69" xfId="1" applyFont="1" applyBorder="1" applyAlignment="1">
      <alignment vertical="center"/>
    </xf>
    <xf numFmtId="38" fontId="0" fillId="0" borderId="38" xfId="1" applyFont="1" applyBorder="1" applyAlignment="1">
      <alignment horizontal="right" vertical="center"/>
    </xf>
    <xf numFmtId="0" fontId="0" fillId="0" borderId="0" xfId="0" applyFont="1" applyFill="1" applyAlignment="1">
      <alignment vertical="center"/>
    </xf>
    <xf numFmtId="38" fontId="0" fillId="0" borderId="0" xfId="1" applyFont="1" applyFill="1" applyAlignment="1">
      <alignment horizontal="right" vertical="center"/>
    </xf>
    <xf numFmtId="38" fontId="0" fillId="0" borderId="0" xfId="1" applyFont="1" applyFill="1" applyAlignment="1">
      <alignment horizontal="right" vertical="center" shrinkToFit="1"/>
    </xf>
    <xf numFmtId="38" fontId="0" fillId="0" borderId="0" xfId="1" applyNumberFormat="1" applyFont="1" applyFill="1" applyAlignment="1">
      <alignment horizontal="right" vertical="center"/>
    </xf>
    <xf numFmtId="38" fontId="0" fillId="0" borderId="0" xfId="1" applyFont="1" applyFill="1" applyAlignment="1">
      <alignment horizontal="center" vertical="center"/>
    </xf>
    <xf numFmtId="38" fontId="0" fillId="0" borderId="0" xfId="1" applyFont="1" applyFill="1" applyAlignment="1">
      <alignment vertical="center"/>
    </xf>
    <xf numFmtId="38" fontId="0" fillId="0" borderId="0" xfId="1" applyNumberFormat="1" applyFont="1" applyFill="1" applyAlignment="1">
      <alignment vertical="center"/>
    </xf>
    <xf numFmtId="0" fontId="7" fillId="0" borderId="0" xfId="0" applyFont="1" applyFill="1" applyAlignment="1">
      <alignment horizontal="centerContinuous" vertical="center"/>
    </xf>
    <xf numFmtId="0" fontId="0" fillId="0" borderId="0" xfId="0" applyFont="1" applyFill="1" applyAlignment="1">
      <alignment horizontal="centerContinuous" vertical="center"/>
    </xf>
    <xf numFmtId="38" fontId="0" fillId="0" borderId="0" xfId="1" applyFont="1" applyFill="1" applyAlignment="1">
      <alignment horizontal="centerContinuous" vertical="center"/>
    </xf>
    <xf numFmtId="38" fontId="0" fillId="0" borderId="0" xfId="1" applyFont="1" applyFill="1" applyAlignment="1">
      <alignment horizontal="centerContinuous" vertical="center" shrinkToFit="1"/>
    </xf>
    <xf numFmtId="38" fontId="7" fillId="0" borderId="0" xfId="1" applyFont="1" applyFill="1" applyAlignment="1">
      <alignment horizontal="centerContinuous" vertical="center"/>
    </xf>
    <xf numFmtId="38" fontId="7" fillId="0" borderId="0" xfId="1" applyFont="1" applyFill="1" applyAlignment="1">
      <alignment horizontal="center" vertical="center"/>
    </xf>
    <xf numFmtId="0" fontId="0" fillId="0" borderId="6"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38" fontId="5" fillId="0" borderId="8" xfId="1" applyFont="1" applyFill="1" applyBorder="1" applyAlignment="1">
      <alignment horizontal="center" vertical="center" wrapText="1"/>
    </xf>
    <xf numFmtId="38" fontId="5" fillId="0" borderId="29" xfId="1" applyFont="1" applyFill="1" applyBorder="1" applyAlignment="1">
      <alignment horizontal="center" vertical="center" wrapText="1"/>
    </xf>
    <xf numFmtId="38" fontId="5" fillId="0" borderId="29" xfId="1" applyNumberFormat="1" applyFont="1" applyFill="1" applyBorder="1" applyAlignment="1">
      <alignment horizontal="center" vertical="center" wrapText="1"/>
    </xf>
    <xf numFmtId="38" fontId="5" fillId="0" borderId="57" xfId="1" applyNumberFormat="1" applyFont="1" applyFill="1" applyBorder="1" applyAlignment="1">
      <alignment horizontal="center" vertical="center" wrapText="1"/>
    </xf>
    <xf numFmtId="38" fontId="5" fillId="0" borderId="56" xfId="1" applyNumberFormat="1" applyFont="1" applyFill="1" applyBorder="1" applyAlignment="1">
      <alignment horizontal="center" vertical="center" wrapText="1"/>
    </xf>
    <xf numFmtId="40" fontId="0" fillId="0" borderId="39" xfId="1" applyNumberFormat="1" applyFont="1" applyFill="1" applyBorder="1" applyAlignment="1">
      <alignment vertical="center"/>
    </xf>
    <xf numFmtId="38" fontId="2" fillId="0" borderId="14" xfId="1" applyFont="1" applyFill="1" applyBorder="1" applyAlignment="1">
      <alignment vertical="center"/>
    </xf>
    <xf numFmtId="40" fontId="0" fillId="0" borderId="30" xfId="1" applyNumberFormat="1" applyFont="1" applyFill="1" applyBorder="1" applyAlignment="1">
      <alignment vertical="center"/>
    </xf>
    <xf numFmtId="177" fontId="0" fillId="0" borderId="41" xfId="1" applyNumberFormat="1" applyFont="1" applyFill="1" applyBorder="1" applyAlignment="1">
      <alignment vertical="center"/>
    </xf>
    <xf numFmtId="38" fontId="0" fillId="0" borderId="4" xfId="1" applyFont="1" applyFill="1" applyBorder="1" applyAlignment="1">
      <alignment horizontal="center" vertical="center"/>
    </xf>
    <xf numFmtId="40" fontId="0" fillId="0" borderId="14" xfId="1" applyNumberFormat="1" applyFont="1" applyFill="1" applyBorder="1" applyAlignment="1">
      <alignment vertical="center"/>
    </xf>
    <xf numFmtId="177" fontId="0" fillId="0" borderId="35" xfId="1" applyNumberFormat="1" applyFont="1" applyFill="1" applyBorder="1" applyAlignment="1">
      <alignment vertical="center"/>
    </xf>
    <xf numFmtId="38" fontId="0" fillId="0" borderId="67" xfId="1" applyFont="1" applyFill="1" applyBorder="1" applyAlignment="1">
      <alignment horizontal="center" vertical="center"/>
    </xf>
    <xf numFmtId="38" fontId="2" fillId="0" borderId="72" xfId="1" applyFont="1" applyFill="1" applyBorder="1" applyAlignment="1">
      <alignment vertical="center"/>
    </xf>
    <xf numFmtId="40" fontId="0" fillId="0" borderId="21" xfId="1" applyNumberFormat="1" applyFont="1" applyFill="1" applyBorder="1" applyAlignment="1">
      <alignment vertical="center"/>
    </xf>
    <xf numFmtId="40" fontId="0" fillId="0" borderId="40" xfId="1" applyNumberFormat="1" applyFont="1" applyFill="1" applyBorder="1" applyAlignment="1">
      <alignment vertical="center"/>
    </xf>
    <xf numFmtId="177" fontId="0" fillId="0" borderId="54" xfId="1" applyNumberFormat="1" applyFont="1" applyFill="1" applyBorder="1" applyAlignment="1">
      <alignment vertical="center"/>
    </xf>
    <xf numFmtId="38" fontId="0" fillId="0" borderId="69" xfId="1" applyFont="1" applyFill="1" applyBorder="1" applyAlignment="1">
      <alignment horizontal="right" vertical="center"/>
    </xf>
    <xf numFmtId="38" fontId="0" fillId="0" borderId="31" xfId="1" applyFont="1" applyFill="1" applyBorder="1" applyAlignment="1">
      <alignment horizontal="right" vertical="center"/>
    </xf>
    <xf numFmtId="38" fontId="0" fillId="0" borderId="28" xfId="1" applyNumberFormat="1" applyFont="1" applyFill="1" applyBorder="1" applyAlignment="1">
      <alignment horizontal="right" vertical="center"/>
    </xf>
    <xf numFmtId="38" fontId="0" fillId="0" borderId="70" xfId="1" applyNumberFormat="1" applyFont="1" applyFill="1" applyBorder="1" applyAlignment="1">
      <alignment horizontal="right" vertical="center"/>
    </xf>
    <xf numFmtId="38" fontId="0" fillId="0" borderId="71" xfId="1" applyFont="1" applyFill="1" applyBorder="1" applyAlignment="1">
      <alignment horizontal="center" vertical="center"/>
    </xf>
    <xf numFmtId="38" fontId="0" fillId="0" borderId="68" xfId="1" applyFont="1" applyFill="1" applyBorder="1" applyAlignment="1">
      <alignment vertical="center"/>
    </xf>
    <xf numFmtId="38" fontId="0" fillId="0" borderId="69" xfId="1" applyFont="1" applyFill="1" applyBorder="1" applyAlignment="1">
      <alignment vertical="center"/>
    </xf>
    <xf numFmtId="38" fontId="0" fillId="0" borderId="31" xfId="1" applyNumberFormat="1" applyFont="1" applyFill="1" applyBorder="1" applyAlignment="1">
      <alignment vertical="center"/>
    </xf>
    <xf numFmtId="38" fontId="0" fillId="0" borderId="36" xfId="1" applyFont="1" applyFill="1" applyBorder="1" applyAlignment="1">
      <alignment horizontal="right" vertical="center"/>
    </xf>
    <xf numFmtId="38" fontId="0" fillId="0" borderId="38" xfId="1" applyFont="1" applyFill="1" applyBorder="1" applyAlignment="1">
      <alignment horizontal="right" vertical="center"/>
    </xf>
    <xf numFmtId="0" fontId="5" fillId="0" borderId="0" xfId="0" applyFont="1" applyFill="1" applyAlignment="1">
      <alignment vertical="center" wrapText="1"/>
    </xf>
    <xf numFmtId="0" fontId="5" fillId="0" borderId="0" xfId="0" applyFont="1" applyFill="1" applyAlignment="1">
      <alignment vertical="center" shrinkToFit="1"/>
    </xf>
    <xf numFmtId="0" fontId="0" fillId="0" borderId="0" xfId="0" applyFont="1" applyFill="1" applyAlignment="1">
      <alignment vertical="center" shrinkToFit="1"/>
    </xf>
    <xf numFmtId="0" fontId="7" fillId="0" borderId="6" xfId="0" applyFont="1" applyFill="1" applyBorder="1" applyAlignment="1">
      <alignment vertical="center"/>
    </xf>
    <xf numFmtId="0" fontId="0" fillId="0" borderId="6"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vertical="center" shrinkToFit="1"/>
    </xf>
    <xf numFmtId="0" fontId="4" fillId="0" borderId="0" xfId="0" applyFont="1" applyFill="1" applyAlignment="1">
      <alignment vertical="center"/>
    </xf>
    <xf numFmtId="0" fontId="0" fillId="0" borderId="6" xfId="0" applyFont="1" applyFill="1" applyBorder="1" applyAlignment="1">
      <alignment horizontal="centerContinuous" vertical="center" shrinkToFit="1"/>
    </xf>
    <xf numFmtId="38" fontId="5" fillId="0" borderId="8" xfId="1" applyFont="1" applyBorder="1" applyAlignment="1">
      <alignment horizontal="center" vertical="center" wrapText="1"/>
    </xf>
    <xf numFmtId="0" fontId="5" fillId="0" borderId="0" xfId="0" applyFont="1" applyAlignment="1">
      <alignment vertical="center" wrapText="1"/>
    </xf>
    <xf numFmtId="38" fontId="5" fillId="0" borderId="8" xfId="1"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Continuous" vertical="center"/>
    </xf>
    <xf numFmtId="0" fontId="0" fillId="0" borderId="6" xfId="0" applyBorder="1" applyAlignment="1">
      <alignment horizontal="center" vertical="center"/>
    </xf>
    <xf numFmtId="0" fontId="0" fillId="0" borderId="6" xfId="0" applyBorder="1" applyAlignment="1">
      <alignment horizontal="centerContinuous" vertical="center" shrinkToFit="1"/>
    </xf>
    <xf numFmtId="0" fontId="0" fillId="0" borderId="0" xfId="0" applyAlignment="1">
      <alignment vertical="center" shrinkToFit="1"/>
    </xf>
    <xf numFmtId="0" fontId="0" fillId="0" borderId="0" xfId="0" applyAlignment="1">
      <alignment horizontal="center" vertical="center"/>
    </xf>
    <xf numFmtId="38" fontId="5" fillId="0" borderId="57"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0" fillId="0" borderId="28" xfId="1" applyFont="1" applyFill="1" applyBorder="1" applyAlignment="1">
      <alignment horizontal="right" vertical="center"/>
    </xf>
    <xf numFmtId="38" fontId="0" fillId="0" borderId="70" xfId="1" applyFont="1" applyFill="1" applyBorder="1" applyAlignment="1">
      <alignment horizontal="right" vertical="center"/>
    </xf>
    <xf numFmtId="38" fontId="0" fillId="0" borderId="31" xfId="1" applyFont="1" applyFill="1" applyBorder="1" applyAlignment="1">
      <alignment vertical="center"/>
    </xf>
    <xf numFmtId="0" fontId="0" fillId="0" borderId="6" xfId="0" applyBorder="1" applyAlignment="1">
      <alignment vertical="center"/>
    </xf>
    <xf numFmtId="0" fontId="4" fillId="0" borderId="0" xfId="0" applyFont="1" applyAlignment="1">
      <alignment vertical="center" shrinkToFit="1"/>
    </xf>
    <xf numFmtId="0" fontId="4" fillId="0" borderId="0" xfId="0" applyFont="1" applyAlignment="1">
      <alignment horizontal="center" vertical="center"/>
    </xf>
    <xf numFmtId="40" fontId="0" fillId="0" borderId="2" xfId="1" applyNumberFormat="1" applyFont="1" applyFill="1" applyBorder="1" applyAlignment="1">
      <alignment horizontal="center" vertical="center"/>
    </xf>
    <xf numFmtId="38" fontId="2" fillId="0" borderId="78" xfId="1" applyFont="1" applyFill="1" applyBorder="1" applyAlignment="1">
      <alignment vertical="center"/>
    </xf>
    <xf numFmtId="40" fontId="0" fillId="0" borderId="22" xfId="1" applyNumberFormat="1" applyFont="1" applyFill="1" applyBorder="1" applyAlignment="1">
      <alignment vertical="center"/>
    </xf>
    <xf numFmtId="177" fontId="0" fillId="0" borderId="34" xfId="1" applyNumberFormat="1" applyFont="1" applyFill="1" applyBorder="1" applyAlignment="1">
      <alignment vertical="center"/>
    </xf>
    <xf numFmtId="3" fontId="0" fillId="0" borderId="0" xfId="0" applyNumberFormat="1" applyAlignment="1">
      <alignment vertical="center"/>
    </xf>
    <xf numFmtId="38" fontId="5" fillId="0" borderId="57" xfId="1" applyFont="1" applyBorder="1" applyAlignment="1">
      <alignment horizontal="center" vertical="center" wrapText="1"/>
    </xf>
    <xf numFmtId="38" fontId="5" fillId="0" borderId="56" xfId="1" applyFont="1" applyBorder="1" applyAlignment="1">
      <alignment horizontal="center" vertical="center" wrapText="1"/>
    </xf>
    <xf numFmtId="38" fontId="0" fillId="0" borderId="2" xfId="1" applyFont="1" applyFill="1" applyBorder="1" applyAlignment="1">
      <alignment horizontal="center" vertical="center"/>
    </xf>
    <xf numFmtId="40" fontId="0" fillId="0" borderId="22" xfId="1" applyNumberFormat="1" applyFont="1" applyBorder="1" applyAlignment="1">
      <alignment vertical="center"/>
    </xf>
    <xf numFmtId="38" fontId="0" fillId="0" borderId="96" xfId="1" applyFont="1" applyFill="1" applyBorder="1" applyAlignment="1">
      <alignment horizontal="center" vertical="center"/>
    </xf>
    <xf numFmtId="40" fontId="0" fillId="0" borderId="72" xfId="1" applyNumberFormat="1" applyFont="1" applyBorder="1" applyAlignment="1">
      <alignment vertical="center"/>
    </xf>
    <xf numFmtId="40" fontId="0" fillId="0" borderId="97" xfId="1" applyNumberFormat="1" applyFont="1" applyBorder="1" applyAlignment="1">
      <alignment vertical="center"/>
    </xf>
    <xf numFmtId="177" fontId="0" fillId="0" borderId="98" xfId="1" applyNumberFormat="1" applyFont="1" applyBorder="1" applyAlignment="1">
      <alignment vertical="center"/>
    </xf>
    <xf numFmtId="38" fontId="0" fillId="0" borderId="102" xfId="1" applyFont="1" applyBorder="1" applyAlignment="1">
      <alignment horizontal="right" vertical="center"/>
    </xf>
    <xf numFmtId="38" fontId="0" fillId="0" borderId="103" xfId="1" applyFont="1" applyFill="1" applyBorder="1" applyAlignment="1">
      <alignment horizontal="right" vertical="center"/>
    </xf>
    <xf numFmtId="38" fontId="0" fillId="0" borderId="104" xfId="1" applyFont="1" applyFill="1" applyBorder="1" applyAlignment="1">
      <alignment horizontal="right" vertical="center"/>
    </xf>
    <xf numFmtId="38" fontId="0" fillId="0" borderId="105" xfId="1" applyFont="1" applyFill="1" applyBorder="1" applyAlignment="1">
      <alignment horizontal="right" vertical="center"/>
    </xf>
    <xf numFmtId="38" fontId="0" fillId="0" borderId="106" xfId="1" applyFont="1" applyFill="1" applyBorder="1" applyAlignment="1">
      <alignment horizontal="center" vertical="center"/>
    </xf>
    <xf numFmtId="38" fontId="0" fillId="0" borderId="102" xfId="1" applyFont="1" applyBorder="1" applyAlignment="1">
      <alignment vertical="center"/>
    </xf>
    <xf numFmtId="38" fontId="0" fillId="0" borderId="103" xfId="1" applyFont="1" applyBorder="1" applyAlignment="1">
      <alignment vertical="center"/>
    </xf>
    <xf numFmtId="38" fontId="0" fillId="0" borderId="107" xfId="1" applyFont="1" applyBorder="1" applyAlignment="1">
      <alignment horizontal="right" vertical="center"/>
    </xf>
    <xf numFmtId="38" fontId="0" fillId="0" borderId="24" xfId="1" applyFont="1" applyBorder="1" applyAlignment="1">
      <alignment horizontal="right" vertical="center"/>
    </xf>
    <xf numFmtId="38" fontId="0" fillId="0" borderId="23" xfId="1" applyFont="1" applyFill="1" applyBorder="1" applyAlignment="1">
      <alignment horizontal="right" vertical="center"/>
    </xf>
    <xf numFmtId="38" fontId="0" fillId="0" borderId="3" xfId="1" applyFont="1" applyFill="1" applyBorder="1" applyAlignment="1">
      <alignment horizontal="right" vertical="center"/>
    </xf>
    <xf numFmtId="0" fontId="0" fillId="0" borderId="10"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176" fontId="0" fillId="0" borderId="10" xfId="0" applyNumberFormat="1" applyFont="1" applyFill="1" applyBorder="1" applyAlignment="1">
      <alignment horizontal="center" vertical="center" wrapText="1" shrinkToFit="1"/>
    </xf>
    <xf numFmtId="176" fontId="0" fillId="0" borderId="9" xfId="0" applyNumberFormat="1" applyFont="1" applyFill="1" applyBorder="1" applyAlignment="1">
      <alignment horizontal="center" vertical="center" wrapText="1" shrinkToFit="1"/>
    </xf>
    <xf numFmtId="38" fontId="0" fillId="0" borderId="48" xfId="1" applyFont="1" applyFill="1" applyBorder="1" applyAlignment="1">
      <alignment horizontal="right" vertical="center"/>
    </xf>
    <xf numFmtId="38" fontId="0" fillId="0" borderId="47" xfId="1" applyFont="1" applyFill="1" applyBorder="1" applyAlignment="1">
      <alignment horizontal="right" vertical="center"/>
    </xf>
    <xf numFmtId="38" fontId="0" fillId="0" borderId="51" xfId="1" applyFont="1" applyFill="1" applyBorder="1" applyAlignment="1">
      <alignment horizontal="center" vertical="center" shrinkToFit="1"/>
    </xf>
    <xf numFmtId="38" fontId="0" fillId="0" borderId="50" xfId="1" applyFont="1" applyFill="1" applyBorder="1" applyAlignment="1">
      <alignment horizontal="center" vertical="center" shrinkToFit="1"/>
    </xf>
    <xf numFmtId="40" fontId="0" fillId="0" borderId="21" xfId="1" applyNumberFormat="1" applyFont="1" applyFill="1" applyBorder="1" applyAlignment="1">
      <alignment horizontal="right" vertical="center"/>
    </xf>
    <xf numFmtId="40" fontId="0" fillId="0" borderId="22" xfId="1" applyNumberFormat="1" applyFont="1" applyFill="1" applyBorder="1" applyAlignment="1">
      <alignment horizontal="right" vertical="center"/>
    </xf>
    <xf numFmtId="38" fontId="0" fillId="0" borderId="21" xfId="1" applyFont="1" applyFill="1" applyBorder="1" applyAlignment="1">
      <alignment horizontal="right" vertical="center"/>
    </xf>
    <xf numFmtId="38" fontId="0" fillId="0" borderId="22" xfId="1" applyFont="1" applyFill="1" applyBorder="1" applyAlignment="1">
      <alignment horizontal="right" vertical="center"/>
    </xf>
    <xf numFmtId="40" fontId="0" fillId="0" borderId="40" xfId="1" applyNumberFormat="1" applyFont="1" applyFill="1" applyBorder="1" applyAlignment="1">
      <alignment horizontal="right" vertical="center"/>
    </xf>
    <xf numFmtId="40" fontId="0" fillId="0" borderId="39" xfId="1" applyNumberFormat="1" applyFont="1" applyFill="1" applyBorder="1" applyAlignment="1">
      <alignment horizontal="right" vertical="center"/>
    </xf>
    <xf numFmtId="40" fontId="0" fillId="0" borderId="21" xfId="1" applyNumberFormat="1" applyFont="1" applyFill="1" applyBorder="1" applyAlignment="1">
      <alignment horizontal="center" vertical="center"/>
    </xf>
    <xf numFmtId="40" fontId="0" fillId="0" borderId="22" xfId="1" applyNumberFormat="1" applyFont="1" applyFill="1" applyBorder="1" applyAlignment="1">
      <alignment horizontal="center" vertical="center"/>
    </xf>
    <xf numFmtId="40" fontId="0" fillId="0" borderId="12" xfId="1" applyNumberFormat="1" applyFont="1" applyFill="1" applyBorder="1" applyAlignment="1">
      <alignment horizontal="center" vertical="center"/>
    </xf>
    <xf numFmtId="40" fontId="0" fillId="0" borderId="64" xfId="1" applyNumberFormat="1" applyFont="1" applyFill="1" applyBorder="1" applyAlignment="1">
      <alignment horizontal="center" vertical="center"/>
    </xf>
    <xf numFmtId="40" fontId="0" fillId="0" borderId="20" xfId="1" applyNumberFormat="1" applyFont="1" applyFill="1" applyBorder="1" applyAlignment="1">
      <alignment horizontal="center" vertical="center"/>
    </xf>
    <xf numFmtId="176" fontId="0" fillId="0" borderId="10" xfId="0" applyNumberFormat="1" applyFont="1" applyFill="1" applyBorder="1" applyAlignment="1">
      <alignment horizontal="center" vertical="center" shrinkToFit="1"/>
    </xf>
    <xf numFmtId="176" fontId="0" fillId="0" borderId="9" xfId="0" applyNumberFormat="1" applyFont="1" applyFill="1" applyBorder="1" applyAlignment="1">
      <alignment horizontal="center" vertical="center" shrinkToFit="1"/>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wrapText="1"/>
    </xf>
    <xf numFmtId="38" fontId="5" fillId="0" borderId="54" xfId="1" applyFont="1" applyFill="1" applyBorder="1" applyAlignment="1">
      <alignment horizontal="center" vertical="center" wrapText="1"/>
    </xf>
    <xf numFmtId="38" fontId="5" fillId="0" borderId="33" xfId="1" applyFont="1" applyFill="1" applyBorder="1" applyAlignment="1">
      <alignment horizontal="center" vertical="center"/>
    </xf>
    <xf numFmtId="38" fontId="5" fillId="0" borderId="19" xfId="1" applyFont="1" applyFill="1" applyBorder="1" applyAlignment="1">
      <alignment horizontal="center" vertical="center" wrapText="1"/>
    </xf>
    <xf numFmtId="38" fontId="5" fillId="0" borderId="52" xfId="1" applyFont="1" applyFill="1" applyBorder="1" applyAlignment="1">
      <alignment horizontal="center" vertical="center" wrapText="1"/>
    </xf>
    <xf numFmtId="38" fontId="5" fillId="0" borderId="1" xfId="1" applyFont="1" applyFill="1" applyBorder="1" applyAlignment="1">
      <alignment horizontal="center" vertical="center" wrapText="1"/>
    </xf>
    <xf numFmtId="38" fontId="5" fillId="0" borderId="58" xfId="1" applyFont="1" applyFill="1" applyBorder="1" applyAlignment="1">
      <alignment horizontal="center" vertical="center" wrapText="1"/>
    </xf>
    <xf numFmtId="38" fontId="5" fillId="0" borderId="16" xfId="1" applyFont="1" applyFill="1" applyBorder="1" applyAlignment="1">
      <alignment horizontal="center" vertical="center" wrapText="1"/>
    </xf>
    <xf numFmtId="38" fontId="10" fillId="0" borderId="59" xfId="1" applyFont="1" applyFill="1" applyBorder="1" applyAlignment="1">
      <alignment horizontal="center" shrinkToFit="1"/>
    </xf>
    <xf numFmtId="38" fontId="10" fillId="0" borderId="13" xfId="1" applyFont="1" applyFill="1" applyBorder="1" applyAlignment="1">
      <alignment horizontal="center" shrinkToFit="1"/>
    </xf>
    <xf numFmtId="0" fontId="5" fillId="0" borderId="30"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55" xfId="0" applyFont="1" applyFill="1" applyBorder="1" applyAlignment="1">
      <alignment horizontal="center" vertical="center"/>
    </xf>
    <xf numFmtId="38" fontId="5" fillId="0" borderId="21"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55" xfId="1" applyFont="1" applyFill="1" applyBorder="1" applyAlignment="1">
      <alignment horizontal="center" vertical="center" wrapText="1"/>
    </xf>
    <xf numFmtId="38" fontId="5" fillId="0" borderId="24" xfId="1" applyFont="1" applyFill="1" applyBorder="1" applyAlignment="1">
      <alignment horizontal="center" vertical="center" wrapText="1"/>
    </xf>
    <xf numFmtId="0" fontId="0" fillId="0" borderId="26" xfId="0" applyNumberFormat="1" applyFont="1" applyFill="1" applyBorder="1" applyAlignment="1">
      <alignment horizontal="center" vertical="center"/>
    </xf>
    <xf numFmtId="176" fontId="0" fillId="0" borderId="26" xfId="0" applyNumberFormat="1" applyFont="1" applyFill="1" applyBorder="1" applyAlignment="1">
      <alignment horizontal="center" vertical="center" wrapText="1" shrinkToFit="1"/>
    </xf>
    <xf numFmtId="38" fontId="0" fillId="0" borderId="46" xfId="1" applyFont="1" applyFill="1" applyBorder="1" applyAlignment="1">
      <alignment horizontal="right" vertical="center"/>
    </xf>
    <xf numFmtId="38" fontId="0" fillId="0" borderId="49" xfId="1" applyFont="1" applyFill="1" applyBorder="1" applyAlignment="1">
      <alignment horizontal="center" vertical="center" shrinkToFit="1"/>
    </xf>
    <xf numFmtId="0" fontId="0" fillId="0" borderId="76" xfId="0" applyNumberFormat="1" applyFont="1" applyFill="1" applyBorder="1" applyAlignment="1">
      <alignment horizontal="center" vertical="center"/>
    </xf>
    <xf numFmtId="176" fontId="0" fillId="0" borderId="76" xfId="0" applyNumberFormat="1" applyFont="1" applyFill="1" applyBorder="1" applyAlignment="1">
      <alignment horizontal="center" vertical="center" shrinkToFit="1"/>
    </xf>
    <xf numFmtId="38" fontId="0" fillId="0" borderId="75" xfId="1" applyFont="1" applyFill="1" applyBorder="1" applyAlignment="1">
      <alignment horizontal="right" vertical="center"/>
    </xf>
    <xf numFmtId="38" fontId="0" fillId="0" borderId="77" xfId="1" applyFont="1" applyFill="1" applyBorder="1" applyAlignment="1">
      <alignment horizontal="center" vertical="center" shrinkToFit="1"/>
    </xf>
    <xf numFmtId="40" fontId="0" fillId="0" borderId="7" xfId="1" applyNumberFormat="1" applyFont="1" applyFill="1" applyBorder="1" applyAlignment="1">
      <alignment horizontal="right" vertical="center"/>
    </xf>
    <xf numFmtId="38" fontId="0" fillId="0" borderId="7" xfId="1" applyFont="1" applyFill="1" applyBorder="1" applyAlignment="1">
      <alignment horizontal="right" vertical="center"/>
    </xf>
    <xf numFmtId="40" fontId="0" fillId="0" borderId="42" xfId="1" applyNumberFormat="1" applyFont="1" applyFill="1" applyBorder="1" applyAlignment="1">
      <alignment horizontal="right" vertical="center"/>
    </xf>
    <xf numFmtId="40" fontId="0" fillId="0" borderId="7" xfId="1" applyNumberFormat="1" applyFont="1" applyFill="1" applyBorder="1" applyAlignment="1">
      <alignment horizontal="center" vertical="center"/>
    </xf>
    <xf numFmtId="38" fontId="0" fillId="0" borderId="5" xfId="1" applyFont="1" applyFill="1" applyBorder="1" applyAlignment="1">
      <alignment horizontal="right" vertical="center"/>
    </xf>
    <xf numFmtId="0" fontId="5" fillId="0" borderId="0" xfId="0" applyFont="1" applyFill="1" applyAlignment="1">
      <alignment vertical="center" wrapText="1"/>
    </xf>
    <xf numFmtId="38" fontId="9" fillId="0" borderId="6" xfId="1" applyFont="1" applyFill="1" applyBorder="1" applyAlignment="1">
      <alignment horizontal="center" vertical="center"/>
    </xf>
    <xf numFmtId="40" fontId="9" fillId="0" borderId="6" xfId="1" applyNumberFormat="1" applyFont="1" applyFill="1" applyBorder="1" applyAlignment="1">
      <alignment horizontal="center" vertical="center"/>
    </xf>
    <xf numFmtId="38" fontId="0" fillId="0" borderId="6" xfId="1" applyFont="1" applyFill="1" applyBorder="1" applyAlignment="1">
      <alignment horizontal="center" vertical="center"/>
    </xf>
    <xf numFmtId="38" fontId="0" fillId="0" borderId="6" xfId="1" applyFont="1" applyFill="1" applyBorder="1" applyAlignment="1">
      <alignment vertical="center" shrinkToFit="1"/>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38" fontId="0" fillId="0" borderId="73" xfId="1" applyFont="1" applyFill="1" applyBorder="1" applyAlignment="1">
      <alignment vertical="center"/>
    </xf>
    <xf numFmtId="38" fontId="0" fillId="0" borderId="74" xfId="1" applyFont="1" applyFill="1" applyBorder="1" applyAlignment="1">
      <alignment vertical="center"/>
    </xf>
    <xf numFmtId="0" fontId="0" fillId="0" borderId="26" xfId="0"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5" fillId="0" borderId="17" xfId="0" applyFont="1" applyBorder="1" applyAlignment="1">
      <alignment horizontal="center" vertical="center"/>
    </xf>
    <xf numFmtId="0" fontId="5" fillId="0" borderId="53"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0" borderId="40" xfId="0" applyFont="1" applyBorder="1" applyAlignment="1">
      <alignment horizontal="center" vertical="center"/>
    </xf>
    <xf numFmtId="0" fontId="5" fillId="0" borderId="55"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176" fontId="0" fillId="0" borderId="10" xfId="0" applyNumberFormat="1" applyBorder="1" applyAlignment="1">
      <alignment horizontal="center" vertical="center" shrinkToFit="1"/>
    </xf>
    <xf numFmtId="176" fontId="0" fillId="0" borderId="9" xfId="0" applyNumberFormat="1" applyBorder="1" applyAlignment="1">
      <alignment horizontal="center" vertical="center" shrinkToFit="1"/>
    </xf>
    <xf numFmtId="176" fontId="0" fillId="0" borderId="26" xfId="0" applyNumberFormat="1" applyBorder="1" applyAlignment="1">
      <alignment horizontal="center" vertical="center" wrapText="1" shrinkToFit="1"/>
    </xf>
    <xf numFmtId="176" fontId="0" fillId="0" borderId="9" xfId="0" applyNumberFormat="1" applyBorder="1" applyAlignment="1">
      <alignment horizontal="center" vertical="center" wrapText="1" shrinkToFit="1"/>
    </xf>
    <xf numFmtId="176" fontId="0" fillId="0" borderId="10" xfId="0" applyNumberFormat="1" applyBorder="1" applyAlignment="1">
      <alignment horizontal="center" vertical="center" wrapText="1" shrinkToFi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76" xfId="0" applyBorder="1" applyAlignment="1">
      <alignment horizontal="center" vertical="center"/>
    </xf>
    <xf numFmtId="176" fontId="0" fillId="0" borderId="76" xfId="0" applyNumberFormat="1" applyBorder="1" applyAlignment="1">
      <alignment horizontal="center" vertical="center" shrinkToFit="1"/>
    </xf>
    <xf numFmtId="0" fontId="5" fillId="0" borderId="0" xfId="0" applyFont="1" applyAlignment="1">
      <alignment vertical="center" wrapText="1"/>
    </xf>
    <xf numFmtId="0" fontId="0" fillId="0" borderId="6" xfId="0" applyBorder="1" applyAlignment="1">
      <alignment horizontal="center" vertical="center" shrinkToFit="1"/>
    </xf>
    <xf numFmtId="40" fontId="0" fillId="0" borderId="60" xfId="1" applyNumberFormat="1" applyFont="1" applyFill="1" applyBorder="1" applyAlignment="1">
      <alignment horizontal="center" vertical="center"/>
    </xf>
    <xf numFmtId="40" fontId="0" fillId="0" borderId="42" xfId="1" applyNumberFormat="1" applyFont="1" applyFill="1" applyBorder="1" applyAlignment="1">
      <alignment horizontal="center" vertical="center"/>
    </xf>
    <xf numFmtId="40" fontId="0" fillId="0" borderId="61" xfId="1" applyNumberFormat="1" applyFont="1" applyFill="1" applyBorder="1" applyAlignment="1">
      <alignment horizontal="center" vertical="center"/>
    </xf>
    <xf numFmtId="40" fontId="0" fillId="0" borderId="25" xfId="1" applyNumberFormat="1" applyFont="1" applyFill="1" applyBorder="1" applyAlignment="1">
      <alignment horizontal="center" vertical="center"/>
    </xf>
    <xf numFmtId="38" fontId="0" fillId="0" borderId="43" xfId="1" applyFont="1" applyFill="1" applyBorder="1" applyAlignment="1">
      <alignment horizontal="right" vertical="center"/>
    </xf>
    <xf numFmtId="40" fontId="0" fillId="0" borderId="79" xfId="1" applyNumberFormat="1" applyFont="1" applyBorder="1" applyAlignment="1">
      <alignment horizontal="center" vertical="center"/>
    </xf>
    <xf numFmtId="40" fontId="0" fillId="0" borderId="81" xfId="1" applyNumberFormat="1" applyFont="1" applyBorder="1" applyAlignment="1">
      <alignment horizontal="center" vertical="center"/>
    </xf>
    <xf numFmtId="40" fontId="0" fillId="0" borderId="80" xfId="1" applyNumberFormat="1" applyFont="1" applyBorder="1" applyAlignment="1">
      <alignment horizontal="center" vertical="center"/>
    </xf>
    <xf numFmtId="40" fontId="0" fillId="0" borderId="82" xfId="1" applyNumberFormat="1" applyFont="1" applyBorder="1" applyAlignment="1">
      <alignment horizontal="center" vertical="center"/>
    </xf>
    <xf numFmtId="38" fontId="5" fillId="0" borderId="17" xfId="1" applyFont="1" applyBorder="1" applyAlignment="1">
      <alignment horizontal="center" vertical="center"/>
    </xf>
    <xf numFmtId="38" fontId="5" fillId="0" borderId="18" xfId="1" applyFont="1" applyBorder="1" applyAlignment="1">
      <alignment horizontal="center" vertical="center"/>
    </xf>
    <xf numFmtId="38" fontId="5" fillId="0" borderId="19" xfId="1" applyFont="1" applyBorder="1" applyAlignment="1">
      <alignment horizontal="center" vertical="center"/>
    </xf>
    <xf numFmtId="38" fontId="5" fillId="0" borderId="32" xfId="1" applyFont="1" applyBorder="1" applyAlignment="1">
      <alignment horizontal="center" vertical="center" wrapText="1"/>
    </xf>
    <xf numFmtId="38" fontId="5" fillId="0" borderId="54" xfId="1" applyFont="1" applyBorder="1" applyAlignment="1">
      <alignment horizontal="center" vertical="center" wrapText="1"/>
    </xf>
    <xf numFmtId="38" fontId="5" fillId="0" borderId="33" xfId="1" applyFont="1" applyBorder="1" applyAlignment="1">
      <alignment horizontal="center" vertical="center"/>
    </xf>
    <xf numFmtId="38" fontId="5" fillId="0" borderId="19" xfId="1" applyFont="1" applyBorder="1" applyAlignment="1">
      <alignment horizontal="center" vertical="center" wrapText="1"/>
    </xf>
    <xf numFmtId="38" fontId="5" fillId="0" borderId="52" xfId="1" applyFont="1" applyBorder="1" applyAlignment="1">
      <alignment horizontal="center" vertical="center" wrapText="1"/>
    </xf>
    <xf numFmtId="38" fontId="5" fillId="0" borderId="1" xfId="1" applyFont="1" applyBorder="1" applyAlignment="1">
      <alignment horizontal="center" vertical="center" wrapText="1"/>
    </xf>
    <xf numFmtId="38" fontId="5" fillId="0" borderId="58" xfId="1" applyFont="1" applyBorder="1" applyAlignment="1">
      <alignment horizontal="center" vertical="center" wrapText="1"/>
    </xf>
    <xf numFmtId="38" fontId="5" fillId="0" borderId="16" xfId="1" applyFont="1" applyBorder="1" applyAlignment="1">
      <alignment horizontal="center" vertical="center" wrapText="1"/>
    </xf>
    <xf numFmtId="38" fontId="10" fillId="0" borderId="59" xfId="1" applyFont="1" applyBorder="1" applyAlignment="1">
      <alignment horizontal="center" shrinkToFit="1"/>
    </xf>
    <xf numFmtId="38" fontId="10" fillId="0" borderId="13" xfId="1" applyFont="1" applyBorder="1" applyAlignment="1">
      <alignment horizontal="center" shrinkToFit="1"/>
    </xf>
    <xf numFmtId="38" fontId="5" fillId="0" borderId="21" xfId="1" applyFont="1" applyBorder="1" applyAlignment="1">
      <alignment horizontal="center" vertical="center" wrapText="1"/>
    </xf>
    <xf numFmtId="38" fontId="5" fillId="0" borderId="8" xfId="1" applyFont="1" applyBorder="1" applyAlignment="1">
      <alignment horizontal="center" vertical="center" wrapText="1"/>
    </xf>
    <xf numFmtId="38" fontId="5" fillId="0" borderId="55" xfId="1" applyFont="1" applyBorder="1" applyAlignment="1">
      <alignment horizontal="center" vertical="center" wrapText="1"/>
    </xf>
    <xf numFmtId="38" fontId="5" fillId="0" borderId="24" xfId="1" applyFont="1" applyBorder="1" applyAlignment="1">
      <alignment horizontal="center" vertical="center" wrapText="1"/>
    </xf>
    <xf numFmtId="40" fontId="0" fillId="0" borderId="84" xfId="1" applyNumberFormat="1" applyFont="1" applyFill="1" applyBorder="1" applyAlignment="1">
      <alignment horizontal="center" vertical="center"/>
    </xf>
    <xf numFmtId="40" fontId="0" fillId="0" borderId="87" xfId="1" applyNumberFormat="1" applyFont="1" applyFill="1" applyBorder="1" applyAlignment="1">
      <alignment horizontal="center" vertical="center"/>
    </xf>
    <xf numFmtId="40" fontId="0" fillId="0" borderId="85" xfId="1" applyNumberFormat="1" applyFont="1" applyFill="1" applyBorder="1" applyAlignment="1">
      <alignment horizontal="center" vertical="center"/>
    </xf>
    <xf numFmtId="40" fontId="0" fillId="0" borderId="88" xfId="1" applyNumberFormat="1" applyFont="1" applyFill="1" applyBorder="1" applyAlignment="1">
      <alignment horizontal="center" vertical="center"/>
    </xf>
    <xf numFmtId="38" fontId="0" fillId="0" borderId="5" xfId="1" applyFont="1" applyBorder="1" applyAlignment="1">
      <alignment horizontal="right" vertical="center"/>
    </xf>
    <xf numFmtId="38" fontId="0" fillId="0" borderId="3" xfId="1" applyFont="1" applyBorder="1" applyAlignment="1">
      <alignment horizontal="right" vertical="center"/>
    </xf>
    <xf numFmtId="0" fontId="0" fillId="0" borderId="86" xfId="0" applyBorder="1" applyAlignment="1">
      <alignment horizontal="center" vertical="center"/>
    </xf>
    <xf numFmtId="40" fontId="0" fillId="0" borderId="21" xfId="1" applyNumberFormat="1" applyFont="1" applyBorder="1" applyAlignment="1">
      <alignment horizontal="right" vertical="center"/>
    </xf>
    <xf numFmtId="40" fontId="0" fillId="0" borderId="22" xfId="1" applyNumberFormat="1" applyFont="1" applyBorder="1" applyAlignment="1">
      <alignment horizontal="right" vertical="center"/>
    </xf>
    <xf numFmtId="0" fontId="0" fillId="0" borderId="83" xfId="0" applyBorder="1" applyAlignment="1">
      <alignment horizontal="center" vertical="center"/>
    </xf>
    <xf numFmtId="40" fontId="0" fillId="0" borderId="79" xfId="1" applyNumberFormat="1" applyFont="1" applyFill="1" applyBorder="1" applyAlignment="1">
      <alignment horizontal="center" vertical="center"/>
    </xf>
    <xf numFmtId="40" fontId="0" fillId="0" borderId="81" xfId="1" applyNumberFormat="1" applyFont="1" applyFill="1" applyBorder="1" applyAlignment="1">
      <alignment horizontal="center" vertical="center"/>
    </xf>
    <xf numFmtId="40" fontId="0" fillId="0" borderId="80" xfId="1" applyNumberFormat="1" applyFont="1" applyFill="1" applyBorder="1" applyAlignment="1">
      <alignment horizontal="center" vertical="center"/>
    </xf>
    <xf numFmtId="40" fontId="0" fillId="0" borderId="82" xfId="1" applyNumberFormat="1" applyFont="1" applyFill="1" applyBorder="1" applyAlignment="1">
      <alignment horizontal="center" vertical="center"/>
    </xf>
    <xf numFmtId="38" fontId="0" fillId="0" borderId="23" xfId="1" applyFont="1" applyBorder="1" applyAlignment="1">
      <alignment horizontal="right" vertical="center"/>
    </xf>
    <xf numFmtId="40" fontId="0" fillId="0" borderId="89" xfId="1" applyNumberFormat="1" applyFont="1" applyFill="1" applyBorder="1" applyAlignment="1">
      <alignment horizontal="center" vertical="center"/>
    </xf>
    <xf numFmtId="40" fontId="0" fillId="0" borderId="90" xfId="1" applyNumberFormat="1" applyFont="1" applyFill="1" applyBorder="1" applyAlignment="1">
      <alignment horizontal="center" vertical="center"/>
    </xf>
    <xf numFmtId="40" fontId="0" fillId="0" borderId="7" xfId="1" applyNumberFormat="1" applyFont="1" applyBorder="1" applyAlignment="1">
      <alignment horizontal="right" vertical="center"/>
    </xf>
    <xf numFmtId="38" fontId="0" fillId="0" borderId="99" xfId="1" applyFont="1" applyBorder="1" applyAlignment="1">
      <alignment horizontal="right" vertical="center"/>
    </xf>
    <xf numFmtId="0" fontId="0" fillId="0" borderId="16" xfId="0" applyBorder="1" applyAlignment="1">
      <alignment horizontal="center" vertical="center"/>
    </xf>
    <xf numFmtId="0" fontId="0" fillId="0" borderId="24" xfId="0" applyBorder="1" applyAlignment="1">
      <alignment horizontal="center" vertical="center"/>
    </xf>
    <xf numFmtId="38" fontId="0" fillId="0" borderId="100" xfId="1" applyFont="1" applyFill="1" applyBorder="1" applyAlignment="1">
      <alignment vertical="center"/>
    </xf>
    <xf numFmtId="0" fontId="0" fillId="0" borderId="101" xfId="0" applyBorder="1" applyAlignment="1">
      <alignment vertical="center"/>
    </xf>
    <xf numFmtId="0" fontId="0" fillId="0" borderId="91" xfId="0" applyBorder="1" applyAlignment="1">
      <alignment horizontal="center" vertical="center"/>
    </xf>
    <xf numFmtId="40" fontId="0" fillId="0" borderId="92" xfId="1" applyNumberFormat="1" applyFont="1" applyBorder="1" applyAlignment="1">
      <alignment horizontal="right" vertical="center"/>
    </xf>
    <xf numFmtId="38" fontId="0" fillId="0" borderId="92" xfId="1" applyFont="1" applyFill="1" applyBorder="1" applyAlignment="1">
      <alignment horizontal="right" vertical="center"/>
    </xf>
    <xf numFmtId="40" fontId="0" fillId="0" borderId="93" xfId="1" applyNumberFormat="1" applyFont="1" applyFill="1" applyBorder="1" applyAlignment="1">
      <alignment horizontal="right" vertical="center"/>
    </xf>
    <xf numFmtId="40" fontId="0" fillId="0" borderId="94" xfId="1" applyNumberFormat="1" applyFont="1" applyFill="1" applyBorder="1" applyAlignment="1">
      <alignment horizontal="center" vertical="center"/>
    </xf>
    <xf numFmtId="40" fontId="0" fillId="0" borderId="95" xfId="1" applyNumberFormat="1" applyFont="1" applyFill="1" applyBorder="1" applyAlignment="1">
      <alignment horizontal="center" vertical="center"/>
    </xf>
    <xf numFmtId="40" fontId="9" fillId="0" borderId="6" xfId="1" applyNumberFormat="1" applyFont="1" applyBorder="1" applyAlignment="1">
      <alignment horizontal="center" vertical="center"/>
    </xf>
    <xf numFmtId="38" fontId="0" fillId="0" borderId="6" xfId="1" applyFont="1" applyBorder="1" applyAlignment="1">
      <alignment horizontal="center" vertical="center"/>
    </xf>
    <xf numFmtId="38" fontId="0" fillId="0" borderId="6" xfId="1" applyFont="1" applyBorder="1" applyAlignment="1">
      <alignment vertical="center" shrinkToFit="1"/>
    </xf>
    <xf numFmtId="38" fontId="9" fillId="0" borderId="6" xfId="1" applyFont="1" applyBorder="1" applyAlignment="1">
      <alignment horizontal="center" vertical="center"/>
    </xf>
    <xf numFmtId="0" fontId="0" fillId="2" borderId="11" xfId="0" applyNumberFormat="1" applyFont="1" applyFill="1" applyBorder="1" applyAlignment="1">
      <alignment horizontal="center" vertical="center"/>
    </xf>
    <xf numFmtId="176" fontId="0" fillId="2" borderId="10" xfId="0" applyNumberFormat="1" applyFont="1" applyFill="1" applyBorder="1" applyAlignment="1">
      <alignment horizontal="center" vertical="center" shrinkToFit="1"/>
    </xf>
    <xf numFmtId="176" fontId="0" fillId="2" borderId="11" xfId="0" applyNumberFormat="1" applyFont="1" applyFill="1" applyBorder="1" applyAlignment="1">
      <alignment horizontal="center" vertical="center" shrinkToFit="1"/>
    </xf>
    <xf numFmtId="38" fontId="0" fillId="2" borderId="48" xfId="1" applyFont="1" applyFill="1" applyBorder="1" applyAlignment="1">
      <alignment horizontal="right" vertical="center"/>
    </xf>
    <xf numFmtId="38" fontId="0" fillId="2" borderId="65" xfId="1" applyFont="1" applyFill="1" applyBorder="1" applyAlignment="1">
      <alignment horizontal="right" vertical="center"/>
    </xf>
    <xf numFmtId="38" fontId="0" fillId="2" borderId="51" xfId="1" applyFont="1" applyFill="1" applyBorder="1" applyAlignment="1">
      <alignment horizontal="center" vertical="center" shrinkToFit="1"/>
    </xf>
    <xf numFmtId="38" fontId="0" fillId="2" borderId="66" xfId="1" applyFont="1" applyFill="1" applyBorder="1" applyAlignment="1">
      <alignment horizontal="center" vertical="center" shrinkToFit="1"/>
    </xf>
    <xf numFmtId="38" fontId="0" fillId="2" borderId="21" xfId="1" applyFont="1" applyFill="1" applyBorder="1" applyAlignment="1">
      <alignment horizontal="right" vertical="center"/>
    </xf>
    <xf numFmtId="38" fontId="0" fillId="2" borderId="7" xfId="1" applyFont="1" applyFill="1" applyBorder="1" applyAlignment="1">
      <alignment horizontal="right" vertical="center"/>
    </xf>
    <xf numFmtId="40" fontId="0" fillId="0" borderId="40" xfId="1" applyNumberFormat="1" applyFont="1" applyBorder="1" applyAlignment="1">
      <alignment horizontal="right" vertical="center"/>
    </xf>
    <xf numFmtId="40" fontId="0" fillId="0" borderId="42" xfId="1" applyNumberFormat="1" applyFont="1" applyBorder="1" applyAlignment="1">
      <alignment horizontal="right" vertical="center"/>
    </xf>
    <xf numFmtId="40" fontId="0" fillId="0" borderId="21" xfId="1" applyNumberFormat="1" applyFont="1" applyBorder="1" applyAlignment="1">
      <alignment horizontal="center" vertical="center"/>
    </xf>
    <xf numFmtId="40" fontId="0" fillId="0" borderId="7" xfId="1" applyNumberFormat="1" applyFont="1" applyBorder="1" applyAlignment="1">
      <alignment horizontal="center" vertical="center"/>
    </xf>
    <xf numFmtId="40" fontId="0" fillId="0" borderId="20" xfId="1" applyNumberFormat="1" applyFont="1" applyBorder="1" applyAlignment="1">
      <alignment horizontal="center" vertical="center"/>
    </xf>
    <xf numFmtId="40" fontId="0" fillId="0" borderId="12" xfId="1" applyNumberFormat="1"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2" borderId="9" xfId="0" applyNumberFormat="1" applyFont="1" applyFill="1" applyBorder="1" applyAlignment="1">
      <alignment horizontal="center" vertical="center"/>
    </xf>
    <xf numFmtId="176" fontId="0" fillId="2" borderId="9" xfId="0" applyNumberFormat="1" applyFont="1" applyFill="1" applyBorder="1" applyAlignment="1">
      <alignment horizontal="center" vertical="center" shrinkToFit="1"/>
    </xf>
    <xf numFmtId="38" fontId="0" fillId="2" borderId="47" xfId="1" applyFont="1" applyFill="1" applyBorder="1" applyAlignment="1">
      <alignment horizontal="right" vertical="center"/>
    </xf>
    <xf numFmtId="38" fontId="0" fillId="2" borderId="50" xfId="1" applyFont="1" applyFill="1" applyBorder="1" applyAlignment="1">
      <alignment horizontal="center" vertical="center" shrinkToFit="1"/>
    </xf>
    <xf numFmtId="38" fontId="0" fillId="2" borderId="22" xfId="1" applyFont="1" applyFill="1" applyBorder="1" applyAlignment="1">
      <alignment horizontal="right" vertical="center"/>
    </xf>
    <xf numFmtId="40" fontId="0" fillId="0" borderId="22" xfId="1" applyNumberFormat="1" applyFont="1" applyBorder="1" applyAlignment="1">
      <alignment horizontal="center" vertical="center"/>
    </xf>
    <xf numFmtId="40" fontId="0" fillId="0" borderId="64" xfId="1" applyNumberFormat="1" applyFont="1" applyBorder="1" applyAlignment="1">
      <alignment horizontal="center" vertical="center"/>
    </xf>
    <xf numFmtId="176" fontId="0" fillId="2" borderId="10" xfId="0" applyNumberFormat="1" applyFont="1" applyFill="1" applyBorder="1" applyAlignment="1">
      <alignment horizontal="center" vertical="center" wrapText="1" shrinkToFit="1"/>
    </xf>
    <xf numFmtId="176" fontId="0" fillId="2" borderId="9" xfId="0" applyNumberFormat="1" applyFont="1" applyFill="1" applyBorder="1" applyAlignment="1">
      <alignment horizontal="center" vertical="center" wrapText="1" shrinkToFit="1"/>
    </xf>
    <xf numFmtId="40" fontId="0" fillId="0" borderId="39" xfId="1" applyNumberFormat="1" applyFont="1" applyBorder="1" applyAlignment="1">
      <alignment horizontal="right" vertical="center"/>
    </xf>
    <xf numFmtId="40" fontId="2" fillId="0" borderId="42" xfId="1" applyNumberFormat="1" applyFont="1" applyBorder="1" applyAlignment="1">
      <alignment horizontal="right" vertical="center"/>
    </xf>
    <xf numFmtId="40" fontId="2" fillId="0" borderId="39" xfId="1" applyNumberFormat="1" applyFont="1" applyBorder="1" applyAlignment="1">
      <alignment horizontal="right" vertical="center"/>
    </xf>
    <xf numFmtId="40" fontId="2" fillId="5" borderId="60" xfId="1" applyNumberFormat="1" applyFont="1" applyFill="1" applyBorder="1" applyAlignment="1">
      <alignment horizontal="center" vertical="center"/>
    </xf>
    <xf numFmtId="40" fontId="2" fillId="5" borderId="42" xfId="1" applyNumberFormat="1" applyFont="1" applyFill="1" applyBorder="1" applyAlignment="1">
      <alignment horizontal="center" vertical="center"/>
    </xf>
    <xf numFmtId="40" fontId="2" fillId="0" borderId="61" xfId="1" applyNumberFormat="1" applyFont="1" applyBorder="1" applyAlignment="1">
      <alignment horizontal="center" vertical="center"/>
    </xf>
    <xf numFmtId="40" fontId="2" fillId="0" borderId="25" xfId="1" applyNumberFormat="1" applyFont="1" applyBorder="1" applyAlignment="1">
      <alignment horizontal="center" vertical="center"/>
    </xf>
    <xf numFmtId="38" fontId="0" fillId="0" borderId="5" xfId="1" applyNumberFormat="1" applyFont="1" applyBorder="1" applyAlignment="1">
      <alignment horizontal="right" vertical="center"/>
    </xf>
    <xf numFmtId="38" fontId="0" fillId="0" borderId="3" xfId="1" applyNumberFormat="1" applyFont="1" applyBorder="1" applyAlignment="1">
      <alignment horizontal="right" vertical="center"/>
    </xf>
    <xf numFmtId="176" fontId="0" fillId="2" borderId="26" xfId="0" applyNumberFormat="1" applyFont="1" applyFill="1" applyBorder="1" applyAlignment="1">
      <alignment horizontal="center" vertical="center" wrapText="1" shrinkToFit="1"/>
    </xf>
    <xf numFmtId="38" fontId="0" fillId="2" borderId="46" xfId="1" applyFont="1" applyFill="1" applyBorder="1" applyAlignment="1">
      <alignment horizontal="right" vertical="center"/>
    </xf>
    <xf numFmtId="38" fontId="0" fillId="2" borderId="49" xfId="1" applyFont="1" applyFill="1" applyBorder="1" applyAlignment="1">
      <alignment horizontal="center" vertical="center" shrinkToFit="1"/>
    </xf>
    <xf numFmtId="40" fontId="2" fillId="5" borderId="42" xfId="1" applyNumberFormat="1" applyFont="1" applyFill="1" applyBorder="1" applyAlignment="1">
      <alignment horizontal="right" vertical="center"/>
    </xf>
    <xf numFmtId="40" fontId="2" fillId="5" borderId="39" xfId="1" applyNumberFormat="1" applyFont="1" applyFill="1" applyBorder="1" applyAlignment="1">
      <alignment horizontal="right" vertical="center"/>
    </xf>
    <xf numFmtId="38" fontId="2" fillId="2" borderId="43" xfId="1" applyFont="1" applyFill="1" applyBorder="1" applyAlignment="1">
      <alignment horizontal="right" vertical="center"/>
    </xf>
    <xf numFmtId="38" fontId="2" fillId="2" borderId="7" xfId="1" applyFont="1" applyFill="1" applyBorder="1" applyAlignment="1">
      <alignment horizontal="right" vertical="center"/>
    </xf>
    <xf numFmtId="0" fontId="0" fillId="4" borderId="6" xfId="0" applyFont="1" applyFill="1" applyBorder="1" applyAlignment="1">
      <alignment horizontal="center" vertical="center" shrinkToFit="1"/>
    </xf>
    <xf numFmtId="0" fontId="0" fillId="0" borderId="26" xfId="0" applyFont="1" applyBorder="1" applyAlignment="1">
      <alignment horizontal="center" vertical="center"/>
    </xf>
    <xf numFmtId="0" fontId="0" fillId="0" borderId="11" xfId="0" applyFont="1" applyBorder="1" applyAlignment="1">
      <alignment horizontal="center" vertical="center"/>
    </xf>
    <xf numFmtId="0" fontId="0" fillId="0" borderId="27" xfId="0" applyFont="1" applyBorder="1" applyAlignment="1">
      <alignment horizontal="center" vertical="center"/>
    </xf>
  </cellXfs>
  <cellStyles count="5">
    <cellStyle name="アクセント 4" xfId="4" builtinId="41"/>
    <cellStyle name="桁区切り" xfId="1" builtinId="6"/>
    <cellStyle name="桁区切り 2" xfId="3" xr:uid="{00000000-0005-0000-0000-000002000000}"/>
    <cellStyle name="標準" xfId="0" builtinId="0"/>
    <cellStyle name="標準 2" xfId="2" xr:uid="{00000000-0005-0000-0000-000004000000}"/>
  </cellStyles>
  <dxfs count="0"/>
  <tableStyles count="0" defaultTableStyle="TableStyleMedium9" defaultPivotStyle="PivotStyleLight16"/>
  <colors>
    <mruColors>
      <color rgb="FFFFFF99"/>
      <color rgb="FF99FFCC"/>
      <color rgb="FF66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212912</xdr:colOff>
      <xdr:row>0</xdr:row>
      <xdr:rowOff>156882</xdr:rowOff>
    </xdr:from>
    <xdr:to>
      <xdr:col>12</xdr:col>
      <xdr:colOff>717176</xdr:colOff>
      <xdr:row>4</xdr:row>
      <xdr:rowOff>11205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bwMode="auto">
        <a:xfrm>
          <a:off x="7317441" y="156882"/>
          <a:ext cx="2274794" cy="806823"/>
        </a:xfrm>
        <a:prstGeom prst="wedgeRoundRectCallout">
          <a:avLst>
            <a:gd name="adj1" fmla="val -42508"/>
            <a:gd name="adj2" fmla="val 76389"/>
            <a:gd name="adj3" fmla="val 16667"/>
          </a:avLst>
        </a:prstGeom>
        <a:solidFill>
          <a:schemeClr val="accent6">
            <a:lumMod val="20000"/>
            <a:lumOff val="80000"/>
          </a:schemeClr>
        </a:solidFill>
        <a:ln w="25400" cap="flat" cmpd="sng" algn="ctr">
          <a:solidFill>
            <a:schemeClr val="accent6">
              <a:lumMod val="75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一般料金で積算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64"/>
  <sheetViews>
    <sheetView tabSelected="1" view="pageBreakPreview" topLeftCell="A19" zoomScale="115" zoomScaleNormal="100" zoomScaleSheetLayoutView="115" workbookViewId="0">
      <selection activeCell="K34" sqref="K34"/>
    </sheetView>
  </sheetViews>
  <sheetFormatPr defaultRowHeight="13.5" x14ac:dyDescent="0.15"/>
  <cols>
    <col min="1" max="1" width="4.375" style="68" bestFit="1" customWidth="1"/>
    <col min="2" max="2" width="12.5" style="68" customWidth="1"/>
    <col min="3" max="3" width="8" style="68" bestFit="1" customWidth="1"/>
    <col min="4" max="4" width="3.75" style="113" customWidth="1"/>
    <col min="5" max="5" width="12.75" style="68" customWidth="1"/>
    <col min="6" max="6" width="7.875" style="68" customWidth="1"/>
    <col min="7" max="9" width="12.5" style="68" customWidth="1"/>
    <col min="10" max="10" width="6.25" style="68" customWidth="1"/>
    <col min="11" max="11" width="12.5" style="68" customWidth="1"/>
    <col min="12" max="12" width="10.75" style="68" customWidth="1"/>
    <col min="13" max="14" width="14" style="68" customWidth="1"/>
    <col min="15" max="15" width="12.875" style="68" customWidth="1"/>
    <col min="16" max="16384" width="9" style="68"/>
  </cols>
  <sheetData>
    <row r="1" spans="1:15" x14ac:dyDescent="0.15">
      <c r="C1" s="69"/>
      <c r="D1" s="70"/>
      <c r="E1" s="69"/>
      <c r="F1" s="69"/>
      <c r="G1" s="71"/>
      <c r="H1" s="71"/>
      <c r="I1" s="71"/>
      <c r="J1" s="72"/>
      <c r="K1" s="73"/>
      <c r="L1" s="73"/>
      <c r="M1" s="74"/>
      <c r="N1" s="73"/>
      <c r="O1" s="73" t="s">
        <v>3</v>
      </c>
    </row>
    <row r="2" spans="1:15" ht="17.25" x14ac:dyDescent="0.15">
      <c r="A2" s="75" t="s">
        <v>10</v>
      </c>
      <c r="B2" s="76"/>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81" t="s">
        <v>8</v>
      </c>
      <c r="C4" s="119" t="s">
        <v>41</v>
      </c>
      <c r="D4" s="119"/>
      <c r="E4" s="119"/>
      <c r="F4" s="119"/>
      <c r="G4" s="119"/>
      <c r="H4" s="82"/>
      <c r="I4" s="82"/>
      <c r="J4" s="72"/>
      <c r="K4" s="73"/>
      <c r="L4" s="73"/>
      <c r="M4" s="74"/>
      <c r="N4" s="73"/>
      <c r="O4" s="73"/>
    </row>
    <row r="5" spans="1:15" ht="15" customHeight="1" x14ac:dyDescent="0.15">
      <c r="B5" s="83"/>
      <c r="C5" s="82"/>
      <c r="D5" s="82"/>
      <c r="E5" s="82"/>
      <c r="F5" s="82"/>
      <c r="G5" s="82"/>
      <c r="H5" s="82"/>
      <c r="I5" s="82"/>
      <c r="J5" s="72"/>
      <c r="K5" s="73"/>
      <c r="L5" s="73"/>
      <c r="M5" s="74"/>
      <c r="N5" s="73"/>
      <c r="O5" s="73"/>
    </row>
    <row r="6" spans="1:15" ht="15" customHeight="1" thickBot="1" x14ac:dyDescent="0.2">
      <c r="C6" s="69"/>
      <c r="D6" s="70"/>
      <c r="E6" s="69"/>
      <c r="F6" s="69"/>
      <c r="G6" s="71"/>
      <c r="H6" s="71"/>
      <c r="I6" s="71"/>
      <c r="J6" s="72"/>
      <c r="K6" s="73"/>
      <c r="L6" s="73"/>
      <c r="M6" s="74"/>
      <c r="N6" s="73"/>
      <c r="O6" s="69" t="s">
        <v>4</v>
      </c>
    </row>
    <row r="7" spans="1:15" ht="30" customHeight="1" x14ac:dyDescent="0.15">
      <c r="A7" s="182" t="s">
        <v>9</v>
      </c>
      <c r="B7" s="185" t="s">
        <v>5</v>
      </c>
      <c r="C7" s="185" t="s">
        <v>18</v>
      </c>
      <c r="D7" s="188"/>
      <c r="E7" s="188"/>
      <c r="F7" s="188"/>
      <c r="G7" s="188"/>
      <c r="H7" s="188"/>
      <c r="I7" s="189"/>
      <c r="J7" s="190" t="s">
        <v>22</v>
      </c>
      <c r="K7" s="191"/>
      <c r="L7" s="191"/>
      <c r="M7" s="192"/>
      <c r="N7" s="193" t="s">
        <v>35</v>
      </c>
      <c r="O7" s="196" t="s">
        <v>34</v>
      </c>
    </row>
    <row r="8" spans="1:15" ht="30" customHeight="1" x14ac:dyDescent="0.15">
      <c r="A8" s="183"/>
      <c r="B8" s="186"/>
      <c r="C8" s="199" t="s">
        <v>19</v>
      </c>
      <c r="D8" s="201" t="s">
        <v>17</v>
      </c>
      <c r="E8" s="203" t="s">
        <v>23</v>
      </c>
      <c r="F8" s="204"/>
      <c r="G8" s="205"/>
      <c r="H8" s="206" t="s">
        <v>26</v>
      </c>
      <c r="I8" s="207"/>
      <c r="J8" s="199" t="s">
        <v>6</v>
      </c>
      <c r="K8" s="208" t="s">
        <v>29</v>
      </c>
      <c r="L8" s="208" t="s">
        <v>30</v>
      </c>
      <c r="M8" s="210" t="s">
        <v>31</v>
      </c>
      <c r="N8" s="194"/>
      <c r="O8" s="197"/>
    </row>
    <row r="9" spans="1:15" ht="60" customHeight="1" thickBot="1" x14ac:dyDescent="0.2">
      <c r="A9" s="184"/>
      <c r="B9" s="187"/>
      <c r="C9" s="200"/>
      <c r="D9" s="202"/>
      <c r="E9" s="84" t="s">
        <v>20</v>
      </c>
      <c r="F9" s="85" t="s">
        <v>16</v>
      </c>
      <c r="G9" s="86" t="s">
        <v>21</v>
      </c>
      <c r="H9" s="87" t="s">
        <v>24</v>
      </c>
      <c r="I9" s="88" t="s">
        <v>25</v>
      </c>
      <c r="J9" s="200"/>
      <c r="K9" s="209"/>
      <c r="L9" s="209"/>
      <c r="M9" s="211"/>
      <c r="N9" s="195"/>
      <c r="O9" s="198"/>
    </row>
    <row r="10" spans="1:15" ht="26.25" customHeight="1" x14ac:dyDescent="0.15">
      <c r="A10" s="212">
        <v>1</v>
      </c>
      <c r="B10" s="213" t="s">
        <v>55</v>
      </c>
      <c r="C10" s="214">
        <v>3400</v>
      </c>
      <c r="D10" s="215" t="s">
        <v>42</v>
      </c>
      <c r="E10" s="169"/>
      <c r="F10" s="171">
        <v>100</v>
      </c>
      <c r="G10" s="169"/>
      <c r="H10" s="175"/>
      <c r="I10" s="177"/>
      <c r="J10" s="93" t="s">
        <v>27</v>
      </c>
      <c r="K10" s="90">
        <v>681300</v>
      </c>
      <c r="L10" s="94"/>
      <c r="M10" s="89"/>
      <c r="N10" s="95"/>
      <c r="O10" s="159"/>
    </row>
    <row r="11" spans="1:15" ht="26.25" customHeight="1" x14ac:dyDescent="0.15">
      <c r="A11" s="162"/>
      <c r="B11" s="164"/>
      <c r="C11" s="166"/>
      <c r="D11" s="168"/>
      <c r="E11" s="170"/>
      <c r="F11" s="172"/>
      <c r="G11" s="170"/>
      <c r="H11" s="176"/>
      <c r="I11" s="178"/>
      <c r="J11" s="93" t="s">
        <v>28</v>
      </c>
      <c r="K11" s="90">
        <v>654104</v>
      </c>
      <c r="L11" s="94"/>
      <c r="M11" s="91"/>
      <c r="N11" s="92"/>
      <c r="O11" s="160"/>
    </row>
    <row r="12" spans="1:15" ht="26.25" customHeight="1" x14ac:dyDescent="0.15">
      <c r="A12" s="161">
        <v>2</v>
      </c>
      <c r="B12" s="180">
        <v>11</v>
      </c>
      <c r="C12" s="165">
        <v>3400</v>
      </c>
      <c r="D12" s="167" t="s">
        <v>42</v>
      </c>
      <c r="E12" s="169"/>
      <c r="F12" s="171">
        <v>100</v>
      </c>
      <c r="G12" s="169"/>
      <c r="H12" s="175"/>
      <c r="I12" s="177"/>
      <c r="J12" s="93" t="s">
        <v>27</v>
      </c>
      <c r="K12" s="90">
        <v>700748</v>
      </c>
      <c r="L12" s="94"/>
      <c r="M12" s="89"/>
      <c r="N12" s="95"/>
      <c r="O12" s="159"/>
    </row>
    <row r="13" spans="1:15" ht="26.25" customHeight="1" x14ac:dyDescent="0.15">
      <c r="A13" s="162"/>
      <c r="B13" s="181"/>
      <c r="C13" s="166"/>
      <c r="D13" s="168"/>
      <c r="E13" s="170"/>
      <c r="F13" s="172"/>
      <c r="G13" s="170"/>
      <c r="H13" s="176"/>
      <c r="I13" s="178"/>
      <c r="J13" s="93" t="s">
        <v>28</v>
      </c>
      <c r="K13" s="90">
        <v>695148</v>
      </c>
      <c r="L13" s="94"/>
      <c r="M13" s="91"/>
      <c r="N13" s="92"/>
      <c r="O13" s="160"/>
    </row>
    <row r="14" spans="1:15" ht="26.25" customHeight="1" x14ac:dyDescent="0.15">
      <c r="A14" s="161">
        <v>3</v>
      </c>
      <c r="B14" s="180">
        <v>12</v>
      </c>
      <c r="C14" s="165">
        <v>3400</v>
      </c>
      <c r="D14" s="167" t="s">
        <v>42</v>
      </c>
      <c r="E14" s="169"/>
      <c r="F14" s="171">
        <v>100</v>
      </c>
      <c r="G14" s="169"/>
      <c r="H14" s="175"/>
      <c r="I14" s="177"/>
      <c r="J14" s="93" t="s">
        <v>27</v>
      </c>
      <c r="K14" s="90">
        <v>774604</v>
      </c>
      <c r="L14" s="94"/>
      <c r="M14" s="89"/>
      <c r="N14" s="95"/>
      <c r="O14" s="159"/>
    </row>
    <row r="15" spans="1:15" ht="26.25" customHeight="1" x14ac:dyDescent="0.15">
      <c r="A15" s="162"/>
      <c r="B15" s="181"/>
      <c r="C15" s="166"/>
      <c r="D15" s="168"/>
      <c r="E15" s="170"/>
      <c r="F15" s="172"/>
      <c r="G15" s="170"/>
      <c r="H15" s="176"/>
      <c r="I15" s="178"/>
      <c r="J15" s="93" t="s">
        <v>28</v>
      </c>
      <c r="K15" s="90">
        <v>762940</v>
      </c>
      <c r="L15" s="94"/>
      <c r="M15" s="91"/>
      <c r="N15" s="92"/>
      <c r="O15" s="160"/>
    </row>
    <row r="16" spans="1:15" ht="26.25" customHeight="1" x14ac:dyDescent="0.15">
      <c r="A16" s="161">
        <v>4</v>
      </c>
      <c r="B16" s="163" t="s">
        <v>56</v>
      </c>
      <c r="C16" s="165">
        <v>3400</v>
      </c>
      <c r="D16" s="167" t="s">
        <v>42</v>
      </c>
      <c r="E16" s="169"/>
      <c r="F16" s="171">
        <v>100</v>
      </c>
      <c r="G16" s="173"/>
      <c r="H16" s="175"/>
      <c r="I16" s="179"/>
      <c r="J16" s="93" t="s">
        <v>27</v>
      </c>
      <c r="K16" s="90">
        <v>751612</v>
      </c>
      <c r="L16" s="94"/>
      <c r="M16" s="89"/>
      <c r="N16" s="95"/>
      <c r="O16" s="159"/>
    </row>
    <row r="17" spans="1:15" ht="26.25" customHeight="1" x14ac:dyDescent="0.15">
      <c r="A17" s="162"/>
      <c r="B17" s="164"/>
      <c r="C17" s="166"/>
      <c r="D17" s="168"/>
      <c r="E17" s="170"/>
      <c r="F17" s="172"/>
      <c r="G17" s="174"/>
      <c r="H17" s="176"/>
      <c r="I17" s="179"/>
      <c r="J17" s="93" t="s">
        <v>28</v>
      </c>
      <c r="K17" s="90">
        <v>847364</v>
      </c>
      <c r="L17" s="94"/>
      <c r="M17" s="91"/>
      <c r="N17" s="92"/>
      <c r="O17" s="160"/>
    </row>
    <row r="18" spans="1:15" ht="26.25" customHeight="1" x14ac:dyDescent="0.15">
      <c r="A18" s="161">
        <v>5</v>
      </c>
      <c r="B18" s="180">
        <v>2</v>
      </c>
      <c r="C18" s="165">
        <v>3400</v>
      </c>
      <c r="D18" s="167" t="s">
        <v>42</v>
      </c>
      <c r="E18" s="169"/>
      <c r="F18" s="171">
        <v>100</v>
      </c>
      <c r="G18" s="169"/>
      <c r="H18" s="175"/>
      <c r="I18" s="177"/>
      <c r="J18" s="93" t="s">
        <v>27</v>
      </c>
      <c r="K18" s="90">
        <v>750420</v>
      </c>
      <c r="L18" s="94"/>
      <c r="M18" s="89"/>
      <c r="N18" s="95"/>
      <c r="O18" s="159"/>
    </row>
    <row r="19" spans="1:15" ht="26.25" customHeight="1" x14ac:dyDescent="0.15">
      <c r="A19" s="162"/>
      <c r="B19" s="181"/>
      <c r="C19" s="166"/>
      <c r="D19" s="168"/>
      <c r="E19" s="170"/>
      <c r="F19" s="172"/>
      <c r="G19" s="170"/>
      <c r="H19" s="176"/>
      <c r="I19" s="178"/>
      <c r="J19" s="93" t="s">
        <v>28</v>
      </c>
      <c r="K19" s="90">
        <v>764996</v>
      </c>
      <c r="L19" s="94"/>
      <c r="M19" s="91"/>
      <c r="N19" s="92"/>
      <c r="O19" s="160"/>
    </row>
    <row r="20" spans="1:15" ht="26.25" customHeight="1" x14ac:dyDescent="0.15">
      <c r="A20" s="161">
        <v>6</v>
      </c>
      <c r="B20" s="180">
        <v>3</v>
      </c>
      <c r="C20" s="165">
        <v>3400</v>
      </c>
      <c r="D20" s="167" t="s">
        <v>42</v>
      </c>
      <c r="E20" s="169"/>
      <c r="F20" s="171">
        <v>100</v>
      </c>
      <c r="G20" s="173"/>
      <c r="H20" s="175"/>
      <c r="I20" s="179"/>
      <c r="J20" s="93" t="s">
        <v>27</v>
      </c>
      <c r="K20" s="90">
        <v>808176</v>
      </c>
      <c r="L20" s="94"/>
      <c r="M20" s="89"/>
      <c r="N20" s="95"/>
      <c r="O20" s="159"/>
    </row>
    <row r="21" spans="1:15" ht="26.25" customHeight="1" x14ac:dyDescent="0.15">
      <c r="A21" s="162"/>
      <c r="B21" s="181"/>
      <c r="C21" s="166"/>
      <c r="D21" s="168"/>
      <c r="E21" s="170"/>
      <c r="F21" s="172"/>
      <c r="G21" s="174"/>
      <c r="H21" s="176"/>
      <c r="I21" s="179"/>
      <c r="J21" s="93" t="s">
        <v>28</v>
      </c>
      <c r="K21" s="90">
        <v>758484</v>
      </c>
      <c r="L21" s="94"/>
      <c r="M21" s="91"/>
      <c r="N21" s="92"/>
      <c r="O21" s="160"/>
    </row>
    <row r="22" spans="1:15" ht="26.25" customHeight="1" x14ac:dyDescent="0.15">
      <c r="A22" s="161">
        <v>7</v>
      </c>
      <c r="B22" s="163">
        <v>4</v>
      </c>
      <c r="C22" s="165">
        <v>3400</v>
      </c>
      <c r="D22" s="167" t="s">
        <v>42</v>
      </c>
      <c r="E22" s="169"/>
      <c r="F22" s="171">
        <v>100</v>
      </c>
      <c r="G22" s="173"/>
      <c r="H22" s="175"/>
      <c r="I22" s="177"/>
      <c r="J22" s="93" t="s">
        <v>27</v>
      </c>
      <c r="K22" s="90">
        <v>656708</v>
      </c>
      <c r="L22" s="94"/>
      <c r="M22" s="89"/>
      <c r="N22" s="95"/>
      <c r="O22" s="159"/>
    </row>
    <row r="23" spans="1:15" ht="26.25" customHeight="1" x14ac:dyDescent="0.15">
      <c r="A23" s="162"/>
      <c r="B23" s="164"/>
      <c r="C23" s="166"/>
      <c r="D23" s="168"/>
      <c r="E23" s="170"/>
      <c r="F23" s="172"/>
      <c r="G23" s="174"/>
      <c r="H23" s="176"/>
      <c r="I23" s="178"/>
      <c r="J23" s="93" t="s">
        <v>28</v>
      </c>
      <c r="K23" s="90">
        <v>662728</v>
      </c>
      <c r="L23" s="94"/>
      <c r="M23" s="91"/>
      <c r="N23" s="92"/>
      <c r="O23" s="160"/>
    </row>
    <row r="24" spans="1:15" ht="26.25" customHeight="1" x14ac:dyDescent="0.15">
      <c r="A24" s="161">
        <v>8</v>
      </c>
      <c r="B24" s="180">
        <v>5</v>
      </c>
      <c r="C24" s="165">
        <v>3400</v>
      </c>
      <c r="D24" s="167" t="s">
        <v>42</v>
      </c>
      <c r="E24" s="169"/>
      <c r="F24" s="171">
        <v>100</v>
      </c>
      <c r="G24" s="169"/>
      <c r="H24" s="175"/>
      <c r="I24" s="177"/>
      <c r="J24" s="93" t="s">
        <v>27</v>
      </c>
      <c r="K24" s="90">
        <v>557080</v>
      </c>
      <c r="L24" s="94"/>
      <c r="M24" s="89"/>
      <c r="N24" s="95"/>
      <c r="O24" s="159"/>
    </row>
    <row r="25" spans="1:15" ht="26.25" customHeight="1" x14ac:dyDescent="0.15">
      <c r="A25" s="162"/>
      <c r="B25" s="181"/>
      <c r="C25" s="166"/>
      <c r="D25" s="168"/>
      <c r="E25" s="170"/>
      <c r="F25" s="172"/>
      <c r="G25" s="170"/>
      <c r="H25" s="176"/>
      <c r="I25" s="178"/>
      <c r="J25" s="93" t="s">
        <v>28</v>
      </c>
      <c r="K25" s="90">
        <v>719736</v>
      </c>
      <c r="L25" s="94"/>
      <c r="M25" s="91"/>
      <c r="N25" s="92"/>
      <c r="O25" s="160"/>
    </row>
    <row r="26" spans="1:15" ht="26.25" customHeight="1" x14ac:dyDescent="0.15">
      <c r="A26" s="161">
        <v>9</v>
      </c>
      <c r="B26" s="180">
        <v>6</v>
      </c>
      <c r="C26" s="165">
        <v>3400</v>
      </c>
      <c r="D26" s="167" t="s">
        <v>42</v>
      </c>
      <c r="E26" s="169"/>
      <c r="F26" s="171">
        <v>100</v>
      </c>
      <c r="G26" s="173"/>
      <c r="H26" s="175"/>
      <c r="I26" s="179"/>
      <c r="J26" s="93" t="s">
        <v>27</v>
      </c>
      <c r="K26" s="90">
        <v>663528</v>
      </c>
      <c r="L26" s="94"/>
      <c r="M26" s="89"/>
      <c r="N26" s="95"/>
      <c r="O26" s="159"/>
    </row>
    <row r="27" spans="1:15" ht="26.25" customHeight="1" x14ac:dyDescent="0.15">
      <c r="A27" s="162"/>
      <c r="B27" s="181"/>
      <c r="C27" s="166"/>
      <c r="D27" s="168"/>
      <c r="E27" s="170"/>
      <c r="F27" s="172"/>
      <c r="G27" s="174"/>
      <c r="H27" s="176"/>
      <c r="I27" s="179"/>
      <c r="J27" s="93" t="s">
        <v>28</v>
      </c>
      <c r="K27" s="90">
        <v>582816</v>
      </c>
      <c r="L27" s="94"/>
      <c r="M27" s="91"/>
      <c r="N27" s="92"/>
      <c r="O27" s="160"/>
    </row>
    <row r="28" spans="1:15" ht="26.25" customHeight="1" x14ac:dyDescent="0.15">
      <c r="A28" s="161">
        <v>10</v>
      </c>
      <c r="B28" s="163">
        <v>7</v>
      </c>
      <c r="C28" s="165">
        <v>3400</v>
      </c>
      <c r="D28" s="167" t="s">
        <v>42</v>
      </c>
      <c r="E28" s="169"/>
      <c r="F28" s="171">
        <v>100</v>
      </c>
      <c r="G28" s="173"/>
      <c r="H28" s="175"/>
      <c r="I28" s="177"/>
      <c r="J28" s="93" t="s">
        <v>27</v>
      </c>
      <c r="K28" s="90">
        <v>652772</v>
      </c>
      <c r="L28" s="94"/>
      <c r="M28" s="89"/>
      <c r="N28" s="95"/>
      <c r="O28" s="159"/>
    </row>
    <row r="29" spans="1:15" ht="26.25" customHeight="1" x14ac:dyDescent="0.15">
      <c r="A29" s="162"/>
      <c r="B29" s="164"/>
      <c r="C29" s="166"/>
      <c r="D29" s="168"/>
      <c r="E29" s="170"/>
      <c r="F29" s="172"/>
      <c r="G29" s="174"/>
      <c r="H29" s="176"/>
      <c r="I29" s="178"/>
      <c r="J29" s="93" t="s">
        <v>28</v>
      </c>
      <c r="K29" s="90">
        <v>636980</v>
      </c>
      <c r="L29" s="94"/>
      <c r="M29" s="91"/>
      <c r="N29" s="92"/>
      <c r="O29" s="160"/>
    </row>
    <row r="30" spans="1:15" ht="26.25" customHeight="1" x14ac:dyDescent="0.15">
      <c r="A30" s="161">
        <v>11</v>
      </c>
      <c r="B30" s="180">
        <v>8</v>
      </c>
      <c r="C30" s="165">
        <v>3400</v>
      </c>
      <c r="D30" s="167" t="s">
        <v>42</v>
      </c>
      <c r="E30" s="169"/>
      <c r="F30" s="171">
        <v>100</v>
      </c>
      <c r="G30" s="169"/>
      <c r="H30" s="175"/>
      <c r="I30" s="177"/>
      <c r="J30" s="93" t="s">
        <v>27</v>
      </c>
      <c r="K30" s="90">
        <v>703192</v>
      </c>
      <c r="L30" s="94"/>
      <c r="M30" s="91"/>
      <c r="N30" s="95"/>
      <c r="O30" s="159"/>
    </row>
    <row r="31" spans="1:15" ht="26.25" customHeight="1" x14ac:dyDescent="0.15">
      <c r="A31" s="162"/>
      <c r="B31" s="181"/>
      <c r="C31" s="166"/>
      <c r="D31" s="168"/>
      <c r="E31" s="170"/>
      <c r="F31" s="172"/>
      <c r="G31" s="170"/>
      <c r="H31" s="176"/>
      <c r="I31" s="178"/>
      <c r="J31" s="93" t="s">
        <v>28</v>
      </c>
      <c r="K31" s="90">
        <v>648368</v>
      </c>
      <c r="L31" s="94"/>
      <c r="M31" s="91"/>
      <c r="N31" s="92"/>
      <c r="O31" s="160"/>
    </row>
    <row r="32" spans="1:15" ht="26.25" customHeight="1" x14ac:dyDescent="0.15">
      <c r="A32" s="161">
        <v>12</v>
      </c>
      <c r="B32" s="180">
        <v>9</v>
      </c>
      <c r="C32" s="165">
        <v>3400</v>
      </c>
      <c r="D32" s="167" t="s">
        <v>42</v>
      </c>
      <c r="E32" s="169"/>
      <c r="F32" s="171">
        <v>100</v>
      </c>
      <c r="G32" s="173"/>
      <c r="H32" s="175"/>
      <c r="I32" s="179"/>
      <c r="J32" s="93" t="s">
        <v>27</v>
      </c>
      <c r="K32" s="90">
        <v>612684</v>
      </c>
      <c r="L32" s="94"/>
      <c r="M32" s="91"/>
      <c r="N32" s="95"/>
      <c r="O32" s="159"/>
    </row>
    <row r="33" spans="1:15" ht="26.25" customHeight="1" thickBot="1" x14ac:dyDescent="0.2">
      <c r="A33" s="216"/>
      <c r="B33" s="217"/>
      <c r="C33" s="218"/>
      <c r="D33" s="219"/>
      <c r="E33" s="220"/>
      <c r="F33" s="221"/>
      <c r="G33" s="222"/>
      <c r="H33" s="223"/>
      <c r="I33" s="177"/>
      <c r="J33" s="96" t="s">
        <v>28</v>
      </c>
      <c r="K33" s="97">
        <v>639096</v>
      </c>
      <c r="L33" s="98"/>
      <c r="M33" s="99"/>
      <c r="N33" s="100"/>
      <c r="O33" s="224"/>
    </row>
    <row r="34" spans="1:15" ht="26.25" customHeight="1" thickTop="1" thickBot="1" x14ac:dyDescent="0.2">
      <c r="A34" s="230" t="s">
        <v>0</v>
      </c>
      <c r="B34" s="231"/>
      <c r="C34" s="232"/>
      <c r="D34" s="233"/>
      <c r="E34" s="101"/>
      <c r="F34" s="102"/>
      <c r="G34" s="103"/>
      <c r="H34" s="104"/>
      <c r="I34" s="103"/>
      <c r="J34" s="105"/>
      <c r="K34" s="106">
        <f>SUM(K10:K33)</f>
        <v>16685584</v>
      </c>
      <c r="L34" s="107"/>
      <c r="M34" s="108"/>
      <c r="N34" s="109"/>
      <c r="O34" s="110"/>
    </row>
    <row r="35" spans="1:15" ht="26.25" customHeight="1" x14ac:dyDescent="0.15">
      <c r="C35" s="69"/>
      <c r="D35" s="70"/>
      <c r="E35" s="69"/>
      <c r="F35" s="69"/>
      <c r="G35" s="71"/>
      <c r="H35" s="71"/>
      <c r="I35" s="71"/>
      <c r="J35" s="72"/>
      <c r="K35" s="73"/>
      <c r="L35" s="73"/>
      <c r="M35" s="74"/>
      <c r="N35" s="73"/>
      <c r="O35" s="73"/>
    </row>
    <row r="36" spans="1:15" ht="27.75" customHeight="1" x14ac:dyDescent="0.15">
      <c r="A36" s="225" t="s">
        <v>12</v>
      </c>
      <c r="B36" s="225"/>
      <c r="C36" s="225"/>
      <c r="D36" s="225"/>
      <c r="E36" s="225"/>
      <c r="F36" s="225"/>
      <c r="G36" s="225"/>
      <c r="H36" s="225"/>
      <c r="I36" s="225"/>
      <c r="J36" s="225"/>
      <c r="K36" s="225"/>
      <c r="L36" s="225"/>
      <c r="M36" s="225"/>
      <c r="N36" s="225"/>
      <c r="O36" s="225"/>
    </row>
    <row r="37" spans="1:15" ht="27.75" customHeight="1" x14ac:dyDescent="0.15">
      <c r="A37" s="225" t="s">
        <v>13</v>
      </c>
      <c r="B37" s="225"/>
      <c r="C37" s="225"/>
      <c r="D37" s="225"/>
      <c r="E37" s="225"/>
      <c r="F37" s="225"/>
      <c r="G37" s="225"/>
      <c r="H37" s="225"/>
      <c r="I37" s="225"/>
      <c r="J37" s="225"/>
      <c r="K37" s="225"/>
      <c r="L37" s="225"/>
      <c r="M37" s="225"/>
      <c r="N37" s="225"/>
    </row>
    <row r="38" spans="1:15" ht="27.75" customHeight="1" x14ac:dyDescent="0.15">
      <c r="A38" s="225" t="s">
        <v>15</v>
      </c>
      <c r="B38" s="225"/>
      <c r="C38" s="225"/>
      <c r="D38" s="225"/>
      <c r="E38" s="225"/>
      <c r="F38" s="225"/>
      <c r="G38" s="225"/>
      <c r="H38" s="225"/>
      <c r="I38" s="225"/>
      <c r="J38" s="225"/>
      <c r="K38" s="225"/>
      <c r="L38" s="225"/>
      <c r="M38" s="225"/>
      <c r="N38" s="225"/>
    </row>
    <row r="39" spans="1:15" ht="27.75" customHeight="1" x14ac:dyDescent="0.15">
      <c r="A39" s="225" t="s">
        <v>14</v>
      </c>
      <c r="B39" s="225"/>
      <c r="C39" s="225"/>
      <c r="D39" s="225"/>
      <c r="E39" s="225"/>
      <c r="F39" s="225"/>
      <c r="G39" s="225"/>
      <c r="H39" s="225"/>
      <c r="I39" s="225"/>
      <c r="J39" s="225"/>
      <c r="K39" s="225"/>
      <c r="L39" s="225"/>
      <c r="M39" s="225"/>
      <c r="N39" s="225"/>
      <c r="O39" s="111"/>
    </row>
    <row r="40" spans="1:15" ht="27.75" customHeight="1" x14ac:dyDescent="0.15">
      <c r="A40" s="225" t="s">
        <v>38</v>
      </c>
      <c r="B40" s="225"/>
      <c r="C40" s="225"/>
      <c r="D40" s="225"/>
      <c r="E40" s="225"/>
      <c r="F40" s="225"/>
      <c r="G40" s="225"/>
      <c r="H40" s="225"/>
      <c r="I40" s="225"/>
      <c r="J40" s="225"/>
      <c r="K40" s="225"/>
      <c r="L40" s="225"/>
      <c r="M40" s="225"/>
      <c r="N40" s="225"/>
      <c r="O40" s="111"/>
    </row>
    <row r="41" spans="1:15" ht="24" customHeight="1" x14ac:dyDescent="0.15">
      <c r="A41" s="111"/>
      <c r="B41" s="111"/>
      <c r="C41" s="111"/>
      <c r="D41" s="112"/>
      <c r="E41" s="111"/>
      <c r="F41" s="111"/>
      <c r="G41" s="111"/>
      <c r="H41" s="111"/>
      <c r="I41" s="111"/>
      <c r="J41" s="111"/>
      <c r="K41" s="111"/>
      <c r="L41" s="111"/>
      <c r="M41" s="111"/>
      <c r="N41" s="111"/>
      <c r="O41" s="111"/>
    </row>
    <row r="42" spans="1:15" ht="24" customHeight="1" x14ac:dyDescent="0.15">
      <c r="G42" s="114" t="s">
        <v>1</v>
      </c>
      <c r="H42" s="114"/>
      <c r="I42" s="114"/>
      <c r="J42" s="115"/>
      <c r="K42" s="226"/>
      <c r="L42" s="226"/>
      <c r="M42" s="226"/>
      <c r="N42" s="68" t="s">
        <v>2</v>
      </c>
    </row>
    <row r="43" spans="1:15" ht="24" customHeight="1" x14ac:dyDescent="0.15"/>
    <row r="44" spans="1:15" ht="24" customHeight="1" x14ac:dyDescent="0.15">
      <c r="C44" s="116"/>
      <c r="D44" s="117"/>
      <c r="G44" s="116"/>
      <c r="H44" s="116"/>
      <c r="I44" s="116"/>
      <c r="J44" s="116"/>
      <c r="K44" s="116"/>
      <c r="N44" s="116"/>
    </row>
    <row r="45" spans="1:15" ht="24" customHeight="1" x14ac:dyDescent="0.15">
      <c r="G45" s="114" t="s">
        <v>7</v>
      </c>
      <c r="H45" s="114"/>
      <c r="I45" s="114"/>
      <c r="J45" s="115"/>
      <c r="K45" s="227"/>
      <c r="L45" s="227"/>
      <c r="M45" s="227"/>
      <c r="N45" s="68" t="s">
        <v>2</v>
      </c>
    </row>
    <row r="46" spans="1:15" ht="24" customHeight="1" x14ac:dyDescent="0.15">
      <c r="C46" s="40"/>
      <c r="D46" s="82"/>
      <c r="E46" s="40"/>
      <c r="F46" s="40"/>
      <c r="G46" s="40" t="s">
        <v>39</v>
      </c>
      <c r="H46" s="40"/>
      <c r="I46" s="40"/>
      <c r="J46" s="40"/>
      <c r="K46" s="40"/>
    </row>
    <row r="47" spans="1:15" ht="24" customHeight="1" x14ac:dyDescent="0.15">
      <c r="L47" s="118"/>
    </row>
    <row r="48" spans="1:15" ht="26.25" customHeight="1" x14ac:dyDescent="0.15">
      <c r="C48" s="69"/>
      <c r="D48" s="70"/>
      <c r="E48" s="69"/>
      <c r="F48" s="69"/>
      <c r="G48" s="71"/>
      <c r="H48" s="71"/>
      <c r="I48" s="71"/>
      <c r="J48" s="72"/>
      <c r="K48" s="228" t="s">
        <v>11</v>
      </c>
      <c r="L48" s="228"/>
      <c r="M48" s="229"/>
      <c r="N48" s="229"/>
      <c r="O48" s="229"/>
    </row>
    <row r="49" spans="2:15" ht="26.25" customHeight="1" x14ac:dyDescent="0.15">
      <c r="C49" s="69"/>
      <c r="D49" s="70"/>
      <c r="E49" s="69"/>
      <c r="F49" s="69"/>
      <c r="G49" s="71"/>
      <c r="H49" s="71"/>
      <c r="I49" s="71"/>
      <c r="J49" s="72"/>
      <c r="K49" s="73"/>
      <c r="L49" s="73"/>
      <c r="M49" s="74"/>
      <c r="N49" s="73"/>
      <c r="O49" s="73"/>
    </row>
    <row r="50" spans="2:15" ht="26.25" customHeight="1" x14ac:dyDescent="0.15">
      <c r="B50" s="118"/>
      <c r="M50" s="118"/>
    </row>
    <row r="51" spans="2:15" ht="26.25" customHeight="1" x14ac:dyDescent="0.15">
      <c r="B51" s="118"/>
      <c r="M51" s="118"/>
    </row>
    <row r="52" spans="2:15" ht="26.25" customHeight="1" x14ac:dyDescent="0.15">
      <c r="B52" s="118"/>
      <c r="M52" s="118"/>
    </row>
    <row r="53" spans="2:15" ht="26.25" customHeight="1" x14ac:dyDescent="0.15">
      <c r="B53" s="118"/>
      <c r="M53" s="118"/>
    </row>
    <row r="54" spans="2:15" ht="26.25" customHeight="1" x14ac:dyDescent="0.15"/>
    <row r="55" spans="2:15" ht="26.25" customHeight="1" x14ac:dyDescent="0.15">
      <c r="C55" s="1"/>
      <c r="D55" s="30"/>
      <c r="E55" s="1"/>
      <c r="F55" s="1"/>
      <c r="G55" s="2"/>
      <c r="H55" s="2"/>
      <c r="I55" s="2"/>
      <c r="J55" s="1"/>
      <c r="K55" s="40"/>
    </row>
    <row r="56" spans="2:15" ht="26.25" customHeight="1" x14ac:dyDescent="0.15">
      <c r="C56" s="1"/>
      <c r="D56" s="30"/>
      <c r="E56" s="1"/>
      <c r="F56" s="1"/>
      <c r="G56" s="3"/>
      <c r="H56" s="3"/>
      <c r="I56" s="3"/>
      <c r="J56" s="1"/>
      <c r="K56" s="40"/>
    </row>
    <row r="57" spans="2:15" ht="26.25" customHeight="1" x14ac:dyDescent="0.15">
      <c r="C57" s="1"/>
      <c r="D57" s="30"/>
      <c r="E57" s="1"/>
      <c r="F57" s="1"/>
      <c r="G57" s="4"/>
      <c r="H57" s="4"/>
      <c r="I57" s="4"/>
      <c r="J57" s="1"/>
      <c r="K57" s="40"/>
    </row>
    <row r="58" spans="2:15" ht="26.25" customHeight="1" x14ac:dyDescent="0.15">
      <c r="C58" s="1"/>
      <c r="D58" s="30"/>
      <c r="E58" s="1"/>
      <c r="F58" s="1"/>
      <c r="G58" s="4"/>
      <c r="H58" s="4"/>
      <c r="I58" s="4"/>
      <c r="J58" s="1"/>
      <c r="K58" s="40"/>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A39:N39"/>
    <mergeCell ref="A40:N40"/>
    <mergeCell ref="K42:M42"/>
    <mergeCell ref="K45:M45"/>
    <mergeCell ref="K48:L48"/>
    <mergeCell ref="M48:O48"/>
    <mergeCell ref="A34:B34"/>
    <mergeCell ref="A36:O36"/>
    <mergeCell ref="A37:N37"/>
    <mergeCell ref="A38:N38"/>
    <mergeCell ref="C34:D34"/>
    <mergeCell ref="O30:O31"/>
    <mergeCell ref="A32:A33"/>
    <mergeCell ref="B32:B33"/>
    <mergeCell ref="C32:C33"/>
    <mergeCell ref="D32:D33"/>
    <mergeCell ref="E32:E33"/>
    <mergeCell ref="F32:F33"/>
    <mergeCell ref="G32:G33"/>
    <mergeCell ref="H32:H33"/>
    <mergeCell ref="I32:I33"/>
    <mergeCell ref="O32:O33"/>
    <mergeCell ref="A30:A31"/>
    <mergeCell ref="B30:B31"/>
    <mergeCell ref="C30:C31"/>
    <mergeCell ref="D30:D31"/>
    <mergeCell ref="E30:E31"/>
    <mergeCell ref="F30:F31"/>
    <mergeCell ref="G30:G31"/>
    <mergeCell ref="H30:H31"/>
    <mergeCell ref="I30:I31"/>
    <mergeCell ref="A28:A29"/>
    <mergeCell ref="B28:B29"/>
    <mergeCell ref="C28:C29"/>
    <mergeCell ref="D28:D29"/>
    <mergeCell ref="E28:E29"/>
    <mergeCell ref="F28:F29"/>
    <mergeCell ref="H28:H29"/>
    <mergeCell ref="I28:I29"/>
    <mergeCell ref="O28:O29"/>
    <mergeCell ref="O24:O25"/>
    <mergeCell ref="A26:A27"/>
    <mergeCell ref="B26:B27"/>
    <mergeCell ref="C26:C27"/>
    <mergeCell ref="D26:D27"/>
    <mergeCell ref="E26:E27"/>
    <mergeCell ref="F26:F27"/>
    <mergeCell ref="G26:G27"/>
    <mergeCell ref="H26:H27"/>
    <mergeCell ref="I26:I27"/>
    <mergeCell ref="O26:O27"/>
    <mergeCell ref="A24:A25"/>
    <mergeCell ref="B24:B25"/>
    <mergeCell ref="C24:C25"/>
    <mergeCell ref="D24:D25"/>
    <mergeCell ref="E24:E25"/>
    <mergeCell ref="F24:F25"/>
    <mergeCell ref="G24:G25"/>
    <mergeCell ref="H24:H25"/>
    <mergeCell ref="I24:I25"/>
    <mergeCell ref="A14:A15"/>
    <mergeCell ref="B14:B15"/>
    <mergeCell ref="C14:C15"/>
    <mergeCell ref="D14:D15"/>
    <mergeCell ref="E14:E15"/>
    <mergeCell ref="F14:F15"/>
    <mergeCell ref="G14:G15"/>
    <mergeCell ref="H14:H15"/>
    <mergeCell ref="I14:I15"/>
    <mergeCell ref="A16:A17"/>
    <mergeCell ref="B16:B17"/>
    <mergeCell ref="C16:C17"/>
    <mergeCell ref="D16:D17"/>
    <mergeCell ref="E16:E17"/>
    <mergeCell ref="F16:F17"/>
    <mergeCell ref="G16:G17"/>
    <mergeCell ref="H16:H17"/>
    <mergeCell ref="I16:I17"/>
    <mergeCell ref="A10:A11"/>
    <mergeCell ref="B10:B11"/>
    <mergeCell ref="C10:C11"/>
    <mergeCell ref="D10:D11"/>
    <mergeCell ref="E10:E11"/>
    <mergeCell ref="F10:F11"/>
    <mergeCell ref="G10:G11"/>
    <mergeCell ref="H10:H11"/>
    <mergeCell ref="I10:I11"/>
    <mergeCell ref="A12:A13"/>
    <mergeCell ref="B12:B13"/>
    <mergeCell ref="C12:C13"/>
    <mergeCell ref="D12:D13"/>
    <mergeCell ref="E12:E13"/>
    <mergeCell ref="F12:F13"/>
    <mergeCell ref="G12:G13"/>
    <mergeCell ref="H12:H13"/>
    <mergeCell ref="I12:I13"/>
    <mergeCell ref="A7:A9"/>
    <mergeCell ref="B7:B9"/>
    <mergeCell ref="C7:I7"/>
    <mergeCell ref="J7:M7"/>
    <mergeCell ref="N7:N9"/>
    <mergeCell ref="G28:G29"/>
    <mergeCell ref="O7:O9"/>
    <mergeCell ref="C8:C9"/>
    <mergeCell ref="D8:D9"/>
    <mergeCell ref="E8:G8"/>
    <mergeCell ref="H8:I8"/>
    <mergeCell ref="J8:J9"/>
    <mergeCell ref="K8:K9"/>
    <mergeCell ref="L8:L9"/>
    <mergeCell ref="M8:M9"/>
    <mergeCell ref="O10:O11"/>
    <mergeCell ref="O12:O13"/>
    <mergeCell ref="O14:O15"/>
    <mergeCell ref="O16:O17"/>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2:A23"/>
    <mergeCell ref="B22:B23"/>
    <mergeCell ref="C22:C23"/>
    <mergeCell ref="D22:D23"/>
    <mergeCell ref="E22:E23"/>
    <mergeCell ref="F22:F23"/>
    <mergeCell ref="G22:G23"/>
    <mergeCell ref="H22:H23"/>
    <mergeCell ref="I22:I23"/>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C66B3-4FD9-4C4D-B181-5A65E3A2A8F1}">
  <sheetPr>
    <tabColor rgb="FF92D050"/>
    <pageSetUpPr fitToPage="1"/>
  </sheetPr>
  <dimension ref="A1:O64"/>
  <sheetViews>
    <sheetView view="pageBreakPreview" topLeftCell="A6" zoomScale="130" zoomScaleNormal="100" zoomScaleSheetLayoutView="130" workbookViewId="0">
      <selection activeCell="K34" sqref="K34"/>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51</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34" t="s">
        <v>9</v>
      </c>
      <c r="B7" s="237" t="s">
        <v>5</v>
      </c>
      <c r="C7" s="237" t="s">
        <v>18</v>
      </c>
      <c r="D7" s="240"/>
      <c r="E7" s="240"/>
      <c r="F7" s="240"/>
      <c r="G7" s="240"/>
      <c r="H7" s="240"/>
      <c r="I7" s="241"/>
      <c r="J7" s="190" t="s">
        <v>22</v>
      </c>
      <c r="K7" s="191"/>
      <c r="L7" s="191"/>
      <c r="M7" s="192"/>
      <c r="N7" s="193" t="s">
        <v>35</v>
      </c>
      <c r="O7" s="196" t="s">
        <v>34</v>
      </c>
    </row>
    <row r="8" spans="1:15" ht="30" customHeight="1" x14ac:dyDescent="0.15">
      <c r="A8" s="235"/>
      <c r="B8" s="238"/>
      <c r="C8" s="199" t="s">
        <v>19</v>
      </c>
      <c r="D8" s="201" t="s">
        <v>17</v>
      </c>
      <c r="E8" s="242" t="s">
        <v>23</v>
      </c>
      <c r="F8" s="243"/>
      <c r="G8" s="244"/>
      <c r="H8" s="245" t="s">
        <v>26</v>
      </c>
      <c r="I8" s="246"/>
      <c r="J8" s="199" t="s">
        <v>6</v>
      </c>
      <c r="K8" s="208" t="s">
        <v>29</v>
      </c>
      <c r="L8" s="208" t="s">
        <v>30</v>
      </c>
      <c r="M8" s="210" t="s">
        <v>31</v>
      </c>
      <c r="N8" s="194"/>
      <c r="O8" s="197"/>
    </row>
    <row r="9" spans="1:15" ht="60" customHeight="1" thickBot="1" x14ac:dyDescent="0.2">
      <c r="A9" s="236"/>
      <c r="B9" s="239"/>
      <c r="C9" s="200"/>
      <c r="D9" s="202"/>
      <c r="E9" s="122" t="s">
        <v>20</v>
      </c>
      <c r="F9" s="85" t="s">
        <v>16</v>
      </c>
      <c r="G9" s="85" t="s">
        <v>21</v>
      </c>
      <c r="H9" s="129" t="s">
        <v>24</v>
      </c>
      <c r="I9" s="130" t="s">
        <v>25</v>
      </c>
      <c r="J9" s="200"/>
      <c r="K9" s="209"/>
      <c r="L9" s="209"/>
      <c r="M9" s="211"/>
      <c r="N9" s="195"/>
      <c r="O9" s="198"/>
    </row>
    <row r="10" spans="1:15" ht="26.25" customHeight="1" x14ac:dyDescent="0.15">
      <c r="A10" s="234">
        <v>1</v>
      </c>
      <c r="B10" s="251" t="s">
        <v>55</v>
      </c>
      <c r="C10" s="214">
        <v>1400</v>
      </c>
      <c r="D10" s="215" t="s">
        <v>42</v>
      </c>
      <c r="E10" s="169"/>
      <c r="F10" s="171">
        <v>100</v>
      </c>
      <c r="G10" s="169"/>
      <c r="H10" s="265"/>
      <c r="I10" s="267"/>
      <c r="J10" s="93" t="s">
        <v>27</v>
      </c>
      <c r="K10" s="90">
        <v>108210</v>
      </c>
      <c r="L10" s="94"/>
      <c r="M10" s="89"/>
      <c r="N10" s="95"/>
      <c r="O10" s="159"/>
    </row>
    <row r="11" spans="1:15" ht="26.25" customHeight="1" x14ac:dyDescent="0.15">
      <c r="A11" s="248"/>
      <c r="B11" s="252"/>
      <c r="C11" s="166"/>
      <c r="D11" s="168"/>
      <c r="E11" s="170"/>
      <c r="F11" s="172"/>
      <c r="G11" s="170"/>
      <c r="H11" s="266"/>
      <c r="I11" s="268"/>
      <c r="J11" s="93" t="s">
        <v>28</v>
      </c>
      <c r="K11" s="90">
        <v>92990</v>
      </c>
      <c r="L11" s="94"/>
      <c r="M11" s="91"/>
      <c r="N11" s="92"/>
      <c r="O11" s="160"/>
    </row>
    <row r="12" spans="1:15" ht="26.25" customHeight="1" x14ac:dyDescent="0.15">
      <c r="A12" s="247">
        <v>2</v>
      </c>
      <c r="B12" s="249">
        <v>11</v>
      </c>
      <c r="C12" s="165">
        <v>1400</v>
      </c>
      <c r="D12" s="167" t="s">
        <v>42</v>
      </c>
      <c r="E12" s="169"/>
      <c r="F12" s="171">
        <v>100</v>
      </c>
      <c r="G12" s="169"/>
      <c r="H12" s="265"/>
      <c r="I12" s="267"/>
      <c r="J12" s="93" t="s">
        <v>27</v>
      </c>
      <c r="K12" s="90">
        <v>116080</v>
      </c>
      <c r="L12" s="94"/>
      <c r="M12" s="89"/>
      <c r="N12" s="95"/>
      <c r="O12" s="159"/>
    </row>
    <row r="13" spans="1:15" ht="26.25" customHeight="1" x14ac:dyDescent="0.15">
      <c r="A13" s="248"/>
      <c r="B13" s="250"/>
      <c r="C13" s="166"/>
      <c r="D13" s="168"/>
      <c r="E13" s="170"/>
      <c r="F13" s="172"/>
      <c r="G13" s="170"/>
      <c r="H13" s="266"/>
      <c r="I13" s="268"/>
      <c r="J13" s="93" t="s">
        <v>28</v>
      </c>
      <c r="K13" s="90">
        <v>106120</v>
      </c>
      <c r="L13" s="94"/>
      <c r="M13" s="91"/>
      <c r="N13" s="92"/>
      <c r="O13" s="160"/>
    </row>
    <row r="14" spans="1:15" ht="26.25" customHeight="1" x14ac:dyDescent="0.15">
      <c r="A14" s="247">
        <v>3</v>
      </c>
      <c r="B14" s="249">
        <v>12</v>
      </c>
      <c r="C14" s="165">
        <v>1400</v>
      </c>
      <c r="D14" s="167" t="s">
        <v>42</v>
      </c>
      <c r="E14" s="169"/>
      <c r="F14" s="171">
        <v>100</v>
      </c>
      <c r="G14" s="169"/>
      <c r="H14" s="265"/>
      <c r="I14" s="267"/>
      <c r="J14" s="93" t="s">
        <v>27</v>
      </c>
      <c r="K14" s="90">
        <v>81520</v>
      </c>
      <c r="L14" s="94"/>
      <c r="M14" s="89"/>
      <c r="N14" s="95"/>
      <c r="O14" s="159"/>
    </row>
    <row r="15" spans="1:15" ht="26.25" customHeight="1" x14ac:dyDescent="0.15">
      <c r="A15" s="248"/>
      <c r="B15" s="250"/>
      <c r="C15" s="166"/>
      <c r="D15" s="168"/>
      <c r="E15" s="170"/>
      <c r="F15" s="172"/>
      <c r="G15" s="170"/>
      <c r="H15" s="266"/>
      <c r="I15" s="268"/>
      <c r="J15" s="93" t="s">
        <v>28</v>
      </c>
      <c r="K15" s="90">
        <v>78480</v>
      </c>
      <c r="L15" s="94"/>
      <c r="M15" s="91"/>
      <c r="N15" s="92"/>
      <c r="O15" s="160"/>
    </row>
    <row r="16" spans="1:15" ht="26.25" customHeight="1" x14ac:dyDescent="0.15">
      <c r="A16" s="247">
        <v>4</v>
      </c>
      <c r="B16" s="253" t="s">
        <v>56</v>
      </c>
      <c r="C16" s="165">
        <v>1400</v>
      </c>
      <c r="D16" s="167" t="s">
        <v>42</v>
      </c>
      <c r="E16" s="169"/>
      <c r="F16" s="171">
        <v>100</v>
      </c>
      <c r="G16" s="173"/>
      <c r="H16" s="265"/>
      <c r="I16" s="267"/>
      <c r="J16" s="93" t="s">
        <v>27</v>
      </c>
      <c r="K16" s="90">
        <v>73890</v>
      </c>
      <c r="L16" s="94"/>
      <c r="M16" s="89"/>
      <c r="N16" s="95"/>
      <c r="O16" s="159"/>
    </row>
    <row r="17" spans="1:15" ht="26.25" customHeight="1" x14ac:dyDescent="0.15">
      <c r="A17" s="248"/>
      <c r="B17" s="252"/>
      <c r="C17" s="166"/>
      <c r="D17" s="168"/>
      <c r="E17" s="170"/>
      <c r="F17" s="172"/>
      <c r="G17" s="174"/>
      <c r="H17" s="266"/>
      <c r="I17" s="268"/>
      <c r="J17" s="93" t="s">
        <v>28</v>
      </c>
      <c r="K17" s="90">
        <v>76610</v>
      </c>
      <c r="L17" s="94"/>
      <c r="M17" s="91"/>
      <c r="N17" s="92"/>
      <c r="O17" s="160"/>
    </row>
    <row r="18" spans="1:15" ht="26.25" customHeight="1" x14ac:dyDescent="0.15">
      <c r="A18" s="247">
        <v>5</v>
      </c>
      <c r="B18" s="249">
        <v>2</v>
      </c>
      <c r="C18" s="165">
        <v>1400</v>
      </c>
      <c r="D18" s="167" t="s">
        <v>42</v>
      </c>
      <c r="E18" s="169"/>
      <c r="F18" s="171">
        <v>100</v>
      </c>
      <c r="G18" s="169"/>
      <c r="H18" s="265"/>
      <c r="I18" s="267"/>
      <c r="J18" s="93" t="s">
        <v>27</v>
      </c>
      <c r="K18" s="90">
        <v>83590</v>
      </c>
      <c r="L18" s="94"/>
      <c r="M18" s="89"/>
      <c r="N18" s="95"/>
      <c r="O18" s="159"/>
    </row>
    <row r="19" spans="1:15" ht="26.25" customHeight="1" x14ac:dyDescent="0.15">
      <c r="A19" s="248"/>
      <c r="B19" s="250"/>
      <c r="C19" s="166"/>
      <c r="D19" s="168"/>
      <c r="E19" s="170"/>
      <c r="F19" s="172"/>
      <c r="G19" s="170"/>
      <c r="H19" s="266"/>
      <c r="I19" s="268"/>
      <c r="J19" s="93" t="s">
        <v>28</v>
      </c>
      <c r="K19" s="90">
        <v>75510</v>
      </c>
      <c r="L19" s="94"/>
      <c r="M19" s="91"/>
      <c r="N19" s="92"/>
      <c r="O19" s="160"/>
    </row>
    <row r="20" spans="1:15" ht="26.25" customHeight="1" x14ac:dyDescent="0.15">
      <c r="A20" s="247">
        <v>6</v>
      </c>
      <c r="B20" s="249">
        <v>3</v>
      </c>
      <c r="C20" s="165">
        <v>1400</v>
      </c>
      <c r="D20" s="167" t="s">
        <v>42</v>
      </c>
      <c r="E20" s="169"/>
      <c r="F20" s="171">
        <v>100</v>
      </c>
      <c r="G20" s="173"/>
      <c r="H20" s="265"/>
      <c r="I20" s="267"/>
      <c r="J20" s="93" t="s">
        <v>27</v>
      </c>
      <c r="K20" s="90">
        <v>170640</v>
      </c>
      <c r="L20" s="94"/>
      <c r="M20" s="89"/>
      <c r="N20" s="95"/>
      <c r="O20" s="159"/>
    </row>
    <row r="21" spans="1:15" ht="26.25" customHeight="1" x14ac:dyDescent="0.15">
      <c r="A21" s="248"/>
      <c r="B21" s="250"/>
      <c r="C21" s="166"/>
      <c r="D21" s="168"/>
      <c r="E21" s="170"/>
      <c r="F21" s="172"/>
      <c r="G21" s="174"/>
      <c r="H21" s="266"/>
      <c r="I21" s="268"/>
      <c r="J21" s="93" t="s">
        <v>28</v>
      </c>
      <c r="K21" s="90">
        <v>136860</v>
      </c>
      <c r="L21" s="94"/>
      <c r="M21" s="91"/>
      <c r="N21" s="92"/>
      <c r="O21" s="160"/>
    </row>
    <row r="22" spans="1:15" ht="26.25" customHeight="1" x14ac:dyDescent="0.15">
      <c r="A22" s="247">
        <v>7</v>
      </c>
      <c r="B22" s="253">
        <v>4</v>
      </c>
      <c r="C22" s="165">
        <v>1400</v>
      </c>
      <c r="D22" s="167" t="s">
        <v>42</v>
      </c>
      <c r="E22" s="169"/>
      <c r="F22" s="171">
        <v>100</v>
      </c>
      <c r="G22" s="173"/>
      <c r="H22" s="265"/>
      <c r="I22" s="267"/>
      <c r="J22" s="93" t="s">
        <v>27</v>
      </c>
      <c r="K22" s="90">
        <v>129200</v>
      </c>
      <c r="L22" s="94"/>
      <c r="M22" s="89"/>
      <c r="N22" s="95"/>
      <c r="O22" s="159"/>
    </row>
    <row r="23" spans="1:15" ht="26.25" customHeight="1" x14ac:dyDescent="0.15">
      <c r="A23" s="248"/>
      <c r="B23" s="252"/>
      <c r="C23" s="166"/>
      <c r="D23" s="168"/>
      <c r="E23" s="170"/>
      <c r="F23" s="172"/>
      <c r="G23" s="174"/>
      <c r="H23" s="266"/>
      <c r="I23" s="268"/>
      <c r="J23" s="93" t="s">
        <v>28</v>
      </c>
      <c r="K23" s="90">
        <v>129700</v>
      </c>
      <c r="L23" s="94"/>
      <c r="M23" s="91"/>
      <c r="N23" s="92"/>
      <c r="O23" s="160"/>
    </row>
    <row r="24" spans="1:15" ht="26.25" customHeight="1" x14ac:dyDescent="0.15">
      <c r="A24" s="247">
        <v>8</v>
      </c>
      <c r="B24" s="249">
        <v>5</v>
      </c>
      <c r="C24" s="165">
        <v>1400</v>
      </c>
      <c r="D24" s="167" t="s">
        <v>42</v>
      </c>
      <c r="E24" s="169"/>
      <c r="F24" s="171">
        <v>100</v>
      </c>
      <c r="G24" s="169"/>
      <c r="H24" s="265"/>
      <c r="I24" s="267"/>
      <c r="J24" s="93" t="s">
        <v>27</v>
      </c>
      <c r="K24" s="90">
        <v>67450</v>
      </c>
      <c r="L24" s="94"/>
      <c r="M24" s="89"/>
      <c r="N24" s="95"/>
      <c r="O24" s="159"/>
    </row>
    <row r="25" spans="1:15" ht="26.25" customHeight="1" x14ac:dyDescent="0.15">
      <c r="A25" s="248"/>
      <c r="B25" s="250"/>
      <c r="C25" s="166"/>
      <c r="D25" s="168"/>
      <c r="E25" s="170"/>
      <c r="F25" s="172"/>
      <c r="G25" s="170"/>
      <c r="H25" s="266"/>
      <c r="I25" s="268"/>
      <c r="J25" s="93" t="s">
        <v>28</v>
      </c>
      <c r="K25" s="90">
        <v>92350</v>
      </c>
      <c r="L25" s="94"/>
      <c r="M25" s="91"/>
      <c r="N25" s="92"/>
      <c r="O25" s="160"/>
    </row>
    <row r="26" spans="1:15" ht="26.25" customHeight="1" x14ac:dyDescent="0.15">
      <c r="A26" s="247">
        <v>9</v>
      </c>
      <c r="B26" s="249">
        <v>6</v>
      </c>
      <c r="C26" s="165">
        <v>1400</v>
      </c>
      <c r="D26" s="167" t="s">
        <v>42</v>
      </c>
      <c r="E26" s="169"/>
      <c r="F26" s="171">
        <v>100</v>
      </c>
      <c r="G26" s="173"/>
      <c r="H26" s="265"/>
      <c r="I26" s="267"/>
      <c r="J26" s="93" t="s">
        <v>27</v>
      </c>
      <c r="K26" s="90">
        <v>70880</v>
      </c>
      <c r="L26" s="94"/>
      <c r="M26" s="89"/>
      <c r="N26" s="95"/>
      <c r="O26" s="159"/>
    </row>
    <row r="27" spans="1:15" ht="26.25" customHeight="1" x14ac:dyDescent="0.15">
      <c r="A27" s="248"/>
      <c r="B27" s="250"/>
      <c r="C27" s="166"/>
      <c r="D27" s="168"/>
      <c r="E27" s="170"/>
      <c r="F27" s="172"/>
      <c r="G27" s="174"/>
      <c r="H27" s="266"/>
      <c r="I27" s="268"/>
      <c r="J27" s="93" t="s">
        <v>28</v>
      </c>
      <c r="K27" s="90">
        <v>63520</v>
      </c>
      <c r="L27" s="94"/>
      <c r="M27" s="91"/>
      <c r="N27" s="92"/>
      <c r="O27" s="160"/>
    </row>
    <row r="28" spans="1:15" ht="26.25" customHeight="1" x14ac:dyDescent="0.15">
      <c r="A28" s="247">
        <v>10</v>
      </c>
      <c r="B28" s="253">
        <v>7</v>
      </c>
      <c r="C28" s="165">
        <v>1400</v>
      </c>
      <c r="D28" s="167" t="s">
        <v>42</v>
      </c>
      <c r="E28" s="169"/>
      <c r="F28" s="171">
        <v>100</v>
      </c>
      <c r="G28" s="173"/>
      <c r="H28" s="265"/>
      <c r="I28" s="267"/>
      <c r="J28" s="93" t="s">
        <v>27</v>
      </c>
      <c r="K28" s="90">
        <v>80320</v>
      </c>
      <c r="L28" s="94"/>
      <c r="M28" s="89"/>
      <c r="N28" s="95"/>
      <c r="O28" s="159"/>
    </row>
    <row r="29" spans="1:15" ht="26.25" customHeight="1" x14ac:dyDescent="0.15">
      <c r="A29" s="248"/>
      <c r="B29" s="252"/>
      <c r="C29" s="166"/>
      <c r="D29" s="168"/>
      <c r="E29" s="170"/>
      <c r="F29" s="172"/>
      <c r="G29" s="174"/>
      <c r="H29" s="266"/>
      <c r="I29" s="268"/>
      <c r="J29" s="93" t="s">
        <v>28</v>
      </c>
      <c r="K29" s="90">
        <v>67480</v>
      </c>
      <c r="L29" s="94"/>
      <c r="M29" s="91"/>
      <c r="N29" s="92"/>
      <c r="O29" s="160"/>
    </row>
    <row r="30" spans="1:15" ht="26.25" customHeight="1" x14ac:dyDescent="0.15">
      <c r="A30" s="247">
        <v>11</v>
      </c>
      <c r="B30" s="249">
        <v>8</v>
      </c>
      <c r="C30" s="165">
        <v>1400</v>
      </c>
      <c r="D30" s="167" t="s">
        <v>42</v>
      </c>
      <c r="E30" s="169"/>
      <c r="F30" s="171">
        <v>100</v>
      </c>
      <c r="G30" s="169"/>
      <c r="H30" s="265"/>
      <c r="I30" s="267"/>
      <c r="J30" s="93" t="s">
        <v>27</v>
      </c>
      <c r="K30" s="90">
        <v>93450</v>
      </c>
      <c r="L30" s="94"/>
      <c r="M30" s="91"/>
      <c r="N30" s="95"/>
      <c r="O30" s="159"/>
    </row>
    <row r="31" spans="1:15" ht="26.25" customHeight="1" x14ac:dyDescent="0.15">
      <c r="A31" s="248"/>
      <c r="B31" s="250"/>
      <c r="C31" s="166"/>
      <c r="D31" s="168"/>
      <c r="E31" s="170"/>
      <c r="F31" s="172"/>
      <c r="G31" s="170"/>
      <c r="H31" s="266"/>
      <c r="I31" s="268"/>
      <c r="J31" s="93" t="s">
        <v>28</v>
      </c>
      <c r="K31" s="90">
        <v>81050</v>
      </c>
      <c r="L31" s="94"/>
      <c r="M31" s="91"/>
      <c r="N31" s="92"/>
      <c r="O31" s="160"/>
    </row>
    <row r="32" spans="1:15" ht="26.25" customHeight="1" x14ac:dyDescent="0.15">
      <c r="A32" s="247">
        <v>12</v>
      </c>
      <c r="B32" s="249">
        <v>9</v>
      </c>
      <c r="C32" s="165">
        <v>1400</v>
      </c>
      <c r="D32" s="167" t="s">
        <v>42</v>
      </c>
      <c r="E32" s="169"/>
      <c r="F32" s="171">
        <v>100</v>
      </c>
      <c r="G32" s="173"/>
      <c r="H32" s="265"/>
      <c r="I32" s="267"/>
      <c r="J32" s="93" t="s">
        <v>27</v>
      </c>
      <c r="K32" s="90">
        <v>92356</v>
      </c>
      <c r="L32" s="94"/>
      <c r="M32" s="91"/>
      <c r="N32" s="95"/>
      <c r="O32" s="159"/>
    </row>
    <row r="33" spans="1:15" ht="26.25" customHeight="1" thickBot="1" x14ac:dyDescent="0.2">
      <c r="A33" s="256"/>
      <c r="B33" s="257"/>
      <c r="C33" s="218"/>
      <c r="D33" s="219"/>
      <c r="E33" s="220"/>
      <c r="F33" s="221"/>
      <c r="G33" s="222"/>
      <c r="H33" s="266"/>
      <c r="I33" s="268"/>
      <c r="J33" s="96" t="s">
        <v>28</v>
      </c>
      <c r="K33" s="97">
        <v>94700</v>
      </c>
      <c r="L33" s="98"/>
      <c r="M33" s="99"/>
      <c r="N33" s="100"/>
      <c r="O33" s="224"/>
    </row>
    <row r="34" spans="1:15" ht="26.25" customHeight="1" thickTop="1" thickBot="1" x14ac:dyDescent="0.2">
      <c r="A34" s="254" t="s">
        <v>0</v>
      </c>
      <c r="B34" s="255"/>
      <c r="C34" s="232"/>
      <c r="D34" s="233"/>
      <c r="E34" s="101"/>
      <c r="F34" s="102"/>
      <c r="G34" s="131"/>
      <c r="H34" s="132"/>
      <c r="I34" s="131"/>
      <c r="J34" s="105"/>
      <c r="K34" s="106">
        <f>SUM(K10:K33)</f>
        <v>2262956</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121"/>
    </row>
    <row r="40" spans="1:15" ht="27.75" customHeight="1" x14ac:dyDescent="0.15">
      <c r="A40" s="258" t="s">
        <v>38</v>
      </c>
      <c r="B40" s="258"/>
      <c r="C40" s="258"/>
      <c r="D40" s="258"/>
      <c r="E40" s="258"/>
      <c r="F40" s="258"/>
      <c r="G40" s="258"/>
      <c r="H40" s="258"/>
      <c r="I40" s="258"/>
      <c r="J40" s="258"/>
      <c r="K40" s="258"/>
      <c r="L40" s="258"/>
      <c r="M40" s="258"/>
      <c r="N40" s="258"/>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226"/>
      <c r="L42" s="226"/>
      <c r="M42" s="226"/>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227"/>
      <c r="L45" s="227"/>
      <c r="M45" s="227"/>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228" t="s">
        <v>11</v>
      </c>
      <c r="L48" s="228"/>
      <c r="M48" s="229"/>
      <c r="N48" s="229"/>
      <c r="O48" s="229"/>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K45:M45"/>
    <mergeCell ref="K48:L48"/>
    <mergeCell ref="M48:O48"/>
    <mergeCell ref="A36:O36"/>
    <mergeCell ref="A37:N37"/>
    <mergeCell ref="A38:N38"/>
    <mergeCell ref="A39:N39"/>
    <mergeCell ref="A40:N40"/>
    <mergeCell ref="K42:M42"/>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A12:A13"/>
    <mergeCell ref="B12:B13"/>
    <mergeCell ref="C12:C13"/>
    <mergeCell ref="D12:D13"/>
    <mergeCell ref="E12:E13"/>
    <mergeCell ref="F12:F13"/>
    <mergeCell ref="G12:G13"/>
    <mergeCell ref="H12:H13"/>
    <mergeCell ref="I12:I13"/>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7E54-9EFB-425B-9FD0-CDAC053AC743}">
  <sheetPr>
    <tabColor rgb="FFFFFF00"/>
    <pageSetUpPr fitToPage="1"/>
  </sheetPr>
  <dimension ref="A1:R64"/>
  <sheetViews>
    <sheetView view="pageBreakPreview" topLeftCell="A33" zoomScale="115" zoomScaleNormal="100" zoomScaleSheetLayoutView="115" workbookViewId="0">
      <selection activeCell="C34" sqref="C34:D34"/>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8" x14ac:dyDescent="0.15">
      <c r="C1" s="5"/>
      <c r="D1" s="28"/>
      <c r="E1" s="5"/>
      <c r="F1" s="5"/>
      <c r="G1" s="5"/>
      <c r="H1" s="5"/>
      <c r="I1" s="5"/>
      <c r="J1" s="13"/>
      <c r="K1" s="7"/>
      <c r="L1" s="7"/>
      <c r="M1" s="7"/>
      <c r="N1" s="7"/>
      <c r="O1" s="7" t="s">
        <v>3</v>
      </c>
    </row>
    <row r="2" spans="1:18" ht="17.25" x14ac:dyDescent="0.15">
      <c r="A2" s="18" t="s">
        <v>10</v>
      </c>
      <c r="B2" s="124"/>
      <c r="C2" s="16"/>
      <c r="D2" s="29"/>
      <c r="E2" s="17"/>
      <c r="F2" s="17"/>
      <c r="G2" s="17"/>
      <c r="H2" s="17"/>
      <c r="I2" s="17"/>
      <c r="J2" s="17"/>
      <c r="K2" s="17"/>
      <c r="L2" s="17"/>
      <c r="M2" s="17"/>
      <c r="N2" s="16"/>
      <c r="O2" s="16"/>
    </row>
    <row r="3" spans="1:18" ht="14.25" customHeight="1" x14ac:dyDescent="0.15">
      <c r="C3" s="5"/>
      <c r="D3" s="28"/>
      <c r="E3" s="21"/>
      <c r="F3" s="21"/>
      <c r="G3" s="21"/>
      <c r="H3" s="21"/>
      <c r="I3" s="21"/>
      <c r="J3" s="21"/>
      <c r="K3" s="7"/>
      <c r="L3" s="7"/>
      <c r="M3" s="7"/>
    </row>
    <row r="4" spans="1:18" ht="30" customHeight="1" x14ac:dyDescent="0.15">
      <c r="B4" s="125" t="s">
        <v>8</v>
      </c>
      <c r="C4" s="259" t="s">
        <v>52</v>
      </c>
      <c r="D4" s="259"/>
      <c r="E4" s="259"/>
      <c r="F4" s="259"/>
      <c r="G4" s="259"/>
      <c r="H4" s="127"/>
      <c r="I4" s="127"/>
      <c r="J4" s="13"/>
      <c r="K4" s="7"/>
      <c r="L4" s="7"/>
      <c r="M4" s="7"/>
      <c r="N4" s="7"/>
      <c r="O4" s="7"/>
    </row>
    <row r="5" spans="1:18" ht="15" customHeight="1" x14ac:dyDescent="0.15">
      <c r="B5" s="128"/>
      <c r="C5" s="127"/>
      <c r="E5" s="127"/>
      <c r="F5" s="127"/>
      <c r="G5" s="127"/>
      <c r="H5" s="127"/>
      <c r="I5" s="127"/>
      <c r="J5" s="13"/>
      <c r="K5" s="7"/>
      <c r="L5" s="7"/>
      <c r="M5" s="7"/>
      <c r="N5" s="7"/>
      <c r="O5" s="7"/>
    </row>
    <row r="6" spans="1:18" ht="15" customHeight="1" thickBot="1" x14ac:dyDescent="0.2">
      <c r="C6" s="5"/>
      <c r="D6" s="28"/>
      <c r="E6" s="5"/>
      <c r="F6" s="5"/>
      <c r="G6" s="5"/>
      <c r="H6" s="5"/>
      <c r="I6" s="5"/>
      <c r="J6" s="13"/>
      <c r="K6" s="7"/>
      <c r="L6" s="7"/>
      <c r="M6" s="7"/>
      <c r="N6" s="7"/>
      <c r="O6" s="5" t="s">
        <v>4</v>
      </c>
    </row>
    <row r="7" spans="1:18" ht="30" customHeight="1" x14ac:dyDescent="0.15">
      <c r="A7" s="234" t="s">
        <v>9</v>
      </c>
      <c r="B7" s="237" t="s">
        <v>5</v>
      </c>
      <c r="C7" s="237" t="s">
        <v>18</v>
      </c>
      <c r="D7" s="240"/>
      <c r="E7" s="240"/>
      <c r="F7" s="240"/>
      <c r="G7" s="240"/>
      <c r="H7" s="240"/>
      <c r="I7" s="241"/>
      <c r="J7" s="269" t="s">
        <v>22</v>
      </c>
      <c r="K7" s="270"/>
      <c r="L7" s="270"/>
      <c r="M7" s="271"/>
      <c r="N7" s="272" t="s">
        <v>35</v>
      </c>
      <c r="O7" s="275" t="s">
        <v>34</v>
      </c>
    </row>
    <row r="8" spans="1:18" ht="30" customHeight="1" x14ac:dyDescent="0.15">
      <c r="A8" s="235"/>
      <c r="B8" s="238"/>
      <c r="C8" s="278" t="s">
        <v>19</v>
      </c>
      <c r="D8" s="280" t="s">
        <v>17</v>
      </c>
      <c r="E8" s="242" t="s">
        <v>23</v>
      </c>
      <c r="F8" s="243"/>
      <c r="G8" s="244"/>
      <c r="H8" s="245" t="s">
        <v>26</v>
      </c>
      <c r="I8" s="246"/>
      <c r="J8" s="278" t="s">
        <v>6</v>
      </c>
      <c r="K8" s="282" t="s">
        <v>29</v>
      </c>
      <c r="L8" s="282" t="s">
        <v>30</v>
      </c>
      <c r="M8" s="284" t="s">
        <v>31</v>
      </c>
      <c r="N8" s="273"/>
      <c r="O8" s="276"/>
    </row>
    <row r="9" spans="1:18" ht="60" customHeight="1" thickBot="1" x14ac:dyDescent="0.2">
      <c r="A9" s="236"/>
      <c r="B9" s="239"/>
      <c r="C9" s="279"/>
      <c r="D9" s="281"/>
      <c r="E9" s="120" t="s">
        <v>20</v>
      </c>
      <c r="F9" s="19" t="s">
        <v>16</v>
      </c>
      <c r="G9" s="19" t="s">
        <v>21</v>
      </c>
      <c r="H9" s="142" t="s">
        <v>24</v>
      </c>
      <c r="I9" s="143" t="s">
        <v>25</v>
      </c>
      <c r="J9" s="279"/>
      <c r="K9" s="283"/>
      <c r="L9" s="283"/>
      <c r="M9" s="285"/>
      <c r="N9" s="274"/>
      <c r="O9" s="277"/>
    </row>
    <row r="10" spans="1:18" ht="26.25" customHeight="1" x14ac:dyDescent="0.15">
      <c r="A10" s="295">
        <v>1</v>
      </c>
      <c r="B10" s="251" t="s">
        <v>55</v>
      </c>
      <c r="C10" s="214">
        <v>344</v>
      </c>
      <c r="D10" s="215" t="s">
        <v>33</v>
      </c>
      <c r="E10" s="222"/>
      <c r="F10" s="264">
        <v>100</v>
      </c>
      <c r="G10" s="222"/>
      <c r="H10" s="286"/>
      <c r="I10" s="288"/>
      <c r="J10" s="137" t="s">
        <v>27</v>
      </c>
      <c r="K10" s="138">
        <v>55801</v>
      </c>
      <c r="L10" s="139"/>
      <c r="M10" s="23"/>
      <c r="N10" s="25"/>
      <c r="O10" s="290"/>
      <c r="Q10" s="141"/>
      <c r="R10" s="141"/>
    </row>
    <row r="11" spans="1:18" ht="26.25" customHeight="1" x14ac:dyDescent="0.15">
      <c r="A11" s="292"/>
      <c r="B11" s="250"/>
      <c r="C11" s="166"/>
      <c r="D11" s="168"/>
      <c r="E11" s="174"/>
      <c r="F11" s="221"/>
      <c r="G11" s="174"/>
      <c r="H11" s="287"/>
      <c r="I11" s="289"/>
      <c r="J11" s="137" t="s">
        <v>28</v>
      </c>
      <c r="K11" s="90">
        <v>52445</v>
      </c>
      <c r="L11" s="139"/>
      <c r="M11" s="24"/>
      <c r="N11" s="26"/>
      <c r="O11" s="291"/>
    </row>
    <row r="12" spans="1:18" ht="26.25" customHeight="1" x14ac:dyDescent="0.15">
      <c r="A12" s="292">
        <v>2</v>
      </c>
      <c r="B12" s="249">
        <v>11</v>
      </c>
      <c r="C12" s="165">
        <v>344</v>
      </c>
      <c r="D12" s="167" t="s">
        <v>33</v>
      </c>
      <c r="E12" s="293"/>
      <c r="F12" s="171">
        <v>100</v>
      </c>
      <c r="G12" s="169"/>
      <c r="H12" s="296"/>
      <c r="I12" s="298"/>
      <c r="J12" s="93" t="s">
        <v>27</v>
      </c>
      <c r="K12" s="90">
        <v>53386</v>
      </c>
      <c r="L12" s="9"/>
      <c r="M12" s="23"/>
      <c r="N12" s="27"/>
      <c r="O12" s="300"/>
    </row>
    <row r="13" spans="1:18" ht="26.25" customHeight="1" x14ac:dyDescent="0.15">
      <c r="A13" s="292"/>
      <c r="B13" s="250"/>
      <c r="C13" s="166"/>
      <c r="D13" s="168"/>
      <c r="E13" s="294"/>
      <c r="F13" s="172"/>
      <c r="G13" s="170"/>
      <c r="H13" s="297"/>
      <c r="I13" s="299"/>
      <c r="J13" s="93" t="s">
        <v>28</v>
      </c>
      <c r="K13" s="90">
        <v>53857</v>
      </c>
      <c r="L13" s="9"/>
      <c r="M13" s="24"/>
      <c r="N13" s="26"/>
      <c r="O13" s="291"/>
    </row>
    <row r="14" spans="1:18" ht="26.25" customHeight="1" x14ac:dyDescent="0.15">
      <c r="A14" s="292">
        <v>3</v>
      </c>
      <c r="B14" s="249">
        <v>12</v>
      </c>
      <c r="C14" s="165">
        <v>344</v>
      </c>
      <c r="D14" s="167" t="s">
        <v>33</v>
      </c>
      <c r="E14" s="293"/>
      <c r="F14" s="171">
        <v>100</v>
      </c>
      <c r="G14" s="173"/>
      <c r="H14" s="296"/>
      <c r="I14" s="301"/>
      <c r="J14" s="93" t="s">
        <v>27</v>
      </c>
      <c r="K14" s="90">
        <v>56478</v>
      </c>
      <c r="L14" s="9"/>
      <c r="M14" s="23"/>
      <c r="N14" s="27"/>
      <c r="O14" s="300"/>
    </row>
    <row r="15" spans="1:18" ht="26.25" customHeight="1" x14ac:dyDescent="0.15">
      <c r="A15" s="292"/>
      <c r="B15" s="250"/>
      <c r="C15" s="166"/>
      <c r="D15" s="168"/>
      <c r="E15" s="294"/>
      <c r="F15" s="172"/>
      <c r="G15" s="174"/>
      <c r="H15" s="297"/>
      <c r="I15" s="301"/>
      <c r="J15" s="93" t="s">
        <v>28</v>
      </c>
      <c r="K15" s="90">
        <v>61504</v>
      </c>
      <c r="L15" s="9"/>
      <c r="M15" s="24"/>
      <c r="N15" s="26"/>
      <c r="O15" s="291"/>
    </row>
    <row r="16" spans="1:18" ht="26.25" customHeight="1" x14ac:dyDescent="0.15">
      <c r="A16" s="292">
        <v>4</v>
      </c>
      <c r="B16" s="253" t="s">
        <v>56</v>
      </c>
      <c r="C16" s="165">
        <v>344</v>
      </c>
      <c r="D16" s="167" t="s">
        <v>33</v>
      </c>
      <c r="E16" s="293"/>
      <c r="F16" s="171">
        <v>100</v>
      </c>
      <c r="G16" s="173"/>
      <c r="H16" s="296"/>
      <c r="I16" s="298"/>
      <c r="J16" s="93" t="s">
        <v>27</v>
      </c>
      <c r="K16" s="90">
        <v>59859</v>
      </c>
      <c r="L16" s="9"/>
      <c r="M16" s="23"/>
      <c r="N16" s="27"/>
      <c r="O16" s="300"/>
    </row>
    <row r="17" spans="1:15" ht="26.25" customHeight="1" x14ac:dyDescent="0.15">
      <c r="A17" s="292"/>
      <c r="B17" s="252"/>
      <c r="C17" s="166"/>
      <c r="D17" s="168"/>
      <c r="E17" s="294"/>
      <c r="F17" s="172"/>
      <c r="G17" s="174"/>
      <c r="H17" s="297"/>
      <c r="I17" s="299"/>
      <c r="J17" s="93" t="s">
        <v>28</v>
      </c>
      <c r="K17" s="90">
        <v>71439</v>
      </c>
      <c r="L17" s="9"/>
      <c r="M17" s="24"/>
      <c r="N17" s="26"/>
      <c r="O17" s="291"/>
    </row>
    <row r="18" spans="1:15" ht="26.25" customHeight="1" x14ac:dyDescent="0.15">
      <c r="A18" s="292">
        <v>5</v>
      </c>
      <c r="B18" s="249">
        <v>2</v>
      </c>
      <c r="C18" s="165">
        <v>344</v>
      </c>
      <c r="D18" s="167" t="s">
        <v>33</v>
      </c>
      <c r="E18" s="293"/>
      <c r="F18" s="171">
        <v>100</v>
      </c>
      <c r="G18" s="169"/>
      <c r="H18" s="296"/>
      <c r="I18" s="298"/>
      <c r="J18" s="93" t="s">
        <v>27</v>
      </c>
      <c r="K18" s="90">
        <v>57075</v>
      </c>
      <c r="L18" s="9"/>
      <c r="M18" s="24"/>
      <c r="N18" s="27"/>
      <c r="O18" s="300"/>
    </row>
    <row r="19" spans="1:15" ht="26.25" customHeight="1" x14ac:dyDescent="0.15">
      <c r="A19" s="292"/>
      <c r="B19" s="250"/>
      <c r="C19" s="166"/>
      <c r="D19" s="168"/>
      <c r="E19" s="294"/>
      <c r="F19" s="172"/>
      <c r="G19" s="170"/>
      <c r="H19" s="297"/>
      <c r="I19" s="299"/>
      <c r="J19" s="93" t="s">
        <v>28</v>
      </c>
      <c r="K19" s="90">
        <v>61337</v>
      </c>
      <c r="L19" s="9"/>
      <c r="M19" s="24"/>
      <c r="N19" s="26"/>
      <c r="O19" s="291"/>
    </row>
    <row r="20" spans="1:15" ht="26.25" customHeight="1" x14ac:dyDescent="0.15">
      <c r="A20" s="292">
        <v>6</v>
      </c>
      <c r="B20" s="249">
        <v>3</v>
      </c>
      <c r="C20" s="165">
        <v>344</v>
      </c>
      <c r="D20" s="167" t="s">
        <v>33</v>
      </c>
      <c r="E20" s="293"/>
      <c r="F20" s="171">
        <v>100</v>
      </c>
      <c r="G20" s="173"/>
      <c r="H20" s="296"/>
      <c r="I20" s="301"/>
      <c r="J20" s="93" t="s">
        <v>27</v>
      </c>
      <c r="K20" s="90">
        <v>67896</v>
      </c>
      <c r="L20" s="9"/>
      <c r="M20" s="24"/>
      <c r="N20" s="27"/>
      <c r="O20" s="300"/>
    </row>
    <row r="21" spans="1:15" ht="26.25" customHeight="1" x14ac:dyDescent="0.15">
      <c r="A21" s="292"/>
      <c r="B21" s="250"/>
      <c r="C21" s="166"/>
      <c r="D21" s="168"/>
      <c r="E21" s="294"/>
      <c r="F21" s="172"/>
      <c r="G21" s="174"/>
      <c r="H21" s="297"/>
      <c r="I21" s="301"/>
      <c r="J21" s="93" t="s">
        <v>28</v>
      </c>
      <c r="K21" s="90">
        <v>68413</v>
      </c>
      <c r="L21" s="9"/>
      <c r="M21" s="24"/>
      <c r="N21" s="26"/>
      <c r="O21" s="291"/>
    </row>
    <row r="22" spans="1:15" ht="26.25" customHeight="1" x14ac:dyDescent="0.15">
      <c r="A22" s="292">
        <v>7</v>
      </c>
      <c r="B22" s="249">
        <v>4</v>
      </c>
      <c r="C22" s="165">
        <v>344</v>
      </c>
      <c r="D22" s="167" t="s">
        <v>33</v>
      </c>
      <c r="E22" s="303"/>
      <c r="F22" s="171">
        <v>100</v>
      </c>
      <c r="G22" s="169"/>
      <c r="H22" s="296"/>
      <c r="I22" s="298"/>
      <c r="J22" s="144" t="s">
        <v>27</v>
      </c>
      <c r="K22" s="90">
        <v>59776</v>
      </c>
      <c r="L22" s="145"/>
      <c r="M22" s="23"/>
      <c r="N22" s="27"/>
      <c r="O22" s="300"/>
    </row>
    <row r="23" spans="1:15" ht="26.25" customHeight="1" x14ac:dyDescent="0.15">
      <c r="A23" s="292"/>
      <c r="B23" s="250"/>
      <c r="C23" s="166"/>
      <c r="D23" s="168"/>
      <c r="E23" s="303"/>
      <c r="F23" s="172"/>
      <c r="G23" s="170"/>
      <c r="H23" s="297"/>
      <c r="I23" s="299"/>
      <c r="J23" s="96" t="s">
        <v>28</v>
      </c>
      <c r="K23" s="90">
        <v>62215</v>
      </c>
      <c r="L23" s="57"/>
      <c r="M23" s="58"/>
      <c r="N23" s="26"/>
      <c r="O23" s="291"/>
    </row>
    <row r="24" spans="1:15" ht="26.25" customHeight="1" x14ac:dyDescent="0.15">
      <c r="A24" s="292">
        <v>8</v>
      </c>
      <c r="B24" s="249">
        <v>5</v>
      </c>
      <c r="C24" s="165">
        <v>344</v>
      </c>
      <c r="D24" s="167" t="s">
        <v>33</v>
      </c>
      <c r="E24" s="293"/>
      <c r="F24" s="171">
        <v>100</v>
      </c>
      <c r="G24" s="173"/>
      <c r="H24" s="302"/>
      <c r="I24" s="301"/>
      <c r="J24" s="93" t="s">
        <v>27</v>
      </c>
      <c r="K24" s="90">
        <v>49507</v>
      </c>
      <c r="L24" s="9"/>
      <c r="M24" s="24"/>
      <c r="N24" s="27"/>
      <c r="O24" s="300"/>
    </row>
    <row r="25" spans="1:15" ht="26.25" customHeight="1" x14ac:dyDescent="0.15">
      <c r="A25" s="292"/>
      <c r="B25" s="250"/>
      <c r="C25" s="166"/>
      <c r="D25" s="168"/>
      <c r="E25" s="294"/>
      <c r="F25" s="172"/>
      <c r="G25" s="174"/>
      <c r="H25" s="302"/>
      <c r="I25" s="301"/>
      <c r="J25" s="93" t="s">
        <v>28</v>
      </c>
      <c r="K25" s="90">
        <v>66327</v>
      </c>
      <c r="L25" s="9"/>
      <c r="M25" s="24"/>
      <c r="N25" s="26"/>
      <c r="O25" s="291"/>
    </row>
    <row r="26" spans="1:15" ht="26.25" customHeight="1" x14ac:dyDescent="0.15">
      <c r="A26" s="292">
        <v>9</v>
      </c>
      <c r="B26" s="249">
        <v>6</v>
      </c>
      <c r="C26" s="165">
        <v>344</v>
      </c>
      <c r="D26" s="167" t="s">
        <v>33</v>
      </c>
      <c r="E26" s="303"/>
      <c r="F26" s="171">
        <v>100</v>
      </c>
      <c r="G26" s="222"/>
      <c r="H26" s="302"/>
      <c r="I26" s="301"/>
      <c r="J26" s="144" t="s">
        <v>27</v>
      </c>
      <c r="K26" s="90">
        <v>58042</v>
      </c>
      <c r="L26" s="145"/>
      <c r="M26" s="23"/>
      <c r="N26" s="27"/>
      <c r="O26" s="300"/>
    </row>
    <row r="27" spans="1:15" ht="26.25" customHeight="1" x14ac:dyDescent="0.15">
      <c r="A27" s="292"/>
      <c r="B27" s="250"/>
      <c r="C27" s="166"/>
      <c r="D27" s="168"/>
      <c r="E27" s="303"/>
      <c r="F27" s="172"/>
      <c r="G27" s="222"/>
      <c r="H27" s="302"/>
      <c r="I27" s="301"/>
      <c r="J27" s="96" t="s">
        <v>28</v>
      </c>
      <c r="K27" s="90">
        <v>54356</v>
      </c>
      <c r="L27" s="57"/>
      <c r="M27" s="58"/>
      <c r="N27" s="26"/>
      <c r="O27" s="291"/>
    </row>
    <row r="28" spans="1:15" ht="26.25" customHeight="1" x14ac:dyDescent="0.15">
      <c r="A28" s="292">
        <v>10</v>
      </c>
      <c r="B28" s="249">
        <v>7</v>
      </c>
      <c r="C28" s="165">
        <v>344</v>
      </c>
      <c r="D28" s="167" t="s">
        <v>33</v>
      </c>
      <c r="E28" s="293"/>
      <c r="F28" s="171">
        <v>100</v>
      </c>
      <c r="G28" s="173"/>
      <c r="H28" s="302"/>
      <c r="I28" s="301"/>
      <c r="J28" s="93" t="s">
        <v>27</v>
      </c>
      <c r="K28" s="90">
        <v>64078</v>
      </c>
      <c r="L28" s="9"/>
      <c r="M28" s="24"/>
      <c r="N28" s="27"/>
      <c r="O28" s="300"/>
    </row>
    <row r="29" spans="1:15" ht="26.25" customHeight="1" x14ac:dyDescent="0.15">
      <c r="A29" s="292"/>
      <c r="B29" s="250"/>
      <c r="C29" s="166"/>
      <c r="D29" s="168"/>
      <c r="E29" s="294"/>
      <c r="F29" s="172"/>
      <c r="G29" s="174"/>
      <c r="H29" s="302"/>
      <c r="I29" s="301"/>
      <c r="J29" s="93" t="s">
        <v>28</v>
      </c>
      <c r="K29" s="90">
        <v>58629</v>
      </c>
      <c r="L29" s="9"/>
      <c r="M29" s="24"/>
      <c r="N29" s="26"/>
      <c r="O29" s="291"/>
    </row>
    <row r="30" spans="1:15" ht="26.25" customHeight="1" x14ac:dyDescent="0.15">
      <c r="A30" s="292">
        <v>11</v>
      </c>
      <c r="B30" s="249">
        <v>8</v>
      </c>
      <c r="C30" s="165">
        <v>344</v>
      </c>
      <c r="D30" s="167" t="s">
        <v>33</v>
      </c>
      <c r="E30" s="293"/>
      <c r="F30" s="171">
        <v>100</v>
      </c>
      <c r="G30" s="173"/>
      <c r="H30" s="302"/>
      <c r="I30" s="301"/>
      <c r="J30" s="93" t="s">
        <v>27</v>
      </c>
      <c r="K30" s="90">
        <v>61002</v>
      </c>
      <c r="L30" s="9"/>
      <c r="M30" s="24"/>
      <c r="N30" s="27"/>
      <c r="O30" s="300"/>
    </row>
    <row r="31" spans="1:15" ht="26.25" customHeight="1" x14ac:dyDescent="0.15">
      <c r="A31" s="292"/>
      <c r="B31" s="250"/>
      <c r="C31" s="166"/>
      <c r="D31" s="168"/>
      <c r="E31" s="294"/>
      <c r="F31" s="172"/>
      <c r="G31" s="174"/>
      <c r="H31" s="302"/>
      <c r="I31" s="301"/>
      <c r="J31" s="93" t="s">
        <v>28</v>
      </c>
      <c r="K31" s="90">
        <v>60130</v>
      </c>
      <c r="L31" s="9"/>
      <c r="M31" s="24"/>
      <c r="N31" s="26"/>
      <c r="O31" s="291"/>
    </row>
    <row r="32" spans="1:15" ht="26.25" customHeight="1" x14ac:dyDescent="0.15">
      <c r="A32" s="292">
        <v>12</v>
      </c>
      <c r="B32" s="249">
        <v>9</v>
      </c>
      <c r="C32" s="165">
        <v>344</v>
      </c>
      <c r="D32" s="167" t="s">
        <v>33</v>
      </c>
      <c r="E32" s="293"/>
      <c r="F32" s="171">
        <v>100</v>
      </c>
      <c r="G32" s="173"/>
      <c r="H32" s="302"/>
      <c r="I32" s="301"/>
      <c r="J32" s="93" t="s">
        <v>27</v>
      </c>
      <c r="K32" s="90">
        <v>58767</v>
      </c>
      <c r="L32" s="9"/>
      <c r="M32" s="24"/>
      <c r="N32" s="27"/>
      <c r="O32" s="300"/>
    </row>
    <row r="33" spans="1:15" ht="26.25" customHeight="1" thickBot="1" x14ac:dyDescent="0.2">
      <c r="A33" s="309"/>
      <c r="B33" s="257"/>
      <c r="C33" s="218"/>
      <c r="D33" s="219"/>
      <c r="E33" s="310"/>
      <c r="F33" s="311"/>
      <c r="G33" s="312"/>
      <c r="H33" s="313"/>
      <c r="I33" s="314"/>
      <c r="J33" s="146" t="s">
        <v>28</v>
      </c>
      <c r="K33" s="97">
        <v>59501</v>
      </c>
      <c r="L33" s="147"/>
      <c r="M33" s="148"/>
      <c r="N33" s="149"/>
      <c r="O33" s="304"/>
    </row>
    <row r="34" spans="1:15" ht="26.25" customHeight="1" thickTop="1" thickBot="1" x14ac:dyDescent="0.2">
      <c r="A34" s="305" t="s">
        <v>0</v>
      </c>
      <c r="B34" s="306"/>
      <c r="C34" s="307"/>
      <c r="D34" s="308"/>
      <c r="E34" s="150"/>
      <c r="F34" s="151"/>
      <c r="G34" s="152"/>
      <c r="H34" s="153"/>
      <c r="I34" s="152"/>
      <c r="J34" s="154"/>
      <c r="K34" s="106">
        <f>SUM(K10:K33)</f>
        <v>1431820</v>
      </c>
      <c r="L34" s="155"/>
      <c r="M34" s="156"/>
      <c r="N34" s="157"/>
      <c r="O34" s="158"/>
    </row>
    <row r="35" spans="1:15" ht="26.25" customHeight="1" x14ac:dyDescent="0.15">
      <c r="C35" s="5"/>
      <c r="D35" s="28"/>
      <c r="E35" s="5"/>
      <c r="F35" s="5"/>
      <c r="G35" s="5"/>
      <c r="H35" s="5"/>
      <c r="I35" s="5"/>
      <c r="J35" s="13"/>
      <c r="K35" s="7"/>
      <c r="L35" s="7"/>
      <c r="M35" s="7"/>
      <c r="N35" s="7"/>
      <c r="O35" s="7"/>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121"/>
    </row>
    <row r="40" spans="1:15" ht="27.75" customHeight="1" x14ac:dyDescent="0.15">
      <c r="A40" s="258" t="s">
        <v>53</v>
      </c>
      <c r="B40" s="258"/>
      <c r="C40" s="258"/>
      <c r="D40" s="258"/>
      <c r="E40" s="258"/>
      <c r="F40" s="258"/>
      <c r="G40" s="258"/>
      <c r="H40" s="258"/>
      <c r="I40" s="258"/>
      <c r="J40" s="258"/>
      <c r="K40" s="258"/>
      <c r="L40" s="258"/>
      <c r="M40" s="258"/>
      <c r="N40" s="258"/>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318"/>
      <c r="L42" s="318"/>
      <c r="M42" s="318"/>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315"/>
      <c r="L45" s="315"/>
      <c r="M45" s="315"/>
      <c r="N45" s="123" t="s">
        <v>2</v>
      </c>
    </row>
    <row r="46" spans="1:15" ht="24" customHeight="1" x14ac:dyDescent="0.15">
      <c r="G46" s="123" t="s">
        <v>39</v>
      </c>
    </row>
    <row r="47" spans="1:15" ht="24" customHeight="1" x14ac:dyDescent="0.15">
      <c r="L47" s="12"/>
    </row>
    <row r="48" spans="1:15" ht="26.25" customHeight="1" x14ac:dyDescent="0.15">
      <c r="C48" s="5"/>
      <c r="D48" s="28"/>
      <c r="E48" s="5"/>
      <c r="F48" s="5"/>
      <c r="G48" s="5"/>
      <c r="H48" s="5"/>
      <c r="I48" s="5"/>
      <c r="J48" s="13"/>
      <c r="K48" s="316" t="s">
        <v>11</v>
      </c>
      <c r="L48" s="316"/>
      <c r="M48" s="317"/>
      <c r="N48" s="317"/>
      <c r="O48" s="317"/>
    </row>
    <row r="49" spans="2:15" ht="26.25" customHeight="1" x14ac:dyDescent="0.15">
      <c r="C49" s="5"/>
      <c r="D49" s="28"/>
      <c r="E49" s="5"/>
      <c r="F49" s="5"/>
      <c r="G49" s="5"/>
      <c r="H49" s="5"/>
      <c r="I49" s="5"/>
      <c r="J49" s="13"/>
      <c r="K49" s="7"/>
      <c r="L49" s="7"/>
      <c r="M49" s="7"/>
      <c r="N49" s="7"/>
      <c r="O49" s="7"/>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6">
    <mergeCell ref="K45:M45"/>
    <mergeCell ref="K48:L48"/>
    <mergeCell ref="M48:O48"/>
    <mergeCell ref="A36:O36"/>
    <mergeCell ref="A37:N37"/>
    <mergeCell ref="A38:N38"/>
    <mergeCell ref="A39:N39"/>
    <mergeCell ref="A40:N40"/>
    <mergeCell ref="K42:M42"/>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G10:G11"/>
    <mergeCell ref="H10:H11"/>
    <mergeCell ref="I10:I11"/>
    <mergeCell ref="O10:O11"/>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I12:I13"/>
    <mergeCell ref="O12:O13"/>
    <mergeCell ref="C4:G4"/>
    <mergeCell ref="A7:A9"/>
    <mergeCell ref="B7:B9"/>
    <mergeCell ref="C7:I7"/>
    <mergeCell ref="J7:M7"/>
    <mergeCell ref="N7:N9"/>
    <mergeCell ref="O7:O9"/>
    <mergeCell ref="C8:C9"/>
    <mergeCell ref="D8:D9"/>
    <mergeCell ref="E8:G8"/>
    <mergeCell ref="H8:I8"/>
    <mergeCell ref="J8:J9"/>
    <mergeCell ref="K8:K9"/>
    <mergeCell ref="L8:L9"/>
    <mergeCell ref="M8:M9"/>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7BEC-A080-4964-8682-FC4A6E867F61}">
  <sheetPr>
    <tabColor rgb="FF92D050"/>
    <pageSetUpPr fitToPage="1"/>
  </sheetPr>
  <dimension ref="A1:O64"/>
  <sheetViews>
    <sheetView view="pageBreakPreview" zoomScale="130" zoomScaleNormal="100" zoomScaleSheetLayoutView="130" workbookViewId="0">
      <selection activeCell="K34" sqref="K34"/>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54</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34" t="s">
        <v>9</v>
      </c>
      <c r="B7" s="237" t="s">
        <v>5</v>
      </c>
      <c r="C7" s="237" t="s">
        <v>18</v>
      </c>
      <c r="D7" s="240"/>
      <c r="E7" s="240"/>
      <c r="F7" s="240"/>
      <c r="G7" s="240"/>
      <c r="H7" s="240"/>
      <c r="I7" s="241"/>
      <c r="J7" s="190" t="s">
        <v>22</v>
      </c>
      <c r="K7" s="191"/>
      <c r="L7" s="191"/>
      <c r="M7" s="192"/>
      <c r="N7" s="193" t="s">
        <v>35</v>
      </c>
      <c r="O7" s="196" t="s">
        <v>34</v>
      </c>
    </row>
    <row r="8" spans="1:15" ht="30" customHeight="1" x14ac:dyDescent="0.15">
      <c r="A8" s="235"/>
      <c r="B8" s="238"/>
      <c r="C8" s="199" t="s">
        <v>19</v>
      </c>
      <c r="D8" s="201" t="s">
        <v>17</v>
      </c>
      <c r="E8" s="242" t="s">
        <v>23</v>
      </c>
      <c r="F8" s="243"/>
      <c r="G8" s="244"/>
      <c r="H8" s="245" t="s">
        <v>26</v>
      </c>
      <c r="I8" s="246"/>
      <c r="J8" s="199" t="s">
        <v>6</v>
      </c>
      <c r="K8" s="208" t="s">
        <v>29</v>
      </c>
      <c r="L8" s="208" t="s">
        <v>30</v>
      </c>
      <c r="M8" s="210" t="s">
        <v>31</v>
      </c>
      <c r="N8" s="194"/>
      <c r="O8" s="197"/>
    </row>
    <row r="9" spans="1:15" ht="60" customHeight="1" thickBot="1" x14ac:dyDescent="0.2">
      <c r="A9" s="236"/>
      <c r="B9" s="239"/>
      <c r="C9" s="200"/>
      <c r="D9" s="202"/>
      <c r="E9" s="122" t="s">
        <v>20</v>
      </c>
      <c r="F9" s="85" t="s">
        <v>16</v>
      </c>
      <c r="G9" s="85" t="s">
        <v>21</v>
      </c>
      <c r="H9" s="129" t="s">
        <v>24</v>
      </c>
      <c r="I9" s="130" t="s">
        <v>25</v>
      </c>
      <c r="J9" s="200"/>
      <c r="K9" s="209"/>
      <c r="L9" s="209"/>
      <c r="M9" s="211"/>
      <c r="N9" s="195"/>
      <c r="O9" s="198"/>
    </row>
    <row r="10" spans="1:15" ht="26.25" customHeight="1" x14ac:dyDescent="0.15">
      <c r="A10" s="234">
        <v>1</v>
      </c>
      <c r="B10" s="251" t="s">
        <v>55</v>
      </c>
      <c r="C10" s="214">
        <v>254</v>
      </c>
      <c r="D10" s="215" t="s">
        <v>42</v>
      </c>
      <c r="E10" s="169"/>
      <c r="F10" s="171">
        <v>100</v>
      </c>
      <c r="G10" s="169"/>
      <c r="H10" s="265"/>
      <c r="I10" s="267"/>
      <c r="J10" s="93" t="s">
        <v>27</v>
      </c>
      <c r="K10" s="90">
        <v>4123</v>
      </c>
      <c r="L10" s="94"/>
      <c r="M10" s="89"/>
      <c r="N10" s="95"/>
      <c r="O10" s="159"/>
    </row>
    <row r="11" spans="1:15" ht="26.25" customHeight="1" x14ac:dyDescent="0.15">
      <c r="A11" s="248"/>
      <c r="B11" s="252"/>
      <c r="C11" s="166"/>
      <c r="D11" s="168"/>
      <c r="E11" s="170"/>
      <c r="F11" s="172"/>
      <c r="G11" s="170"/>
      <c r="H11" s="266"/>
      <c r="I11" s="268"/>
      <c r="J11" s="93" t="s">
        <v>28</v>
      </c>
      <c r="K11" s="90">
        <v>4438</v>
      </c>
      <c r="L11" s="94"/>
      <c r="M11" s="91"/>
      <c r="N11" s="92"/>
      <c r="O11" s="160"/>
    </row>
    <row r="12" spans="1:15" ht="26.25" customHeight="1" x14ac:dyDescent="0.15">
      <c r="A12" s="247">
        <v>2</v>
      </c>
      <c r="B12" s="249">
        <v>11</v>
      </c>
      <c r="C12" s="165">
        <v>254</v>
      </c>
      <c r="D12" s="167" t="s">
        <v>42</v>
      </c>
      <c r="E12" s="169"/>
      <c r="F12" s="171">
        <v>100</v>
      </c>
      <c r="G12" s="169"/>
      <c r="H12" s="265"/>
      <c r="I12" s="267"/>
      <c r="J12" s="93" t="s">
        <v>27</v>
      </c>
      <c r="K12" s="90">
        <v>3357</v>
      </c>
      <c r="L12" s="94"/>
      <c r="M12" s="89"/>
      <c r="N12" s="95"/>
      <c r="O12" s="159"/>
    </row>
    <row r="13" spans="1:15" ht="26.25" customHeight="1" x14ac:dyDescent="0.15">
      <c r="A13" s="248"/>
      <c r="B13" s="250"/>
      <c r="C13" s="166"/>
      <c r="D13" s="168"/>
      <c r="E13" s="170"/>
      <c r="F13" s="172"/>
      <c r="G13" s="170"/>
      <c r="H13" s="266"/>
      <c r="I13" s="268"/>
      <c r="J13" s="93" t="s">
        <v>28</v>
      </c>
      <c r="K13" s="90">
        <v>4100</v>
      </c>
      <c r="L13" s="94"/>
      <c r="M13" s="91"/>
      <c r="N13" s="92"/>
      <c r="O13" s="160"/>
    </row>
    <row r="14" spans="1:15" ht="26.25" customHeight="1" x14ac:dyDescent="0.15">
      <c r="A14" s="247">
        <v>3</v>
      </c>
      <c r="B14" s="249">
        <v>12</v>
      </c>
      <c r="C14" s="165">
        <v>254</v>
      </c>
      <c r="D14" s="167" t="s">
        <v>42</v>
      </c>
      <c r="E14" s="169"/>
      <c r="F14" s="171">
        <v>100</v>
      </c>
      <c r="G14" s="169"/>
      <c r="H14" s="265"/>
      <c r="I14" s="267"/>
      <c r="J14" s="93" t="s">
        <v>27</v>
      </c>
      <c r="K14" s="90">
        <v>6022</v>
      </c>
      <c r="L14" s="94"/>
      <c r="M14" s="89"/>
      <c r="N14" s="95"/>
      <c r="O14" s="159"/>
    </row>
    <row r="15" spans="1:15" ht="26.25" customHeight="1" x14ac:dyDescent="0.15">
      <c r="A15" s="248"/>
      <c r="B15" s="250"/>
      <c r="C15" s="166"/>
      <c r="D15" s="168"/>
      <c r="E15" s="170"/>
      <c r="F15" s="172"/>
      <c r="G15" s="170"/>
      <c r="H15" s="266"/>
      <c r="I15" s="268"/>
      <c r="J15" s="93" t="s">
        <v>28</v>
      </c>
      <c r="K15" s="90">
        <v>4753</v>
      </c>
      <c r="L15" s="94"/>
      <c r="M15" s="91"/>
      <c r="N15" s="92"/>
      <c r="O15" s="160"/>
    </row>
    <row r="16" spans="1:15" ht="26.25" customHeight="1" x14ac:dyDescent="0.15">
      <c r="A16" s="247">
        <v>4</v>
      </c>
      <c r="B16" s="253" t="s">
        <v>56</v>
      </c>
      <c r="C16" s="165">
        <v>254</v>
      </c>
      <c r="D16" s="167" t="s">
        <v>42</v>
      </c>
      <c r="E16" s="169"/>
      <c r="F16" s="171">
        <v>100</v>
      </c>
      <c r="G16" s="173"/>
      <c r="H16" s="265"/>
      <c r="I16" s="267"/>
      <c r="J16" s="93" t="s">
        <v>27</v>
      </c>
      <c r="K16" s="90">
        <v>15094</v>
      </c>
      <c r="L16" s="94"/>
      <c r="M16" s="89"/>
      <c r="N16" s="95"/>
      <c r="O16" s="159"/>
    </row>
    <row r="17" spans="1:15" ht="26.25" customHeight="1" x14ac:dyDescent="0.15">
      <c r="A17" s="248"/>
      <c r="B17" s="252"/>
      <c r="C17" s="166"/>
      <c r="D17" s="168"/>
      <c r="E17" s="170"/>
      <c r="F17" s="172"/>
      <c r="G17" s="174"/>
      <c r="H17" s="266"/>
      <c r="I17" s="268"/>
      <c r="J17" s="93" t="s">
        <v>28</v>
      </c>
      <c r="K17" s="90">
        <v>28861</v>
      </c>
      <c r="L17" s="94"/>
      <c r="M17" s="91"/>
      <c r="N17" s="92"/>
      <c r="O17" s="160"/>
    </row>
    <row r="18" spans="1:15" ht="26.25" customHeight="1" x14ac:dyDescent="0.15">
      <c r="A18" s="247">
        <v>5</v>
      </c>
      <c r="B18" s="249">
        <v>2</v>
      </c>
      <c r="C18" s="165">
        <v>254</v>
      </c>
      <c r="D18" s="167" t="s">
        <v>42</v>
      </c>
      <c r="E18" s="169"/>
      <c r="F18" s="171">
        <v>100</v>
      </c>
      <c r="G18" s="169"/>
      <c r="H18" s="265"/>
      <c r="I18" s="267"/>
      <c r="J18" s="93" t="s">
        <v>27</v>
      </c>
      <c r="K18" s="90">
        <v>23044</v>
      </c>
      <c r="L18" s="94"/>
      <c r="M18" s="89"/>
      <c r="N18" s="95"/>
      <c r="O18" s="159"/>
    </row>
    <row r="19" spans="1:15" ht="26.25" customHeight="1" x14ac:dyDescent="0.15">
      <c r="A19" s="248"/>
      <c r="B19" s="250"/>
      <c r="C19" s="166"/>
      <c r="D19" s="168"/>
      <c r="E19" s="170"/>
      <c r="F19" s="172"/>
      <c r="G19" s="170"/>
      <c r="H19" s="266"/>
      <c r="I19" s="268"/>
      <c r="J19" s="93" t="s">
        <v>28</v>
      </c>
      <c r="K19" s="90">
        <v>36439</v>
      </c>
      <c r="L19" s="94"/>
      <c r="M19" s="91"/>
      <c r="N19" s="92"/>
      <c r="O19" s="160"/>
    </row>
    <row r="20" spans="1:15" ht="26.25" customHeight="1" x14ac:dyDescent="0.15">
      <c r="A20" s="247">
        <v>6</v>
      </c>
      <c r="B20" s="249">
        <v>3</v>
      </c>
      <c r="C20" s="165">
        <v>254</v>
      </c>
      <c r="D20" s="167" t="s">
        <v>42</v>
      </c>
      <c r="E20" s="169"/>
      <c r="F20" s="171">
        <v>100</v>
      </c>
      <c r="G20" s="173"/>
      <c r="H20" s="265"/>
      <c r="I20" s="267"/>
      <c r="J20" s="93" t="s">
        <v>27</v>
      </c>
      <c r="K20" s="90">
        <v>12695</v>
      </c>
      <c r="L20" s="94"/>
      <c r="M20" s="89"/>
      <c r="N20" s="95"/>
      <c r="O20" s="159"/>
    </row>
    <row r="21" spans="1:15" ht="26.25" customHeight="1" x14ac:dyDescent="0.15">
      <c r="A21" s="248"/>
      <c r="B21" s="250"/>
      <c r="C21" s="166"/>
      <c r="D21" s="168"/>
      <c r="E21" s="170"/>
      <c r="F21" s="172"/>
      <c r="G21" s="174"/>
      <c r="H21" s="266"/>
      <c r="I21" s="268"/>
      <c r="J21" s="93" t="s">
        <v>28</v>
      </c>
      <c r="K21" s="90">
        <v>14397</v>
      </c>
      <c r="L21" s="94"/>
      <c r="M21" s="91"/>
      <c r="N21" s="92"/>
      <c r="O21" s="160"/>
    </row>
    <row r="22" spans="1:15" ht="26.25" customHeight="1" x14ac:dyDescent="0.15">
      <c r="A22" s="247">
        <v>7</v>
      </c>
      <c r="B22" s="253">
        <v>4</v>
      </c>
      <c r="C22" s="165">
        <v>254</v>
      </c>
      <c r="D22" s="167" t="s">
        <v>42</v>
      </c>
      <c r="E22" s="169"/>
      <c r="F22" s="171">
        <v>100</v>
      </c>
      <c r="G22" s="173"/>
      <c r="H22" s="265"/>
      <c r="I22" s="267"/>
      <c r="J22" s="93" t="s">
        <v>27</v>
      </c>
      <c r="K22" s="90">
        <v>4388</v>
      </c>
      <c r="L22" s="94"/>
      <c r="M22" s="89"/>
      <c r="N22" s="95"/>
      <c r="O22" s="159"/>
    </row>
    <row r="23" spans="1:15" ht="26.25" customHeight="1" x14ac:dyDescent="0.15">
      <c r="A23" s="248"/>
      <c r="B23" s="252"/>
      <c r="C23" s="166"/>
      <c r="D23" s="168"/>
      <c r="E23" s="170"/>
      <c r="F23" s="172"/>
      <c r="G23" s="174"/>
      <c r="H23" s="266"/>
      <c r="I23" s="268"/>
      <c r="J23" s="93" t="s">
        <v>28</v>
      </c>
      <c r="K23" s="90">
        <v>5523</v>
      </c>
      <c r="L23" s="94"/>
      <c r="M23" s="91"/>
      <c r="N23" s="92"/>
      <c r="O23" s="160"/>
    </row>
    <row r="24" spans="1:15" ht="26.25" customHeight="1" x14ac:dyDescent="0.15">
      <c r="A24" s="247">
        <v>8</v>
      </c>
      <c r="B24" s="249">
        <v>5</v>
      </c>
      <c r="C24" s="165">
        <v>254</v>
      </c>
      <c r="D24" s="167" t="s">
        <v>42</v>
      </c>
      <c r="E24" s="169"/>
      <c r="F24" s="171">
        <v>100</v>
      </c>
      <c r="G24" s="169"/>
      <c r="H24" s="265"/>
      <c r="I24" s="267"/>
      <c r="J24" s="93" t="s">
        <v>27</v>
      </c>
      <c r="K24" s="90">
        <v>4976</v>
      </c>
      <c r="L24" s="94"/>
      <c r="M24" s="89"/>
      <c r="N24" s="95"/>
      <c r="O24" s="159"/>
    </row>
    <row r="25" spans="1:15" ht="26.25" customHeight="1" x14ac:dyDescent="0.15">
      <c r="A25" s="248"/>
      <c r="B25" s="250"/>
      <c r="C25" s="166"/>
      <c r="D25" s="168"/>
      <c r="E25" s="170"/>
      <c r="F25" s="172"/>
      <c r="G25" s="170"/>
      <c r="H25" s="266"/>
      <c r="I25" s="268"/>
      <c r="J25" s="93" t="s">
        <v>28</v>
      </c>
      <c r="K25" s="90">
        <v>7787</v>
      </c>
      <c r="L25" s="94"/>
      <c r="M25" s="91"/>
      <c r="N25" s="92"/>
      <c r="O25" s="160"/>
    </row>
    <row r="26" spans="1:15" ht="26.25" customHeight="1" x14ac:dyDescent="0.15">
      <c r="A26" s="247">
        <v>9</v>
      </c>
      <c r="B26" s="249">
        <v>6</v>
      </c>
      <c r="C26" s="165">
        <v>254</v>
      </c>
      <c r="D26" s="167" t="s">
        <v>42</v>
      </c>
      <c r="E26" s="169"/>
      <c r="F26" s="171">
        <v>100</v>
      </c>
      <c r="G26" s="173"/>
      <c r="H26" s="265"/>
      <c r="I26" s="267"/>
      <c r="J26" s="93" t="s">
        <v>27</v>
      </c>
      <c r="K26" s="90">
        <v>6011</v>
      </c>
      <c r="L26" s="94"/>
      <c r="M26" s="89"/>
      <c r="N26" s="95"/>
      <c r="O26" s="159"/>
    </row>
    <row r="27" spans="1:15" ht="26.25" customHeight="1" x14ac:dyDescent="0.15">
      <c r="A27" s="248"/>
      <c r="B27" s="250"/>
      <c r="C27" s="166"/>
      <c r="D27" s="168"/>
      <c r="E27" s="170"/>
      <c r="F27" s="172"/>
      <c r="G27" s="174"/>
      <c r="H27" s="266"/>
      <c r="I27" s="268"/>
      <c r="J27" s="93" t="s">
        <v>28</v>
      </c>
      <c r="K27" s="90">
        <v>6317</v>
      </c>
      <c r="L27" s="94"/>
      <c r="M27" s="91"/>
      <c r="N27" s="92"/>
      <c r="O27" s="160"/>
    </row>
    <row r="28" spans="1:15" ht="26.25" customHeight="1" x14ac:dyDescent="0.15">
      <c r="A28" s="247">
        <v>10</v>
      </c>
      <c r="B28" s="253">
        <v>7</v>
      </c>
      <c r="C28" s="165">
        <v>254</v>
      </c>
      <c r="D28" s="167" t="s">
        <v>42</v>
      </c>
      <c r="E28" s="169"/>
      <c r="F28" s="171">
        <v>100</v>
      </c>
      <c r="G28" s="173"/>
      <c r="H28" s="265"/>
      <c r="I28" s="267"/>
      <c r="J28" s="93" t="s">
        <v>27</v>
      </c>
      <c r="K28" s="90">
        <v>6105</v>
      </c>
      <c r="L28" s="94"/>
      <c r="M28" s="89"/>
      <c r="N28" s="95"/>
      <c r="O28" s="159"/>
    </row>
    <row r="29" spans="1:15" ht="26.25" customHeight="1" x14ac:dyDescent="0.15">
      <c r="A29" s="248"/>
      <c r="B29" s="252"/>
      <c r="C29" s="166"/>
      <c r="D29" s="168"/>
      <c r="E29" s="170"/>
      <c r="F29" s="172"/>
      <c r="G29" s="174"/>
      <c r="H29" s="266"/>
      <c r="I29" s="268"/>
      <c r="J29" s="93" t="s">
        <v>28</v>
      </c>
      <c r="K29" s="90">
        <v>6813</v>
      </c>
      <c r="L29" s="94"/>
      <c r="M29" s="91"/>
      <c r="N29" s="92"/>
      <c r="O29" s="160"/>
    </row>
    <row r="30" spans="1:15" ht="26.25" customHeight="1" x14ac:dyDescent="0.15">
      <c r="A30" s="247">
        <v>11</v>
      </c>
      <c r="B30" s="249">
        <v>8</v>
      </c>
      <c r="C30" s="165">
        <v>254</v>
      </c>
      <c r="D30" s="167" t="s">
        <v>42</v>
      </c>
      <c r="E30" s="169"/>
      <c r="F30" s="171">
        <v>100</v>
      </c>
      <c r="G30" s="169"/>
      <c r="H30" s="265"/>
      <c r="I30" s="267"/>
      <c r="J30" s="93" t="s">
        <v>27</v>
      </c>
      <c r="K30" s="90">
        <v>9886</v>
      </c>
      <c r="L30" s="94"/>
      <c r="M30" s="91"/>
      <c r="N30" s="95"/>
      <c r="O30" s="159"/>
    </row>
    <row r="31" spans="1:15" ht="26.25" customHeight="1" x14ac:dyDescent="0.15">
      <c r="A31" s="248"/>
      <c r="B31" s="250"/>
      <c r="C31" s="166"/>
      <c r="D31" s="168"/>
      <c r="E31" s="170"/>
      <c r="F31" s="172"/>
      <c r="G31" s="170"/>
      <c r="H31" s="266"/>
      <c r="I31" s="268"/>
      <c r="J31" s="93" t="s">
        <v>28</v>
      </c>
      <c r="K31" s="90">
        <v>9262</v>
      </c>
      <c r="L31" s="94"/>
      <c r="M31" s="91"/>
      <c r="N31" s="92"/>
      <c r="O31" s="160"/>
    </row>
    <row r="32" spans="1:15" ht="26.25" customHeight="1" x14ac:dyDescent="0.15">
      <c r="A32" s="247">
        <v>12</v>
      </c>
      <c r="B32" s="249">
        <v>9</v>
      </c>
      <c r="C32" s="165">
        <v>254</v>
      </c>
      <c r="D32" s="167" t="s">
        <v>42</v>
      </c>
      <c r="E32" s="169"/>
      <c r="F32" s="171">
        <v>100</v>
      </c>
      <c r="G32" s="173"/>
      <c r="H32" s="265"/>
      <c r="I32" s="267"/>
      <c r="J32" s="93" t="s">
        <v>27</v>
      </c>
      <c r="K32" s="90">
        <v>6839</v>
      </c>
      <c r="L32" s="94"/>
      <c r="M32" s="91"/>
      <c r="N32" s="95"/>
      <c r="O32" s="159"/>
    </row>
    <row r="33" spans="1:15" ht="26.25" customHeight="1" thickBot="1" x14ac:dyDescent="0.2">
      <c r="A33" s="256"/>
      <c r="B33" s="257"/>
      <c r="C33" s="218"/>
      <c r="D33" s="219"/>
      <c r="E33" s="220"/>
      <c r="F33" s="221"/>
      <c r="G33" s="222"/>
      <c r="H33" s="266"/>
      <c r="I33" s="268"/>
      <c r="J33" s="96" t="s">
        <v>28</v>
      </c>
      <c r="K33" s="97">
        <v>7785</v>
      </c>
      <c r="L33" s="98"/>
      <c r="M33" s="99"/>
      <c r="N33" s="100"/>
      <c r="O33" s="224"/>
    </row>
    <row r="34" spans="1:15" ht="26.25" customHeight="1" thickTop="1" thickBot="1" x14ac:dyDescent="0.2">
      <c r="A34" s="254" t="s">
        <v>0</v>
      </c>
      <c r="B34" s="255"/>
      <c r="C34" s="232"/>
      <c r="D34" s="233"/>
      <c r="E34" s="101"/>
      <c r="F34" s="102"/>
      <c r="G34" s="131"/>
      <c r="H34" s="132"/>
      <c r="I34" s="131"/>
      <c r="J34" s="105"/>
      <c r="K34" s="106">
        <f>SUM(K10:K33)</f>
        <v>239015</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121"/>
    </row>
    <row r="40" spans="1:15" ht="27.75" customHeight="1" x14ac:dyDescent="0.15">
      <c r="A40" s="258" t="s">
        <v>38</v>
      </c>
      <c r="B40" s="258"/>
      <c r="C40" s="258"/>
      <c r="D40" s="258"/>
      <c r="E40" s="258"/>
      <c r="F40" s="258"/>
      <c r="G40" s="258"/>
      <c r="H40" s="258"/>
      <c r="I40" s="258"/>
      <c r="J40" s="258"/>
      <c r="K40" s="258"/>
      <c r="L40" s="258"/>
      <c r="M40" s="258"/>
      <c r="N40" s="258"/>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226"/>
      <c r="L42" s="226"/>
      <c r="M42" s="226"/>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227"/>
      <c r="L45" s="227"/>
      <c r="M45" s="227"/>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228" t="s">
        <v>11</v>
      </c>
      <c r="L48" s="228"/>
      <c r="M48" s="229"/>
      <c r="N48" s="229"/>
      <c r="O48" s="229"/>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K45:M45"/>
    <mergeCell ref="K48:L48"/>
    <mergeCell ref="M48:O48"/>
    <mergeCell ref="A36:O36"/>
    <mergeCell ref="A37:N37"/>
    <mergeCell ref="A38:N38"/>
    <mergeCell ref="A39:N39"/>
    <mergeCell ref="A40:N40"/>
    <mergeCell ref="K42:M42"/>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A12:A13"/>
    <mergeCell ref="B12:B13"/>
    <mergeCell ref="C12:C13"/>
    <mergeCell ref="D12:D13"/>
    <mergeCell ref="E12:E13"/>
    <mergeCell ref="F12:F13"/>
    <mergeCell ref="G12:G13"/>
    <mergeCell ref="H12:H13"/>
    <mergeCell ref="I12:I13"/>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R64"/>
  <sheetViews>
    <sheetView view="pageBreakPreview" topLeftCell="A7" zoomScale="85" zoomScaleNormal="100" zoomScaleSheetLayoutView="85" workbookViewId="0">
      <selection activeCell="M13" sqref="M13"/>
    </sheetView>
  </sheetViews>
  <sheetFormatPr defaultRowHeight="13.5" x14ac:dyDescent="0.15"/>
  <cols>
    <col min="1" max="1" width="4.375" style="32" bestFit="1" customWidth="1"/>
    <col min="2" max="2" width="12.5" style="32" customWidth="1"/>
    <col min="3" max="3" width="8" style="32" bestFit="1" customWidth="1"/>
    <col min="4" max="4" width="3.75" style="39" customWidth="1"/>
    <col min="5" max="5" width="12.75" style="32" customWidth="1"/>
    <col min="6" max="6" width="7.875" style="32" customWidth="1"/>
    <col min="7" max="9" width="12.5" style="32" customWidth="1"/>
    <col min="10" max="10" width="6.25" style="32" customWidth="1"/>
    <col min="11" max="11" width="12.5" style="32" customWidth="1"/>
    <col min="12" max="12" width="10.75" style="32" customWidth="1"/>
    <col min="13" max="14" width="14" style="32" customWidth="1"/>
    <col min="15" max="15" width="12.875" style="32" customWidth="1"/>
    <col min="16" max="16384" width="9" style="32"/>
  </cols>
  <sheetData>
    <row r="1" spans="1:18" x14ac:dyDescent="0.15">
      <c r="C1" s="5"/>
      <c r="D1" s="28"/>
      <c r="E1" s="5"/>
      <c r="F1" s="5"/>
      <c r="G1" s="6"/>
      <c r="H1" s="6"/>
      <c r="I1" s="6"/>
      <c r="J1" s="13"/>
      <c r="K1" s="7"/>
      <c r="L1" s="7"/>
      <c r="M1" s="8"/>
      <c r="N1" s="7"/>
      <c r="O1" s="7" t="s">
        <v>3</v>
      </c>
    </row>
    <row r="2" spans="1:18" ht="17.25" x14ac:dyDescent="0.15">
      <c r="A2" s="18" t="s">
        <v>10</v>
      </c>
      <c r="B2" s="33"/>
      <c r="C2" s="16"/>
      <c r="D2" s="29"/>
      <c r="E2" s="17"/>
      <c r="F2" s="17"/>
      <c r="G2" s="17"/>
      <c r="H2" s="17"/>
      <c r="I2" s="17"/>
      <c r="J2" s="17"/>
      <c r="K2" s="17"/>
      <c r="L2" s="17"/>
      <c r="M2" s="17"/>
      <c r="N2" s="16"/>
      <c r="O2" s="16"/>
    </row>
    <row r="3" spans="1:18" ht="14.25" customHeight="1" x14ac:dyDescent="0.15">
      <c r="C3" s="5"/>
      <c r="D3" s="28"/>
      <c r="E3" s="21"/>
      <c r="F3" s="21"/>
      <c r="G3" s="50"/>
      <c r="H3" s="21"/>
      <c r="I3" s="21"/>
      <c r="J3" s="21"/>
      <c r="K3" s="7"/>
      <c r="L3" s="7"/>
      <c r="M3" s="7"/>
    </row>
    <row r="4" spans="1:18" ht="30" customHeight="1" x14ac:dyDescent="0.15">
      <c r="B4" s="34" t="s">
        <v>8</v>
      </c>
      <c r="C4" s="361" t="s">
        <v>40</v>
      </c>
      <c r="D4" s="361"/>
      <c r="E4" s="361"/>
      <c r="F4" s="361"/>
      <c r="G4" s="361"/>
      <c r="H4" s="36"/>
      <c r="I4" s="36"/>
      <c r="J4" s="13"/>
      <c r="K4" s="7"/>
      <c r="L4" s="7"/>
      <c r="M4" s="8"/>
      <c r="N4" s="7"/>
      <c r="O4" s="7"/>
    </row>
    <row r="5" spans="1:18" ht="15" customHeight="1" x14ac:dyDescent="0.15">
      <c r="B5" s="35"/>
      <c r="C5" s="36"/>
      <c r="D5" s="36"/>
      <c r="E5" s="36"/>
      <c r="F5" s="36"/>
      <c r="G5" s="36"/>
      <c r="H5" s="36"/>
      <c r="I5" s="36"/>
      <c r="J5" s="13"/>
      <c r="K5" s="7"/>
      <c r="L5" s="7"/>
      <c r="M5" s="8"/>
      <c r="N5" s="7"/>
      <c r="O5" s="7"/>
    </row>
    <row r="6" spans="1:18" ht="15" customHeight="1" thickBot="1" x14ac:dyDescent="0.2">
      <c r="C6" s="5"/>
      <c r="D6" s="28"/>
      <c r="E6" s="5"/>
      <c r="F6" s="5"/>
      <c r="G6" s="6"/>
      <c r="H6" s="6"/>
      <c r="I6" s="6"/>
      <c r="J6" s="13"/>
      <c r="K6" s="7"/>
      <c r="L6" s="7"/>
      <c r="M6" s="8"/>
      <c r="N6" s="7"/>
      <c r="O6" s="5" t="s">
        <v>4</v>
      </c>
    </row>
    <row r="7" spans="1:18" ht="30" customHeight="1" x14ac:dyDescent="0.15">
      <c r="A7" s="362" t="s">
        <v>9</v>
      </c>
      <c r="B7" s="185" t="s">
        <v>5</v>
      </c>
      <c r="C7" s="237" t="s">
        <v>18</v>
      </c>
      <c r="D7" s="240"/>
      <c r="E7" s="240"/>
      <c r="F7" s="240"/>
      <c r="G7" s="240"/>
      <c r="H7" s="240"/>
      <c r="I7" s="241"/>
      <c r="J7" s="269" t="s">
        <v>22</v>
      </c>
      <c r="K7" s="270"/>
      <c r="L7" s="270"/>
      <c r="M7" s="271"/>
      <c r="N7" s="272" t="s">
        <v>32</v>
      </c>
      <c r="O7" s="275" t="s">
        <v>34</v>
      </c>
    </row>
    <row r="8" spans="1:18" ht="30" customHeight="1" x14ac:dyDescent="0.15">
      <c r="A8" s="363"/>
      <c r="B8" s="186"/>
      <c r="C8" s="278" t="s">
        <v>19</v>
      </c>
      <c r="D8" s="280" t="s">
        <v>17</v>
      </c>
      <c r="E8" s="242" t="s">
        <v>23</v>
      </c>
      <c r="F8" s="243"/>
      <c r="G8" s="244"/>
      <c r="H8" s="245" t="s">
        <v>26</v>
      </c>
      <c r="I8" s="246"/>
      <c r="J8" s="278" t="s">
        <v>6</v>
      </c>
      <c r="K8" s="282" t="s">
        <v>29</v>
      </c>
      <c r="L8" s="282" t="s">
        <v>30</v>
      </c>
      <c r="M8" s="284" t="s">
        <v>31</v>
      </c>
      <c r="N8" s="273"/>
      <c r="O8" s="276"/>
    </row>
    <row r="9" spans="1:18" ht="60" customHeight="1" thickBot="1" x14ac:dyDescent="0.2">
      <c r="A9" s="364"/>
      <c r="B9" s="187"/>
      <c r="C9" s="279"/>
      <c r="D9" s="281"/>
      <c r="E9" s="53" t="s">
        <v>20</v>
      </c>
      <c r="F9" s="19" t="s">
        <v>16</v>
      </c>
      <c r="G9" s="45" t="s">
        <v>21</v>
      </c>
      <c r="H9" s="44" t="s">
        <v>24</v>
      </c>
      <c r="I9" s="43" t="s">
        <v>25</v>
      </c>
      <c r="J9" s="279"/>
      <c r="K9" s="283"/>
      <c r="L9" s="283"/>
      <c r="M9" s="285"/>
      <c r="N9" s="274"/>
      <c r="O9" s="277"/>
    </row>
    <row r="10" spans="1:18" ht="26.25" customHeight="1" x14ac:dyDescent="0.15">
      <c r="A10" s="319">
        <v>1</v>
      </c>
      <c r="B10" s="354" t="s">
        <v>36</v>
      </c>
      <c r="C10" s="355">
        <v>3450</v>
      </c>
      <c r="D10" s="356" t="s">
        <v>33</v>
      </c>
      <c r="E10" s="357">
        <v>1980</v>
      </c>
      <c r="F10" s="359">
        <v>100</v>
      </c>
      <c r="G10" s="346">
        <f>C10*E10*(185-F10)/100</f>
        <v>5806350</v>
      </c>
      <c r="H10" s="348">
        <v>99</v>
      </c>
      <c r="I10" s="350">
        <f>C10*H10</f>
        <v>341550</v>
      </c>
      <c r="J10" s="51" t="s">
        <v>27</v>
      </c>
      <c r="K10" s="47">
        <v>770630</v>
      </c>
      <c r="L10" s="52">
        <v>15.61</v>
      </c>
      <c r="M10" s="23">
        <f>K10*L10</f>
        <v>12029534.299999999</v>
      </c>
      <c r="N10" s="25"/>
      <c r="O10" s="352">
        <f>ROUNDDOWN(SUM(G10,I10,M10:M11,N10),0)</f>
        <v>29690902</v>
      </c>
      <c r="Q10" s="37"/>
      <c r="R10" s="37"/>
    </row>
    <row r="11" spans="1:18" ht="26.25" customHeight="1" x14ac:dyDescent="0.15">
      <c r="A11" s="336"/>
      <c r="B11" s="337"/>
      <c r="C11" s="338"/>
      <c r="D11" s="339"/>
      <c r="E11" s="358"/>
      <c r="F11" s="360"/>
      <c r="G11" s="347">
        <f>C11*E11*(185-F11)/100</f>
        <v>0</v>
      </c>
      <c r="H11" s="349"/>
      <c r="I11" s="351">
        <f>C11*H11</f>
        <v>0</v>
      </c>
      <c r="J11" s="51" t="s">
        <v>28</v>
      </c>
      <c r="K11" s="48">
        <v>737570</v>
      </c>
      <c r="L11" s="52">
        <v>15.61</v>
      </c>
      <c r="M11" s="24">
        <f t="shared" ref="M11:M33" si="0">K11*L11</f>
        <v>11513467.699999999</v>
      </c>
      <c r="N11" s="26"/>
      <c r="O11" s="353"/>
    </row>
    <row r="12" spans="1:18" ht="26.25" customHeight="1" x14ac:dyDescent="0.15">
      <c r="A12" s="319">
        <v>2</v>
      </c>
      <c r="B12" s="320">
        <v>11</v>
      </c>
      <c r="C12" s="322">
        <v>3450</v>
      </c>
      <c r="D12" s="324" t="s">
        <v>33</v>
      </c>
      <c r="E12" s="293">
        <f>$E$10</f>
        <v>1980</v>
      </c>
      <c r="F12" s="326">
        <v>100</v>
      </c>
      <c r="G12" s="293">
        <f t="shared" ref="G12:G33" si="1">C12*E12*(185-F12)/100</f>
        <v>5806350</v>
      </c>
      <c r="H12" s="330">
        <f>$H$10</f>
        <v>99</v>
      </c>
      <c r="I12" s="333">
        <f t="shared" ref="I12:I33" si="2">C12*H12</f>
        <v>341550</v>
      </c>
      <c r="J12" s="14" t="s">
        <v>27</v>
      </c>
      <c r="K12" s="49">
        <v>746480</v>
      </c>
      <c r="L12" s="9">
        <f>$L$10</f>
        <v>15.61</v>
      </c>
      <c r="M12" s="23">
        <f t="shared" si="0"/>
        <v>11652552.799999999</v>
      </c>
      <c r="N12" s="27"/>
      <c r="O12" s="300">
        <f>ROUNDDOWN(SUM(G12,I12,M12:M13,N12),0)</f>
        <v>29071185</v>
      </c>
    </row>
    <row r="13" spans="1:18" ht="26.25" customHeight="1" x14ac:dyDescent="0.15">
      <c r="A13" s="336"/>
      <c r="B13" s="337"/>
      <c r="C13" s="338"/>
      <c r="D13" s="339"/>
      <c r="E13" s="294"/>
      <c r="F13" s="340"/>
      <c r="G13" s="294">
        <f t="shared" si="1"/>
        <v>0</v>
      </c>
      <c r="H13" s="341"/>
      <c r="I13" s="342">
        <f t="shared" si="2"/>
        <v>0</v>
      </c>
      <c r="J13" s="14" t="s">
        <v>28</v>
      </c>
      <c r="K13" s="49">
        <v>722020</v>
      </c>
      <c r="L13" s="9">
        <f>$L$11</f>
        <v>15.61</v>
      </c>
      <c r="M13" s="24">
        <f t="shared" si="0"/>
        <v>11270732.199999999</v>
      </c>
      <c r="N13" s="26"/>
      <c r="O13" s="291"/>
    </row>
    <row r="14" spans="1:18" ht="26.25" customHeight="1" x14ac:dyDescent="0.15">
      <c r="A14" s="319">
        <v>3</v>
      </c>
      <c r="B14" s="320">
        <v>12</v>
      </c>
      <c r="C14" s="322">
        <v>3450</v>
      </c>
      <c r="D14" s="324" t="s">
        <v>33</v>
      </c>
      <c r="E14" s="293">
        <f t="shared" ref="E14" si="3">$E$10</f>
        <v>1980</v>
      </c>
      <c r="F14" s="326">
        <v>100</v>
      </c>
      <c r="G14" s="293">
        <f t="shared" si="1"/>
        <v>5806350</v>
      </c>
      <c r="H14" s="330">
        <f t="shared" ref="H14" si="4">$H$10</f>
        <v>99</v>
      </c>
      <c r="I14" s="333">
        <f t="shared" si="2"/>
        <v>341550</v>
      </c>
      <c r="J14" s="14" t="s">
        <v>27</v>
      </c>
      <c r="K14" s="49">
        <v>788540</v>
      </c>
      <c r="L14" s="9">
        <f>$L$10</f>
        <v>15.61</v>
      </c>
      <c r="M14" s="23">
        <f t="shared" si="0"/>
        <v>12309109.4</v>
      </c>
      <c r="N14" s="27"/>
      <c r="O14" s="300">
        <f>ROUNDDOWN(SUM(G14,I14,M14:M15,N14),0)</f>
        <v>31184779</v>
      </c>
    </row>
    <row r="15" spans="1:18" ht="26.25" customHeight="1" x14ac:dyDescent="0.15">
      <c r="A15" s="336"/>
      <c r="B15" s="337"/>
      <c r="C15" s="338"/>
      <c r="D15" s="339"/>
      <c r="E15" s="294"/>
      <c r="F15" s="340"/>
      <c r="G15" s="294">
        <f t="shared" si="1"/>
        <v>0</v>
      </c>
      <c r="H15" s="341"/>
      <c r="I15" s="342">
        <f t="shared" si="2"/>
        <v>0</v>
      </c>
      <c r="J15" s="14" t="s">
        <v>28</v>
      </c>
      <c r="K15" s="49">
        <v>815360</v>
      </c>
      <c r="L15" s="9">
        <f>$L$11</f>
        <v>15.61</v>
      </c>
      <c r="M15" s="24">
        <f t="shared" si="0"/>
        <v>12727769.6</v>
      </c>
      <c r="N15" s="26"/>
      <c r="O15" s="291"/>
    </row>
    <row r="16" spans="1:18" ht="26.25" customHeight="1" x14ac:dyDescent="0.15">
      <c r="A16" s="319">
        <v>4</v>
      </c>
      <c r="B16" s="343" t="s">
        <v>37</v>
      </c>
      <c r="C16" s="322">
        <v>3450</v>
      </c>
      <c r="D16" s="324" t="s">
        <v>33</v>
      </c>
      <c r="E16" s="293">
        <f t="shared" ref="E16" si="5">$E$10</f>
        <v>1980</v>
      </c>
      <c r="F16" s="326">
        <v>100</v>
      </c>
      <c r="G16" s="293">
        <f t="shared" si="1"/>
        <v>5806350</v>
      </c>
      <c r="H16" s="330">
        <f t="shared" ref="H16" si="6">$H$10</f>
        <v>99</v>
      </c>
      <c r="I16" s="333">
        <f t="shared" si="2"/>
        <v>341550</v>
      </c>
      <c r="J16" s="14" t="s">
        <v>27</v>
      </c>
      <c r="K16" s="49">
        <v>765740</v>
      </c>
      <c r="L16" s="9">
        <f>$L$10</f>
        <v>15.61</v>
      </c>
      <c r="M16" s="23">
        <f t="shared" si="0"/>
        <v>11953201.4</v>
      </c>
      <c r="N16" s="27"/>
      <c r="O16" s="300">
        <f>ROUNDDOWN(SUM(G16,I16,M16:M17,N16),0)</f>
        <v>31690543</v>
      </c>
    </row>
    <row r="17" spans="1:15" ht="26.25" customHeight="1" x14ac:dyDescent="0.15">
      <c r="A17" s="336"/>
      <c r="B17" s="337"/>
      <c r="C17" s="338"/>
      <c r="D17" s="339"/>
      <c r="E17" s="294"/>
      <c r="F17" s="340"/>
      <c r="G17" s="294">
        <f t="shared" si="1"/>
        <v>0</v>
      </c>
      <c r="H17" s="341"/>
      <c r="I17" s="342">
        <f t="shared" si="2"/>
        <v>0</v>
      </c>
      <c r="J17" s="14" t="s">
        <v>28</v>
      </c>
      <c r="K17" s="49">
        <v>870560</v>
      </c>
      <c r="L17" s="9">
        <f>$L$11</f>
        <v>15.61</v>
      </c>
      <c r="M17" s="24">
        <f t="shared" si="0"/>
        <v>13589441.6</v>
      </c>
      <c r="N17" s="26"/>
      <c r="O17" s="291"/>
    </row>
    <row r="18" spans="1:15" ht="26.25" customHeight="1" x14ac:dyDescent="0.15">
      <c r="A18" s="319">
        <v>5</v>
      </c>
      <c r="B18" s="320">
        <v>2</v>
      </c>
      <c r="C18" s="322">
        <v>3450</v>
      </c>
      <c r="D18" s="324" t="s">
        <v>33</v>
      </c>
      <c r="E18" s="293">
        <f t="shared" ref="E18" si="7">$E$10</f>
        <v>1980</v>
      </c>
      <c r="F18" s="326">
        <v>100</v>
      </c>
      <c r="G18" s="293">
        <f t="shared" si="1"/>
        <v>5806350</v>
      </c>
      <c r="H18" s="330">
        <f t="shared" ref="H18" si="8">$H$10</f>
        <v>99</v>
      </c>
      <c r="I18" s="333">
        <f t="shared" si="2"/>
        <v>341550</v>
      </c>
      <c r="J18" s="14" t="s">
        <v>27</v>
      </c>
      <c r="K18" s="49">
        <v>813090</v>
      </c>
      <c r="L18" s="9">
        <f>$L$10</f>
        <v>15.61</v>
      </c>
      <c r="M18" s="23">
        <f t="shared" si="0"/>
        <v>12692334.9</v>
      </c>
      <c r="N18" s="27"/>
      <c r="O18" s="300">
        <f>ROUNDDOWN(SUM(G18,I18,M18:M19,N18),0)</f>
        <v>30057737</v>
      </c>
    </row>
    <row r="19" spans="1:15" ht="26.25" customHeight="1" x14ac:dyDescent="0.15">
      <c r="A19" s="336"/>
      <c r="B19" s="337"/>
      <c r="C19" s="338"/>
      <c r="D19" s="339"/>
      <c r="E19" s="294"/>
      <c r="F19" s="340"/>
      <c r="G19" s="294">
        <f t="shared" si="1"/>
        <v>0</v>
      </c>
      <c r="H19" s="341"/>
      <c r="I19" s="342">
        <f t="shared" si="2"/>
        <v>0</v>
      </c>
      <c r="J19" s="14" t="s">
        <v>28</v>
      </c>
      <c r="K19" s="49">
        <v>718610</v>
      </c>
      <c r="L19" s="9">
        <f>$L$11</f>
        <v>15.61</v>
      </c>
      <c r="M19" s="24">
        <f t="shared" si="0"/>
        <v>11217502.1</v>
      </c>
      <c r="N19" s="26"/>
      <c r="O19" s="291"/>
    </row>
    <row r="20" spans="1:15" ht="26.25" customHeight="1" x14ac:dyDescent="0.15">
      <c r="A20" s="319">
        <v>6</v>
      </c>
      <c r="B20" s="320">
        <v>3</v>
      </c>
      <c r="C20" s="322">
        <v>3450</v>
      </c>
      <c r="D20" s="324" t="s">
        <v>33</v>
      </c>
      <c r="E20" s="293">
        <f t="shared" ref="E20" si="9">$E$10</f>
        <v>1980</v>
      </c>
      <c r="F20" s="326">
        <v>100</v>
      </c>
      <c r="G20" s="293">
        <f t="shared" si="1"/>
        <v>5806350</v>
      </c>
      <c r="H20" s="330">
        <f t="shared" ref="H20" si="10">$H$10</f>
        <v>99</v>
      </c>
      <c r="I20" s="333">
        <f t="shared" si="2"/>
        <v>341550</v>
      </c>
      <c r="J20" s="14" t="s">
        <v>27</v>
      </c>
      <c r="K20" s="49">
        <v>849170</v>
      </c>
      <c r="L20" s="9">
        <f>$L$10</f>
        <v>15.61</v>
      </c>
      <c r="M20" s="23">
        <f t="shared" si="0"/>
        <v>13255543.699999999</v>
      </c>
      <c r="N20" s="27"/>
      <c r="O20" s="300">
        <f>ROUNDDOWN(SUM(G20,I20,M20:M21,N20),0)</f>
        <v>31550053</v>
      </c>
    </row>
    <row r="21" spans="1:15" ht="26.25" customHeight="1" x14ac:dyDescent="0.15">
      <c r="A21" s="336"/>
      <c r="B21" s="337"/>
      <c r="C21" s="338"/>
      <c r="D21" s="339"/>
      <c r="E21" s="294"/>
      <c r="F21" s="340"/>
      <c r="G21" s="294">
        <f t="shared" si="1"/>
        <v>0</v>
      </c>
      <c r="H21" s="341"/>
      <c r="I21" s="342">
        <f t="shared" si="2"/>
        <v>0</v>
      </c>
      <c r="J21" s="14" t="s">
        <v>28</v>
      </c>
      <c r="K21" s="49">
        <v>778130</v>
      </c>
      <c r="L21" s="9">
        <f>$L$11</f>
        <v>15.61</v>
      </c>
      <c r="M21" s="24">
        <f t="shared" si="0"/>
        <v>12146609.299999999</v>
      </c>
      <c r="N21" s="26"/>
      <c r="O21" s="291"/>
    </row>
    <row r="22" spans="1:15" ht="26.25" customHeight="1" x14ac:dyDescent="0.15">
      <c r="A22" s="319">
        <v>7</v>
      </c>
      <c r="B22" s="320">
        <v>4</v>
      </c>
      <c r="C22" s="322">
        <v>3450</v>
      </c>
      <c r="D22" s="324" t="s">
        <v>33</v>
      </c>
      <c r="E22" s="293">
        <f t="shared" ref="E22" si="11">$E$10</f>
        <v>1980</v>
      </c>
      <c r="F22" s="326">
        <v>100</v>
      </c>
      <c r="G22" s="328">
        <f t="shared" si="1"/>
        <v>5806350</v>
      </c>
      <c r="H22" s="330">
        <f t="shared" ref="H22" si="12">$H$10</f>
        <v>99</v>
      </c>
      <c r="I22" s="332">
        <f t="shared" si="2"/>
        <v>341550</v>
      </c>
      <c r="J22" s="14" t="s">
        <v>27</v>
      </c>
      <c r="K22" s="49">
        <v>739120</v>
      </c>
      <c r="L22" s="9">
        <f>$L$10</f>
        <v>15.61</v>
      </c>
      <c r="M22" s="23">
        <f t="shared" si="0"/>
        <v>11537663.199999999</v>
      </c>
      <c r="N22" s="27"/>
      <c r="O22" s="300">
        <f>ROUNDDOWN(SUM(G22,I22,M22:M23,N22),0)</f>
        <v>29606608</v>
      </c>
    </row>
    <row r="23" spans="1:15" ht="26.25" customHeight="1" x14ac:dyDescent="0.15">
      <c r="A23" s="336"/>
      <c r="B23" s="337"/>
      <c r="C23" s="338"/>
      <c r="D23" s="339"/>
      <c r="E23" s="294"/>
      <c r="F23" s="340"/>
      <c r="G23" s="345">
        <f t="shared" si="1"/>
        <v>0</v>
      </c>
      <c r="H23" s="341"/>
      <c r="I23" s="332">
        <f t="shared" si="2"/>
        <v>0</v>
      </c>
      <c r="J23" s="14" t="s">
        <v>28</v>
      </c>
      <c r="K23" s="49">
        <v>763680</v>
      </c>
      <c r="L23" s="9">
        <f>$L$11</f>
        <v>15.61</v>
      </c>
      <c r="M23" s="24">
        <f t="shared" si="0"/>
        <v>11921044.799999999</v>
      </c>
      <c r="N23" s="26"/>
      <c r="O23" s="291"/>
    </row>
    <row r="24" spans="1:15" ht="26.25" customHeight="1" x14ac:dyDescent="0.15">
      <c r="A24" s="319">
        <v>8</v>
      </c>
      <c r="B24" s="320">
        <v>5</v>
      </c>
      <c r="C24" s="322">
        <v>3450</v>
      </c>
      <c r="D24" s="324" t="s">
        <v>33</v>
      </c>
      <c r="E24" s="293">
        <f t="shared" ref="E24" si="13">$E$10</f>
        <v>1980</v>
      </c>
      <c r="F24" s="326">
        <v>100</v>
      </c>
      <c r="G24" s="293">
        <f t="shared" si="1"/>
        <v>5806350</v>
      </c>
      <c r="H24" s="330">
        <f t="shared" ref="H24" si="14">$H$10</f>
        <v>99</v>
      </c>
      <c r="I24" s="333">
        <f t="shared" si="2"/>
        <v>341550</v>
      </c>
      <c r="J24" s="14" t="s">
        <v>27</v>
      </c>
      <c r="K24" s="49">
        <v>620900</v>
      </c>
      <c r="L24" s="9">
        <f>$L$10</f>
        <v>15.61</v>
      </c>
      <c r="M24" s="23">
        <f t="shared" si="0"/>
        <v>9692249</v>
      </c>
      <c r="N24" s="27"/>
      <c r="O24" s="300">
        <f>ROUNDDOWN(SUM(G24,I24,M24:M25,N24),0)</f>
        <v>28565421</v>
      </c>
    </row>
    <row r="25" spans="1:15" ht="26.25" customHeight="1" x14ac:dyDescent="0.15">
      <c r="A25" s="336"/>
      <c r="B25" s="337"/>
      <c r="C25" s="338"/>
      <c r="D25" s="339"/>
      <c r="E25" s="294"/>
      <c r="F25" s="340"/>
      <c r="G25" s="294">
        <f t="shared" si="1"/>
        <v>0</v>
      </c>
      <c r="H25" s="341"/>
      <c r="I25" s="342">
        <f t="shared" si="2"/>
        <v>0</v>
      </c>
      <c r="J25" s="14" t="s">
        <v>28</v>
      </c>
      <c r="K25" s="49">
        <v>815200</v>
      </c>
      <c r="L25" s="9">
        <f>$L$11</f>
        <v>15.61</v>
      </c>
      <c r="M25" s="24">
        <f t="shared" si="0"/>
        <v>12725272</v>
      </c>
      <c r="N25" s="26"/>
      <c r="O25" s="291"/>
    </row>
    <row r="26" spans="1:15" ht="26.25" customHeight="1" x14ac:dyDescent="0.15">
      <c r="A26" s="319">
        <v>9</v>
      </c>
      <c r="B26" s="320">
        <v>6</v>
      </c>
      <c r="C26" s="322">
        <v>3450</v>
      </c>
      <c r="D26" s="324" t="s">
        <v>33</v>
      </c>
      <c r="E26" s="293">
        <f t="shared" ref="E26" si="15">$E$10</f>
        <v>1980</v>
      </c>
      <c r="F26" s="326">
        <v>100</v>
      </c>
      <c r="G26" s="328">
        <f t="shared" si="1"/>
        <v>5806350</v>
      </c>
      <c r="H26" s="330">
        <f t="shared" ref="H26" si="16">$H$10</f>
        <v>99</v>
      </c>
      <c r="I26" s="332">
        <f t="shared" si="2"/>
        <v>341550</v>
      </c>
      <c r="J26" s="14" t="s">
        <v>27</v>
      </c>
      <c r="K26" s="49">
        <v>750100</v>
      </c>
      <c r="L26" s="9">
        <f>$L$10</f>
        <v>15.61</v>
      </c>
      <c r="M26" s="23">
        <f t="shared" si="0"/>
        <v>11709061</v>
      </c>
      <c r="N26" s="27"/>
      <c r="O26" s="300">
        <f>ROUNDDOWN(SUM(G26,I26,M26:M27,N26),0)</f>
        <v>28481127</v>
      </c>
    </row>
    <row r="27" spans="1:15" ht="26.25" customHeight="1" x14ac:dyDescent="0.15">
      <c r="A27" s="336"/>
      <c r="B27" s="321"/>
      <c r="C27" s="338"/>
      <c r="D27" s="339"/>
      <c r="E27" s="294"/>
      <c r="F27" s="340"/>
      <c r="G27" s="345">
        <f t="shared" si="1"/>
        <v>0</v>
      </c>
      <c r="H27" s="341"/>
      <c r="I27" s="332">
        <f t="shared" si="2"/>
        <v>0</v>
      </c>
      <c r="J27" s="14" t="s">
        <v>28</v>
      </c>
      <c r="K27" s="49">
        <v>680600</v>
      </c>
      <c r="L27" s="9">
        <f>$L$11</f>
        <v>15.61</v>
      </c>
      <c r="M27" s="24">
        <f t="shared" si="0"/>
        <v>10624166</v>
      </c>
      <c r="N27" s="26"/>
      <c r="O27" s="291"/>
    </row>
    <row r="28" spans="1:15" ht="26.25" customHeight="1" x14ac:dyDescent="0.15">
      <c r="A28" s="319">
        <v>10</v>
      </c>
      <c r="B28" s="343">
        <v>7</v>
      </c>
      <c r="C28" s="322">
        <v>3450</v>
      </c>
      <c r="D28" s="324" t="s">
        <v>33</v>
      </c>
      <c r="E28" s="293">
        <f t="shared" ref="E28" si="17">$E$10</f>
        <v>1980</v>
      </c>
      <c r="F28" s="326">
        <v>100</v>
      </c>
      <c r="G28" s="328">
        <f t="shared" si="1"/>
        <v>5806350</v>
      </c>
      <c r="H28" s="330">
        <f t="shared" ref="H28" si="18">$H$10</f>
        <v>99</v>
      </c>
      <c r="I28" s="333">
        <f t="shared" si="2"/>
        <v>341550</v>
      </c>
      <c r="J28" s="14" t="s">
        <v>27</v>
      </c>
      <c r="K28" s="49">
        <v>729200</v>
      </c>
      <c r="L28" s="9">
        <f>$L$10</f>
        <v>15.61</v>
      </c>
      <c r="M28" s="23">
        <f t="shared" si="0"/>
        <v>11382812</v>
      </c>
      <c r="N28" s="27"/>
      <c r="O28" s="300">
        <f t="shared" ref="O28" si="19">ROUNDDOWN(SUM(G28,I28,M28:M29,N28),0)</f>
        <v>28846401</v>
      </c>
    </row>
    <row r="29" spans="1:15" ht="26.25" customHeight="1" x14ac:dyDescent="0.15">
      <c r="A29" s="336"/>
      <c r="B29" s="344"/>
      <c r="C29" s="338"/>
      <c r="D29" s="339"/>
      <c r="E29" s="294"/>
      <c r="F29" s="340"/>
      <c r="G29" s="345">
        <f t="shared" si="1"/>
        <v>0</v>
      </c>
      <c r="H29" s="341"/>
      <c r="I29" s="342">
        <f t="shared" si="2"/>
        <v>0</v>
      </c>
      <c r="J29" s="14" t="s">
        <v>28</v>
      </c>
      <c r="K29" s="49">
        <v>724900</v>
      </c>
      <c r="L29" s="9">
        <f>$L$11</f>
        <v>15.61</v>
      </c>
      <c r="M29" s="24">
        <f t="shared" si="0"/>
        <v>11315689</v>
      </c>
      <c r="N29" s="26"/>
      <c r="O29" s="291"/>
    </row>
    <row r="30" spans="1:15" ht="26.25" customHeight="1" x14ac:dyDescent="0.15">
      <c r="A30" s="319">
        <v>11</v>
      </c>
      <c r="B30" s="320">
        <v>8</v>
      </c>
      <c r="C30" s="322">
        <v>3450</v>
      </c>
      <c r="D30" s="324" t="s">
        <v>33</v>
      </c>
      <c r="E30" s="293">
        <f t="shared" ref="E30" si="20">$E$10</f>
        <v>1980</v>
      </c>
      <c r="F30" s="326">
        <v>100</v>
      </c>
      <c r="G30" s="293">
        <f t="shared" si="1"/>
        <v>5806350</v>
      </c>
      <c r="H30" s="330">
        <f t="shared" ref="H30" si="21">$H$10</f>
        <v>99</v>
      </c>
      <c r="I30" s="333">
        <f>C30*H30</f>
        <v>341550</v>
      </c>
      <c r="J30" s="14" t="s">
        <v>27</v>
      </c>
      <c r="K30" s="49">
        <v>787220</v>
      </c>
      <c r="L30" s="9">
        <f>$L$10</f>
        <v>15.61</v>
      </c>
      <c r="M30" s="24">
        <f t="shared" si="0"/>
        <v>12288504.199999999</v>
      </c>
      <c r="N30" s="27"/>
      <c r="O30" s="300">
        <f>ROUNDDOWN(SUM(G30,I30,M30:M31,N30),0)</f>
        <v>29241334</v>
      </c>
    </row>
    <row r="31" spans="1:15" ht="26.25" customHeight="1" x14ac:dyDescent="0.15">
      <c r="A31" s="336"/>
      <c r="B31" s="337"/>
      <c r="C31" s="338"/>
      <c r="D31" s="339"/>
      <c r="E31" s="294"/>
      <c r="F31" s="340"/>
      <c r="G31" s="294">
        <f t="shared" si="1"/>
        <v>0</v>
      </c>
      <c r="H31" s="341"/>
      <c r="I31" s="342">
        <f t="shared" si="2"/>
        <v>0</v>
      </c>
      <c r="J31" s="14" t="s">
        <v>28</v>
      </c>
      <c r="K31" s="49">
        <v>692180</v>
      </c>
      <c r="L31" s="9">
        <f>$L$11</f>
        <v>15.61</v>
      </c>
      <c r="M31" s="24">
        <f t="shared" si="0"/>
        <v>10804929.799999999</v>
      </c>
      <c r="N31" s="26"/>
      <c r="O31" s="291"/>
    </row>
    <row r="32" spans="1:15" ht="26.25" customHeight="1" x14ac:dyDescent="0.15">
      <c r="A32" s="319">
        <v>12</v>
      </c>
      <c r="B32" s="320">
        <v>9</v>
      </c>
      <c r="C32" s="322">
        <v>3450</v>
      </c>
      <c r="D32" s="324" t="s">
        <v>33</v>
      </c>
      <c r="E32" s="293">
        <f t="shared" ref="E32" si="22">$E$10</f>
        <v>1980</v>
      </c>
      <c r="F32" s="326">
        <v>100</v>
      </c>
      <c r="G32" s="328">
        <f t="shared" si="1"/>
        <v>5806350</v>
      </c>
      <c r="H32" s="330">
        <f t="shared" ref="H32" si="23">$H$10</f>
        <v>99</v>
      </c>
      <c r="I32" s="332">
        <f>C32*H32</f>
        <v>341550</v>
      </c>
      <c r="J32" s="14" t="s">
        <v>27</v>
      </c>
      <c r="K32" s="49">
        <v>681350</v>
      </c>
      <c r="L32" s="9">
        <f>$L$10</f>
        <v>15.61</v>
      </c>
      <c r="M32" s="24">
        <f t="shared" si="0"/>
        <v>10635873.5</v>
      </c>
      <c r="N32" s="27"/>
      <c r="O32" s="300">
        <f t="shared" ref="O32" si="24">ROUNDDOWN(SUM(G32,I32,M32:M33,N32),0)</f>
        <v>27241693</v>
      </c>
    </row>
    <row r="33" spans="1:15" ht="26.25" customHeight="1" thickBot="1" x14ac:dyDescent="0.2">
      <c r="A33" s="319"/>
      <c r="B33" s="321"/>
      <c r="C33" s="323"/>
      <c r="D33" s="325"/>
      <c r="E33" s="303"/>
      <c r="F33" s="327"/>
      <c r="G33" s="329">
        <f t="shared" si="1"/>
        <v>0</v>
      </c>
      <c r="H33" s="331"/>
      <c r="I33" s="333">
        <f t="shared" si="2"/>
        <v>0</v>
      </c>
      <c r="J33" s="55" t="s">
        <v>28</v>
      </c>
      <c r="K33" s="56">
        <v>669950</v>
      </c>
      <c r="L33" s="57">
        <f>$L$11</f>
        <v>15.61</v>
      </c>
      <c r="M33" s="58">
        <f t="shared" si="0"/>
        <v>10457919.5</v>
      </c>
      <c r="N33" s="59"/>
      <c r="O33" s="290"/>
    </row>
    <row r="34" spans="1:15" ht="26.25" customHeight="1" thickTop="1" thickBot="1" x14ac:dyDescent="0.2">
      <c r="A34" s="334" t="s">
        <v>0</v>
      </c>
      <c r="B34" s="335"/>
      <c r="C34" s="46">
        <f>SUM(C10:C33)</f>
        <v>41400</v>
      </c>
      <c r="D34" s="60"/>
      <c r="E34" s="61"/>
      <c r="F34" s="62"/>
      <c r="G34" s="15"/>
      <c r="H34" s="63"/>
      <c r="I34" s="15"/>
      <c r="J34" s="64"/>
      <c r="K34" s="65">
        <f>SUM(K10:K33)</f>
        <v>18030300</v>
      </c>
      <c r="L34" s="66"/>
      <c r="M34" s="22"/>
      <c r="N34" s="20"/>
      <c r="O34" s="67">
        <f>SUM(O10:O33)</f>
        <v>355227783</v>
      </c>
    </row>
    <row r="35" spans="1:15" ht="26.25" customHeight="1" x14ac:dyDescent="0.15">
      <c r="C35" s="5"/>
      <c r="D35" s="28"/>
      <c r="E35" s="5"/>
      <c r="F35" s="5"/>
      <c r="G35" s="6"/>
      <c r="H35" s="6"/>
      <c r="I35" s="6"/>
      <c r="J35" s="13"/>
      <c r="K35" s="7"/>
      <c r="L35" s="7"/>
      <c r="M35" s="8"/>
      <c r="N35" s="7"/>
      <c r="O35" s="7"/>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54"/>
    </row>
    <row r="40" spans="1:15" ht="27.75" customHeight="1" x14ac:dyDescent="0.15">
      <c r="A40" s="258" t="s">
        <v>38</v>
      </c>
      <c r="B40" s="258"/>
      <c r="C40" s="258"/>
      <c r="D40" s="258"/>
      <c r="E40" s="258"/>
      <c r="F40" s="258"/>
      <c r="G40" s="258"/>
      <c r="H40" s="258"/>
      <c r="I40" s="258"/>
      <c r="J40" s="258"/>
      <c r="K40" s="258"/>
      <c r="L40" s="258"/>
      <c r="M40" s="258"/>
      <c r="N40" s="258"/>
      <c r="O40" s="54"/>
    </row>
    <row r="41" spans="1:15" ht="24" customHeight="1" x14ac:dyDescent="0.15">
      <c r="A41" s="54"/>
      <c r="B41" s="54"/>
      <c r="C41" s="54"/>
      <c r="D41" s="41"/>
      <c r="E41" s="54"/>
      <c r="F41" s="54"/>
      <c r="G41" s="54"/>
      <c r="H41" s="54"/>
      <c r="I41" s="54"/>
      <c r="J41" s="54"/>
      <c r="K41" s="54"/>
      <c r="L41" s="54"/>
      <c r="M41" s="54"/>
      <c r="N41" s="54"/>
      <c r="O41" s="54"/>
    </row>
    <row r="42" spans="1:15" ht="24" customHeight="1" x14ac:dyDescent="0.15">
      <c r="G42" s="10" t="s">
        <v>1</v>
      </c>
      <c r="H42" s="10"/>
      <c r="I42" s="10"/>
      <c r="J42" s="42"/>
      <c r="K42" s="318">
        <f>O34</f>
        <v>355227783</v>
      </c>
      <c r="L42" s="318"/>
      <c r="M42" s="318"/>
      <c r="N42" s="32"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42"/>
      <c r="K45" s="315">
        <f>ROUNDUP(K42*100/110,2)</f>
        <v>322934348.19</v>
      </c>
      <c r="L45" s="315"/>
      <c r="M45" s="315"/>
      <c r="N45" s="32" t="s">
        <v>2</v>
      </c>
    </row>
    <row r="46" spans="1:15" ht="24" customHeight="1" x14ac:dyDescent="0.15">
      <c r="C46" s="38"/>
      <c r="D46" s="36"/>
      <c r="E46" s="38"/>
      <c r="F46" s="38"/>
      <c r="G46" s="38" t="s">
        <v>39</v>
      </c>
      <c r="H46" s="38"/>
      <c r="I46" s="38"/>
      <c r="J46" s="38"/>
      <c r="K46" s="38"/>
    </row>
    <row r="47" spans="1:15" ht="24" customHeight="1" x14ac:dyDescent="0.15">
      <c r="L47" s="12"/>
    </row>
    <row r="48" spans="1:15" ht="26.25" customHeight="1" x14ac:dyDescent="0.15">
      <c r="C48" s="5"/>
      <c r="D48" s="28"/>
      <c r="E48" s="5"/>
      <c r="F48" s="5"/>
      <c r="G48" s="6"/>
      <c r="H48" s="6"/>
      <c r="I48" s="6"/>
      <c r="J48" s="13"/>
      <c r="K48" s="316" t="s">
        <v>11</v>
      </c>
      <c r="L48" s="316"/>
      <c r="M48" s="317"/>
      <c r="N48" s="317"/>
      <c r="O48" s="317"/>
    </row>
    <row r="49" spans="2:15" ht="26.25" customHeight="1" x14ac:dyDescent="0.15">
      <c r="C49" s="5"/>
      <c r="D49" s="28"/>
      <c r="E49" s="5"/>
      <c r="F49" s="5"/>
      <c r="G49" s="6"/>
      <c r="H49" s="6"/>
      <c r="I49" s="6"/>
      <c r="J49" s="13"/>
      <c r="K49" s="7"/>
      <c r="L49" s="7"/>
      <c r="M49" s="8"/>
      <c r="N49" s="7"/>
      <c r="O49" s="7"/>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
      <c r="D55" s="30"/>
      <c r="E55" s="1"/>
      <c r="F55" s="1"/>
      <c r="G55" s="2"/>
      <c r="H55" s="2"/>
      <c r="I55" s="2"/>
      <c r="J55" s="1"/>
      <c r="K55" s="40"/>
    </row>
    <row r="56" spans="2:15" ht="26.25" customHeight="1" x14ac:dyDescent="0.15">
      <c r="C56" s="1"/>
      <c r="D56" s="30"/>
      <c r="E56" s="1"/>
      <c r="F56" s="1"/>
      <c r="G56" s="3"/>
      <c r="H56" s="3"/>
      <c r="I56" s="3"/>
      <c r="J56" s="1"/>
      <c r="K56" s="40"/>
    </row>
    <row r="57" spans="2:15" ht="26.25" customHeight="1" x14ac:dyDescent="0.15">
      <c r="C57" s="1"/>
      <c r="D57" s="30"/>
      <c r="E57" s="1"/>
      <c r="F57" s="1"/>
      <c r="G57" s="4"/>
      <c r="H57" s="4"/>
      <c r="I57" s="4"/>
      <c r="J57" s="1"/>
      <c r="K57" s="40"/>
    </row>
    <row r="58" spans="2:15" ht="26.25" customHeight="1" x14ac:dyDescent="0.15">
      <c r="C58" s="1"/>
      <c r="D58" s="30"/>
      <c r="E58" s="1"/>
      <c r="F58" s="1"/>
      <c r="G58" s="4"/>
      <c r="H58" s="4"/>
      <c r="I58" s="4"/>
      <c r="J58" s="1"/>
      <c r="K58" s="40"/>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C4:G4"/>
    <mergeCell ref="A7:A9"/>
    <mergeCell ref="B7:B9"/>
    <mergeCell ref="C7:I7"/>
    <mergeCell ref="J7:M7"/>
    <mergeCell ref="N7:N9"/>
    <mergeCell ref="O7:O9"/>
    <mergeCell ref="C8:C9"/>
    <mergeCell ref="D8:D9"/>
    <mergeCell ref="E8:G8"/>
    <mergeCell ref="H8:I8"/>
    <mergeCell ref="J8:J9"/>
    <mergeCell ref="K8:K9"/>
    <mergeCell ref="L8:L9"/>
    <mergeCell ref="M8:M9"/>
    <mergeCell ref="G10:G11"/>
    <mergeCell ref="H10:H11"/>
    <mergeCell ref="I10:I11"/>
    <mergeCell ref="O10:O11"/>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I12:I13"/>
    <mergeCell ref="O12:O13"/>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D30:D31"/>
    <mergeCell ref="E30:E31"/>
    <mergeCell ref="F30:F31"/>
    <mergeCell ref="G30:G31"/>
    <mergeCell ref="H30:H31"/>
    <mergeCell ref="I30:I31"/>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O30:O31"/>
    <mergeCell ref="A32:A33"/>
    <mergeCell ref="B32:B33"/>
    <mergeCell ref="C32:C33"/>
    <mergeCell ref="D32:D33"/>
    <mergeCell ref="E32:E33"/>
    <mergeCell ref="F32:F33"/>
    <mergeCell ref="K48:L48"/>
    <mergeCell ref="M48:O48"/>
    <mergeCell ref="A37:N37"/>
    <mergeCell ref="A38:N38"/>
    <mergeCell ref="A39:N39"/>
    <mergeCell ref="A40:N40"/>
    <mergeCell ref="K42:M42"/>
    <mergeCell ref="K45:M45"/>
    <mergeCell ref="G32:G33"/>
    <mergeCell ref="H32:H33"/>
    <mergeCell ref="I32:I33"/>
    <mergeCell ref="O32:O33"/>
    <mergeCell ref="A34:B34"/>
    <mergeCell ref="A36:O36"/>
    <mergeCell ref="A30:A31"/>
    <mergeCell ref="B30:B31"/>
    <mergeCell ref="C30:C31"/>
  </mergeCells>
  <phoneticPr fontId="3"/>
  <printOptions horizontalCentered="1"/>
  <pageMargins left="0.51181102362204722" right="0.31496062992125984" top="0.55118110236220474" bottom="0.35433070866141736" header="0.31496062992125984" footer="0.31496062992125984"/>
  <pageSetup paperSize="9" scale="61" orientation="portrait" r:id="rId1"/>
  <headerFooter>
    <oddHeader>&amp;L&amp;"ＭＳ 明朝,標準"&amp;10様式７－２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6452B-1FBC-4601-BDC5-08B6DBA6544B}">
  <sheetPr>
    <tabColor rgb="FF92D050"/>
    <pageSetUpPr fitToPage="1"/>
  </sheetPr>
  <dimension ref="A1:O64"/>
  <sheetViews>
    <sheetView view="pageBreakPreview" topLeftCell="A15" zoomScaleNormal="100" zoomScaleSheetLayoutView="100" workbookViewId="0">
      <selection activeCell="K34" sqref="K34"/>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43</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34" t="s">
        <v>9</v>
      </c>
      <c r="B7" s="237" t="s">
        <v>5</v>
      </c>
      <c r="C7" s="237" t="s">
        <v>18</v>
      </c>
      <c r="D7" s="240"/>
      <c r="E7" s="240"/>
      <c r="F7" s="240"/>
      <c r="G7" s="240"/>
      <c r="H7" s="240"/>
      <c r="I7" s="241"/>
      <c r="J7" s="190" t="s">
        <v>22</v>
      </c>
      <c r="K7" s="191"/>
      <c r="L7" s="191"/>
      <c r="M7" s="192"/>
      <c r="N7" s="193" t="s">
        <v>35</v>
      </c>
      <c r="O7" s="196" t="s">
        <v>34</v>
      </c>
    </row>
    <row r="8" spans="1:15" ht="30" customHeight="1" x14ac:dyDescent="0.15">
      <c r="A8" s="235"/>
      <c r="B8" s="238"/>
      <c r="C8" s="199" t="s">
        <v>19</v>
      </c>
      <c r="D8" s="201" t="s">
        <v>17</v>
      </c>
      <c r="E8" s="242" t="s">
        <v>23</v>
      </c>
      <c r="F8" s="243"/>
      <c r="G8" s="244"/>
      <c r="H8" s="245" t="s">
        <v>26</v>
      </c>
      <c r="I8" s="246"/>
      <c r="J8" s="199" t="s">
        <v>6</v>
      </c>
      <c r="K8" s="208" t="s">
        <v>29</v>
      </c>
      <c r="L8" s="208" t="s">
        <v>30</v>
      </c>
      <c r="M8" s="210" t="s">
        <v>31</v>
      </c>
      <c r="N8" s="194"/>
      <c r="O8" s="197"/>
    </row>
    <row r="9" spans="1:15" ht="60" customHeight="1" thickBot="1" x14ac:dyDescent="0.2">
      <c r="A9" s="236"/>
      <c r="B9" s="239"/>
      <c r="C9" s="200"/>
      <c r="D9" s="202"/>
      <c r="E9" s="122" t="s">
        <v>20</v>
      </c>
      <c r="F9" s="85" t="s">
        <v>16</v>
      </c>
      <c r="G9" s="85" t="s">
        <v>21</v>
      </c>
      <c r="H9" s="129" t="s">
        <v>24</v>
      </c>
      <c r="I9" s="130" t="s">
        <v>25</v>
      </c>
      <c r="J9" s="200"/>
      <c r="K9" s="209"/>
      <c r="L9" s="209"/>
      <c r="M9" s="211"/>
      <c r="N9" s="195"/>
      <c r="O9" s="198"/>
    </row>
    <row r="10" spans="1:15" ht="26.25" customHeight="1" x14ac:dyDescent="0.15">
      <c r="A10" s="234">
        <v>1</v>
      </c>
      <c r="B10" s="251" t="s">
        <v>55</v>
      </c>
      <c r="C10" s="214">
        <v>2960</v>
      </c>
      <c r="D10" s="215" t="s">
        <v>42</v>
      </c>
      <c r="E10" s="169"/>
      <c r="F10" s="171">
        <v>100</v>
      </c>
      <c r="G10" s="169"/>
      <c r="H10" s="175"/>
      <c r="I10" s="177"/>
      <c r="J10" s="93" t="s">
        <v>27</v>
      </c>
      <c r="K10" s="90">
        <v>347174</v>
      </c>
      <c r="L10" s="94"/>
      <c r="M10" s="89"/>
      <c r="N10" s="95"/>
      <c r="O10" s="159"/>
    </row>
    <row r="11" spans="1:15" ht="26.25" customHeight="1" x14ac:dyDescent="0.15">
      <c r="A11" s="248"/>
      <c r="B11" s="252"/>
      <c r="C11" s="166"/>
      <c r="D11" s="168"/>
      <c r="E11" s="170"/>
      <c r="F11" s="172"/>
      <c r="G11" s="170"/>
      <c r="H11" s="176"/>
      <c r="I11" s="178"/>
      <c r="J11" s="93" t="s">
        <v>28</v>
      </c>
      <c r="K11" s="90">
        <v>363004</v>
      </c>
      <c r="L11" s="94"/>
      <c r="M11" s="91"/>
      <c r="N11" s="92"/>
      <c r="O11" s="160"/>
    </row>
    <row r="12" spans="1:15" ht="26.25" customHeight="1" x14ac:dyDescent="0.15">
      <c r="A12" s="247">
        <v>2</v>
      </c>
      <c r="B12" s="249">
        <v>11</v>
      </c>
      <c r="C12" s="165">
        <v>2960</v>
      </c>
      <c r="D12" s="167" t="s">
        <v>42</v>
      </c>
      <c r="E12" s="169"/>
      <c r="F12" s="171">
        <v>100</v>
      </c>
      <c r="G12" s="169"/>
      <c r="H12" s="175"/>
      <c r="I12" s="177"/>
      <c r="J12" s="93" t="s">
        <v>27</v>
      </c>
      <c r="K12" s="90">
        <v>353340</v>
      </c>
      <c r="L12" s="94"/>
      <c r="M12" s="89"/>
      <c r="N12" s="95"/>
      <c r="O12" s="159"/>
    </row>
    <row r="13" spans="1:15" ht="26.25" customHeight="1" x14ac:dyDescent="0.15">
      <c r="A13" s="248"/>
      <c r="B13" s="250"/>
      <c r="C13" s="166"/>
      <c r="D13" s="168"/>
      <c r="E13" s="170"/>
      <c r="F13" s="172"/>
      <c r="G13" s="170"/>
      <c r="H13" s="176"/>
      <c r="I13" s="178"/>
      <c r="J13" s="93" t="s">
        <v>28</v>
      </c>
      <c r="K13" s="90">
        <v>371141</v>
      </c>
      <c r="L13" s="94"/>
      <c r="M13" s="91"/>
      <c r="N13" s="92"/>
      <c r="O13" s="160"/>
    </row>
    <row r="14" spans="1:15" ht="26.25" customHeight="1" x14ac:dyDescent="0.15">
      <c r="A14" s="247">
        <v>3</v>
      </c>
      <c r="B14" s="249">
        <v>12</v>
      </c>
      <c r="C14" s="165">
        <v>2960</v>
      </c>
      <c r="D14" s="167" t="s">
        <v>42</v>
      </c>
      <c r="E14" s="169"/>
      <c r="F14" s="171">
        <v>100</v>
      </c>
      <c r="G14" s="169"/>
      <c r="H14" s="175"/>
      <c r="I14" s="177"/>
      <c r="J14" s="93" t="s">
        <v>27</v>
      </c>
      <c r="K14" s="90">
        <v>284576</v>
      </c>
      <c r="L14" s="94"/>
      <c r="M14" s="89"/>
      <c r="N14" s="95"/>
      <c r="O14" s="159"/>
    </row>
    <row r="15" spans="1:15" ht="26.25" customHeight="1" x14ac:dyDescent="0.15">
      <c r="A15" s="248"/>
      <c r="B15" s="250"/>
      <c r="C15" s="166"/>
      <c r="D15" s="168"/>
      <c r="E15" s="170"/>
      <c r="F15" s="172"/>
      <c r="G15" s="170"/>
      <c r="H15" s="176"/>
      <c r="I15" s="178"/>
      <c r="J15" s="93" t="s">
        <v>28</v>
      </c>
      <c r="K15" s="90">
        <v>342379</v>
      </c>
      <c r="L15" s="94"/>
      <c r="M15" s="91"/>
      <c r="N15" s="92"/>
      <c r="O15" s="160"/>
    </row>
    <row r="16" spans="1:15" ht="26.25" customHeight="1" x14ac:dyDescent="0.15">
      <c r="A16" s="247">
        <v>4</v>
      </c>
      <c r="B16" s="253" t="s">
        <v>56</v>
      </c>
      <c r="C16" s="165">
        <v>2960</v>
      </c>
      <c r="D16" s="167" t="s">
        <v>42</v>
      </c>
      <c r="E16" s="169"/>
      <c r="F16" s="171">
        <v>100</v>
      </c>
      <c r="G16" s="173"/>
      <c r="H16" s="175"/>
      <c r="I16" s="179"/>
      <c r="J16" s="93" t="s">
        <v>27</v>
      </c>
      <c r="K16" s="90">
        <v>303495</v>
      </c>
      <c r="L16" s="94"/>
      <c r="M16" s="89"/>
      <c r="N16" s="95"/>
      <c r="O16" s="159"/>
    </row>
    <row r="17" spans="1:15" ht="26.25" customHeight="1" x14ac:dyDescent="0.15">
      <c r="A17" s="248"/>
      <c r="B17" s="252"/>
      <c r="C17" s="166"/>
      <c r="D17" s="168"/>
      <c r="E17" s="170"/>
      <c r="F17" s="172"/>
      <c r="G17" s="174"/>
      <c r="H17" s="176"/>
      <c r="I17" s="179"/>
      <c r="J17" s="93" t="s">
        <v>28</v>
      </c>
      <c r="K17" s="90">
        <v>375541</v>
      </c>
      <c r="L17" s="94"/>
      <c r="M17" s="91"/>
      <c r="N17" s="92"/>
      <c r="O17" s="160"/>
    </row>
    <row r="18" spans="1:15" ht="26.25" customHeight="1" x14ac:dyDescent="0.15">
      <c r="A18" s="247">
        <v>5</v>
      </c>
      <c r="B18" s="249">
        <v>2</v>
      </c>
      <c r="C18" s="165">
        <v>2960</v>
      </c>
      <c r="D18" s="167" t="s">
        <v>42</v>
      </c>
      <c r="E18" s="169"/>
      <c r="F18" s="171">
        <v>100</v>
      </c>
      <c r="G18" s="169"/>
      <c r="H18" s="175"/>
      <c r="I18" s="177"/>
      <c r="J18" s="93" t="s">
        <v>27</v>
      </c>
      <c r="K18" s="90">
        <v>306031</v>
      </c>
      <c r="L18" s="94"/>
      <c r="M18" s="89"/>
      <c r="N18" s="95"/>
      <c r="O18" s="159"/>
    </row>
    <row r="19" spans="1:15" ht="26.25" customHeight="1" x14ac:dyDescent="0.15">
      <c r="A19" s="248"/>
      <c r="B19" s="250"/>
      <c r="C19" s="166"/>
      <c r="D19" s="168"/>
      <c r="E19" s="170"/>
      <c r="F19" s="172"/>
      <c r="G19" s="170"/>
      <c r="H19" s="176"/>
      <c r="I19" s="178"/>
      <c r="J19" s="93" t="s">
        <v>28</v>
      </c>
      <c r="K19" s="90">
        <v>339386</v>
      </c>
      <c r="L19" s="94"/>
      <c r="M19" s="91"/>
      <c r="N19" s="92"/>
      <c r="O19" s="160"/>
    </row>
    <row r="20" spans="1:15" ht="26.25" customHeight="1" x14ac:dyDescent="0.15">
      <c r="A20" s="247">
        <v>6</v>
      </c>
      <c r="B20" s="249">
        <v>3</v>
      </c>
      <c r="C20" s="165">
        <v>2960</v>
      </c>
      <c r="D20" s="167" t="s">
        <v>42</v>
      </c>
      <c r="E20" s="169"/>
      <c r="F20" s="171">
        <v>100</v>
      </c>
      <c r="G20" s="173"/>
      <c r="H20" s="175"/>
      <c r="I20" s="179"/>
      <c r="J20" s="93" t="s">
        <v>27</v>
      </c>
      <c r="K20" s="90">
        <v>466529</v>
      </c>
      <c r="L20" s="94"/>
      <c r="M20" s="89"/>
      <c r="N20" s="95"/>
      <c r="O20" s="159"/>
    </row>
    <row r="21" spans="1:15" ht="26.25" customHeight="1" x14ac:dyDescent="0.15">
      <c r="A21" s="248"/>
      <c r="B21" s="250"/>
      <c r="C21" s="166"/>
      <c r="D21" s="168"/>
      <c r="E21" s="170"/>
      <c r="F21" s="172"/>
      <c r="G21" s="174"/>
      <c r="H21" s="176"/>
      <c r="I21" s="179"/>
      <c r="J21" s="93" t="s">
        <v>28</v>
      </c>
      <c r="K21" s="90">
        <v>442718</v>
      </c>
      <c r="L21" s="94"/>
      <c r="M21" s="91"/>
      <c r="N21" s="92"/>
      <c r="O21" s="160"/>
    </row>
    <row r="22" spans="1:15" ht="26.25" customHeight="1" x14ac:dyDescent="0.15">
      <c r="A22" s="247">
        <v>7</v>
      </c>
      <c r="B22" s="253">
        <v>4</v>
      </c>
      <c r="C22" s="165">
        <v>2960</v>
      </c>
      <c r="D22" s="167" t="s">
        <v>42</v>
      </c>
      <c r="E22" s="169"/>
      <c r="F22" s="171">
        <v>100</v>
      </c>
      <c r="G22" s="173"/>
      <c r="H22" s="175"/>
      <c r="I22" s="177"/>
      <c r="J22" s="93" t="s">
        <v>27</v>
      </c>
      <c r="K22" s="90">
        <v>361165</v>
      </c>
      <c r="L22" s="94"/>
      <c r="M22" s="89"/>
      <c r="N22" s="95"/>
      <c r="O22" s="159"/>
    </row>
    <row r="23" spans="1:15" ht="26.25" customHeight="1" x14ac:dyDescent="0.15">
      <c r="A23" s="248"/>
      <c r="B23" s="252"/>
      <c r="C23" s="166"/>
      <c r="D23" s="168"/>
      <c r="E23" s="170"/>
      <c r="F23" s="172"/>
      <c r="G23" s="174"/>
      <c r="H23" s="176"/>
      <c r="I23" s="178"/>
      <c r="J23" s="93" t="s">
        <v>28</v>
      </c>
      <c r="K23" s="90">
        <v>404604</v>
      </c>
      <c r="L23" s="94"/>
      <c r="M23" s="91"/>
      <c r="N23" s="92"/>
      <c r="O23" s="160"/>
    </row>
    <row r="24" spans="1:15" ht="26.25" customHeight="1" x14ac:dyDescent="0.15">
      <c r="A24" s="247">
        <v>8</v>
      </c>
      <c r="B24" s="249">
        <v>5</v>
      </c>
      <c r="C24" s="165">
        <v>2960</v>
      </c>
      <c r="D24" s="167" t="s">
        <v>42</v>
      </c>
      <c r="E24" s="169"/>
      <c r="F24" s="171">
        <v>100</v>
      </c>
      <c r="G24" s="169"/>
      <c r="H24" s="175"/>
      <c r="I24" s="177"/>
      <c r="J24" s="93" t="s">
        <v>27</v>
      </c>
      <c r="K24" s="90">
        <v>269419</v>
      </c>
      <c r="L24" s="94"/>
      <c r="M24" s="89"/>
      <c r="N24" s="95"/>
      <c r="O24" s="159"/>
    </row>
    <row r="25" spans="1:15" ht="26.25" customHeight="1" x14ac:dyDescent="0.15">
      <c r="A25" s="248"/>
      <c r="B25" s="250"/>
      <c r="C25" s="166"/>
      <c r="D25" s="168"/>
      <c r="E25" s="170"/>
      <c r="F25" s="172"/>
      <c r="G25" s="170"/>
      <c r="H25" s="176"/>
      <c r="I25" s="178"/>
      <c r="J25" s="93" t="s">
        <v>28</v>
      </c>
      <c r="K25" s="90">
        <v>411395</v>
      </c>
      <c r="L25" s="94"/>
      <c r="M25" s="91"/>
      <c r="N25" s="92"/>
      <c r="O25" s="160"/>
    </row>
    <row r="26" spans="1:15" ht="26.25" customHeight="1" x14ac:dyDescent="0.15">
      <c r="A26" s="247">
        <v>9</v>
      </c>
      <c r="B26" s="249">
        <v>6</v>
      </c>
      <c r="C26" s="165">
        <v>2960</v>
      </c>
      <c r="D26" s="167" t="s">
        <v>42</v>
      </c>
      <c r="E26" s="169"/>
      <c r="F26" s="171">
        <v>100</v>
      </c>
      <c r="G26" s="173"/>
      <c r="H26" s="175"/>
      <c r="I26" s="179"/>
      <c r="J26" s="93" t="s">
        <v>27</v>
      </c>
      <c r="K26" s="90">
        <v>303062</v>
      </c>
      <c r="L26" s="94"/>
      <c r="M26" s="89"/>
      <c r="N26" s="95"/>
      <c r="O26" s="159"/>
    </row>
    <row r="27" spans="1:15" ht="26.25" customHeight="1" x14ac:dyDescent="0.15">
      <c r="A27" s="248"/>
      <c r="B27" s="250"/>
      <c r="C27" s="166"/>
      <c r="D27" s="168"/>
      <c r="E27" s="170"/>
      <c r="F27" s="172"/>
      <c r="G27" s="174"/>
      <c r="H27" s="176"/>
      <c r="I27" s="179"/>
      <c r="J27" s="93" t="s">
        <v>28</v>
      </c>
      <c r="K27" s="90">
        <v>336321</v>
      </c>
      <c r="L27" s="94"/>
      <c r="M27" s="91"/>
      <c r="N27" s="92"/>
      <c r="O27" s="160"/>
    </row>
    <row r="28" spans="1:15" ht="26.25" customHeight="1" x14ac:dyDescent="0.15">
      <c r="A28" s="247">
        <v>10</v>
      </c>
      <c r="B28" s="253">
        <v>7</v>
      </c>
      <c r="C28" s="165">
        <v>2960</v>
      </c>
      <c r="D28" s="167" t="s">
        <v>42</v>
      </c>
      <c r="E28" s="169"/>
      <c r="F28" s="171">
        <v>100</v>
      </c>
      <c r="G28" s="173"/>
      <c r="H28" s="175"/>
      <c r="I28" s="177"/>
      <c r="J28" s="93" t="s">
        <v>27</v>
      </c>
      <c r="K28" s="90">
        <v>326945</v>
      </c>
      <c r="L28" s="94"/>
      <c r="M28" s="89"/>
      <c r="N28" s="95"/>
      <c r="O28" s="159"/>
    </row>
    <row r="29" spans="1:15" ht="26.25" customHeight="1" x14ac:dyDescent="0.15">
      <c r="A29" s="248"/>
      <c r="B29" s="252"/>
      <c r="C29" s="166"/>
      <c r="D29" s="168"/>
      <c r="E29" s="170"/>
      <c r="F29" s="172"/>
      <c r="G29" s="174"/>
      <c r="H29" s="176"/>
      <c r="I29" s="178"/>
      <c r="J29" s="93" t="s">
        <v>28</v>
      </c>
      <c r="K29" s="90">
        <v>340059</v>
      </c>
      <c r="L29" s="94"/>
      <c r="M29" s="91"/>
      <c r="N29" s="92"/>
      <c r="O29" s="160"/>
    </row>
    <row r="30" spans="1:15" ht="26.25" customHeight="1" x14ac:dyDescent="0.15">
      <c r="A30" s="247">
        <v>11</v>
      </c>
      <c r="B30" s="249">
        <v>8</v>
      </c>
      <c r="C30" s="165">
        <v>2960</v>
      </c>
      <c r="D30" s="167" t="s">
        <v>42</v>
      </c>
      <c r="E30" s="169"/>
      <c r="F30" s="171">
        <v>100</v>
      </c>
      <c r="G30" s="169"/>
      <c r="H30" s="175"/>
      <c r="I30" s="177"/>
      <c r="J30" s="93" t="s">
        <v>27</v>
      </c>
      <c r="K30" s="90">
        <v>306332</v>
      </c>
      <c r="L30" s="94"/>
      <c r="M30" s="91"/>
      <c r="N30" s="95"/>
      <c r="O30" s="159"/>
    </row>
    <row r="31" spans="1:15" ht="26.25" customHeight="1" x14ac:dyDescent="0.15">
      <c r="A31" s="248"/>
      <c r="B31" s="250"/>
      <c r="C31" s="166"/>
      <c r="D31" s="168"/>
      <c r="E31" s="170"/>
      <c r="F31" s="172"/>
      <c r="G31" s="170"/>
      <c r="H31" s="176"/>
      <c r="I31" s="178"/>
      <c r="J31" s="93" t="s">
        <v>28</v>
      </c>
      <c r="K31" s="90">
        <v>343400</v>
      </c>
      <c r="L31" s="94"/>
      <c r="M31" s="91"/>
      <c r="N31" s="92"/>
      <c r="O31" s="160"/>
    </row>
    <row r="32" spans="1:15" ht="26.25" customHeight="1" x14ac:dyDescent="0.15">
      <c r="A32" s="247">
        <v>12</v>
      </c>
      <c r="B32" s="249">
        <v>9</v>
      </c>
      <c r="C32" s="165">
        <v>2960</v>
      </c>
      <c r="D32" s="167" t="s">
        <v>42</v>
      </c>
      <c r="E32" s="169"/>
      <c r="F32" s="171">
        <v>100</v>
      </c>
      <c r="G32" s="173"/>
      <c r="H32" s="175"/>
      <c r="I32" s="179"/>
      <c r="J32" s="93" t="s">
        <v>27</v>
      </c>
      <c r="K32" s="90">
        <v>307161</v>
      </c>
      <c r="L32" s="94"/>
      <c r="M32" s="91"/>
      <c r="N32" s="95"/>
      <c r="O32" s="159"/>
    </row>
    <row r="33" spans="1:15" ht="26.25" customHeight="1" thickBot="1" x14ac:dyDescent="0.2">
      <c r="A33" s="256"/>
      <c r="B33" s="257"/>
      <c r="C33" s="218"/>
      <c r="D33" s="219"/>
      <c r="E33" s="220"/>
      <c r="F33" s="221"/>
      <c r="G33" s="222"/>
      <c r="H33" s="223"/>
      <c r="I33" s="177"/>
      <c r="J33" s="96" t="s">
        <v>28</v>
      </c>
      <c r="K33" s="97">
        <v>343689</v>
      </c>
      <c r="L33" s="98"/>
      <c r="M33" s="99"/>
      <c r="N33" s="100"/>
      <c r="O33" s="224"/>
    </row>
    <row r="34" spans="1:15" ht="26.25" customHeight="1" thickTop="1" thickBot="1" x14ac:dyDescent="0.2">
      <c r="A34" s="254" t="s">
        <v>0</v>
      </c>
      <c r="B34" s="255"/>
      <c r="C34" s="232"/>
      <c r="D34" s="233"/>
      <c r="E34" s="101"/>
      <c r="F34" s="102"/>
      <c r="G34" s="131"/>
      <c r="H34" s="132"/>
      <c r="I34" s="131"/>
      <c r="J34" s="105"/>
      <c r="K34" s="106">
        <f>SUM(K10:K33)</f>
        <v>8348866</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121"/>
    </row>
    <row r="40" spans="1:15" ht="27.75" customHeight="1" x14ac:dyDescent="0.15">
      <c r="A40" s="258" t="s">
        <v>38</v>
      </c>
      <c r="B40" s="258"/>
      <c r="C40" s="258"/>
      <c r="D40" s="258"/>
      <c r="E40" s="258"/>
      <c r="F40" s="258"/>
      <c r="G40" s="258"/>
      <c r="H40" s="258"/>
      <c r="I40" s="258"/>
      <c r="J40" s="258"/>
      <c r="K40" s="258"/>
      <c r="L40" s="258"/>
      <c r="M40" s="258"/>
      <c r="N40" s="258"/>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226"/>
      <c r="L42" s="226"/>
      <c r="M42" s="226"/>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227"/>
      <c r="L45" s="227"/>
      <c r="M45" s="227"/>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228" t="s">
        <v>11</v>
      </c>
      <c r="L48" s="228"/>
      <c r="M48" s="229"/>
      <c r="N48" s="229"/>
      <c r="O48" s="229"/>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K45:M45"/>
    <mergeCell ref="K48:L48"/>
    <mergeCell ref="M48:O48"/>
    <mergeCell ref="A36:O36"/>
    <mergeCell ref="A37:N37"/>
    <mergeCell ref="A38:N38"/>
    <mergeCell ref="A39:N39"/>
    <mergeCell ref="A40:N40"/>
    <mergeCell ref="K42:M42"/>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A12:A13"/>
    <mergeCell ref="B12:B13"/>
    <mergeCell ref="C12:C13"/>
    <mergeCell ref="D12:D13"/>
    <mergeCell ref="E12:E13"/>
    <mergeCell ref="F12:F13"/>
    <mergeCell ref="G12:G13"/>
    <mergeCell ref="H12:H13"/>
    <mergeCell ref="I12:I13"/>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0390-D465-48E7-916E-6045E886F265}">
  <sheetPr>
    <tabColor rgb="FFFFFF00"/>
    <pageSetUpPr fitToPage="1"/>
  </sheetPr>
  <dimension ref="A1:O64"/>
  <sheetViews>
    <sheetView view="pageBreakPreview" topLeftCell="A24" zoomScale="130" zoomScaleNormal="100" zoomScaleSheetLayoutView="130" workbookViewId="0">
      <selection activeCell="K34" sqref="K34"/>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44</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34" t="s">
        <v>9</v>
      </c>
      <c r="B7" s="237" t="s">
        <v>5</v>
      </c>
      <c r="C7" s="237" t="s">
        <v>18</v>
      </c>
      <c r="D7" s="240"/>
      <c r="E7" s="240"/>
      <c r="F7" s="240"/>
      <c r="G7" s="240"/>
      <c r="H7" s="240"/>
      <c r="I7" s="241"/>
      <c r="J7" s="190" t="s">
        <v>22</v>
      </c>
      <c r="K7" s="191"/>
      <c r="L7" s="191"/>
      <c r="M7" s="192"/>
      <c r="N7" s="193" t="s">
        <v>35</v>
      </c>
      <c r="O7" s="196" t="s">
        <v>34</v>
      </c>
    </row>
    <row r="8" spans="1:15" ht="30" customHeight="1" x14ac:dyDescent="0.15">
      <c r="A8" s="235"/>
      <c r="B8" s="238"/>
      <c r="C8" s="199" t="s">
        <v>19</v>
      </c>
      <c r="D8" s="201" t="s">
        <v>17</v>
      </c>
      <c r="E8" s="242" t="s">
        <v>23</v>
      </c>
      <c r="F8" s="243"/>
      <c r="G8" s="244"/>
      <c r="H8" s="245" t="s">
        <v>26</v>
      </c>
      <c r="I8" s="246"/>
      <c r="J8" s="199" t="s">
        <v>6</v>
      </c>
      <c r="K8" s="208" t="s">
        <v>29</v>
      </c>
      <c r="L8" s="208" t="s">
        <v>30</v>
      </c>
      <c r="M8" s="210" t="s">
        <v>31</v>
      </c>
      <c r="N8" s="194"/>
      <c r="O8" s="197"/>
    </row>
    <row r="9" spans="1:15" ht="60" customHeight="1" thickBot="1" x14ac:dyDescent="0.2">
      <c r="A9" s="236"/>
      <c r="B9" s="239"/>
      <c r="C9" s="200"/>
      <c r="D9" s="202"/>
      <c r="E9" s="122" t="s">
        <v>20</v>
      </c>
      <c r="F9" s="85" t="s">
        <v>16</v>
      </c>
      <c r="G9" s="85" t="s">
        <v>21</v>
      </c>
      <c r="H9" s="129" t="s">
        <v>24</v>
      </c>
      <c r="I9" s="130" t="s">
        <v>25</v>
      </c>
      <c r="J9" s="200"/>
      <c r="K9" s="209"/>
      <c r="L9" s="209"/>
      <c r="M9" s="211"/>
      <c r="N9" s="195"/>
      <c r="O9" s="198"/>
    </row>
    <row r="10" spans="1:15" ht="26.25" customHeight="1" x14ac:dyDescent="0.15">
      <c r="A10" s="234">
        <v>1</v>
      </c>
      <c r="B10" s="251" t="s">
        <v>55</v>
      </c>
      <c r="C10" s="214">
        <v>3600</v>
      </c>
      <c r="D10" s="215" t="s">
        <v>42</v>
      </c>
      <c r="E10" s="169"/>
      <c r="F10" s="171">
        <v>100</v>
      </c>
      <c r="G10" s="169"/>
      <c r="H10" s="175"/>
      <c r="I10" s="177"/>
      <c r="J10" s="93" t="s">
        <v>27</v>
      </c>
      <c r="K10" s="90">
        <v>583579</v>
      </c>
      <c r="L10" s="94"/>
      <c r="M10" s="89"/>
      <c r="N10" s="95"/>
      <c r="O10" s="159"/>
    </row>
    <row r="11" spans="1:15" ht="26.25" customHeight="1" x14ac:dyDescent="0.15">
      <c r="A11" s="248"/>
      <c r="B11" s="252"/>
      <c r="C11" s="166"/>
      <c r="D11" s="168"/>
      <c r="E11" s="170"/>
      <c r="F11" s="172"/>
      <c r="G11" s="170"/>
      <c r="H11" s="176"/>
      <c r="I11" s="178"/>
      <c r="J11" s="93" t="s">
        <v>28</v>
      </c>
      <c r="K11" s="90">
        <v>587349</v>
      </c>
      <c r="L11" s="94"/>
      <c r="M11" s="91"/>
      <c r="N11" s="92"/>
      <c r="O11" s="160"/>
    </row>
    <row r="12" spans="1:15" ht="26.25" customHeight="1" x14ac:dyDescent="0.15">
      <c r="A12" s="247">
        <v>2</v>
      </c>
      <c r="B12" s="249">
        <v>11</v>
      </c>
      <c r="C12" s="165">
        <v>3600</v>
      </c>
      <c r="D12" s="167" t="s">
        <v>42</v>
      </c>
      <c r="E12" s="169"/>
      <c r="F12" s="171">
        <v>100</v>
      </c>
      <c r="G12" s="169"/>
      <c r="H12" s="175"/>
      <c r="I12" s="177"/>
      <c r="J12" s="93" t="s">
        <v>27</v>
      </c>
      <c r="K12" s="90">
        <v>551868</v>
      </c>
      <c r="L12" s="94"/>
      <c r="M12" s="89"/>
      <c r="N12" s="95"/>
      <c r="O12" s="159"/>
    </row>
    <row r="13" spans="1:15" ht="26.25" customHeight="1" x14ac:dyDescent="0.15">
      <c r="A13" s="248"/>
      <c r="B13" s="250"/>
      <c r="C13" s="166"/>
      <c r="D13" s="168"/>
      <c r="E13" s="170"/>
      <c r="F13" s="172"/>
      <c r="G13" s="170"/>
      <c r="H13" s="176"/>
      <c r="I13" s="178"/>
      <c r="J13" s="93" t="s">
        <v>28</v>
      </c>
      <c r="K13" s="90">
        <v>582110</v>
      </c>
      <c r="L13" s="94"/>
      <c r="M13" s="91"/>
      <c r="N13" s="92"/>
      <c r="O13" s="160"/>
    </row>
    <row r="14" spans="1:15" ht="26.25" customHeight="1" x14ac:dyDescent="0.15">
      <c r="A14" s="247">
        <v>3</v>
      </c>
      <c r="B14" s="249">
        <v>12</v>
      </c>
      <c r="C14" s="165">
        <v>3600</v>
      </c>
      <c r="D14" s="167" t="s">
        <v>42</v>
      </c>
      <c r="E14" s="169"/>
      <c r="F14" s="171">
        <v>100</v>
      </c>
      <c r="G14" s="169"/>
      <c r="H14" s="175"/>
      <c r="I14" s="177"/>
      <c r="J14" s="93" t="s">
        <v>27</v>
      </c>
      <c r="K14" s="90">
        <v>550307</v>
      </c>
      <c r="L14" s="94"/>
      <c r="M14" s="89"/>
      <c r="N14" s="95"/>
      <c r="O14" s="159"/>
    </row>
    <row r="15" spans="1:15" ht="26.25" customHeight="1" x14ac:dyDescent="0.15">
      <c r="A15" s="248"/>
      <c r="B15" s="250"/>
      <c r="C15" s="166"/>
      <c r="D15" s="168"/>
      <c r="E15" s="170"/>
      <c r="F15" s="172"/>
      <c r="G15" s="170"/>
      <c r="H15" s="176"/>
      <c r="I15" s="178"/>
      <c r="J15" s="93" t="s">
        <v>28</v>
      </c>
      <c r="K15" s="90">
        <v>599145</v>
      </c>
      <c r="L15" s="94"/>
      <c r="M15" s="91"/>
      <c r="N15" s="92"/>
      <c r="O15" s="160"/>
    </row>
    <row r="16" spans="1:15" ht="26.25" customHeight="1" x14ac:dyDescent="0.15">
      <c r="A16" s="247">
        <v>4</v>
      </c>
      <c r="B16" s="253" t="s">
        <v>56</v>
      </c>
      <c r="C16" s="165">
        <v>3600</v>
      </c>
      <c r="D16" s="167" t="s">
        <v>42</v>
      </c>
      <c r="E16" s="169"/>
      <c r="F16" s="171">
        <v>100</v>
      </c>
      <c r="G16" s="173"/>
      <c r="H16" s="175"/>
      <c r="I16" s="179"/>
      <c r="J16" s="93" t="s">
        <v>27</v>
      </c>
      <c r="K16" s="90">
        <v>542500</v>
      </c>
      <c r="L16" s="94"/>
      <c r="M16" s="89"/>
      <c r="N16" s="95"/>
      <c r="O16" s="159"/>
    </row>
    <row r="17" spans="1:15" ht="26.25" customHeight="1" x14ac:dyDescent="0.15">
      <c r="A17" s="248"/>
      <c r="B17" s="252"/>
      <c r="C17" s="166"/>
      <c r="D17" s="168"/>
      <c r="E17" s="170"/>
      <c r="F17" s="172"/>
      <c r="G17" s="174"/>
      <c r="H17" s="176"/>
      <c r="I17" s="179"/>
      <c r="J17" s="93" t="s">
        <v>28</v>
      </c>
      <c r="K17" s="90">
        <v>621755</v>
      </c>
      <c r="L17" s="94"/>
      <c r="M17" s="91"/>
      <c r="N17" s="92"/>
      <c r="O17" s="160"/>
    </row>
    <row r="18" spans="1:15" ht="26.25" customHeight="1" x14ac:dyDescent="0.15">
      <c r="A18" s="247">
        <v>5</v>
      </c>
      <c r="B18" s="249">
        <v>2</v>
      </c>
      <c r="C18" s="165">
        <v>3600</v>
      </c>
      <c r="D18" s="167" t="s">
        <v>42</v>
      </c>
      <c r="E18" s="169"/>
      <c r="F18" s="171">
        <v>100</v>
      </c>
      <c r="G18" s="169"/>
      <c r="H18" s="175"/>
      <c r="I18" s="177"/>
      <c r="J18" s="93" t="s">
        <v>27</v>
      </c>
      <c r="K18" s="90">
        <v>537701</v>
      </c>
      <c r="L18" s="94"/>
      <c r="M18" s="89"/>
      <c r="N18" s="95"/>
      <c r="O18" s="159"/>
    </row>
    <row r="19" spans="1:15" ht="26.25" customHeight="1" x14ac:dyDescent="0.15">
      <c r="A19" s="248"/>
      <c r="B19" s="250"/>
      <c r="C19" s="166"/>
      <c r="D19" s="168"/>
      <c r="E19" s="170"/>
      <c r="F19" s="172"/>
      <c r="G19" s="170"/>
      <c r="H19" s="176"/>
      <c r="I19" s="178"/>
      <c r="J19" s="93" t="s">
        <v>28</v>
      </c>
      <c r="K19" s="90">
        <v>553834</v>
      </c>
      <c r="L19" s="94"/>
      <c r="M19" s="91"/>
      <c r="N19" s="92"/>
      <c r="O19" s="160"/>
    </row>
    <row r="20" spans="1:15" ht="26.25" customHeight="1" x14ac:dyDescent="0.15">
      <c r="A20" s="247">
        <v>6</v>
      </c>
      <c r="B20" s="249">
        <v>3</v>
      </c>
      <c r="C20" s="165">
        <v>3600</v>
      </c>
      <c r="D20" s="167" t="s">
        <v>42</v>
      </c>
      <c r="E20" s="169"/>
      <c r="F20" s="171">
        <v>100</v>
      </c>
      <c r="G20" s="173"/>
      <c r="H20" s="175"/>
      <c r="I20" s="179"/>
      <c r="J20" s="93" t="s">
        <v>27</v>
      </c>
      <c r="K20" s="90">
        <v>632267</v>
      </c>
      <c r="L20" s="94"/>
      <c r="M20" s="89"/>
      <c r="N20" s="95"/>
      <c r="O20" s="159"/>
    </row>
    <row r="21" spans="1:15" ht="26.25" customHeight="1" x14ac:dyDescent="0.15">
      <c r="A21" s="248"/>
      <c r="B21" s="250"/>
      <c r="C21" s="166"/>
      <c r="D21" s="168"/>
      <c r="E21" s="170"/>
      <c r="F21" s="172"/>
      <c r="G21" s="174"/>
      <c r="H21" s="176"/>
      <c r="I21" s="179"/>
      <c r="J21" s="93" t="s">
        <v>28</v>
      </c>
      <c r="K21" s="90">
        <v>626346</v>
      </c>
      <c r="L21" s="94"/>
      <c r="M21" s="91"/>
      <c r="N21" s="92"/>
      <c r="O21" s="160"/>
    </row>
    <row r="22" spans="1:15" ht="26.25" customHeight="1" x14ac:dyDescent="0.15">
      <c r="A22" s="247">
        <v>7</v>
      </c>
      <c r="B22" s="253">
        <v>4</v>
      </c>
      <c r="C22" s="165">
        <v>3600</v>
      </c>
      <c r="D22" s="167" t="s">
        <v>42</v>
      </c>
      <c r="E22" s="169"/>
      <c r="F22" s="171">
        <v>100</v>
      </c>
      <c r="G22" s="173"/>
      <c r="H22" s="175"/>
      <c r="I22" s="177"/>
      <c r="J22" s="93" t="s">
        <v>27</v>
      </c>
      <c r="K22" s="90">
        <v>562300</v>
      </c>
      <c r="L22" s="94"/>
      <c r="M22" s="89"/>
      <c r="N22" s="95"/>
      <c r="O22" s="159"/>
    </row>
    <row r="23" spans="1:15" ht="26.25" customHeight="1" x14ac:dyDescent="0.15">
      <c r="A23" s="248"/>
      <c r="B23" s="252"/>
      <c r="C23" s="166"/>
      <c r="D23" s="168"/>
      <c r="E23" s="170"/>
      <c r="F23" s="172"/>
      <c r="G23" s="174"/>
      <c r="H23" s="176"/>
      <c r="I23" s="178"/>
      <c r="J23" s="93" t="s">
        <v>28</v>
      </c>
      <c r="K23" s="90">
        <v>630567</v>
      </c>
      <c r="L23" s="94"/>
      <c r="M23" s="91"/>
      <c r="N23" s="92"/>
      <c r="O23" s="160"/>
    </row>
    <row r="24" spans="1:15" ht="26.25" customHeight="1" x14ac:dyDescent="0.15">
      <c r="A24" s="247">
        <v>8</v>
      </c>
      <c r="B24" s="249">
        <v>5</v>
      </c>
      <c r="C24" s="165">
        <v>3600</v>
      </c>
      <c r="D24" s="167" t="s">
        <v>42</v>
      </c>
      <c r="E24" s="169"/>
      <c r="F24" s="171">
        <v>100</v>
      </c>
      <c r="G24" s="169"/>
      <c r="H24" s="175"/>
      <c r="I24" s="177"/>
      <c r="J24" s="93" t="s">
        <v>27</v>
      </c>
      <c r="K24" s="90">
        <v>489406</v>
      </c>
      <c r="L24" s="94"/>
      <c r="M24" s="89"/>
      <c r="N24" s="95"/>
      <c r="O24" s="159"/>
    </row>
    <row r="25" spans="1:15" ht="26.25" customHeight="1" x14ac:dyDescent="0.15">
      <c r="A25" s="248"/>
      <c r="B25" s="250"/>
      <c r="C25" s="166"/>
      <c r="D25" s="168"/>
      <c r="E25" s="170"/>
      <c r="F25" s="172"/>
      <c r="G25" s="170"/>
      <c r="H25" s="176"/>
      <c r="I25" s="178"/>
      <c r="J25" s="93" t="s">
        <v>28</v>
      </c>
      <c r="K25" s="90">
        <v>670154</v>
      </c>
      <c r="L25" s="94"/>
      <c r="M25" s="91"/>
      <c r="N25" s="92"/>
      <c r="O25" s="160"/>
    </row>
    <row r="26" spans="1:15" ht="26.25" customHeight="1" x14ac:dyDescent="0.15">
      <c r="A26" s="247">
        <v>9</v>
      </c>
      <c r="B26" s="249">
        <v>6</v>
      </c>
      <c r="C26" s="165">
        <v>3600</v>
      </c>
      <c r="D26" s="167" t="s">
        <v>42</v>
      </c>
      <c r="E26" s="169"/>
      <c r="F26" s="171">
        <v>100</v>
      </c>
      <c r="G26" s="173"/>
      <c r="H26" s="175"/>
      <c r="I26" s="179"/>
      <c r="J26" s="93" t="s">
        <v>27</v>
      </c>
      <c r="K26" s="90">
        <v>559524</v>
      </c>
      <c r="L26" s="94"/>
      <c r="M26" s="89"/>
      <c r="N26" s="95"/>
      <c r="O26" s="159"/>
    </row>
    <row r="27" spans="1:15" ht="26.25" customHeight="1" x14ac:dyDescent="0.15">
      <c r="A27" s="248"/>
      <c r="B27" s="250"/>
      <c r="C27" s="166"/>
      <c r="D27" s="168"/>
      <c r="E27" s="170"/>
      <c r="F27" s="172"/>
      <c r="G27" s="174"/>
      <c r="H27" s="176"/>
      <c r="I27" s="179"/>
      <c r="J27" s="93" t="s">
        <v>28</v>
      </c>
      <c r="K27" s="90">
        <v>566046</v>
      </c>
      <c r="L27" s="94"/>
      <c r="M27" s="91"/>
      <c r="N27" s="92"/>
      <c r="O27" s="160"/>
    </row>
    <row r="28" spans="1:15" ht="26.25" customHeight="1" x14ac:dyDescent="0.15">
      <c r="A28" s="247">
        <v>10</v>
      </c>
      <c r="B28" s="253">
        <v>7</v>
      </c>
      <c r="C28" s="165">
        <v>3600</v>
      </c>
      <c r="D28" s="167" t="s">
        <v>42</v>
      </c>
      <c r="E28" s="169"/>
      <c r="F28" s="171">
        <v>100</v>
      </c>
      <c r="G28" s="173"/>
      <c r="H28" s="175"/>
      <c r="I28" s="177"/>
      <c r="J28" s="93" t="s">
        <v>27</v>
      </c>
      <c r="K28" s="90">
        <v>594091</v>
      </c>
      <c r="L28" s="94"/>
      <c r="M28" s="89"/>
      <c r="N28" s="95"/>
      <c r="O28" s="159"/>
    </row>
    <row r="29" spans="1:15" ht="26.25" customHeight="1" x14ac:dyDescent="0.15">
      <c r="A29" s="248"/>
      <c r="B29" s="252"/>
      <c r="C29" s="166"/>
      <c r="D29" s="168"/>
      <c r="E29" s="170"/>
      <c r="F29" s="172"/>
      <c r="G29" s="174"/>
      <c r="H29" s="176"/>
      <c r="I29" s="178"/>
      <c r="J29" s="93" t="s">
        <v>28</v>
      </c>
      <c r="K29" s="90">
        <v>595792</v>
      </c>
      <c r="L29" s="94"/>
      <c r="M29" s="91"/>
      <c r="N29" s="92"/>
      <c r="O29" s="160"/>
    </row>
    <row r="30" spans="1:15" ht="26.25" customHeight="1" x14ac:dyDescent="0.15">
      <c r="A30" s="247">
        <v>11</v>
      </c>
      <c r="B30" s="249">
        <v>8</v>
      </c>
      <c r="C30" s="165">
        <v>3600</v>
      </c>
      <c r="D30" s="167" t="s">
        <v>42</v>
      </c>
      <c r="E30" s="169"/>
      <c r="F30" s="171">
        <v>100</v>
      </c>
      <c r="G30" s="169"/>
      <c r="H30" s="175"/>
      <c r="I30" s="177"/>
      <c r="J30" s="93" t="s">
        <v>27</v>
      </c>
      <c r="K30" s="90">
        <v>569551</v>
      </c>
      <c r="L30" s="94"/>
      <c r="M30" s="91"/>
      <c r="N30" s="95"/>
      <c r="O30" s="159"/>
    </row>
    <row r="31" spans="1:15" ht="26.25" customHeight="1" x14ac:dyDescent="0.15">
      <c r="A31" s="248"/>
      <c r="B31" s="250"/>
      <c r="C31" s="166"/>
      <c r="D31" s="168"/>
      <c r="E31" s="170"/>
      <c r="F31" s="172"/>
      <c r="G31" s="170"/>
      <c r="H31" s="176"/>
      <c r="I31" s="178"/>
      <c r="J31" s="93" t="s">
        <v>28</v>
      </c>
      <c r="K31" s="90">
        <v>618597</v>
      </c>
      <c r="L31" s="94"/>
      <c r="M31" s="91"/>
      <c r="N31" s="92"/>
      <c r="O31" s="160"/>
    </row>
    <row r="32" spans="1:15" ht="26.25" customHeight="1" x14ac:dyDescent="0.15">
      <c r="A32" s="247">
        <v>12</v>
      </c>
      <c r="B32" s="249">
        <v>9</v>
      </c>
      <c r="C32" s="165">
        <v>3600</v>
      </c>
      <c r="D32" s="167" t="s">
        <v>42</v>
      </c>
      <c r="E32" s="169"/>
      <c r="F32" s="171">
        <v>100</v>
      </c>
      <c r="G32" s="173"/>
      <c r="H32" s="175"/>
      <c r="I32" s="179"/>
      <c r="J32" s="93" t="s">
        <v>27</v>
      </c>
      <c r="K32" s="90">
        <v>556088</v>
      </c>
      <c r="L32" s="94"/>
      <c r="M32" s="91"/>
      <c r="N32" s="95"/>
      <c r="O32" s="159"/>
    </row>
    <row r="33" spans="1:15" ht="26.25" customHeight="1" thickBot="1" x14ac:dyDescent="0.2">
      <c r="A33" s="256"/>
      <c r="B33" s="257"/>
      <c r="C33" s="218"/>
      <c r="D33" s="219"/>
      <c r="E33" s="220"/>
      <c r="F33" s="221"/>
      <c r="G33" s="222"/>
      <c r="H33" s="223"/>
      <c r="I33" s="177"/>
      <c r="J33" s="96" t="s">
        <v>28</v>
      </c>
      <c r="K33" s="97">
        <v>595456</v>
      </c>
      <c r="L33" s="98"/>
      <c r="M33" s="99"/>
      <c r="N33" s="100"/>
      <c r="O33" s="224"/>
    </row>
    <row r="34" spans="1:15" ht="26.25" customHeight="1" thickTop="1" thickBot="1" x14ac:dyDescent="0.2">
      <c r="A34" s="254" t="s">
        <v>0</v>
      </c>
      <c r="B34" s="255"/>
      <c r="C34" s="232"/>
      <c r="D34" s="233"/>
      <c r="E34" s="101"/>
      <c r="F34" s="102"/>
      <c r="G34" s="131"/>
      <c r="H34" s="132"/>
      <c r="I34" s="131"/>
      <c r="J34" s="105"/>
      <c r="K34" s="106">
        <f>SUM(K10:K33)</f>
        <v>13976333</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121"/>
    </row>
    <row r="40" spans="1:15" ht="27.75" customHeight="1" x14ac:dyDescent="0.15">
      <c r="A40" s="258" t="s">
        <v>38</v>
      </c>
      <c r="B40" s="258"/>
      <c r="C40" s="258"/>
      <c r="D40" s="258"/>
      <c r="E40" s="258"/>
      <c r="F40" s="258"/>
      <c r="G40" s="258"/>
      <c r="H40" s="258"/>
      <c r="I40" s="258"/>
      <c r="J40" s="258"/>
      <c r="K40" s="258"/>
      <c r="L40" s="258"/>
      <c r="M40" s="258"/>
      <c r="N40" s="258"/>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226"/>
      <c r="L42" s="226"/>
      <c r="M42" s="226"/>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227"/>
      <c r="L45" s="227"/>
      <c r="M45" s="227"/>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228" t="s">
        <v>11</v>
      </c>
      <c r="L48" s="228"/>
      <c r="M48" s="229"/>
      <c r="N48" s="229"/>
      <c r="O48" s="229"/>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K45:M45"/>
    <mergeCell ref="K48:L48"/>
    <mergeCell ref="M48:O48"/>
    <mergeCell ref="A36:O36"/>
    <mergeCell ref="A37:N37"/>
    <mergeCell ref="A38:N38"/>
    <mergeCell ref="A39:N39"/>
    <mergeCell ref="A40:N40"/>
    <mergeCell ref="K42:M42"/>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A12:A13"/>
    <mergeCell ref="B12:B13"/>
    <mergeCell ref="C12:C13"/>
    <mergeCell ref="D12:D13"/>
    <mergeCell ref="E12:E13"/>
    <mergeCell ref="F12:F13"/>
    <mergeCell ref="G12:G13"/>
    <mergeCell ref="H12:H13"/>
    <mergeCell ref="I12:I13"/>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1D2E3-F678-4517-A893-8E998DDFFB86}">
  <sheetPr>
    <tabColor rgb="FF92D050"/>
    <pageSetUpPr fitToPage="1"/>
  </sheetPr>
  <dimension ref="A1:O64"/>
  <sheetViews>
    <sheetView view="pageBreakPreview" topLeftCell="A22" zoomScale="130" zoomScaleNormal="100" zoomScaleSheetLayoutView="130" workbookViewId="0">
      <selection activeCell="K34" sqref="K34"/>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45</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34" t="s">
        <v>9</v>
      </c>
      <c r="B7" s="237" t="s">
        <v>5</v>
      </c>
      <c r="C7" s="237" t="s">
        <v>18</v>
      </c>
      <c r="D7" s="240"/>
      <c r="E7" s="240"/>
      <c r="F7" s="240"/>
      <c r="G7" s="240"/>
      <c r="H7" s="240"/>
      <c r="I7" s="241"/>
      <c r="J7" s="190" t="s">
        <v>22</v>
      </c>
      <c r="K7" s="191"/>
      <c r="L7" s="191"/>
      <c r="M7" s="192"/>
      <c r="N7" s="193" t="s">
        <v>35</v>
      </c>
      <c r="O7" s="196" t="s">
        <v>34</v>
      </c>
    </row>
    <row r="8" spans="1:15" ht="30" customHeight="1" x14ac:dyDescent="0.15">
      <c r="A8" s="235"/>
      <c r="B8" s="238"/>
      <c r="C8" s="199" t="s">
        <v>19</v>
      </c>
      <c r="D8" s="201" t="s">
        <v>17</v>
      </c>
      <c r="E8" s="242" t="s">
        <v>23</v>
      </c>
      <c r="F8" s="243"/>
      <c r="G8" s="244"/>
      <c r="H8" s="245" t="s">
        <v>26</v>
      </c>
      <c r="I8" s="246"/>
      <c r="J8" s="199" t="s">
        <v>6</v>
      </c>
      <c r="K8" s="208" t="s">
        <v>29</v>
      </c>
      <c r="L8" s="208" t="s">
        <v>30</v>
      </c>
      <c r="M8" s="210" t="s">
        <v>31</v>
      </c>
      <c r="N8" s="194"/>
      <c r="O8" s="197"/>
    </row>
    <row r="9" spans="1:15" ht="60" customHeight="1" thickBot="1" x14ac:dyDescent="0.2">
      <c r="A9" s="236"/>
      <c r="B9" s="239"/>
      <c r="C9" s="200"/>
      <c r="D9" s="202"/>
      <c r="E9" s="122" t="s">
        <v>20</v>
      </c>
      <c r="F9" s="85" t="s">
        <v>16</v>
      </c>
      <c r="G9" s="85" t="s">
        <v>21</v>
      </c>
      <c r="H9" s="129" t="s">
        <v>24</v>
      </c>
      <c r="I9" s="130" t="s">
        <v>25</v>
      </c>
      <c r="J9" s="200"/>
      <c r="K9" s="209"/>
      <c r="L9" s="209"/>
      <c r="M9" s="211"/>
      <c r="N9" s="195"/>
      <c r="O9" s="198"/>
    </row>
    <row r="10" spans="1:15" ht="26.25" customHeight="1" x14ac:dyDescent="0.15">
      <c r="A10" s="234">
        <v>1</v>
      </c>
      <c r="B10" s="251" t="s">
        <v>55</v>
      </c>
      <c r="C10" s="214">
        <v>2930</v>
      </c>
      <c r="D10" s="215" t="s">
        <v>42</v>
      </c>
      <c r="E10" s="169"/>
      <c r="F10" s="171">
        <v>100</v>
      </c>
      <c r="G10" s="169"/>
      <c r="H10" s="175"/>
      <c r="I10" s="177"/>
      <c r="J10" s="93" t="s">
        <v>27</v>
      </c>
      <c r="K10" s="90">
        <v>768187</v>
      </c>
      <c r="L10" s="94"/>
      <c r="M10" s="89"/>
      <c r="N10" s="95"/>
      <c r="O10" s="159"/>
    </row>
    <row r="11" spans="1:15" ht="26.25" customHeight="1" x14ac:dyDescent="0.15">
      <c r="A11" s="248"/>
      <c r="B11" s="252"/>
      <c r="C11" s="166"/>
      <c r="D11" s="168"/>
      <c r="E11" s="170"/>
      <c r="F11" s="172"/>
      <c r="G11" s="170"/>
      <c r="H11" s="176"/>
      <c r="I11" s="178"/>
      <c r="J11" s="93" t="s">
        <v>28</v>
      </c>
      <c r="K11" s="90">
        <v>801133</v>
      </c>
      <c r="L11" s="94"/>
      <c r="M11" s="91"/>
      <c r="N11" s="92"/>
      <c r="O11" s="160"/>
    </row>
    <row r="12" spans="1:15" ht="26.25" customHeight="1" x14ac:dyDescent="0.15">
      <c r="A12" s="247">
        <v>2</v>
      </c>
      <c r="B12" s="249">
        <v>11</v>
      </c>
      <c r="C12" s="165">
        <v>2930</v>
      </c>
      <c r="D12" s="167" t="s">
        <v>42</v>
      </c>
      <c r="E12" s="169"/>
      <c r="F12" s="171">
        <v>100</v>
      </c>
      <c r="G12" s="169"/>
      <c r="H12" s="175"/>
      <c r="I12" s="177"/>
      <c r="J12" s="93" t="s">
        <v>27</v>
      </c>
      <c r="K12" s="90">
        <v>719954</v>
      </c>
      <c r="L12" s="94"/>
      <c r="M12" s="89"/>
      <c r="N12" s="95"/>
      <c r="O12" s="159"/>
    </row>
    <row r="13" spans="1:15" ht="26.25" customHeight="1" x14ac:dyDescent="0.15">
      <c r="A13" s="248"/>
      <c r="B13" s="250"/>
      <c r="C13" s="166"/>
      <c r="D13" s="168"/>
      <c r="E13" s="170"/>
      <c r="F13" s="172"/>
      <c r="G13" s="170"/>
      <c r="H13" s="176"/>
      <c r="I13" s="178"/>
      <c r="J13" s="93" t="s">
        <v>28</v>
      </c>
      <c r="K13" s="90">
        <v>812308</v>
      </c>
      <c r="L13" s="94"/>
      <c r="M13" s="91"/>
      <c r="N13" s="92"/>
      <c r="O13" s="160"/>
    </row>
    <row r="14" spans="1:15" ht="26.25" customHeight="1" x14ac:dyDescent="0.15">
      <c r="A14" s="247">
        <v>3</v>
      </c>
      <c r="B14" s="249">
        <v>12</v>
      </c>
      <c r="C14" s="165">
        <v>2930</v>
      </c>
      <c r="D14" s="167" t="s">
        <v>42</v>
      </c>
      <c r="E14" s="169"/>
      <c r="F14" s="171">
        <v>100</v>
      </c>
      <c r="G14" s="169"/>
      <c r="H14" s="175"/>
      <c r="I14" s="177"/>
      <c r="J14" s="93" t="s">
        <v>27</v>
      </c>
      <c r="K14" s="90">
        <v>658326</v>
      </c>
      <c r="L14" s="94"/>
      <c r="M14" s="89"/>
      <c r="N14" s="95"/>
      <c r="O14" s="159"/>
    </row>
    <row r="15" spans="1:15" ht="26.25" customHeight="1" x14ac:dyDescent="0.15">
      <c r="A15" s="248"/>
      <c r="B15" s="250"/>
      <c r="C15" s="166"/>
      <c r="D15" s="168"/>
      <c r="E15" s="170"/>
      <c r="F15" s="172"/>
      <c r="G15" s="170"/>
      <c r="H15" s="176"/>
      <c r="I15" s="178"/>
      <c r="J15" s="93" t="s">
        <v>28</v>
      </c>
      <c r="K15" s="90">
        <v>780806</v>
      </c>
      <c r="L15" s="94"/>
      <c r="M15" s="91"/>
      <c r="N15" s="92"/>
      <c r="O15" s="160"/>
    </row>
    <row r="16" spans="1:15" ht="26.25" customHeight="1" x14ac:dyDescent="0.15">
      <c r="A16" s="247">
        <v>4</v>
      </c>
      <c r="B16" s="253" t="s">
        <v>56</v>
      </c>
      <c r="C16" s="165">
        <v>2930</v>
      </c>
      <c r="D16" s="167" t="s">
        <v>42</v>
      </c>
      <c r="E16" s="169"/>
      <c r="F16" s="171">
        <v>100</v>
      </c>
      <c r="G16" s="173"/>
      <c r="H16" s="175"/>
      <c r="I16" s="179"/>
      <c r="J16" s="93" t="s">
        <v>27</v>
      </c>
      <c r="K16" s="90">
        <v>712998</v>
      </c>
      <c r="L16" s="94"/>
      <c r="M16" s="89"/>
      <c r="N16" s="95"/>
      <c r="O16" s="159"/>
    </row>
    <row r="17" spans="1:15" ht="26.25" customHeight="1" x14ac:dyDescent="0.15">
      <c r="A17" s="248"/>
      <c r="B17" s="252"/>
      <c r="C17" s="166"/>
      <c r="D17" s="168"/>
      <c r="E17" s="170"/>
      <c r="F17" s="172"/>
      <c r="G17" s="174"/>
      <c r="H17" s="176"/>
      <c r="I17" s="179"/>
      <c r="J17" s="93" t="s">
        <v>28</v>
      </c>
      <c r="K17" s="90">
        <v>857334</v>
      </c>
      <c r="L17" s="94"/>
      <c r="M17" s="91"/>
      <c r="N17" s="92"/>
      <c r="O17" s="160"/>
    </row>
    <row r="18" spans="1:15" ht="26.25" customHeight="1" x14ac:dyDescent="0.15">
      <c r="A18" s="247">
        <v>5</v>
      </c>
      <c r="B18" s="249">
        <v>2</v>
      </c>
      <c r="C18" s="165">
        <v>2930</v>
      </c>
      <c r="D18" s="167" t="s">
        <v>42</v>
      </c>
      <c r="E18" s="169"/>
      <c r="F18" s="171">
        <v>100</v>
      </c>
      <c r="G18" s="169"/>
      <c r="H18" s="175"/>
      <c r="I18" s="177"/>
      <c r="J18" s="93" t="s">
        <v>27</v>
      </c>
      <c r="K18" s="90">
        <v>632100</v>
      </c>
      <c r="L18" s="94"/>
      <c r="M18" s="89"/>
      <c r="N18" s="95"/>
      <c r="O18" s="159"/>
    </row>
    <row r="19" spans="1:15" ht="26.25" customHeight="1" x14ac:dyDescent="0.15">
      <c r="A19" s="248"/>
      <c r="B19" s="250"/>
      <c r="C19" s="166"/>
      <c r="D19" s="168"/>
      <c r="E19" s="170"/>
      <c r="F19" s="172"/>
      <c r="G19" s="170"/>
      <c r="H19" s="176"/>
      <c r="I19" s="178"/>
      <c r="J19" s="93" t="s">
        <v>28</v>
      </c>
      <c r="K19" s="90">
        <v>758196</v>
      </c>
      <c r="L19" s="94"/>
      <c r="M19" s="91"/>
      <c r="N19" s="92"/>
      <c r="O19" s="160"/>
    </row>
    <row r="20" spans="1:15" ht="26.25" customHeight="1" x14ac:dyDescent="0.15">
      <c r="A20" s="247">
        <v>6</v>
      </c>
      <c r="B20" s="249">
        <v>3</v>
      </c>
      <c r="C20" s="165">
        <v>2930</v>
      </c>
      <c r="D20" s="167" t="s">
        <v>42</v>
      </c>
      <c r="E20" s="169"/>
      <c r="F20" s="171">
        <v>100</v>
      </c>
      <c r="G20" s="173"/>
      <c r="H20" s="175"/>
      <c r="I20" s="179"/>
      <c r="J20" s="93" t="s">
        <v>27</v>
      </c>
      <c r="K20" s="90">
        <v>676888</v>
      </c>
      <c r="L20" s="94"/>
      <c r="M20" s="89"/>
      <c r="N20" s="95"/>
      <c r="O20" s="159"/>
    </row>
    <row r="21" spans="1:15" ht="26.25" customHeight="1" x14ac:dyDescent="0.15">
      <c r="A21" s="248"/>
      <c r="B21" s="250"/>
      <c r="C21" s="166"/>
      <c r="D21" s="168"/>
      <c r="E21" s="170"/>
      <c r="F21" s="172"/>
      <c r="G21" s="174"/>
      <c r="H21" s="176"/>
      <c r="I21" s="179"/>
      <c r="J21" s="93" t="s">
        <v>28</v>
      </c>
      <c r="K21" s="90">
        <v>765130</v>
      </c>
      <c r="L21" s="94"/>
      <c r="M21" s="91"/>
      <c r="N21" s="92"/>
      <c r="O21" s="160"/>
    </row>
    <row r="22" spans="1:15" ht="26.25" customHeight="1" x14ac:dyDescent="0.15">
      <c r="A22" s="247">
        <v>7</v>
      </c>
      <c r="B22" s="253">
        <v>4</v>
      </c>
      <c r="C22" s="165">
        <v>2930</v>
      </c>
      <c r="D22" s="167" t="s">
        <v>42</v>
      </c>
      <c r="E22" s="169"/>
      <c r="F22" s="171">
        <v>100</v>
      </c>
      <c r="G22" s="173"/>
      <c r="H22" s="175"/>
      <c r="I22" s="177"/>
      <c r="J22" s="93" t="s">
        <v>27</v>
      </c>
      <c r="K22" s="90">
        <v>661298</v>
      </c>
      <c r="L22" s="94"/>
      <c r="M22" s="89"/>
      <c r="N22" s="95"/>
      <c r="O22" s="159"/>
    </row>
    <row r="23" spans="1:15" ht="26.25" customHeight="1" x14ac:dyDescent="0.15">
      <c r="A23" s="248"/>
      <c r="B23" s="252"/>
      <c r="C23" s="166"/>
      <c r="D23" s="168"/>
      <c r="E23" s="170"/>
      <c r="F23" s="172"/>
      <c r="G23" s="174"/>
      <c r="H23" s="176"/>
      <c r="I23" s="178"/>
      <c r="J23" s="93" t="s">
        <v>28</v>
      </c>
      <c r="K23" s="90">
        <v>775832</v>
      </c>
      <c r="L23" s="94"/>
      <c r="M23" s="91"/>
      <c r="N23" s="92"/>
      <c r="O23" s="160"/>
    </row>
    <row r="24" spans="1:15" ht="26.25" customHeight="1" x14ac:dyDescent="0.15">
      <c r="A24" s="247">
        <v>8</v>
      </c>
      <c r="B24" s="249">
        <v>5</v>
      </c>
      <c r="C24" s="165">
        <v>2930</v>
      </c>
      <c r="D24" s="167" t="s">
        <v>42</v>
      </c>
      <c r="E24" s="169"/>
      <c r="F24" s="171">
        <v>100</v>
      </c>
      <c r="G24" s="169"/>
      <c r="H24" s="175"/>
      <c r="I24" s="177"/>
      <c r="J24" s="93" t="s">
        <v>27</v>
      </c>
      <c r="K24" s="90">
        <v>629171</v>
      </c>
      <c r="L24" s="94"/>
      <c r="M24" s="89"/>
      <c r="N24" s="95"/>
      <c r="O24" s="159"/>
    </row>
    <row r="25" spans="1:15" ht="26.25" customHeight="1" x14ac:dyDescent="0.15">
      <c r="A25" s="248"/>
      <c r="B25" s="250"/>
      <c r="C25" s="166"/>
      <c r="D25" s="168"/>
      <c r="E25" s="170"/>
      <c r="F25" s="172"/>
      <c r="G25" s="170"/>
      <c r="H25" s="176"/>
      <c r="I25" s="178"/>
      <c r="J25" s="93" t="s">
        <v>28</v>
      </c>
      <c r="K25" s="90">
        <v>896007</v>
      </c>
      <c r="L25" s="94"/>
      <c r="M25" s="91"/>
      <c r="N25" s="92"/>
      <c r="O25" s="160"/>
    </row>
    <row r="26" spans="1:15" ht="26.25" customHeight="1" x14ac:dyDescent="0.15">
      <c r="A26" s="247">
        <v>9</v>
      </c>
      <c r="B26" s="249">
        <v>6</v>
      </c>
      <c r="C26" s="165">
        <v>2930</v>
      </c>
      <c r="D26" s="167" t="s">
        <v>42</v>
      </c>
      <c r="E26" s="169"/>
      <c r="F26" s="171">
        <v>100</v>
      </c>
      <c r="G26" s="173"/>
      <c r="H26" s="175"/>
      <c r="I26" s="179"/>
      <c r="J26" s="93" t="s">
        <v>27</v>
      </c>
      <c r="K26" s="90">
        <v>744531</v>
      </c>
      <c r="L26" s="94"/>
      <c r="M26" s="89"/>
      <c r="N26" s="95"/>
      <c r="O26" s="159"/>
    </row>
    <row r="27" spans="1:15" ht="26.25" customHeight="1" x14ac:dyDescent="0.15">
      <c r="A27" s="248"/>
      <c r="B27" s="250"/>
      <c r="C27" s="166"/>
      <c r="D27" s="168"/>
      <c r="E27" s="170"/>
      <c r="F27" s="172"/>
      <c r="G27" s="174"/>
      <c r="H27" s="176"/>
      <c r="I27" s="179"/>
      <c r="J27" s="93" t="s">
        <v>28</v>
      </c>
      <c r="K27" s="90">
        <v>793991</v>
      </c>
      <c r="L27" s="94"/>
      <c r="M27" s="91"/>
      <c r="N27" s="92"/>
      <c r="O27" s="160"/>
    </row>
    <row r="28" spans="1:15" ht="26.25" customHeight="1" x14ac:dyDescent="0.15">
      <c r="A28" s="247">
        <v>10</v>
      </c>
      <c r="B28" s="253">
        <v>7</v>
      </c>
      <c r="C28" s="165">
        <v>2930</v>
      </c>
      <c r="D28" s="167" t="s">
        <v>42</v>
      </c>
      <c r="E28" s="169"/>
      <c r="F28" s="171">
        <v>100</v>
      </c>
      <c r="G28" s="173"/>
      <c r="H28" s="175"/>
      <c r="I28" s="177"/>
      <c r="J28" s="93" t="s">
        <v>27</v>
      </c>
      <c r="K28" s="90">
        <v>821654</v>
      </c>
      <c r="L28" s="94"/>
      <c r="M28" s="89"/>
      <c r="N28" s="95"/>
      <c r="O28" s="159"/>
    </row>
    <row r="29" spans="1:15" ht="26.25" customHeight="1" x14ac:dyDescent="0.15">
      <c r="A29" s="248"/>
      <c r="B29" s="252"/>
      <c r="C29" s="166"/>
      <c r="D29" s="168"/>
      <c r="E29" s="170"/>
      <c r="F29" s="172"/>
      <c r="G29" s="174"/>
      <c r="H29" s="176"/>
      <c r="I29" s="178"/>
      <c r="J29" s="93" t="s">
        <v>28</v>
      </c>
      <c r="K29" s="90">
        <v>841227</v>
      </c>
      <c r="L29" s="94"/>
      <c r="M29" s="91"/>
      <c r="N29" s="92"/>
      <c r="O29" s="160"/>
    </row>
    <row r="30" spans="1:15" ht="26.25" customHeight="1" x14ac:dyDescent="0.15">
      <c r="A30" s="247">
        <v>11</v>
      </c>
      <c r="B30" s="249">
        <v>8</v>
      </c>
      <c r="C30" s="165">
        <v>2930</v>
      </c>
      <c r="D30" s="167" t="s">
        <v>42</v>
      </c>
      <c r="E30" s="169"/>
      <c r="F30" s="171">
        <v>100</v>
      </c>
      <c r="G30" s="169"/>
      <c r="H30" s="175"/>
      <c r="I30" s="177"/>
      <c r="J30" s="93" t="s">
        <v>27</v>
      </c>
      <c r="K30" s="90">
        <v>771913</v>
      </c>
      <c r="L30" s="94"/>
      <c r="M30" s="91"/>
      <c r="N30" s="95"/>
      <c r="O30" s="159"/>
    </row>
    <row r="31" spans="1:15" ht="26.25" customHeight="1" x14ac:dyDescent="0.15">
      <c r="A31" s="248"/>
      <c r="B31" s="250"/>
      <c r="C31" s="166"/>
      <c r="D31" s="168"/>
      <c r="E31" s="170"/>
      <c r="F31" s="172"/>
      <c r="G31" s="170"/>
      <c r="H31" s="176"/>
      <c r="I31" s="178"/>
      <c r="J31" s="93" t="s">
        <v>28</v>
      </c>
      <c r="K31" s="90">
        <v>839224</v>
      </c>
      <c r="L31" s="94"/>
      <c r="M31" s="91"/>
      <c r="N31" s="92"/>
      <c r="O31" s="160"/>
    </row>
    <row r="32" spans="1:15" ht="26.25" customHeight="1" x14ac:dyDescent="0.15">
      <c r="A32" s="247">
        <v>12</v>
      </c>
      <c r="B32" s="249">
        <v>9</v>
      </c>
      <c r="C32" s="165">
        <v>2930</v>
      </c>
      <c r="D32" s="167" t="s">
        <v>42</v>
      </c>
      <c r="E32" s="169"/>
      <c r="F32" s="171">
        <v>100</v>
      </c>
      <c r="G32" s="173"/>
      <c r="H32" s="175"/>
      <c r="I32" s="179"/>
      <c r="J32" s="93" t="s">
        <v>27</v>
      </c>
      <c r="K32" s="90">
        <v>733046</v>
      </c>
      <c r="L32" s="94"/>
      <c r="M32" s="91"/>
      <c r="N32" s="95"/>
      <c r="O32" s="159"/>
    </row>
    <row r="33" spans="1:15" ht="26.25" customHeight="1" thickBot="1" x14ac:dyDescent="0.2">
      <c r="A33" s="256"/>
      <c r="B33" s="257"/>
      <c r="C33" s="218"/>
      <c r="D33" s="219"/>
      <c r="E33" s="220"/>
      <c r="F33" s="221"/>
      <c r="G33" s="222"/>
      <c r="H33" s="223"/>
      <c r="I33" s="177"/>
      <c r="J33" s="96" t="s">
        <v>28</v>
      </c>
      <c r="K33" s="97">
        <v>834035</v>
      </c>
      <c r="L33" s="98"/>
      <c r="M33" s="99"/>
      <c r="N33" s="100"/>
      <c r="O33" s="224"/>
    </row>
    <row r="34" spans="1:15" ht="26.25" customHeight="1" thickTop="1" thickBot="1" x14ac:dyDescent="0.2">
      <c r="A34" s="254" t="s">
        <v>0</v>
      </c>
      <c r="B34" s="255"/>
      <c r="C34" s="232"/>
      <c r="D34" s="233"/>
      <c r="E34" s="101"/>
      <c r="F34" s="102"/>
      <c r="G34" s="131"/>
      <c r="H34" s="132"/>
      <c r="I34" s="131"/>
      <c r="J34" s="105"/>
      <c r="K34" s="106">
        <f>SUM(K10:K33)</f>
        <v>18285289</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121"/>
    </row>
    <row r="40" spans="1:15" ht="27.75" customHeight="1" x14ac:dyDescent="0.15">
      <c r="A40" s="258" t="s">
        <v>38</v>
      </c>
      <c r="B40" s="258"/>
      <c r="C40" s="258"/>
      <c r="D40" s="258"/>
      <c r="E40" s="258"/>
      <c r="F40" s="258"/>
      <c r="G40" s="258"/>
      <c r="H40" s="258"/>
      <c r="I40" s="258"/>
      <c r="J40" s="258"/>
      <c r="K40" s="258"/>
      <c r="L40" s="258"/>
      <c r="M40" s="258"/>
      <c r="N40" s="258"/>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226"/>
      <c r="L42" s="226"/>
      <c r="M42" s="226"/>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227"/>
      <c r="L45" s="227"/>
      <c r="M45" s="227"/>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228" t="s">
        <v>11</v>
      </c>
      <c r="L48" s="228"/>
      <c r="M48" s="229"/>
      <c r="N48" s="229"/>
      <c r="O48" s="229"/>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K45:M45"/>
    <mergeCell ref="K48:L48"/>
    <mergeCell ref="M48:O48"/>
    <mergeCell ref="A36:O36"/>
    <mergeCell ref="A37:N37"/>
    <mergeCell ref="A38:N38"/>
    <mergeCell ref="A39:N39"/>
    <mergeCell ref="A40:N40"/>
    <mergeCell ref="K42:M42"/>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A12:A13"/>
    <mergeCell ref="B12:B13"/>
    <mergeCell ref="C12:C13"/>
    <mergeCell ref="D12:D13"/>
    <mergeCell ref="E12:E13"/>
    <mergeCell ref="F12:F13"/>
    <mergeCell ref="G12:G13"/>
    <mergeCell ref="H12:H13"/>
    <mergeCell ref="I12:I13"/>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2E1B-64AB-4240-A722-293FC4DEDEF6}">
  <sheetPr>
    <tabColor rgb="FFFFFF00"/>
    <pageSetUpPr fitToPage="1"/>
  </sheetPr>
  <dimension ref="A1:O64"/>
  <sheetViews>
    <sheetView view="pageBreakPreview" topLeftCell="A22" zoomScale="130" zoomScaleNormal="100" zoomScaleSheetLayoutView="130" workbookViewId="0">
      <selection activeCell="K34" sqref="K34"/>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46</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34" t="s">
        <v>9</v>
      </c>
      <c r="B7" s="237" t="s">
        <v>5</v>
      </c>
      <c r="C7" s="237" t="s">
        <v>18</v>
      </c>
      <c r="D7" s="240"/>
      <c r="E7" s="240"/>
      <c r="F7" s="240"/>
      <c r="G7" s="240"/>
      <c r="H7" s="240"/>
      <c r="I7" s="241"/>
      <c r="J7" s="190" t="s">
        <v>22</v>
      </c>
      <c r="K7" s="191"/>
      <c r="L7" s="191"/>
      <c r="M7" s="192"/>
      <c r="N7" s="193" t="s">
        <v>35</v>
      </c>
      <c r="O7" s="196" t="s">
        <v>34</v>
      </c>
    </row>
    <row r="8" spans="1:15" ht="30" customHeight="1" x14ac:dyDescent="0.15">
      <c r="A8" s="235"/>
      <c r="B8" s="238"/>
      <c r="C8" s="199" t="s">
        <v>19</v>
      </c>
      <c r="D8" s="201" t="s">
        <v>17</v>
      </c>
      <c r="E8" s="242" t="s">
        <v>23</v>
      </c>
      <c r="F8" s="243"/>
      <c r="G8" s="244"/>
      <c r="H8" s="245" t="s">
        <v>26</v>
      </c>
      <c r="I8" s="246"/>
      <c r="J8" s="199" t="s">
        <v>6</v>
      </c>
      <c r="K8" s="208" t="s">
        <v>29</v>
      </c>
      <c r="L8" s="208" t="s">
        <v>30</v>
      </c>
      <c r="M8" s="210" t="s">
        <v>31</v>
      </c>
      <c r="N8" s="194"/>
      <c r="O8" s="197"/>
    </row>
    <row r="9" spans="1:15" ht="60" customHeight="1" thickBot="1" x14ac:dyDescent="0.2">
      <c r="A9" s="236"/>
      <c r="B9" s="239"/>
      <c r="C9" s="200"/>
      <c r="D9" s="202"/>
      <c r="E9" s="122" t="s">
        <v>20</v>
      </c>
      <c r="F9" s="85" t="s">
        <v>16</v>
      </c>
      <c r="G9" s="85" t="s">
        <v>21</v>
      </c>
      <c r="H9" s="129" t="s">
        <v>24</v>
      </c>
      <c r="I9" s="130" t="s">
        <v>25</v>
      </c>
      <c r="J9" s="200"/>
      <c r="K9" s="209"/>
      <c r="L9" s="209"/>
      <c r="M9" s="211"/>
      <c r="N9" s="195"/>
      <c r="O9" s="198"/>
    </row>
    <row r="10" spans="1:15" ht="26.25" customHeight="1" x14ac:dyDescent="0.15">
      <c r="A10" s="234">
        <v>1</v>
      </c>
      <c r="B10" s="251" t="s">
        <v>55</v>
      </c>
      <c r="C10" s="214">
        <v>3450</v>
      </c>
      <c r="D10" s="215" t="s">
        <v>42</v>
      </c>
      <c r="E10" s="169"/>
      <c r="F10" s="171">
        <v>100</v>
      </c>
      <c r="G10" s="169"/>
      <c r="H10" s="175"/>
      <c r="I10" s="177"/>
      <c r="J10" s="93" t="s">
        <v>27</v>
      </c>
      <c r="K10" s="90">
        <v>663545</v>
      </c>
      <c r="L10" s="94"/>
      <c r="M10" s="89"/>
      <c r="N10" s="95"/>
      <c r="O10" s="159"/>
    </row>
    <row r="11" spans="1:15" ht="26.25" customHeight="1" x14ac:dyDescent="0.15">
      <c r="A11" s="248"/>
      <c r="B11" s="252"/>
      <c r="C11" s="166"/>
      <c r="D11" s="168"/>
      <c r="E11" s="170"/>
      <c r="F11" s="172"/>
      <c r="G11" s="170"/>
      <c r="H11" s="176"/>
      <c r="I11" s="178"/>
      <c r="J11" s="93" t="s">
        <v>28</v>
      </c>
      <c r="K11" s="90">
        <v>633200</v>
      </c>
      <c r="L11" s="94"/>
      <c r="M11" s="91"/>
      <c r="N11" s="92"/>
      <c r="O11" s="160"/>
    </row>
    <row r="12" spans="1:15" ht="26.25" customHeight="1" x14ac:dyDescent="0.15">
      <c r="A12" s="247">
        <v>2</v>
      </c>
      <c r="B12" s="249">
        <v>11</v>
      </c>
      <c r="C12" s="165">
        <v>3450</v>
      </c>
      <c r="D12" s="167" t="s">
        <v>42</v>
      </c>
      <c r="E12" s="169"/>
      <c r="F12" s="171">
        <v>100</v>
      </c>
      <c r="G12" s="169"/>
      <c r="H12" s="175"/>
      <c r="I12" s="177"/>
      <c r="J12" s="93" t="s">
        <v>27</v>
      </c>
      <c r="K12" s="90">
        <v>646100</v>
      </c>
      <c r="L12" s="94"/>
      <c r="M12" s="89"/>
      <c r="N12" s="95"/>
      <c r="O12" s="159"/>
    </row>
    <row r="13" spans="1:15" ht="26.25" customHeight="1" x14ac:dyDescent="0.15">
      <c r="A13" s="248"/>
      <c r="B13" s="250"/>
      <c r="C13" s="166"/>
      <c r="D13" s="168"/>
      <c r="E13" s="170"/>
      <c r="F13" s="172"/>
      <c r="G13" s="170"/>
      <c r="H13" s="176"/>
      <c r="I13" s="178"/>
      <c r="J13" s="93" t="s">
        <v>28</v>
      </c>
      <c r="K13" s="90">
        <v>669880</v>
      </c>
      <c r="L13" s="94"/>
      <c r="M13" s="91"/>
      <c r="N13" s="92"/>
      <c r="O13" s="160"/>
    </row>
    <row r="14" spans="1:15" ht="26.25" customHeight="1" x14ac:dyDescent="0.15">
      <c r="A14" s="247">
        <v>3</v>
      </c>
      <c r="B14" s="249">
        <v>12</v>
      </c>
      <c r="C14" s="165">
        <v>3450</v>
      </c>
      <c r="D14" s="167" t="s">
        <v>42</v>
      </c>
      <c r="E14" s="169"/>
      <c r="F14" s="171">
        <v>100</v>
      </c>
      <c r="G14" s="169"/>
      <c r="H14" s="175"/>
      <c r="I14" s="177"/>
      <c r="J14" s="93" t="s">
        <v>27</v>
      </c>
      <c r="K14" s="90">
        <v>695529</v>
      </c>
      <c r="L14" s="94"/>
      <c r="M14" s="89"/>
      <c r="N14" s="95"/>
      <c r="O14" s="159"/>
    </row>
    <row r="15" spans="1:15" ht="26.25" customHeight="1" x14ac:dyDescent="0.15">
      <c r="A15" s="248"/>
      <c r="B15" s="250"/>
      <c r="C15" s="166"/>
      <c r="D15" s="168"/>
      <c r="E15" s="170"/>
      <c r="F15" s="172"/>
      <c r="G15" s="170"/>
      <c r="H15" s="176"/>
      <c r="I15" s="178"/>
      <c r="J15" s="93" t="s">
        <v>28</v>
      </c>
      <c r="K15" s="90">
        <v>697390</v>
      </c>
      <c r="L15" s="94"/>
      <c r="M15" s="91"/>
      <c r="N15" s="92"/>
      <c r="O15" s="160"/>
    </row>
    <row r="16" spans="1:15" ht="26.25" customHeight="1" x14ac:dyDescent="0.15">
      <c r="A16" s="247">
        <v>4</v>
      </c>
      <c r="B16" s="253" t="s">
        <v>56</v>
      </c>
      <c r="C16" s="165">
        <v>3450</v>
      </c>
      <c r="D16" s="167" t="s">
        <v>42</v>
      </c>
      <c r="E16" s="169"/>
      <c r="F16" s="171">
        <v>100</v>
      </c>
      <c r="G16" s="173"/>
      <c r="H16" s="175"/>
      <c r="I16" s="179"/>
      <c r="J16" s="93" t="s">
        <v>27</v>
      </c>
      <c r="K16" s="90">
        <v>633315</v>
      </c>
      <c r="L16" s="94"/>
      <c r="M16" s="89"/>
      <c r="N16" s="95"/>
      <c r="O16" s="159"/>
    </row>
    <row r="17" spans="1:15" ht="26.25" customHeight="1" x14ac:dyDescent="0.15">
      <c r="A17" s="248"/>
      <c r="B17" s="252"/>
      <c r="C17" s="166"/>
      <c r="D17" s="168"/>
      <c r="E17" s="170"/>
      <c r="F17" s="172"/>
      <c r="G17" s="174"/>
      <c r="H17" s="176"/>
      <c r="I17" s="179"/>
      <c r="J17" s="93" t="s">
        <v>28</v>
      </c>
      <c r="K17" s="90">
        <v>785250</v>
      </c>
      <c r="L17" s="94"/>
      <c r="M17" s="91"/>
      <c r="N17" s="92"/>
      <c r="O17" s="160"/>
    </row>
    <row r="18" spans="1:15" ht="26.25" customHeight="1" x14ac:dyDescent="0.15">
      <c r="A18" s="247">
        <v>5</v>
      </c>
      <c r="B18" s="249">
        <v>2</v>
      </c>
      <c r="C18" s="165">
        <v>3450</v>
      </c>
      <c r="D18" s="167" t="s">
        <v>42</v>
      </c>
      <c r="E18" s="169"/>
      <c r="F18" s="171">
        <v>100</v>
      </c>
      <c r="G18" s="169"/>
      <c r="H18" s="175"/>
      <c r="I18" s="177"/>
      <c r="J18" s="93" t="s">
        <v>27</v>
      </c>
      <c r="K18" s="90">
        <v>688516</v>
      </c>
      <c r="L18" s="94"/>
      <c r="M18" s="89"/>
      <c r="N18" s="95"/>
      <c r="O18" s="159"/>
    </row>
    <row r="19" spans="1:15" ht="26.25" customHeight="1" x14ac:dyDescent="0.15">
      <c r="A19" s="248"/>
      <c r="B19" s="250"/>
      <c r="C19" s="166"/>
      <c r="D19" s="168"/>
      <c r="E19" s="170"/>
      <c r="F19" s="172"/>
      <c r="G19" s="170"/>
      <c r="H19" s="176"/>
      <c r="I19" s="178"/>
      <c r="J19" s="93" t="s">
        <v>28</v>
      </c>
      <c r="K19" s="90">
        <v>702800</v>
      </c>
      <c r="L19" s="94"/>
      <c r="M19" s="91"/>
      <c r="N19" s="92"/>
      <c r="O19" s="160"/>
    </row>
    <row r="20" spans="1:15" ht="26.25" customHeight="1" x14ac:dyDescent="0.15">
      <c r="A20" s="247">
        <v>6</v>
      </c>
      <c r="B20" s="249">
        <v>3</v>
      </c>
      <c r="C20" s="165">
        <v>3450</v>
      </c>
      <c r="D20" s="167" t="s">
        <v>42</v>
      </c>
      <c r="E20" s="169"/>
      <c r="F20" s="171">
        <v>100</v>
      </c>
      <c r="G20" s="173"/>
      <c r="H20" s="175"/>
      <c r="I20" s="179"/>
      <c r="J20" s="93" t="s">
        <v>27</v>
      </c>
      <c r="K20" s="90">
        <v>795207</v>
      </c>
      <c r="L20" s="94"/>
      <c r="M20" s="89"/>
      <c r="N20" s="95"/>
      <c r="O20" s="159"/>
    </row>
    <row r="21" spans="1:15" ht="26.25" customHeight="1" x14ac:dyDescent="0.15">
      <c r="A21" s="248"/>
      <c r="B21" s="250"/>
      <c r="C21" s="166"/>
      <c r="D21" s="168"/>
      <c r="E21" s="170"/>
      <c r="F21" s="172"/>
      <c r="G21" s="174"/>
      <c r="H21" s="176"/>
      <c r="I21" s="179"/>
      <c r="J21" s="93" t="s">
        <v>28</v>
      </c>
      <c r="K21" s="90">
        <v>751590</v>
      </c>
      <c r="L21" s="94"/>
      <c r="M21" s="91"/>
      <c r="N21" s="92"/>
      <c r="O21" s="160"/>
    </row>
    <row r="22" spans="1:15" ht="26.25" customHeight="1" x14ac:dyDescent="0.15">
      <c r="A22" s="247">
        <v>7</v>
      </c>
      <c r="B22" s="253">
        <v>4</v>
      </c>
      <c r="C22" s="165">
        <v>3450</v>
      </c>
      <c r="D22" s="167" t="s">
        <v>42</v>
      </c>
      <c r="E22" s="169"/>
      <c r="F22" s="171">
        <v>100</v>
      </c>
      <c r="G22" s="173"/>
      <c r="H22" s="175"/>
      <c r="I22" s="177"/>
      <c r="J22" s="93" t="s">
        <v>27</v>
      </c>
      <c r="K22" s="90">
        <v>667308</v>
      </c>
      <c r="L22" s="94"/>
      <c r="M22" s="89"/>
      <c r="N22" s="95"/>
      <c r="O22" s="159"/>
    </row>
    <row r="23" spans="1:15" ht="26.25" customHeight="1" x14ac:dyDescent="0.15">
      <c r="A23" s="248"/>
      <c r="B23" s="252"/>
      <c r="C23" s="166"/>
      <c r="D23" s="168"/>
      <c r="E23" s="170"/>
      <c r="F23" s="172"/>
      <c r="G23" s="174"/>
      <c r="H23" s="176"/>
      <c r="I23" s="178"/>
      <c r="J23" s="93" t="s">
        <v>28</v>
      </c>
      <c r="K23" s="90">
        <v>691950</v>
      </c>
      <c r="L23" s="94"/>
      <c r="M23" s="91"/>
      <c r="N23" s="92"/>
      <c r="O23" s="160"/>
    </row>
    <row r="24" spans="1:15" ht="26.25" customHeight="1" x14ac:dyDescent="0.15">
      <c r="A24" s="247">
        <v>8</v>
      </c>
      <c r="B24" s="249">
        <v>5</v>
      </c>
      <c r="C24" s="165">
        <v>3450</v>
      </c>
      <c r="D24" s="167" t="s">
        <v>42</v>
      </c>
      <c r="E24" s="169"/>
      <c r="F24" s="171">
        <v>100</v>
      </c>
      <c r="G24" s="169"/>
      <c r="H24" s="175"/>
      <c r="I24" s="177"/>
      <c r="J24" s="93" t="s">
        <v>27</v>
      </c>
      <c r="K24" s="90">
        <v>538303</v>
      </c>
      <c r="L24" s="94"/>
      <c r="M24" s="89"/>
      <c r="N24" s="95"/>
      <c r="O24" s="159"/>
    </row>
    <row r="25" spans="1:15" ht="26.25" customHeight="1" x14ac:dyDescent="0.15">
      <c r="A25" s="248"/>
      <c r="B25" s="250"/>
      <c r="C25" s="166"/>
      <c r="D25" s="168"/>
      <c r="E25" s="170"/>
      <c r="F25" s="172"/>
      <c r="G25" s="170"/>
      <c r="H25" s="176"/>
      <c r="I25" s="178"/>
      <c r="J25" s="93" t="s">
        <v>28</v>
      </c>
      <c r="K25" s="90">
        <v>729590</v>
      </c>
      <c r="L25" s="94"/>
      <c r="M25" s="91"/>
      <c r="N25" s="92"/>
      <c r="O25" s="160"/>
    </row>
    <row r="26" spans="1:15" ht="26.25" customHeight="1" x14ac:dyDescent="0.15">
      <c r="A26" s="247">
        <v>9</v>
      </c>
      <c r="B26" s="249">
        <v>6</v>
      </c>
      <c r="C26" s="165">
        <v>3450</v>
      </c>
      <c r="D26" s="167" t="s">
        <v>42</v>
      </c>
      <c r="E26" s="169"/>
      <c r="F26" s="171">
        <v>100</v>
      </c>
      <c r="G26" s="173"/>
      <c r="H26" s="175"/>
      <c r="I26" s="179"/>
      <c r="J26" s="93" t="s">
        <v>27</v>
      </c>
      <c r="K26" s="90">
        <v>626018</v>
      </c>
      <c r="L26" s="94"/>
      <c r="M26" s="89"/>
      <c r="N26" s="95"/>
      <c r="O26" s="159"/>
    </row>
    <row r="27" spans="1:15" ht="26.25" customHeight="1" x14ac:dyDescent="0.15">
      <c r="A27" s="248"/>
      <c r="B27" s="250"/>
      <c r="C27" s="166"/>
      <c r="D27" s="168"/>
      <c r="E27" s="170"/>
      <c r="F27" s="172"/>
      <c r="G27" s="174"/>
      <c r="H27" s="176"/>
      <c r="I27" s="179"/>
      <c r="J27" s="93" t="s">
        <v>28</v>
      </c>
      <c r="K27" s="90">
        <v>572950</v>
      </c>
      <c r="L27" s="94"/>
      <c r="M27" s="91"/>
      <c r="N27" s="92"/>
      <c r="O27" s="160"/>
    </row>
    <row r="28" spans="1:15" ht="26.25" customHeight="1" x14ac:dyDescent="0.15">
      <c r="A28" s="247">
        <v>10</v>
      </c>
      <c r="B28" s="253">
        <v>7</v>
      </c>
      <c r="C28" s="165">
        <v>3450</v>
      </c>
      <c r="D28" s="167" t="s">
        <v>42</v>
      </c>
      <c r="E28" s="169"/>
      <c r="F28" s="171">
        <v>100</v>
      </c>
      <c r="G28" s="173"/>
      <c r="H28" s="175"/>
      <c r="I28" s="177"/>
      <c r="J28" s="93" t="s">
        <v>27</v>
      </c>
      <c r="K28" s="90">
        <v>682881</v>
      </c>
      <c r="L28" s="94"/>
      <c r="M28" s="89"/>
      <c r="N28" s="95"/>
      <c r="O28" s="159"/>
    </row>
    <row r="29" spans="1:15" ht="26.25" customHeight="1" x14ac:dyDescent="0.15">
      <c r="A29" s="248"/>
      <c r="B29" s="252"/>
      <c r="C29" s="166"/>
      <c r="D29" s="168"/>
      <c r="E29" s="170"/>
      <c r="F29" s="172"/>
      <c r="G29" s="174"/>
      <c r="H29" s="176"/>
      <c r="I29" s="178"/>
      <c r="J29" s="93" t="s">
        <v>28</v>
      </c>
      <c r="K29" s="90">
        <v>639510</v>
      </c>
      <c r="L29" s="94"/>
      <c r="M29" s="91"/>
      <c r="N29" s="92"/>
      <c r="O29" s="160"/>
    </row>
    <row r="30" spans="1:15" ht="26.25" customHeight="1" x14ac:dyDescent="0.15">
      <c r="A30" s="247">
        <v>11</v>
      </c>
      <c r="B30" s="249">
        <v>8</v>
      </c>
      <c r="C30" s="165">
        <v>3450</v>
      </c>
      <c r="D30" s="167" t="s">
        <v>42</v>
      </c>
      <c r="E30" s="169"/>
      <c r="F30" s="171">
        <v>100</v>
      </c>
      <c r="G30" s="169"/>
      <c r="H30" s="175"/>
      <c r="I30" s="177"/>
      <c r="J30" s="93" t="s">
        <v>27</v>
      </c>
      <c r="K30" s="90">
        <v>654537</v>
      </c>
      <c r="L30" s="94"/>
      <c r="M30" s="91"/>
      <c r="N30" s="95"/>
      <c r="O30" s="159"/>
    </row>
    <row r="31" spans="1:15" ht="26.25" customHeight="1" x14ac:dyDescent="0.15">
      <c r="A31" s="248"/>
      <c r="B31" s="250"/>
      <c r="C31" s="166"/>
      <c r="D31" s="168"/>
      <c r="E31" s="170"/>
      <c r="F31" s="172"/>
      <c r="G31" s="170"/>
      <c r="H31" s="176"/>
      <c r="I31" s="178"/>
      <c r="J31" s="93" t="s">
        <v>28</v>
      </c>
      <c r="K31" s="90">
        <v>621370</v>
      </c>
      <c r="L31" s="94"/>
      <c r="M31" s="91"/>
      <c r="N31" s="92"/>
      <c r="O31" s="160"/>
    </row>
    <row r="32" spans="1:15" ht="26.25" customHeight="1" x14ac:dyDescent="0.15">
      <c r="A32" s="247">
        <v>12</v>
      </c>
      <c r="B32" s="249">
        <v>9</v>
      </c>
      <c r="C32" s="165">
        <v>3450</v>
      </c>
      <c r="D32" s="167" t="s">
        <v>42</v>
      </c>
      <c r="E32" s="169"/>
      <c r="F32" s="171">
        <v>100</v>
      </c>
      <c r="G32" s="173"/>
      <c r="H32" s="175"/>
      <c r="I32" s="179"/>
      <c r="J32" s="93" t="s">
        <v>27</v>
      </c>
      <c r="K32" s="90">
        <v>602486</v>
      </c>
      <c r="L32" s="94"/>
      <c r="M32" s="91"/>
      <c r="N32" s="95"/>
      <c r="O32" s="159"/>
    </row>
    <row r="33" spans="1:15" ht="26.25" customHeight="1" thickBot="1" x14ac:dyDescent="0.2">
      <c r="A33" s="256"/>
      <c r="B33" s="257"/>
      <c r="C33" s="218"/>
      <c r="D33" s="219"/>
      <c r="E33" s="220"/>
      <c r="F33" s="221"/>
      <c r="G33" s="222"/>
      <c r="H33" s="223"/>
      <c r="I33" s="177"/>
      <c r="J33" s="96" t="s">
        <v>28</v>
      </c>
      <c r="K33" s="97">
        <v>639760</v>
      </c>
      <c r="L33" s="98"/>
      <c r="M33" s="99"/>
      <c r="N33" s="100"/>
      <c r="O33" s="224"/>
    </row>
    <row r="34" spans="1:15" ht="26.25" customHeight="1" thickTop="1" thickBot="1" x14ac:dyDescent="0.2">
      <c r="A34" s="254" t="s">
        <v>0</v>
      </c>
      <c r="B34" s="255"/>
      <c r="C34" s="232"/>
      <c r="D34" s="233"/>
      <c r="E34" s="101"/>
      <c r="F34" s="102"/>
      <c r="G34" s="131"/>
      <c r="H34" s="132"/>
      <c r="I34" s="131"/>
      <c r="J34" s="105"/>
      <c r="K34" s="106">
        <f>SUM(K10:K33)</f>
        <v>16028985</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121"/>
    </row>
    <row r="40" spans="1:15" ht="27.75" customHeight="1" x14ac:dyDescent="0.15">
      <c r="A40" s="258" t="s">
        <v>38</v>
      </c>
      <c r="B40" s="258"/>
      <c r="C40" s="258"/>
      <c r="D40" s="258"/>
      <c r="E40" s="258"/>
      <c r="F40" s="258"/>
      <c r="G40" s="258"/>
      <c r="H40" s="258"/>
      <c r="I40" s="258"/>
      <c r="J40" s="258"/>
      <c r="K40" s="258"/>
      <c r="L40" s="258"/>
      <c r="M40" s="258"/>
      <c r="N40" s="258"/>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226"/>
      <c r="L42" s="226"/>
      <c r="M42" s="226"/>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227"/>
      <c r="L45" s="227"/>
      <c r="M45" s="227"/>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228" t="s">
        <v>11</v>
      </c>
      <c r="L48" s="228"/>
      <c r="M48" s="229"/>
      <c r="N48" s="229"/>
      <c r="O48" s="229"/>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K45:M45"/>
    <mergeCell ref="K48:L48"/>
    <mergeCell ref="M48:O48"/>
    <mergeCell ref="A36:O36"/>
    <mergeCell ref="A37:N37"/>
    <mergeCell ref="A38:N38"/>
    <mergeCell ref="A39:N39"/>
    <mergeCell ref="A40:N40"/>
    <mergeCell ref="K42:M42"/>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A12:A13"/>
    <mergeCell ref="B12:B13"/>
    <mergeCell ref="C12:C13"/>
    <mergeCell ref="D12:D13"/>
    <mergeCell ref="E12:E13"/>
    <mergeCell ref="F12:F13"/>
    <mergeCell ref="G12:G13"/>
    <mergeCell ref="H12:H13"/>
    <mergeCell ref="I12:I13"/>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56F0-0923-48BC-ADF2-D2D7BB7402CC}">
  <sheetPr>
    <tabColor rgb="FF92D050"/>
    <pageSetUpPr fitToPage="1"/>
  </sheetPr>
  <dimension ref="A1:R64"/>
  <sheetViews>
    <sheetView view="pageBreakPreview" topLeftCell="A18" zoomScaleNormal="100" zoomScaleSheetLayoutView="100" workbookViewId="0">
      <selection activeCell="K34" sqref="K34"/>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8" x14ac:dyDescent="0.15">
      <c r="C1" s="69"/>
      <c r="D1" s="70"/>
      <c r="E1" s="69"/>
      <c r="F1" s="69"/>
      <c r="G1" s="69"/>
      <c r="H1" s="69"/>
      <c r="I1" s="69"/>
      <c r="J1" s="72"/>
      <c r="K1" s="73"/>
      <c r="L1" s="73"/>
      <c r="M1" s="73"/>
      <c r="N1" s="73"/>
      <c r="O1" s="73" t="s">
        <v>3</v>
      </c>
    </row>
    <row r="2" spans="1:18" ht="17.25" x14ac:dyDescent="0.15">
      <c r="A2" s="18" t="s">
        <v>10</v>
      </c>
      <c r="B2" s="124"/>
      <c r="C2" s="77"/>
      <c r="D2" s="78"/>
      <c r="E2" s="79"/>
      <c r="F2" s="79"/>
      <c r="G2" s="79"/>
      <c r="H2" s="79"/>
      <c r="I2" s="79"/>
      <c r="J2" s="79"/>
      <c r="K2" s="79"/>
      <c r="L2" s="79"/>
      <c r="M2" s="79"/>
      <c r="N2" s="77"/>
      <c r="O2" s="77"/>
    </row>
    <row r="3" spans="1:18" ht="14.25" customHeight="1" x14ac:dyDescent="0.15">
      <c r="C3" s="69"/>
      <c r="D3" s="70"/>
      <c r="E3" s="80"/>
      <c r="F3" s="80"/>
      <c r="G3" s="80"/>
      <c r="H3" s="80"/>
      <c r="I3" s="80"/>
      <c r="J3" s="80"/>
      <c r="K3" s="73"/>
      <c r="L3" s="73"/>
      <c r="M3" s="73"/>
    </row>
    <row r="4" spans="1:18" ht="30" customHeight="1" x14ac:dyDescent="0.15">
      <c r="B4" s="125" t="s">
        <v>8</v>
      </c>
      <c r="C4" s="259" t="s">
        <v>47</v>
      </c>
      <c r="D4" s="259"/>
      <c r="E4" s="259"/>
      <c r="F4" s="259"/>
      <c r="G4" s="259"/>
      <c r="H4" s="127"/>
      <c r="I4" s="127"/>
      <c r="J4" s="72"/>
      <c r="K4" s="73"/>
      <c r="L4" s="73"/>
      <c r="M4" s="73"/>
      <c r="N4" s="73"/>
      <c r="O4" s="73"/>
    </row>
    <row r="5" spans="1:18" ht="15" customHeight="1" x14ac:dyDescent="0.15">
      <c r="B5" s="128"/>
      <c r="C5" s="127"/>
      <c r="E5" s="127"/>
      <c r="F5" s="127"/>
      <c r="G5" s="127"/>
      <c r="H5" s="127"/>
      <c r="I5" s="127"/>
      <c r="J5" s="72"/>
      <c r="K5" s="73"/>
      <c r="L5" s="73"/>
      <c r="M5" s="73"/>
      <c r="N5" s="73"/>
      <c r="O5" s="73"/>
    </row>
    <row r="6" spans="1:18" ht="15" customHeight="1" thickBot="1" x14ac:dyDescent="0.2">
      <c r="C6" s="69"/>
      <c r="D6" s="70"/>
      <c r="E6" s="69"/>
      <c r="F6" s="69"/>
      <c r="G6" s="69"/>
      <c r="H6" s="69"/>
      <c r="I6" s="69"/>
      <c r="J6" s="72"/>
      <c r="K6" s="73"/>
      <c r="L6" s="73"/>
      <c r="M6" s="73"/>
      <c r="N6" s="73"/>
      <c r="O6" s="69" t="s">
        <v>4</v>
      </c>
    </row>
    <row r="7" spans="1:18" ht="30" customHeight="1" x14ac:dyDescent="0.15">
      <c r="A7" s="234" t="s">
        <v>9</v>
      </c>
      <c r="B7" s="237" t="s">
        <v>5</v>
      </c>
      <c r="C7" s="237" t="s">
        <v>18</v>
      </c>
      <c r="D7" s="240"/>
      <c r="E7" s="240"/>
      <c r="F7" s="240"/>
      <c r="G7" s="240"/>
      <c r="H7" s="240"/>
      <c r="I7" s="241"/>
      <c r="J7" s="190" t="s">
        <v>22</v>
      </c>
      <c r="K7" s="191"/>
      <c r="L7" s="191"/>
      <c r="M7" s="192"/>
      <c r="N7" s="193" t="s">
        <v>35</v>
      </c>
      <c r="O7" s="196" t="s">
        <v>34</v>
      </c>
    </row>
    <row r="8" spans="1:18" ht="30" customHeight="1" x14ac:dyDescent="0.15">
      <c r="A8" s="235"/>
      <c r="B8" s="238"/>
      <c r="C8" s="199" t="s">
        <v>19</v>
      </c>
      <c r="D8" s="201" t="s">
        <v>17</v>
      </c>
      <c r="E8" s="242" t="s">
        <v>23</v>
      </c>
      <c r="F8" s="243"/>
      <c r="G8" s="244"/>
      <c r="H8" s="245" t="s">
        <v>26</v>
      </c>
      <c r="I8" s="246"/>
      <c r="J8" s="199" t="s">
        <v>6</v>
      </c>
      <c r="K8" s="208" t="s">
        <v>29</v>
      </c>
      <c r="L8" s="208" t="s">
        <v>30</v>
      </c>
      <c r="M8" s="210" t="s">
        <v>31</v>
      </c>
      <c r="N8" s="194"/>
      <c r="O8" s="197"/>
    </row>
    <row r="9" spans="1:18" ht="60" customHeight="1" thickBot="1" x14ac:dyDescent="0.2">
      <c r="A9" s="236"/>
      <c r="B9" s="239"/>
      <c r="C9" s="200"/>
      <c r="D9" s="202"/>
      <c r="E9" s="122" t="s">
        <v>20</v>
      </c>
      <c r="F9" s="85" t="s">
        <v>16</v>
      </c>
      <c r="G9" s="85" t="s">
        <v>21</v>
      </c>
      <c r="H9" s="129" t="s">
        <v>24</v>
      </c>
      <c r="I9" s="130" t="s">
        <v>25</v>
      </c>
      <c r="J9" s="200"/>
      <c r="K9" s="209"/>
      <c r="L9" s="209"/>
      <c r="M9" s="211"/>
      <c r="N9" s="195"/>
      <c r="O9" s="198"/>
    </row>
    <row r="10" spans="1:18" ht="26.25" customHeight="1" x14ac:dyDescent="0.15">
      <c r="A10" s="235">
        <v>1</v>
      </c>
      <c r="B10" s="251" t="s">
        <v>55</v>
      </c>
      <c r="C10" s="214">
        <v>2940</v>
      </c>
      <c r="D10" s="215" t="s">
        <v>33</v>
      </c>
      <c r="E10" s="222"/>
      <c r="F10" s="264">
        <v>100</v>
      </c>
      <c r="G10" s="222"/>
      <c r="H10" s="260"/>
      <c r="I10" s="262"/>
      <c r="J10" s="137" t="s">
        <v>27</v>
      </c>
      <c r="K10" s="138">
        <v>673480</v>
      </c>
      <c r="L10" s="139"/>
      <c r="M10" s="89"/>
      <c r="N10" s="140"/>
      <c r="O10" s="224"/>
      <c r="Q10" s="141"/>
      <c r="R10" s="141"/>
    </row>
    <row r="11" spans="1:18" ht="26.25" customHeight="1" x14ac:dyDescent="0.15">
      <c r="A11" s="248"/>
      <c r="B11" s="250"/>
      <c r="C11" s="166"/>
      <c r="D11" s="168"/>
      <c r="E11" s="174"/>
      <c r="F11" s="221"/>
      <c r="G11" s="174"/>
      <c r="H11" s="261"/>
      <c r="I11" s="263"/>
      <c r="J11" s="137" t="s">
        <v>28</v>
      </c>
      <c r="K11" s="90">
        <v>698174</v>
      </c>
      <c r="L11" s="139"/>
      <c r="M11" s="91"/>
      <c r="N11" s="92"/>
      <c r="O11" s="160"/>
    </row>
    <row r="12" spans="1:18" ht="26.25" customHeight="1" x14ac:dyDescent="0.15">
      <c r="A12" s="235">
        <v>2</v>
      </c>
      <c r="B12" s="249">
        <v>11</v>
      </c>
      <c r="C12" s="165">
        <v>2940</v>
      </c>
      <c r="D12" s="167" t="s">
        <v>33</v>
      </c>
      <c r="E12" s="169"/>
      <c r="F12" s="171">
        <v>100</v>
      </c>
      <c r="G12" s="169"/>
      <c r="H12" s="175"/>
      <c r="I12" s="177"/>
      <c r="J12" s="93" t="s">
        <v>27</v>
      </c>
      <c r="K12" s="90">
        <v>559114</v>
      </c>
      <c r="L12" s="94"/>
      <c r="M12" s="89"/>
      <c r="N12" s="95"/>
      <c r="O12" s="159"/>
    </row>
    <row r="13" spans="1:18" ht="26.25" customHeight="1" x14ac:dyDescent="0.15">
      <c r="A13" s="248"/>
      <c r="B13" s="250"/>
      <c r="C13" s="166"/>
      <c r="D13" s="168"/>
      <c r="E13" s="170"/>
      <c r="F13" s="172"/>
      <c r="G13" s="170"/>
      <c r="H13" s="176"/>
      <c r="I13" s="178"/>
      <c r="J13" s="93" t="s">
        <v>28</v>
      </c>
      <c r="K13" s="90">
        <v>616754</v>
      </c>
      <c r="L13" s="94"/>
      <c r="M13" s="91"/>
      <c r="N13" s="92"/>
      <c r="O13" s="160"/>
    </row>
    <row r="14" spans="1:18" ht="26.25" customHeight="1" x14ac:dyDescent="0.15">
      <c r="A14" s="235">
        <v>3</v>
      </c>
      <c r="B14" s="249">
        <v>12</v>
      </c>
      <c r="C14" s="165">
        <v>2940</v>
      </c>
      <c r="D14" s="167" t="s">
        <v>33</v>
      </c>
      <c r="E14" s="169"/>
      <c r="F14" s="171">
        <v>100</v>
      </c>
      <c r="G14" s="169"/>
      <c r="H14" s="175"/>
      <c r="I14" s="177"/>
      <c r="J14" s="93" t="s">
        <v>27</v>
      </c>
      <c r="K14" s="90">
        <v>646868</v>
      </c>
      <c r="L14" s="94"/>
      <c r="M14" s="89"/>
      <c r="N14" s="95"/>
      <c r="O14" s="159"/>
    </row>
    <row r="15" spans="1:18" ht="26.25" customHeight="1" x14ac:dyDescent="0.15">
      <c r="A15" s="248"/>
      <c r="B15" s="250"/>
      <c r="C15" s="166"/>
      <c r="D15" s="168"/>
      <c r="E15" s="170"/>
      <c r="F15" s="172"/>
      <c r="G15" s="170"/>
      <c r="H15" s="176"/>
      <c r="I15" s="178"/>
      <c r="J15" s="93" t="s">
        <v>28</v>
      </c>
      <c r="K15" s="90">
        <v>726694</v>
      </c>
      <c r="L15" s="94"/>
      <c r="M15" s="91"/>
      <c r="N15" s="92"/>
      <c r="O15" s="160"/>
    </row>
    <row r="16" spans="1:18" ht="26.25" customHeight="1" x14ac:dyDescent="0.15">
      <c r="A16" s="235">
        <v>4</v>
      </c>
      <c r="B16" s="253" t="s">
        <v>56</v>
      </c>
      <c r="C16" s="165">
        <v>2940</v>
      </c>
      <c r="D16" s="167" t="s">
        <v>33</v>
      </c>
      <c r="E16" s="169"/>
      <c r="F16" s="171">
        <v>100</v>
      </c>
      <c r="G16" s="169"/>
      <c r="H16" s="175"/>
      <c r="I16" s="177"/>
      <c r="J16" s="93" t="s">
        <v>27</v>
      </c>
      <c r="K16" s="90">
        <v>565556</v>
      </c>
      <c r="L16" s="94"/>
      <c r="M16" s="89"/>
      <c r="N16" s="95"/>
      <c r="O16" s="159"/>
    </row>
    <row r="17" spans="1:15" ht="26.25" customHeight="1" x14ac:dyDescent="0.15">
      <c r="A17" s="248"/>
      <c r="B17" s="252"/>
      <c r="C17" s="166"/>
      <c r="D17" s="168"/>
      <c r="E17" s="170"/>
      <c r="F17" s="172"/>
      <c r="G17" s="170"/>
      <c r="H17" s="176"/>
      <c r="I17" s="178"/>
      <c r="J17" s="93" t="s">
        <v>28</v>
      </c>
      <c r="K17" s="90">
        <v>724958</v>
      </c>
      <c r="L17" s="94"/>
      <c r="M17" s="91"/>
      <c r="N17" s="92"/>
      <c r="O17" s="160"/>
    </row>
    <row r="18" spans="1:15" ht="26.25" customHeight="1" x14ac:dyDescent="0.15">
      <c r="A18" s="235">
        <v>5</v>
      </c>
      <c r="B18" s="249">
        <v>2</v>
      </c>
      <c r="C18" s="165">
        <v>2940</v>
      </c>
      <c r="D18" s="167" t="s">
        <v>33</v>
      </c>
      <c r="E18" s="169"/>
      <c r="F18" s="171">
        <v>100</v>
      </c>
      <c r="G18" s="169"/>
      <c r="H18" s="175"/>
      <c r="I18" s="177"/>
      <c r="J18" s="93" t="s">
        <v>27</v>
      </c>
      <c r="K18" s="90">
        <v>571962</v>
      </c>
      <c r="L18" s="94"/>
      <c r="M18" s="89"/>
      <c r="N18" s="95"/>
      <c r="O18" s="159"/>
    </row>
    <row r="19" spans="1:15" ht="26.25" customHeight="1" x14ac:dyDescent="0.15">
      <c r="A19" s="248"/>
      <c r="B19" s="250"/>
      <c r="C19" s="166"/>
      <c r="D19" s="168"/>
      <c r="E19" s="170"/>
      <c r="F19" s="172"/>
      <c r="G19" s="170"/>
      <c r="H19" s="176"/>
      <c r="I19" s="178"/>
      <c r="J19" s="93" t="s">
        <v>28</v>
      </c>
      <c r="K19" s="90">
        <v>660600</v>
      </c>
      <c r="L19" s="94"/>
      <c r="M19" s="91"/>
      <c r="N19" s="92"/>
      <c r="O19" s="160"/>
    </row>
    <row r="20" spans="1:15" ht="26.25" customHeight="1" x14ac:dyDescent="0.15">
      <c r="A20" s="235">
        <v>6</v>
      </c>
      <c r="B20" s="249">
        <v>3</v>
      </c>
      <c r="C20" s="165">
        <v>2940</v>
      </c>
      <c r="D20" s="167" t="s">
        <v>33</v>
      </c>
      <c r="E20" s="169"/>
      <c r="F20" s="171">
        <v>100</v>
      </c>
      <c r="G20" s="169"/>
      <c r="H20" s="175"/>
      <c r="I20" s="177"/>
      <c r="J20" s="93" t="s">
        <v>27</v>
      </c>
      <c r="K20" s="90">
        <v>686314</v>
      </c>
      <c r="L20" s="94"/>
      <c r="M20" s="89"/>
      <c r="N20" s="95"/>
      <c r="O20" s="159"/>
    </row>
    <row r="21" spans="1:15" ht="26.25" customHeight="1" x14ac:dyDescent="0.15">
      <c r="A21" s="248"/>
      <c r="B21" s="250"/>
      <c r="C21" s="166"/>
      <c r="D21" s="168"/>
      <c r="E21" s="170"/>
      <c r="F21" s="172"/>
      <c r="G21" s="170"/>
      <c r="H21" s="176"/>
      <c r="I21" s="178"/>
      <c r="J21" s="93" t="s">
        <v>28</v>
      </c>
      <c r="K21" s="90">
        <v>742770</v>
      </c>
      <c r="L21" s="94"/>
      <c r="M21" s="91"/>
      <c r="N21" s="92"/>
      <c r="O21" s="160"/>
    </row>
    <row r="22" spans="1:15" ht="26.25" customHeight="1" x14ac:dyDescent="0.15">
      <c r="A22" s="235">
        <v>7</v>
      </c>
      <c r="B22" s="249">
        <v>4</v>
      </c>
      <c r="C22" s="165">
        <v>2940</v>
      </c>
      <c r="D22" s="167" t="s">
        <v>33</v>
      </c>
      <c r="E22" s="169"/>
      <c r="F22" s="171">
        <v>100</v>
      </c>
      <c r="G22" s="173"/>
      <c r="H22" s="175"/>
      <c r="I22" s="179"/>
      <c r="J22" s="93" t="s">
        <v>27</v>
      </c>
      <c r="K22" s="90">
        <v>614130</v>
      </c>
      <c r="L22" s="94"/>
      <c r="M22" s="89"/>
      <c r="N22" s="95"/>
      <c r="O22" s="159"/>
    </row>
    <row r="23" spans="1:15" ht="26.25" customHeight="1" x14ac:dyDescent="0.15">
      <c r="A23" s="248"/>
      <c r="B23" s="250"/>
      <c r="C23" s="166"/>
      <c r="D23" s="168"/>
      <c r="E23" s="170"/>
      <c r="F23" s="172"/>
      <c r="G23" s="174"/>
      <c r="H23" s="176"/>
      <c r="I23" s="179"/>
      <c r="J23" s="93" t="s">
        <v>28</v>
      </c>
      <c r="K23" s="90">
        <v>680494</v>
      </c>
      <c r="L23" s="94"/>
      <c r="M23" s="91"/>
      <c r="N23" s="92"/>
      <c r="O23" s="160"/>
    </row>
    <row r="24" spans="1:15" ht="26.25" customHeight="1" x14ac:dyDescent="0.15">
      <c r="A24" s="235">
        <v>8</v>
      </c>
      <c r="B24" s="249">
        <v>5</v>
      </c>
      <c r="C24" s="165">
        <v>2940</v>
      </c>
      <c r="D24" s="167" t="s">
        <v>33</v>
      </c>
      <c r="E24" s="169"/>
      <c r="F24" s="171">
        <v>100</v>
      </c>
      <c r="G24" s="169"/>
      <c r="H24" s="175"/>
      <c r="I24" s="177"/>
      <c r="J24" s="93" t="s">
        <v>27</v>
      </c>
      <c r="K24" s="90">
        <v>599680</v>
      </c>
      <c r="L24" s="94"/>
      <c r="M24" s="89"/>
      <c r="N24" s="95"/>
      <c r="O24" s="159"/>
    </row>
    <row r="25" spans="1:15" ht="26.25" customHeight="1" x14ac:dyDescent="0.15">
      <c r="A25" s="248"/>
      <c r="B25" s="250"/>
      <c r="C25" s="166"/>
      <c r="D25" s="168"/>
      <c r="E25" s="170"/>
      <c r="F25" s="172"/>
      <c r="G25" s="170"/>
      <c r="H25" s="176"/>
      <c r="I25" s="178"/>
      <c r="J25" s="93" t="s">
        <v>28</v>
      </c>
      <c r="K25" s="90">
        <v>811278</v>
      </c>
      <c r="L25" s="94"/>
      <c r="M25" s="91"/>
      <c r="N25" s="92"/>
      <c r="O25" s="160"/>
    </row>
    <row r="26" spans="1:15" ht="26.25" customHeight="1" x14ac:dyDescent="0.15">
      <c r="A26" s="235">
        <v>9</v>
      </c>
      <c r="B26" s="249">
        <v>6</v>
      </c>
      <c r="C26" s="165">
        <v>2940</v>
      </c>
      <c r="D26" s="167" t="s">
        <v>33</v>
      </c>
      <c r="E26" s="169"/>
      <c r="F26" s="171">
        <v>100</v>
      </c>
      <c r="G26" s="173"/>
      <c r="H26" s="175"/>
      <c r="I26" s="179"/>
      <c r="J26" s="93" t="s">
        <v>27</v>
      </c>
      <c r="K26" s="90">
        <v>693100</v>
      </c>
      <c r="L26" s="94"/>
      <c r="M26" s="89"/>
      <c r="N26" s="95"/>
      <c r="O26" s="159"/>
    </row>
    <row r="27" spans="1:15" ht="26.25" customHeight="1" x14ac:dyDescent="0.15">
      <c r="A27" s="248"/>
      <c r="B27" s="250"/>
      <c r="C27" s="166"/>
      <c r="D27" s="168"/>
      <c r="E27" s="170"/>
      <c r="F27" s="172"/>
      <c r="G27" s="174"/>
      <c r="H27" s="176"/>
      <c r="I27" s="179"/>
      <c r="J27" s="93" t="s">
        <v>28</v>
      </c>
      <c r="K27" s="90">
        <v>694856</v>
      </c>
      <c r="L27" s="94"/>
      <c r="M27" s="91"/>
      <c r="N27" s="92"/>
      <c r="O27" s="160"/>
    </row>
    <row r="28" spans="1:15" ht="26.25" customHeight="1" x14ac:dyDescent="0.15">
      <c r="A28" s="235">
        <v>10</v>
      </c>
      <c r="B28" s="253">
        <v>7</v>
      </c>
      <c r="C28" s="165">
        <v>2940</v>
      </c>
      <c r="D28" s="167" t="s">
        <v>33</v>
      </c>
      <c r="E28" s="169"/>
      <c r="F28" s="171">
        <v>100</v>
      </c>
      <c r="G28" s="173"/>
      <c r="H28" s="175"/>
      <c r="I28" s="177"/>
      <c r="J28" s="93" t="s">
        <v>27</v>
      </c>
      <c r="K28" s="90">
        <v>729932</v>
      </c>
      <c r="L28" s="94"/>
      <c r="M28" s="89"/>
      <c r="N28" s="95"/>
      <c r="O28" s="159"/>
    </row>
    <row r="29" spans="1:15" ht="26.25" customHeight="1" x14ac:dyDescent="0.15">
      <c r="A29" s="248"/>
      <c r="B29" s="252"/>
      <c r="C29" s="166"/>
      <c r="D29" s="168"/>
      <c r="E29" s="170"/>
      <c r="F29" s="172"/>
      <c r="G29" s="174"/>
      <c r="H29" s="176"/>
      <c r="I29" s="178"/>
      <c r="J29" s="93" t="s">
        <v>28</v>
      </c>
      <c r="K29" s="90">
        <v>754922</v>
      </c>
      <c r="L29" s="94"/>
      <c r="M29" s="91"/>
      <c r="N29" s="92"/>
      <c r="O29" s="160"/>
    </row>
    <row r="30" spans="1:15" ht="26.25" customHeight="1" x14ac:dyDescent="0.15">
      <c r="A30" s="235">
        <v>11</v>
      </c>
      <c r="B30" s="249">
        <v>8</v>
      </c>
      <c r="C30" s="165">
        <v>2940</v>
      </c>
      <c r="D30" s="167" t="s">
        <v>33</v>
      </c>
      <c r="E30" s="169"/>
      <c r="F30" s="171">
        <v>100</v>
      </c>
      <c r="G30" s="169"/>
      <c r="H30" s="175"/>
      <c r="I30" s="177"/>
      <c r="J30" s="93" t="s">
        <v>27</v>
      </c>
      <c r="K30" s="90">
        <v>770954</v>
      </c>
      <c r="L30" s="94"/>
      <c r="M30" s="89"/>
      <c r="N30" s="95"/>
      <c r="O30" s="159"/>
    </row>
    <row r="31" spans="1:15" ht="26.25" customHeight="1" x14ac:dyDescent="0.15">
      <c r="A31" s="248"/>
      <c r="B31" s="250"/>
      <c r="C31" s="166"/>
      <c r="D31" s="168"/>
      <c r="E31" s="170"/>
      <c r="F31" s="172"/>
      <c r="G31" s="170"/>
      <c r="H31" s="176"/>
      <c r="I31" s="178"/>
      <c r="J31" s="93" t="s">
        <v>28</v>
      </c>
      <c r="K31" s="90">
        <v>805106</v>
      </c>
      <c r="L31" s="94"/>
      <c r="M31" s="91"/>
      <c r="N31" s="92"/>
      <c r="O31" s="160"/>
    </row>
    <row r="32" spans="1:15" ht="26.25" customHeight="1" x14ac:dyDescent="0.15">
      <c r="A32" s="235">
        <v>12</v>
      </c>
      <c r="B32" s="249">
        <v>9</v>
      </c>
      <c r="C32" s="165">
        <v>2940</v>
      </c>
      <c r="D32" s="167" t="s">
        <v>33</v>
      </c>
      <c r="E32" s="169"/>
      <c r="F32" s="171">
        <v>100</v>
      </c>
      <c r="G32" s="173"/>
      <c r="H32" s="175"/>
      <c r="I32" s="179"/>
      <c r="J32" s="93" t="s">
        <v>27</v>
      </c>
      <c r="K32" s="90">
        <v>693838</v>
      </c>
      <c r="L32" s="94"/>
      <c r="M32" s="89"/>
      <c r="N32" s="95"/>
      <c r="O32" s="159"/>
    </row>
    <row r="33" spans="1:15" ht="26.25" customHeight="1" thickBot="1" x14ac:dyDescent="0.2">
      <c r="A33" s="248"/>
      <c r="B33" s="250"/>
      <c r="C33" s="166"/>
      <c r="D33" s="168"/>
      <c r="E33" s="170"/>
      <c r="F33" s="172"/>
      <c r="G33" s="174"/>
      <c r="H33" s="176"/>
      <c r="I33" s="179"/>
      <c r="J33" s="93" t="s">
        <v>28</v>
      </c>
      <c r="K33" s="90">
        <v>804410</v>
      </c>
      <c r="L33" s="94"/>
      <c r="M33" s="91"/>
      <c r="N33" s="92"/>
      <c r="O33" s="160"/>
    </row>
    <row r="34" spans="1:15" ht="26.25" customHeight="1" thickTop="1" thickBot="1" x14ac:dyDescent="0.2">
      <c r="A34" s="254" t="s">
        <v>0</v>
      </c>
      <c r="B34" s="255"/>
      <c r="C34" s="232"/>
      <c r="D34" s="233"/>
      <c r="E34" s="101"/>
      <c r="F34" s="102"/>
      <c r="G34" s="131"/>
      <c r="H34" s="132"/>
      <c r="I34" s="131"/>
      <c r="J34" s="105"/>
      <c r="K34" s="106">
        <f>SUM(K10:K33)</f>
        <v>16525944</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121"/>
    </row>
    <row r="40" spans="1:15" ht="27.75" customHeight="1" x14ac:dyDescent="0.15">
      <c r="A40" s="258" t="s">
        <v>38</v>
      </c>
      <c r="B40" s="258"/>
      <c r="C40" s="258"/>
      <c r="D40" s="258"/>
      <c r="E40" s="258"/>
      <c r="F40" s="258"/>
      <c r="G40" s="258"/>
      <c r="H40" s="258"/>
      <c r="I40" s="258"/>
      <c r="J40" s="258"/>
      <c r="K40" s="258"/>
      <c r="L40" s="258"/>
      <c r="M40" s="258"/>
      <c r="N40" s="258"/>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226"/>
      <c r="L42" s="226"/>
      <c r="M42" s="226"/>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227"/>
      <c r="L45" s="227"/>
      <c r="M45" s="227"/>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228" t="s">
        <v>11</v>
      </c>
      <c r="L48" s="228"/>
      <c r="M48" s="229"/>
      <c r="N48" s="229"/>
      <c r="O48" s="229"/>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6">
    <mergeCell ref="K45:M45"/>
    <mergeCell ref="K48:L48"/>
    <mergeCell ref="M48:O48"/>
    <mergeCell ref="A36:O36"/>
    <mergeCell ref="A37:N37"/>
    <mergeCell ref="A38:N38"/>
    <mergeCell ref="A39:N39"/>
    <mergeCell ref="A40:N40"/>
    <mergeCell ref="K42:M42"/>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G10:G11"/>
    <mergeCell ref="H10:H11"/>
    <mergeCell ref="I10:I11"/>
    <mergeCell ref="O10:O11"/>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I12:I13"/>
    <mergeCell ref="O12:O13"/>
    <mergeCell ref="C4:G4"/>
    <mergeCell ref="A7:A9"/>
    <mergeCell ref="B7:B9"/>
    <mergeCell ref="C7:I7"/>
    <mergeCell ref="J7:M7"/>
    <mergeCell ref="N7:N9"/>
    <mergeCell ref="O7:O9"/>
    <mergeCell ref="C8:C9"/>
    <mergeCell ref="D8:D9"/>
    <mergeCell ref="E8:G8"/>
    <mergeCell ref="H8:I8"/>
    <mergeCell ref="J8:J9"/>
    <mergeCell ref="K8:K9"/>
    <mergeCell ref="L8:L9"/>
    <mergeCell ref="M8:M9"/>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620D-B3CB-43A3-80D7-17E6E43C48A4}">
  <sheetPr>
    <tabColor rgb="FFFFFF00"/>
    <pageSetUpPr fitToPage="1"/>
  </sheetPr>
  <dimension ref="A1:O64"/>
  <sheetViews>
    <sheetView view="pageBreakPreview" topLeftCell="A21" zoomScale="145" zoomScaleNormal="100" zoomScaleSheetLayoutView="145" workbookViewId="0">
      <selection activeCell="K34" sqref="K34"/>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48</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34" t="s">
        <v>9</v>
      </c>
      <c r="B7" s="237" t="s">
        <v>5</v>
      </c>
      <c r="C7" s="237" t="s">
        <v>18</v>
      </c>
      <c r="D7" s="240"/>
      <c r="E7" s="240"/>
      <c r="F7" s="240"/>
      <c r="G7" s="240"/>
      <c r="H7" s="240"/>
      <c r="I7" s="241"/>
      <c r="J7" s="190" t="s">
        <v>22</v>
      </c>
      <c r="K7" s="191"/>
      <c r="L7" s="191"/>
      <c r="M7" s="192"/>
      <c r="N7" s="193" t="s">
        <v>35</v>
      </c>
      <c r="O7" s="196" t="s">
        <v>34</v>
      </c>
    </row>
    <row r="8" spans="1:15" ht="30" customHeight="1" x14ac:dyDescent="0.15">
      <c r="A8" s="235"/>
      <c r="B8" s="238"/>
      <c r="C8" s="199" t="s">
        <v>19</v>
      </c>
      <c r="D8" s="201" t="s">
        <v>17</v>
      </c>
      <c r="E8" s="242" t="s">
        <v>23</v>
      </c>
      <c r="F8" s="243"/>
      <c r="G8" s="244"/>
      <c r="H8" s="245" t="s">
        <v>26</v>
      </c>
      <c r="I8" s="246"/>
      <c r="J8" s="199" t="s">
        <v>6</v>
      </c>
      <c r="K8" s="208" t="s">
        <v>29</v>
      </c>
      <c r="L8" s="208" t="s">
        <v>30</v>
      </c>
      <c r="M8" s="210" t="s">
        <v>31</v>
      </c>
      <c r="N8" s="194"/>
      <c r="O8" s="197"/>
    </row>
    <row r="9" spans="1:15" ht="60" customHeight="1" thickBot="1" x14ac:dyDescent="0.2">
      <c r="A9" s="236"/>
      <c r="B9" s="239"/>
      <c r="C9" s="200"/>
      <c r="D9" s="202"/>
      <c r="E9" s="122" t="s">
        <v>20</v>
      </c>
      <c r="F9" s="85" t="s">
        <v>16</v>
      </c>
      <c r="G9" s="85" t="s">
        <v>21</v>
      </c>
      <c r="H9" s="129" t="s">
        <v>24</v>
      </c>
      <c r="I9" s="130" t="s">
        <v>25</v>
      </c>
      <c r="J9" s="200"/>
      <c r="K9" s="209"/>
      <c r="L9" s="209"/>
      <c r="M9" s="211"/>
      <c r="N9" s="195"/>
      <c r="O9" s="198"/>
    </row>
    <row r="10" spans="1:15" ht="26.25" customHeight="1" x14ac:dyDescent="0.15">
      <c r="A10" s="234">
        <v>1</v>
      </c>
      <c r="B10" s="251" t="s">
        <v>55</v>
      </c>
      <c r="C10" s="214">
        <v>1250</v>
      </c>
      <c r="D10" s="215" t="s">
        <v>42</v>
      </c>
      <c r="E10" s="169"/>
      <c r="F10" s="171">
        <v>100</v>
      </c>
      <c r="G10" s="169"/>
      <c r="H10" s="175"/>
      <c r="I10" s="177"/>
      <c r="J10" s="93" t="s">
        <v>27</v>
      </c>
      <c r="K10" s="90">
        <v>209143</v>
      </c>
      <c r="L10" s="94"/>
      <c r="M10" s="89"/>
      <c r="N10" s="95"/>
      <c r="O10" s="159"/>
    </row>
    <row r="11" spans="1:15" ht="26.25" customHeight="1" x14ac:dyDescent="0.15">
      <c r="A11" s="248"/>
      <c r="B11" s="252"/>
      <c r="C11" s="166"/>
      <c r="D11" s="168"/>
      <c r="E11" s="170"/>
      <c r="F11" s="172"/>
      <c r="G11" s="170"/>
      <c r="H11" s="176"/>
      <c r="I11" s="178"/>
      <c r="J11" s="93" t="s">
        <v>28</v>
      </c>
      <c r="K11" s="90">
        <v>201425</v>
      </c>
      <c r="L11" s="94"/>
      <c r="M11" s="91"/>
      <c r="N11" s="92"/>
      <c r="O11" s="160"/>
    </row>
    <row r="12" spans="1:15" ht="26.25" customHeight="1" x14ac:dyDescent="0.15">
      <c r="A12" s="247">
        <v>2</v>
      </c>
      <c r="B12" s="249">
        <v>11</v>
      </c>
      <c r="C12" s="165">
        <v>1250</v>
      </c>
      <c r="D12" s="167" t="s">
        <v>42</v>
      </c>
      <c r="E12" s="169"/>
      <c r="F12" s="171">
        <v>100</v>
      </c>
      <c r="G12" s="169"/>
      <c r="H12" s="175"/>
      <c r="I12" s="177"/>
      <c r="J12" s="93" t="s">
        <v>27</v>
      </c>
      <c r="K12" s="90">
        <v>194423</v>
      </c>
      <c r="L12" s="94"/>
      <c r="M12" s="89"/>
      <c r="N12" s="95"/>
      <c r="O12" s="159"/>
    </row>
    <row r="13" spans="1:15" ht="26.25" customHeight="1" x14ac:dyDescent="0.15">
      <c r="A13" s="248"/>
      <c r="B13" s="250"/>
      <c r="C13" s="166"/>
      <c r="D13" s="168"/>
      <c r="E13" s="170"/>
      <c r="F13" s="172"/>
      <c r="G13" s="170"/>
      <c r="H13" s="176"/>
      <c r="I13" s="178"/>
      <c r="J13" s="93" t="s">
        <v>28</v>
      </c>
      <c r="K13" s="90">
        <v>200585</v>
      </c>
      <c r="L13" s="94"/>
      <c r="M13" s="91"/>
      <c r="N13" s="92"/>
      <c r="O13" s="160"/>
    </row>
    <row r="14" spans="1:15" ht="26.25" customHeight="1" x14ac:dyDescent="0.15">
      <c r="A14" s="247">
        <v>3</v>
      </c>
      <c r="B14" s="249">
        <v>12</v>
      </c>
      <c r="C14" s="165">
        <v>1250</v>
      </c>
      <c r="D14" s="167" t="s">
        <v>42</v>
      </c>
      <c r="E14" s="169"/>
      <c r="F14" s="171">
        <v>100</v>
      </c>
      <c r="G14" s="169"/>
      <c r="H14" s="175"/>
      <c r="I14" s="177"/>
      <c r="J14" s="93" t="s">
        <v>27</v>
      </c>
      <c r="K14" s="90">
        <v>181992</v>
      </c>
      <c r="L14" s="94"/>
      <c r="M14" s="89"/>
      <c r="N14" s="95"/>
      <c r="O14" s="159"/>
    </row>
    <row r="15" spans="1:15" ht="26.25" customHeight="1" x14ac:dyDescent="0.15">
      <c r="A15" s="248"/>
      <c r="B15" s="250"/>
      <c r="C15" s="166"/>
      <c r="D15" s="168"/>
      <c r="E15" s="170"/>
      <c r="F15" s="172"/>
      <c r="G15" s="170"/>
      <c r="H15" s="176"/>
      <c r="I15" s="178"/>
      <c r="J15" s="93" t="s">
        <v>28</v>
      </c>
      <c r="K15" s="90">
        <v>192939</v>
      </c>
      <c r="L15" s="94"/>
      <c r="M15" s="91"/>
      <c r="N15" s="92"/>
      <c r="O15" s="160"/>
    </row>
    <row r="16" spans="1:15" ht="26.25" customHeight="1" x14ac:dyDescent="0.15">
      <c r="A16" s="247">
        <v>4</v>
      </c>
      <c r="B16" s="253" t="s">
        <v>56</v>
      </c>
      <c r="C16" s="165">
        <v>1250</v>
      </c>
      <c r="D16" s="167" t="s">
        <v>42</v>
      </c>
      <c r="E16" s="169"/>
      <c r="F16" s="171">
        <v>100</v>
      </c>
      <c r="G16" s="173"/>
      <c r="H16" s="175"/>
      <c r="I16" s="179"/>
      <c r="J16" s="93" t="s">
        <v>27</v>
      </c>
      <c r="K16" s="90">
        <v>192749</v>
      </c>
      <c r="L16" s="94"/>
      <c r="M16" s="89"/>
      <c r="N16" s="95"/>
      <c r="O16" s="159"/>
    </row>
    <row r="17" spans="1:15" ht="26.25" customHeight="1" x14ac:dyDescent="0.15">
      <c r="A17" s="248"/>
      <c r="B17" s="252"/>
      <c r="C17" s="166"/>
      <c r="D17" s="168"/>
      <c r="E17" s="170"/>
      <c r="F17" s="172"/>
      <c r="G17" s="174"/>
      <c r="H17" s="176"/>
      <c r="I17" s="179"/>
      <c r="J17" s="93" t="s">
        <v>28</v>
      </c>
      <c r="K17" s="90">
        <v>222838</v>
      </c>
      <c r="L17" s="94"/>
      <c r="M17" s="91"/>
      <c r="N17" s="92"/>
      <c r="O17" s="160"/>
    </row>
    <row r="18" spans="1:15" ht="26.25" customHeight="1" x14ac:dyDescent="0.15">
      <c r="A18" s="247">
        <v>5</v>
      </c>
      <c r="B18" s="249">
        <v>2</v>
      </c>
      <c r="C18" s="165">
        <v>1250</v>
      </c>
      <c r="D18" s="167" t="s">
        <v>42</v>
      </c>
      <c r="E18" s="169"/>
      <c r="F18" s="171">
        <v>100</v>
      </c>
      <c r="G18" s="169"/>
      <c r="H18" s="175"/>
      <c r="I18" s="177"/>
      <c r="J18" s="93" t="s">
        <v>27</v>
      </c>
      <c r="K18" s="90">
        <v>203078</v>
      </c>
      <c r="L18" s="94"/>
      <c r="M18" s="89"/>
      <c r="N18" s="95"/>
      <c r="O18" s="159"/>
    </row>
    <row r="19" spans="1:15" ht="26.25" customHeight="1" x14ac:dyDescent="0.15">
      <c r="A19" s="248"/>
      <c r="B19" s="250"/>
      <c r="C19" s="166"/>
      <c r="D19" s="168"/>
      <c r="E19" s="170"/>
      <c r="F19" s="172"/>
      <c r="G19" s="170"/>
      <c r="H19" s="176"/>
      <c r="I19" s="178"/>
      <c r="J19" s="93" t="s">
        <v>28</v>
      </c>
      <c r="K19" s="90">
        <v>217026</v>
      </c>
      <c r="L19" s="94"/>
      <c r="M19" s="91"/>
      <c r="N19" s="92"/>
      <c r="O19" s="160"/>
    </row>
    <row r="20" spans="1:15" ht="26.25" customHeight="1" x14ac:dyDescent="0.15">
      <c r="A20" s="247">
        <v>6</v>
      </c>
      <c r="B20" s="249">
        <v>3</v>
      </c>
      <c r="C20" s="165">
        <v>1250</v>
      </c>
      <c r="D20" s="167" t="s">
        <v>42</v>
      </c>
      <c r="E20" s="169"/>
      <c r="F20" s="171">
        <v>100</v>
      </c>
      <c r="G20" s="173"/>
      <c r="H20" s="175"/>
      <c r="I20" s="179"/>
      <c r="J20" s="93" t="s">
        <v>27</v>
      </c>
      <c r="K20" s="90">
        <v>239665</v>
      </c>
      <c r="L20" s="94"/>
      <c r="M20" s="89"/>
      <c r="N20" s="95"/>
      <c r="O20" s="159"/>
    </row>
    <row r="21" spans="1:15" ht="26.25" customHeight="1" x14ac:dyDescent="0.15">
      <c r="A21" s="248"/>
      <c r="B21" s="250"/>
      <c r="C21" s="166"/>
      <c r="D21" s="168"/>
      <c r="E21" s="170"/>
      <c r="F21" s="172"/>
      <c r="G21" s="174"/>
      <c r="H21" s="176"/>
      <c r="I21" s="179"/>
      <c r="J21" s="93" t="s">
        <v>28</v>
      </c>
      <c r="K21" s="90">
        <v>233140</v>
      </c>
      <c r="L21" s="94"/>
      <c r="M21" s="91"/>
      <c r="N21" s="92"/>
      <c r="O21" s="160"/>
    </row>
    <row r="22" spans="1:15" ht="26.25" customHeight="1" x14ac:dyDescent="0.15">
      <c r="A22" s="247">
        <v>7</v>
      </c>
      <c r="B22" s="253">
        <v>4</v>
      </c>
      <c r="C22" s="165">
        <v>1250</v>
      </c>
      <c r="D22" s="167" t="s">
        <v>42</v>
      </c>
      <c r="E22" s="169"/>
      <c r="F22" s="171">
        <v>100</v>
      </c>
      <c r="G22" s="173"/>
      <c r="H22" s="175"/>
      <c r="I22" s="177"/>
      <c r="J22" s="93" t="s">
        <v>27</v>
      </c>
      <c r="K22" s="90">
        <v>183340</v>
      </c>
      <c r="L22" s="94"/>
      <c r="M22" s="89"/>
      <c r="N22" s="95"/>
      <c r="O22" s="159"/>
    </row>
    <row r="23" spans="1:15" ht="26.25" customHeight="1" x14ac:dyDescent="0.15">
      <c r="A23" s="248"/>
      <c r="B23" s="252"/>
      <c r="C23" s="166"/>
      <c r="D23" s="168"/>
      <c r="E23" s="170"/>
      <c r="F23" s="172"/>
      <c r="G23" s="174"/>
      <c r="H23" s="176"/>
      <c r="I23" s="178"/>
      <c r="J23" s="93" t="s">
        <v>28</v>
      </c>
      <c r="K23" s="90">
        <v>197113</v>
      </c>
      <c r="L23" s="94"/>
      <c r="M23" s="91"/>
      <c r="N23" s="92"/>
      <c r="O23" s="160"/>
    </row>
    <row r="24" spans="1:15" ht="26.25" customHeight="1" x14ac:dyDescent="0.15">
      <c r="A24" s="247">
        <v>8</v>
      </c>
      <c r="B24" s="249">
        <v>5</v>
      </c>
      <c r="C24" s="165">
        <v>1250</v>
      </c>
      <c r="D24" s="167" t="s">
        <v>42</v>
      </c>
      <c r="E24" s="169"/>
      <c r="F24" s="171">
        <v>100</v>
      </c>
      <c r="G24" s="169"/>
      <c r="H24" s="175"/>
      <c r="I24" s="177"/>
      <c r="J24" s="93" t="s">
        <v>27</v>
      </c>
      <c r="K24" s="90">
        <v>180386</v>
      </c>
      <c r="L24" s="94"/>
      <c r="M24" s="89"/>
      <c r="N24" s="95"/>
      <c r="O24" s="159"/>
    </row>
    <row r="25" spans="1:15" ht="26.25" customHeight="1" x14ac:dyDescent="0.15">
      <c r="A25" s="248"/>
      <c r="B25" s="250"/>
      <c r="C25" s="166"/>
      <c r="D25" s="168"/>
      <c r="E25" s="170"/>
      <c r="F25" s="172"/>
      <c r="G25" s="170"/>
      <c r="H25" s="176"/>
      <c r="I25" s="178"/>
      <c r="J25" s="93" t="s">
        <v>28</v>
      </c>
      <c r="K25" s="90">
        <v>251262</v>
      </c>
      <c r="L25" s="94"/>
      <c r="M25" s="91"/>
      <c r="N25" s="92"/>
      <c r="O25" s="160"/>
    </row>
    <row r="26" spans="1:15" ht="26.25" customHeight="1" x14ac:dyDescent="0.15">
      <c r="A26" s="247">
        <v>9</v>
      </c>
      <c r="B26" s="249">
        <v>6</v>
      </c>
      <c r="C26" s="165">
        <v>1250</v>
      </c>
      <c r="D26" s="167" t="s">
        <v>42</v>
      </c>
      <c r="E26" s="169"/>
      <c r="F26" s="171">
        <v>100</v>
      </c>
      <c r="G26" s="173"/>
      <c r="H26" s="175"/>
      <c r="I26" s="179"/>
      <c r="J26" s="93" t="s">
        <v>27</v>
      </c>
      <c r="K26" s="90">
        <v>205827</v>
      </c>
      <c r="L26" s="94"/>
      <c r="M26" s="89"/>
      <c r="N26" s="95"/>
      <c r="O26" s="159"/>
    </row>
    <row r="27" spans="1:15" ht="26.25" customHeight="1" x14ac:dyDescent="0.15">
      <c r="A27" s="248"/>
      <c r="B27" s="250"/>
      <c r="C27" s="166"/>
      <c r="D27" s="168"/>
      <c r="E27" s="170"/>
      <c r="F27" s="172"/>
      <c r="G27" s="174"/>
      <c r="H27" s="176"/>
      <c r="I27" s="179"/>
      <c r="J27" s="93" t="s">
        <v>28</v>
      </c>
      <c r="K27" s="90">
        <v>205744</v>
      </c>
      <c r="L27" s="94"/>
      <c r="M27" s="91"/>
      <c r="N27" s="92"/>
      <c r="O27" s="160"/>
    </row>
    <row r="28" spans="1:15" ht="26.25" customHeight="1" x14ac:dyDescent="0.15">
      <c r="A28" s="247">
        <v>10</v>
      </c>
      <c r="B28" s="253">
        <v>7</v>
      </c>
      <c r="C28" s="165">
        <v>1250</v>
      </c>
      <c r="D28" s="167" t="s">
        <v>42</v>
      </c>
      <c r="E28" s="169"/>
      <c r="F28" s="171">
        <v>100</v>
      </c>
      <c r="G28" s="173"/>
      <c r="H28" s="175"/>
      <c r="I28" s="177"/>
      <c r="J28" s="93" t="s">
        <v>27</v>
      </c>
      <c r="K28" s="90">
        <v>221290</v>
      </c>
      <c r="L28" s="94"/>
      <c r="M28" s="89"/>
      <c r="N28" s="95"/>
      <c r="O28" s="159"/>
    </row>
    <row r="29" spans="1:15" ht="26.25" customHeight="1" x14ac:dyDescent="0.15">
      <c r="A29" s="248"/>
      <c r="B29" s="252"/>
      <c r="C29" s="166"/>
      <c r="D29" s="168"/>
      <c r="E29" s="170"/>
      <c r="F29" s="172"/>
      <c r="G29" s="174"/>
      <c r="H29" s="176"/>
      <c r="I29" s="178"/>
      <c r="J29" s="93" t="s">
        <v>28</v>
      </c>
      <c r="K29" s="90">
        <v>218389</v>
      </c>
      <c r="L29" s="94"/>
      <c r="M29" s="91"/>
      <c r="N29" s="92"/>
      <c r="O29" s="160"/>
    </row>
    <row r="30" spans="1:15" ht="26.25" customHeight="1" x14ac:dyDescent="0.15">
      <c r="A30" s="247">
        <v>11</v>
      </c>
      <c r="B30" s="249">
        <v>8</v>
      </c>
      <c r="C30" s="165">
        <v>1250</v>
      </c>
      <c r="D30" s="167" t="s">
        <v>42</v>
      </c>
      <c r="E30" s="169"/>
      <c r="F30" s="171">
        <v>100</v>
      </c>
      <c r="G30" s="169"/>
      <c r="H30" s="175"/>
      <c r="I30" s="177"/>
      <c r="J30" s="93" t="s">
        <v>27</v>
      </c>
      <c r="K30" s="90">
        <v>212228</v>
      </c>
      <c r="L30" s="94"/>
      <c r="M30" s="91"/>
      <c r="N30" s="95"/>
      <c r="O30" s="159"/>
    </row>
    <row r="31" spans="1:15" ht="26.25" customHeight="1" x14ac:dyDescent="0.15">
      <c r="A31" s="248"/>
      <c r="B31" s="250"/>
      <c r="C31" s="166"/>
      <c r="D31" s="168"/>
      <c r="E31" s="170"/>
      <c r="F31" s="172"/>
      <c r="G31" s="170"/>
      <c r="H31" s="176"/>
      <c r="I31" s="178"/>
      <c r="J31" s="93" t="s">
        <v>28</v>
      </c>
      <c r="K31" s="90">
        <v>222933</v>
      </c>
      <c r="L31" s="94"/>
      <c r="M31" s="91"/>
      <c r="N31" s="92"/>
      <c r="O31" s="160"/>
    </row>
    <row r="32" spans="1:15" ht="26.25" customHeight="1" x14ac:dyDescent="0.15">
      <c r="A32" s="247">
        <v>12</v>
      </c>
      <c r="B32" s="249">
        <v>9</v>
      </c>
      <c r="C32" s="165">
        <v>1250</v>
      </c>
      <c r="D32" s="167" t="s">
        <v>42</v>
      </c>
      <c r="E32" s="169"/>
      <c r="F32" s="171">
        <v>100</v>
      </c>
      <c r="G32" s="173"/>
      <c r="H32" s="175"/>
      <c r="I32" s="179"/>
      <c r="J32" s="93" t="s">
        <v>27</v>
      </c>
      <c r="K32" s="90">
        <v>206587</v>
      </c>
      <c r="L32" s="94"/>
      <c r="M32" s="91"/>
      <c r="N32" s="95"/>
      <c r="O32" s="159"/>
    </row>
    <row r="33" spans="1:15" ht="26.25" customHeight="1" thickBot="1" x14ac:dyDescent="0.2">
      <c r="A33" s="256"/>
      <c r="B33" s="257"/>
      <c r="C33" s="218"/>
      <c r="D33" s="219"/>
      <c r="E33" s="220"/>
      <c r="F33" s="221"/>
      <c r="G33" s="222"/>
      <c r="H33" s="223"/>
      <c r="I33" s="177"/>
      <c r="J33" s="96" t="s">
        <v>28</v>
      </c>
      <c r="K33" s="97">
        <v>225061</v>
      </c>
      <c r="L33" s="98"/>
      <c r="M33" s="99"/>
      <c r="N33" s="100"/>
      <c r="O33" s="224"/>
    </row>
    <row r="34" spans="1:15" ht="26.25" customHeight="1" thickTop="1" thickBot="1" x14ac:dyDescent="0.2">
      <c r="A34" s="254" t="s">
        <v>0</v>
      </c>
      <c r="B34" s="255"/>
      <c r="C34" s="232"/>
      <c r="D34" s="233"/>
      <c r="E34" s="101"/>
      <c r="F34" s="102"/>
      <c r="G34" s="131"/>
      <c r="H34" s="132"/>
      <c r="I34" s="131"/>
      <c r="J34" s="105"/>
      <c r="K34" s="106">
        <f>SUM(K10:K33)</f>
        <v>5019163</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121"/>
    </row>
    <row r="40" spans="1:15" ht="27.75" customHeight="1" x14ac:dyDescent="0.15">
      <c r="A40" s="258" t="s">
        <v>38</v>
      </c>
      <c r="B40" s="258"/>
      <c r="C40" s="258"/>
      <c r="D40" s="258"/>
      <c r="E40" s="258"/>
      <c r="F40" s="258"/>
      <c r="G40" s="258"/>
      <c r="H40" s="258"/>
      <c r="I40" s="258"/>
      <c r="J40" s="258"/>
      <c r="K40" s="258"/>
      <c r="L40" s="258"/>
      <c r="M40" s="258"/>
      <c r="N40" s="258"/>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226"/>
      <c r="L42" s="226"/>
      <c r="M42" s="226"/>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227"/>
      <c r="L45" s="227"/>
      <c r="M45" s="227"/>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228" t="s">
        <v>11</v>
      </c>
      <c r="L48" s="228"/>
      <c r="M48" s="229"/>
      <c r="N48" s="229"/>
      <c r="O48" s="229"/>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K45:M45"/>
    <mergeCell ref="K48:L48"/>
    <mergeCell ref="M48:O48"/>
    <mergeCell ref="A36:O36"/>
    <mergeCell ref="A37:N37"/>
    <mergeCell ref="A38:N38"/>
    <mergeCell ref="A39:N39"/>
    <mergeCell ref="A40:N40"/>
    <mergeCell ref="K42:M42"/>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A12:A13"/>
    <mergeCell ref="B12:B13"/>
    <mergeCell ref="C12:C13"/>
    <mergeCell ref="D12:D13"/>
    <mergeCell ref="E12:E13"/>
    <mergeCell ref="F12:F13"/>
    <mergeCell ref="G12:G13"/>
    <mergeCell ref="H12:H13"/>
    <mergeCell ref="I12:I13"/>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5394-E92F-41B3-B80C-E48E250DAAD4}">
  <sheetPr>
    <tabColor rgb="FF92D050"/>
    <pageSetUpPr fitToPage="1"/>
  </sheetPr>
  <dimension ref="A1:O64"/>
  <sheetViews>
    <sheetView view="pageBreakPreview" topLeftCell="A26" zoomScale="145" zoomScaleNormal="100" zoomScaleSheetLayoutView="145" workbookViewId="0">
      <selection activeCell="K32" sqref="K32"/>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49</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34" t="s">
        <v>9</v>
      </c>
      <c r="B7" s="237" t="s">
        <v>5</v>
      </c>
      <c r="C7" s="237" t="s">
        <v>18</v>
      </c>
      <c r="D7" s="240"/>
      <c r="E7" s="240"/>
      <c r="F7" s="240"/>
      <c r="G7" s="240"/>
      <c r="H7" s="240"/>
      <c r="I7" s="241"/>
      <c r="J7" s="190" t="s">
        <v>22</v>
      </c>
      <c r="K7" s="191"/>
      <c r="L7" s="191"/>
      <c r="M7" s="192"/>
      <c r="N7" s="193" t="s">
        <v>35</v>
      </c>
      <c r="O7" s="196" t="s">
        <v>34</v>
      </c>
    </row>
    <row r="8" spans="1:15" ht="30" customHeight="1" x14ac:dyDescent="0.15">
      <c r="A8" s="235"/>
      <c r="B8" s="238"/>
      <c r="C8" s="199" t="s">
        <v>19</v>
      </c>
      <c r="D8" s="201" t="s">
        <v>17</v>
      </c>
      <c r="E8" s="242" t="s">
        <v>23</v>
      </c>
      <c r="F8" s="243"/>
      <c r="G8" s="244"/>
      <c r="H8" s="245" t="s">
        <v>26</v>
      </c>
      <c r="I8" s="246"/>
      <c r="J8" s="199" t="s">
        <v>6</v>
      </c>
      <c r="K8" s="208" t="s">
        <v>29</v>
      </c>
      <c r="L8" s="208" t="s">
        <v>30</v>
      </c>
      <c r="M8" s="210" t="s">
        <v>31</v>
      </c>
      <c r="N8" s="194"/>
      <c r="O8" s="197"/>
    </row>
    <row r="9" spans="1:15" ht="60" customHeight="1" thickBot="1" x14ac:dyDescent="0.2">
      <c r="A9" s="236"/>
      <c r="B9" s="239"/>
      <c r="C9" s="200"/>
      <c r="D9" s="202"/>
      <c r="E9" s="122" t="s">
        <v>20</v>
      </c>
      <c r="F9" s="85" t="s">
        <v>16</v>
      </c>
      <c r="G9" s="85" t="s">
        <v>21</v>
      </c>
      <c r="H9" s="129" t="s">
        <v>24</v>
      </c>
      <c r="I9" s="130" t="s">
        <v>25</v>
      </c>
      <c r="J9" s="200"/>
      <c r="K9" s="209"/>
      <c r="L9" s="209"/>
      <c r="M9" s="211"/>
      <c r="N9" s="195"/>
      <c r="O9" s="198"/>
    </row>
    <row r="10" spans="1:15" ht="26.25" customHeight="1" x14ac:dyDescent="0.15">
      <c r="A10" s="234">
        <v>1</v>
      </c>
      <c r="B10" s="251" t="s">
        <v>55</v>
      </c>
      <c r="C10" s="214">
        <v>2250</v>
      </c>
      <c r="D10" s="215" t="s">
        <v>42</v>
      </c>
      <c r="E10" s="169"/>
      <c r="F10" s="171">
        <v>100</v>
      </c>
      <c r="G10" s="169"/>
      <c r="H10" s="265"/>
      <c r="I10" s="267"/>
      <c r="J10" s="93" t="s">
        <v>27</v>
      </c>
      <c r="K10" s="90">
        <v>431919</v>
      </c>
      <c r="L10" s="94"/>
      <c r="M10" s="89"/>
      <c r="N10" s="95"/>
      <c r="O10" s="159"/>
    </row>
    <row r="11" spans="1:15" ht="26.25" customHeight="1" x14ac:dyDescent="0.15">
      <c r="A11" s="248"/>
      <c r="B11" s="252"/>
      <c r="C11" s="166"/>
      <c r="D11" s="168"/>
      <c r="E11" s="170"/>
      <c r="F11" s="172"/>
      <c r="G11" s="170"/>
      <c r="H11" s="266"/>
      <c r="I11" s="268"/>
      <c r="J11" s="93" t="s">
        <v>28</v>
      </c>
      <c r="K11" s="90">
        <v>441941</v>
      </c>
      <c r="L11" s="94"/>
      <c r="M11" s="91"/>
      <c r="N11" s="92"/>
      <c r="O11" s="160"/>
    </row>
    <row r="12" spans="1:15" ht="26.25" customHeight="1" x14ac:dyDescent="0.15">
      <c r="A12" s="247">
        <v>2</v>
      </c>
      <c r="B12" s="249">
        <v>11</v>
      </c>
      <c r="C12" s="165">
        <v>2250</v>
      </c>
      <c r="D12" s="167" t="s">
        <v>42</v>
      </c>
      <c r="E12" s="169"/>
      <c r="F12" s="171">
        <v>100</v>
      </c>
      <c r="G12" s="169"/>
      <c r="H12" s="265"/>
      <c r="I12" s="267"/>
      <c r="J12" s="93" t="s">
        <v>27</v>
      </c>
      <c r="K12" s="90">
        <v>411665</v>
      </c>
      <c r="L12" s="94"/>
      <c r="M12" s="89"/>
      <c r="N12" s="95"/>
      <c r="O12" s="159"/>
    </row>
    <row r="13" spans="1:15" ht="26.25" customHeight="1" x14ac:dyDescent="0.15">
      <c r="A13" s="248"/>
      <c r="B13" s="250"/>
      <c r="C13" s="166"/>
      <c r="D13" s="168"/>
      <c r="E13" s="170"/>
      <c r="F13" s="172"/>
      <c r="G13" s="170"/>
      <c r="H13" s="266"/>
      <c r="I13" s="268"/>
      <c r="J13" s="93" t="s">
        <v>28</v>
      </c>
      <c r="K13" s="90">
        <v>455550</v>
      </c>
      <c r="L13" s="94"/>
      <c r="M13" s="91"/>
      <c r="N13" s="92"/>
      <c r="O13" s="160"/>
    </row>
    <row r="14" spans="1:15" ht="26.25" customHeight="1" x14ac:dyDescent="0.15">
      <c r="A14" s="247">
        <v>3</v>
      </c>
      <c r="B14" s="249">
        <v>12</v>
      </c>
      <c r="C14" s="165">
        <v>2250</v>
      </c>
      <c r="D14" s="167" t="s">
        <v>42</v>
      </c>
      <c r="E14" s="169"/>
      <c r="F14" s="171">
        <v>100</v>
      </c>
      <c r="G14" s="169"/>
      <c r="H14" s="265"/>
      <c r="I14" s="267"/>
      <c r="J14" s="93" t="s">
        <v>27</v>
      </c>
      <c r="K14" s="90">
        <v>421503</v>
      </c>
      <c r="L14" s="94"/>
      <c r="M14" s="89"/>
      <c r="N14" s="95"/>
      <c r="O14" s="159"/>
    </row>
    <row r="15" spans="1:15" ht="26.25" customHeight="1" x14ac:dyDescent="0.15">
      <c r="A15" s="248"/>
      <c r="B15" s="250"/>
      <c r="C15" s="166"/>
      <c r="D15" s="168"/>
      <c r="E15" s="170"/>
      <c r="F15" s="172"/>
      <c r="G15" s="170"/>
      <c r="H15" s="266"/>
      <c r="I15" s="268"/>
      <c r="J15" s="93" t="s">
        <v>28</v>
      </c>
      <c r="K15" s="90">
        <v>502918</v>
      </c>
      <c r="L15" s="94"/>
      <c r="M15" s="91"/>
      <c r="N15" s="92"/>
      <c r="O15" s="160"/>
    </row>
    <row r="16" spans="1:15" ht="26.25" customHeight="1" x14ac:dyDescent="0.15">
      <c r="A16" s="247">
        <v>4</v>
      </c>
      <c r="B16" s="253" t="s">
        <v>56</v>
      </c>
      <c r="C16" s="165">
        <v>2250</v>
      </c>
      <c r="D16" s="167" t="s">
        <v>42</v>
      </c>
      <c r="E16" s="169"/>
      <c r="F16" s="171">
        <v>100</v>
      </c>
      <c r="G16" s="173"/>
      <c r="H16" s="265"/>
      <c r="I16" s="267"/>
      <c r="J16" s="93" t="s">
        <v>27</v>
      </c>
      <c r="K16" s="90">
        <v>404172</v>
      </c>
      <c r="L16" s="94"/>
      <c r="M16" s="89"/>
      <c r="N16" s="95"/>
      <c r="O16" s="159"/>
    </row>
    <row r="17" spans="1:15" ht="26.25" customHeight="1" x14ac:dyDescent="0.15">
      <c r="A17" s="248"/>
      <c r="B17" s="252"/>
      <c r="C17" s="166"/>
      <c r="D17" s="168"/>
      <c r="E17" s="170"/>
      <c r="F17" s="172"/>
      <c r="G17" s="174"/>
      <c r="H17" s="266"/>
      <c r="I17" s="268"/>
      <c r="J17" s="93" t="s">
        <v>28</v>
      </c>
      <c r="K17" s="90">
        <v>511975</v>
      </c>
      <c r="L17" s="94"/>
      <c r="M17" s="91"/>
      <c r="N17" s="92"/>
      <c r="O17" s="160"/>
    </row>
    <row r="18" spans="1:15" ht="26.25" customHeight="1" x14ac:dyDescent="0.15">
      <c r="A18" s="247">
        <v>5</v>
      </c>
      <c r="B18" s="249">
        <v>2</v>
      </c>
      <c r="C18" s="165">
        <v>2250</v>
      </c>
      <c r="D18" s="167" t="s">
        <v>42</v>
      </c>
      <c r="E18" s="169"/>
      <c r="F18" s="171">
        <v>100</v>
      </c>
      <c r="G18" s="169"/>
      <c r="H18" s="265"/>
      <c r="I18" s="267"/>
      <c r="J18" s="93" t="s">
        <v>27</v>
      </c>
      <c r="K18" s="90">
        <v>398485</v>
      </c>
      <c r="L18" s="94"/>
      <c r="M18" s="89"/>
      <c r="N18" s="95"/>
      <c r="O18" s="159"/>
    </row>
    <row r="19" spans="1:15" ht="26.25" customHeight="1" x14ac:dyDescent="0.15">
      <c r="A19" s="248"/>
      <c r="B19" s="250"/>
      <c r="C19" s="166"/>
      <c r="D19" s="168"/>
      <c r="E19" s="170"/>
      <c r="F19" s="172"/>
      <c r="G19" s="170"/>
      <c r="H19" s="266"/>
      <c r="I19" s="268"/>
      <c r="J19" s="93" t="s">
        <v>28</v>
      </c>
      <c r="K19" s="90">
        <v>447646</v>
      </c>
      <c r="L19" s="94"/>
      <c r="M19" s="91"/>
      <c r="N19" s="92"/>
      <c r="O19" s="160"/>
    </row>
    <row r="20" spans="1:15" ht="26.25" customHeight="1" x14ac:dyDescent="0.15">
      <c r="A20" s="247">
        <v>6</v>
      </c>
      <c r="B20" s="249">
        <v>3</v>
      </c>
      <c r="C20" s="165">
        <v>2250</v>
      </c>
      <c r="D20" s="167" t="s">
        <v>42</v>
      </c>
      <c r="E20" s="169"/>
      <c r="F20" s="171">
        <v>100</v>
      </c>
      <c r="G20" s="173"/>
      <c r="H20" s="265"/>
      <c r="I20" s="267"/>
      <c r="J20" s="93" t="s">
        <v>27</v>
      </c>
      <c r="K20" s="90">
        <v>469290</v>
      </c>
      <c r="L20" s="94"/>
      <c r="M20" s="89"/>
      <c r="N20" s="95"/>
      <c r="O20" s="159"/>
    </row>
    <row r="21" spans="1:15" ht="26.25" customHeight="1" x14ac:dyDescent="0.15">
      <c r="A21" s="248"/>
      <c r="B21" s="250"/>
      <c r="C21" s="166"/>
      <c r="D21" s="168"/>
      <c r="E21" s="170"/>
      <c r="F21" s="172"/>
      <c r="G21" s="174"/>
      <c r="H21" s="266"/>
      <c r="I21" s="268"/>
      <c r="J21" s="93" t="s">
        <v>28</v>
      </c>
      <c r="K21" s="90">
        <v>505449</v>
      </c>
      <c r="L21" s="94"/>
      <c r="M21" s="91"/>
      <c r="N21" s="92"/>
      <c r="O21" s="160"/>
    </row>
    <row r="22" spans="1:15" ht="26.25" customHeight="1" x14ac:dyDescent="0.15">
      <c r="A22" s="247">
        <v>7</v>
      </c>
      <c r="B22" s="253">
        <v>4</v>
      </c>
      <c r="C22" s="165">
        <v>2250</v>
      </c>
      <c r="D22" s="167" t="s">
        <v>42</v>
      </c>
      <c r="E22" s="169"/>
      <c r="F22" s="171">
        <v>100</v>
      </c>
      <c r="G22" s="173"/>
      <c r="H22" s="265"/>
      <c r="I22" s="267"/>
      <c r="J22" s="93" t="s">
        <v>27</v>
      </c>
      <c r="K22" s="90">
        <v>426530</v>
      </c>
      <c r="L22" s="94"/>
      <c r="M22" s="89"/>
      <c r="N22" s="95"/>
      <c r="O22" s="159"/>
    </row>
    <row r="23" spans="1:15" ht="26.25" customHeight="1" x14ac:dyDescent="0.15">
      <c r="A23" s="248"/>
      <c r="B23" s="252"/>
      <c r="C23" s="166"/>
      <c r="D23" s="168"/>
      <c r="E23" s="170"/>
      <c r="F23" s="172"/>
      <c r="G23" s="174"/>
      <c r="H23" s="266"/>
      <c r="I23" s="268"/>
      <c r="J23" s="93" t="s">
        <v>28</v>
      </c>
      <c r="K23" s="90">
        <v>486587</v>
      </c>
      <c r="L23" s="94"/>
      <c r="M23" s="91"/>
      <c r="N23" s="92"/>
      <c r="O23" s="160"/>
    </row>
    <row r="24" spans="1:15" ht="26.25" customHeight="1" x14ac:dyDescent="0.15">
      <c r="A24" s="247">
        <v>8</v>
      </c>
      <c r="B24" s="249">
        <v>5</v>
      </c>
      <c r="C24" s="165">
        <v>2250</v>
      </c>
      <c r="D24" s="167" t="s">
        <v>42</v>
      </c>
      <c r="E24" s="169"/>
      <c r="F24" s="171">
        <v>100</v>
      </c>
      <c r="G24" s="169"/>
      <c r="H24" s="265"/>
      <c r="I24" s="267"/>
      <c r="J24" s="93" t="s">
        <v>27</v>
      </c>
      <c r="K24" s="90">
        <v>384918</v>
      </c>
      <c r="L24" s="94"/>
      <c r="M24" s="89"/>
      <c r="N24" s="95"/>
      <c r="O24" s="159"/>
    </row>
    <row r="25" spans="1:15" ht="26.25" customHeight="1" x14ac:dyDescent="0.15">
      <c r="A25" s="248"/>
      <c r="B25" s="250"/>
      <c r="C25" s="166"/>
      <c r="D25" s="168"/>
      <c r="E25" s="170"/>
      <c r="F25" s="172"/>
      <c r="G25" s="170"/>
      <c r="H25" s="266"/>
      <c r="I25" s="268"/>
      <c r="J25" s="93" t="s">
        <v>28</v>
      </c>
      <c r="K25" s="90">
        <v>531965</v>
      </c>
      <c r="L25" s="94"/>
      <c r="M25" s="91"/>
      <c r="N25" s="92"/>
      <c r="O25" s="160"/>
    </row>
    <row r="26" spans="1:15" ht="26.25" customHeight="1" x14ac:dyDescent="0.15">
      <c r="A26" s="247">
        <v>9</v>
      </c>
      <c r="B26" s="249">
        <v>6</v>
      </c>
      <c r="C26" s="165">
        <v>2250</v>
      </c>
      <c r="D26" s="167" t="s">
        <v>42</v>
      </c>
      <c r="E26" s="169"/>
      <c r="F26" s="171">
        <v>100</v>
      </c>
      <c r="G26" s="173"/>
      <c r="H26" s="265"/>
      <c r="I26" s="267"/>
      <c r="J26" s="93" t="s">
        <v>27</v>
      </c>
      <c r="K26" s="90">
        <v>448248</v>
      </c>
      <c r="L26" s="94"/>
      <c r="M26" s="89"/>
      <c r="N26" s="95"/>
      <c r="O26" s="159"/>
    </row>
    <row r="27" spans="1:15" ht="26.25" customHeight="1" x14ac:dyDescent="0.15">
      <c r="A27" s="248"/>
      <c r="B27" s="250"/>
      <c r="C27" s="166"/>
      <c r="D27" s="168"/>
      <c r="E27" s="170"/>
      <c r="F27" s="172"/>
      <c r="G27" s="174"/>
      <c r="H27" s="266"/>
      <c r="I27" s="268"/>
      <c r="J27" s="93" t="s">
        <v>28</v>
      </c>
      <c r="K27" s="90">
        <v>453456</v>
      </c>
      <c r="L27" s="94"/>
      <c r="M27" s="91"/>
      <c r="N27" s="92"/>
      <c r="O27" s="160"/>
    </row>
    <row r="28" spans="1:15" ht="26.25" customHeight="1" x14ac:dyDescent="0.15">
      <c r="A28" s="247">
        <v>10</v>
      </c>
      <c r="B28" s="253">
        <v>7</v>
      </c>
      <c r="C28" s="165">
        <v>2250</v>
      </c>
      <c r="D28" s="167" t="s">
        <v>42</v>
      </c>
      <c r="E28" s="169"/>
      <c r="F28" s="171">
        <v>100</v>
      </c>
      <c r="G28" s="173"/>
      <c r="H28" s="265"/>
      <c r="I28" s="267"/>
      <c r="J28" s="93" t="s">
        <v>27</v>
      </c>
      <c r="K28" s="90">
        <v>468928</v>
      </c>
      <c r="L28" s="94"/>
      <c r="M28" s="89"/>
      <c r="N28" s="95"/>
      <c r="O28" s="159"/>
    </row>
    <row r="29" spans="1:15" ht="26.25" customHeight="1" x14ac:dyDescent="0.15">
      <c r="A29" s="248"/>
      <c r="B29" s="252"/>
      <c r="C29" s="166"/>
      <c r="D29" s="168"/>
      <c r="E29" s="170"/>
      <c r="F29" s="172"/>
      <c r="G29" s="174"/>
      <c r="H29" s="266"/>
      <c r="I29" s="268"/>
      <c r="J29" s="93" t="s">
        <v>28</v>
      </c>
      <c r="K29" s="90">
        <v>467146</v>
      </c>
      <c r="L29" s="94"/>
      <c r="M29" s="91"/>
      <c r="N29" s="92"/>
      <c r="O29" s="160"/>
    </row>
    <row r="30" spans="1:15" ht="26.25" customHeight="1" x14ac:dyDescent="0.15">
      <c r="A30" s="247">
        <v>11</v>
      </c>
      <c r="B30" s="249">
        <v>8</v>
      </c>
      <c r="C30" s="165">
        <v>2250</v>
      </c>
      <c r="D30" s="167" t="s">
        <v>42</v>
      </c>
      <c r="E30" s="169"/>
      <c r="F30" s="171">
        <v>100</v>
      </c>
      <c r="G30" s="169"/>
      <c r="H30" s="265"/>
      <c r="I30" s="267"/>
      <c r="J30" s="93" t="s">
        <v>27</v>
      </c>
      <c r="K30" s="90">
        <v>433166</v>
      </c>
      <c r="L30" s="94"/>
      <c r="M30" s="91"/>
      <c r="N30" s="95"/>
      <c r="O30" s="159"/>
    </row>
    <row r="31" spans="1:15" ht="26.25" customHeight="1" x14ac:dyDescent="0.15">
      <c r="A31" s="248"/>
      <c r="B31" s="250"/>
      <c r="C31" s="166"/>
      <c r="D31" s="168"/>
      <c r="E31" s="170"/>
      <c r="F31" s="172"/>
      <c r="G31" s="170"/>
      <c r="H31" s="266"/>
      <c r="I31" s="268"/>
      <c r="J31" s="93" t="s">
        <v>28</v>
      </c>
      <c r="K31" s="90">
        <v>461529</v>
      </c>
      <c r="L31" s="94"/>
      <c r="M31" s="91"/>
      <c r="N31" s="92"/>
      <c r="O31" s="160"/>
    </row>
    <row r="32" spans="1:15" ht="26.25" customHeight="1" x14ac:dyDescent="0.15">
      <c r="A32" s="247">
        <v>12</v>
      </c>
      <c r="B32" s="249">
        <v>9</v>
      </c>
      <c r="C32" s="165">
        <v>2250</v>
      </c>
      <c r="D32" s="167" t="s">
        <v>42</v>
      </c>
      <c r="E32" s="169"/>
      <c r="F32" s="171">
        <v>100</v>
      </c>
      <c r="G32" s="173"/>
      <c r="H32" s="265"/>
      <c r="I32" s="267"/>
      <c r="J32" s="93" t="s">
        <v>27</v>
      </c>
      <c r="K32" s="90">
        <v>406041</v>
      </c>
      <c r="L32" s="94"/>
      <c r="M32" s="91"/>
      <c r="N32" s="95"/>
      <c r="O32" s="159"/>
    </row>
    <row r="33" spans="1:15" ht="26.25" customHeight="1" thickBot="1" x14ac:dyDescent="0.2">
      <c r="A33" s="256"/>
      <c r="B33" s="257"/>
      <c r="C33" s="218"/>
      <c r="D33" s="219"/>
      <c r="E33" s="220"/>
      <c r="F33" s="221"/>
      <c r="G33" s="222"/>
      <c r="H33" s="266"/>
      <c r="I33" s="268"/>
      <c r="J33" s="96" t="s">
        <v>28</v>
      </c>
      <c r="K33" s="97">
        <v>440369</v>
      </c>
      <c r="L33" s="98"/>
      <c r="M33" s="99"/>
      <c r="N33" s="100"/>
      <c r="O33" s="224"/>
    </row>
    <row r="34" spans="1:15" ht="26.25" customHeight="1" thickTop="1" thickBot="1" x14ac:dyDescent="0.2">
      <c r="A34" s="254" t="s">
        <v>0</v>
      </c>
      <c r="B34" s="255"/>
      <c r="C34" s="232"/>
      <c r="D34" s="233"/>
      <c r="E34" s="101"/>
      <c r="F34" s="102"/>
      <c r="G34" s="131"/>
      <c r="H34" s="132"/>
      <c r="I34" s="131"/>
      <c r="J34" s="105"/>
      <c r="K34" s="106">
        <f>SUM(K10:K33)</f>
        <v>10811396</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121"/>
    </row>
    <row r="40" spans="1:15" ht="27.75" customHeight="1" x14ac:dyDescent="0.15">
      <c r="A40" s="258" t="s">
        <v>38</v>
      </c>
      <c r="B40" s="258"/>
      <c r="C40" s="258"/>
      <c r="D40" s="258"/>
      <c r="E40" s="258"/>
      <c r="F40" s="258"/>
      <c r="G40" s="258"/>
      <c r="H40" s="258"/>
      <c r="I40" s="258"/>
      <c r="J40" s="258"/>
      <c r="K40" s="258"/>
      <c r="L40" s="258"/>
      <c r="M40" s="258"/>
      <c r="N40" s="258"/>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226"/>
      <c r="L42" s="226"/>
      <c r="M42" s="226"/>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227"/>
      <c r="L45" s="227"/>
      <c r="M45" s="227"/>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228" t="s">
        <v>11</v>
      </c>
      <c r="L48" s="228"/>
      <c r="M48" s="229"/>
      <c r="N48" s="229"/>
      <c r="O48" s="229"/>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K45:M45"/>
    <mergeCell ref="K48:L48"/>
    <mergeCell ref="M48:O48"/>
    <mergeCell ref="A36:O36"/>
    <mergeCell ref="A37:N37"/>
    <mergeCell ref="A38:N38"/>
    <mergeCell ref="A39:N39"/>
    <mergeCell ref="A40:N40"/>
    <mergeCell ref="K42:M42"/>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A12:A13"/>
    <mergeCell ref="B12:B13"/>
    <mergeCell ref="C12:C13"/>
    <mergeCell ref="D12:D13"/>
    <mergeCell ref="E12:E13"/>
    <mergeCell ref="F12:F13"/>
    <mergeCell ref="G12:G13"/>
    <mergeCell ref="H12:H13"/>
    <mergeCell ref="I12:I13"/>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E94DF-FF7D-4FC0-AEDD-D5450D061EEC}">
  <sheetPr>
    <tabColor rgb="FFFFFF00"/>
    <pageSetUpPr fitToPage="1"/>
  </sheetPr>
  <dimension ref="A1:O64"/>
  <sheetViews>
    <sheetView view="pageBreakPreview" topLeftCell="A21" zoomScale="130" zoomScaleNormal="100" zoomScaleSheetLayoutView="130" workbookViewId="0">
      <selection activeCell="K30" sqref="K30"/>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50</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34" t="s">
        <v>9</v>
      </c>
      <c r="B7" s="237" t="s">
        <v>5</v>
      </c>
      <c r="C7" s="237" t="s">
        <v>18</v>
      </c>
      <c r="D7" s="240"/>
      <c r="E7" s="240"/>
      <c r="F7" s="240"/>
      <c r="G7" s="240"/>
      <c r="H7" s="240"/>
      <c r="I7" s="241"/>
      <c r="J7" s="190" t="s">
        <v>22</v>
      </c>
      <c r="K7" s="191"/>
      <c r="L7" s="191"/>
      <c r="M7" s="192"/>
      <c r="N7" s="193" t="s">
        <v>35</v>
      </c>
      <c r="O7" s="196" t="s">
        <v>34</v>
      </c>
    </row>
    <row r="8" spans="1:15" ht="30" customHeight="1" x14ac:dyDescent="0.15">
      <c r="A8" s="235"/>
      <c r="B8" s="238"/>
      <c r="C8" s="199" t="s">
        <v>19</v>
      </c>
      <c r="D8" s="201" t="s">
        <v>17</v>
      </c>
      <c r="E8" s="242" t="s">
        <v>23</v>
      </c>
      <c r="F8" s="243"/>
      <c r="G8" s="244"/>
      <c r="H8" s="245" t="s">
        <v>26</v>
      </c>
      <c r="I8" s="246"/>
      <c r="J8" s="199" t="s">
        <v>6</v>
      </c>
      <c r="K8" s="208" t="s">
        <v>29</v>
      </c>
      <c r="L8" s="208" t="s">
        <v>30</v>
      </c>
      <c r="M8" s="210" t="s">
        <v>31</v>
      </c>
      <c r="N8" s="194"/>
      <c r="O8" s="197"/>
    </row>
    <row r="9" spans="1:15" ht="60" customHeight="1" thickBot="1" x14ac:dyDescent="0.2">
      <c r="A9" s="236"/>
      <c r="B9" s="239"/>
      <c r="C9" s="200"/>
      <c r="D9" s="202"/>
      <c r="E9" s="122" t="s">
        <v>20</v>
      </c>
      <c r="F9" s="85" t="s">
        <v>16</v>
      </c>
      <c r="G9" s="85" t="s">
        <v>21</v>
      </c>
      <c r="H9" s="129" t="s">
        <v>24</v>
      </c>
      <c r="I9" s="130" t="s">
        <v>25</v>
      </c>
      <c r="J9" s="200"/>
      <c r="K9" s="209"/>
      <c r="L9" s="209"/>
      <c r="M9" s="211"/>
      <c r="N9" s="195"/>
      <c r="O9" s="198"/>
    </row>
    <row r="10" spans="1:15" ht="26.25" customHeight="1" x14ac:dyDescent="0.15">
      <c r="A10" s="234">
        <v>1</v>
      </c>
      <c r="B10" s="251" t="s">
        <v>55</v>
      </c>
      <c r="C10" s="214">
        <v>3150</v>
      </c>
      <c r="D10" s="215" t="s">
        <v>42</v>
      </c>
      <c r="E10" s="169"/>
      <c r="F10" s="171">
        <v>100</v>
      </c>
      <c r="G10" s="169"/>
      <c r="H10" s="265"/>
      <c r="I10" s="267"/>
      <c r="J10" s="93" t="s">
        <v>27</v>
      </c>
      <c r="K10" s="90">
        <v>647307</v>
      </c>
      <c r="L10" s="94"/>
      <c r="M10" s="89"/>
      <c r="N10" s="95"/>
      <c r="O10" s="159"/>
    </row>
    <row r="11" spans="1:15" ht="26.25" customHeight="1" x14ac:dyDescent="0.15">
      <c r="A11" s="248"/>
      <c r="B11" s="252"/>
      <c r="C11" s="166"/>
      <c r="D11" s="168"/>
      <c r="E11" s="170"/>
      <c r="F11" s="172"/>
      <c r="G11" s="170"/>
      <c r="H11" s="266"/>
      <c r="I11" s="268"/>
      <c r="J11" s="93" t="s">
        <v>28</v>
      </c>
      <c r="K11" s="90">
        <v>657748</v>
      </c>
      <c r="L11" s="94"/>
      <c r="M11" s="91"/>
      <c r="N11" s="92"/>
      <c r="O11" s="160"/>
    </row>
    <row r="12" spans="1:15" ht="26.25" customHeight="1" x14ac:dyDescent="0.15">
      <c r="A12" s="247">
        <v>2</v>
      </c>
      <c r="B12" s="249">
        <v>11</v>
      </c>
      <c r="C12" s="165">
        <v>3150</v>
      </c>
      <c r="D12" s="167" t="s">
        <v>42</v>
      </c>
      <c r="E12" s="169"/>
      <c r="F12" s="171">
        <v>100</v>
      </c>
      <c r="G12" s="169"/>
      <c r="H12" s="265"/>
      <c r="I12" s="267"/>
      <c r="J12" s="93" t="s">
        <v>27</v>
      </c>
      <c r="K12" s="90">
        <v>632428</v>
      </c>
      <c r="L12" s="94"/>
      <c r="M12" s="89"/>
      <c r="N12" s="95"/>
      <c r="O12" s="159"/>
    </row>
    <row r="13" spans="1:15" ht="26.25" customHeight="1" x14ac:dyDescent="0.15">
      <c r="A13" s="248"/>
      <c r="B13" s="250"/>
      <c r="C13" s="166"/>
      <c r="D13" s="168"/>
      <c r="E13" s="170"/>
      <c r="F13" s="172"/>
      <c r="G13" s="170"/>
      <c r="H13" s="266"/>
      <c r="I13" s="268"/>
      <c r="J13" s="93" t="s">
        <v>28</v>
      </c>
      <c r="K13" s="90">
        <v>701808</v>
      </c>
      <c r="L13" s="94"/>
      <c r="M13" s="91"/>
      <c r="N13" s="92"/>
      <c r="O13" s="160"/>
    </row>
    <row r="14" spans="1:15" ht="26.25" customHeight="1" x14ac:dyDescent="0.15">
      <c r="A14" s="247">
        <v>3</v>
      </c>
      <c r="B14" s="249">
        <v>12</v>
      </c>
      <c r="C14" s="165">
        <v>3150</v>
      </c>
      <c r="D14" s="167" t="s">
        <v>42</v>
      </c>
      <c r="E14" s="169"/>
      <c r="F14" s="171">
        <v>100</v>
      </c>
      <c r="G14" s="169"/>
      <c r="H14" s="265"/>
      <c r="I14" s="267"/>
      <c r="J14" s="93" t="s">
        <v>27</v>
      </c>
      <c r="K14" s="90">
        <v>581963</v>
      </c>
      <c r="L14" s="94"/>
      <c r="M14" s="89"/>
      <c r="N14" s="95"/>
      <c r="O14" s="159"/>
    </row>
    <row r="15" spans="1:15" ht="26.25" customHeight="1" x14ac:dyDescent="0.15">
      <c r="A15" s="248"/>
      <c r="B15" s="250"/>
      <c r="C15" s="166"/>
      <c r="D15" s="168"/>
      <c r="E15" s="170"/>
      <c r="F15" s="172"/>
      <c r="G15" s="170"/>
      <c r="H15" s="266"/>
      <c r="I15" s="268"/>
      <c r="J15" s="93" t="s">
        <v>28</v>
      </c>
      <c r="K15" s="90">
        <v>677698</v>
      </c>
      <c r="L15" s="94"/>
      <c r="M15" s="91"/>
      <c r="N15" s="92"/>
      <c r="O15" s="160"/>
    </row>
    <row r="16" spans="1:15" ht="26.25" customHeight="1" x14ac:dyDescent="0.15">
      <c r="A16" s="247">
        <v>4</v>
      </c>
      <c r="B16" s="253" t="s">
        <v>56</v>
      </c>
      <c r="C16" s="165">
        <v>3150</v>
      </c>
      <c r="D16" s="167" t="s">
        <v>42</v>
      </c>
      <c r="E16" s="169"/>
      <c r="F16" s="171">
        <v>100</v>
      </c>
      <c r="G16" s="173"/>
      <c r="H16" s="265"/>
      <c r="I16" s="267"/>
      <c r="J16" s="93" t="s">
        <v>27</v>
      </c>
      <c r="K16" s="90">
        <v>546625</v>
      </c>
      <c r="L16" s="94"/>
      <c r="M16" s="89"/>
      <c r="N16" s="95"/>
      <c r="O16" s="159"/>
    </row>
    <row r="17" spans="1:15" ht="26.25" customHeight="1" x14ac:dyDescent="0.15">
      <c r="A17" s="248"/>
      <c r="B17" s="252"/>
      <c r="C17" s="166"/>
      <c r="D17" s="168"/>
      <c r="E17" s="170"/>
      <c r="F17" s="172"/>
      <c r="G17" s="174"/>
      <c r="H17" s="266"/>
      <c r="I17" s="268"/>
      <c r="J17" s="93" t="s">
        <v>28</v>
      </c>
      <c r="K17" s="90">
        <v>678992</v>
      </c>
      <c r="L17" s="94"/>
      <c r="M17" s="91"/>
      <c r="N17" s="92"/>
      <c r="O17" s="160"/>
    </row>
    <row r="18" spans="1:15" ht="26.25" customHeight="1" x14ac:dyDescent="0.15">
      <c r="A18" s="247">
        <v>5</v>
      </c>
      <c r="B18" s="249">
        <v>2</v>
      </c>
      <c r="C18" s="165">
        <v>3150</v>
      </c>
      <c r="D18" s="167" t="s">
        <v>42</v>
      </c>
      <c r="E18" s="169"/>
      <c r="F18" s="171">
        <v>100</v>
      </c>
      <c r="G18" s="169"/>
      <c r="H18" s="265"/>
      <c r="I18" s="267"/>
      <c r="J18" s="93" t="s">
        <v>27</v>
      </c>
      <c r="K18" s="90">
        <v>605594</v>
      </c>
      <c r="L18" s="94"/>
      <c r="M18" s="89"/>
      <c r="N18" s="95"/>
      <c r="O18" s="159"/>
    </row>
    <row r="19" spans="1:15" ht="26.25" customHeight="1" x14ac:dyDescent="0.15">
      <c r="A19" s="248"/>
      <c r="B19" s="250"/>
      <c r="C19" s="166"/>
      <c r="D19" s="168"/>
      <c r="E19" s="170"/>
      <c r="F19" s="172"/>
      <c r="G19" s="170"/>
      <c r="H19" s="266"/>
      <c r="I19" s="268"/>
      <c r="J19" s="93" t="s">
        <v>28</v>
      </c>
      <c r="K19" s="90">
        <v>650825</v>
      </c>
      <c r="L19" s="94"/>
      <c r="M19" s="91"/>
      <c r="N19" s="92"/>
      <c r="O19" s="160"/>
    </row>
    <row r="20" spans="1:15" ht="26.25" customHeight="1" x14ac:dyDescent="0.15">
      <c r="A20" s="247">
        <v>6</v>
      </c>
      <c r="B20" s="249">
        <v>3</v>
      </c>
      <c r="C20" s="165">
        <v>3150</v>
      </c>
      <c r="D20" s="167" t="s">
        <v>42</v>
      </c>
      <c r="E20" s="169"/>
      <c r="F20" s="171">
        <v>100</v>
      </c>
      <c r="G20" s="173"/>
      <c r="H20" s="265"/>
      <c r="I20" s="267"/>
      <c r="J20" s="93" t="s">
        <v>27</v>
      </c>
      <c r="K20" s="90">
        <v>783260</v>
      </c>
      <c r="L20" s="94"/>
      <c r="M20" s="89"/>
      <c r="N20" s="95"/>
      <c r="O20" s="159"/>
    </row>
    <row r="21" spans="1:15" ht="26.25" customHeight="1" x14ac:dyDescent="0.15">
      <c r="A21" s="248"/>
      <c r="B21" s="250"/>
      <c r="C21" s="166"/>
      <c r="D21" s="168"/>
      <c r="E21" s="170"/>
      <c r="F21" s="172"/>
      <c r="G21" s="174"/>
      <c r="H21" s="266"/>
      <c r="I21" s="268"/>
      <c r="J21" s="93" t="s">
        <v>28</v>
      </c>
      <c r="K21" s="90">
        <v>815229</v>
      </c>
      <c r="L21" s="94"/>
      <c r="M21" s="91"/>
      <c r="N21" s="92"/>
      <c r="O21" s="160"/>
    </row>
    <row r="22" spans="1:15" ht="26.25" customHeight="1" x14ac:dyDescent="0.15">
      <c r="A22" s="247">
        <v>7</v>
      </c>
      <c r="B22" s="253">
        <v>4</v>
      </c>
      <c r="C22" s="165">
        <v>3150</v>
      </c>
      <c r="D22" s="167" t="s">
        <v>42</v>
      </c>
      <c r="E22" s="169"/>
      <c r="F22" s="171">
        <v>100</v>
      </c>
      <c r="G22" s="173"/>
      <c r="H22" s="265"/>
      <c r="I22" s="267"/>
      <c r="J22" s="93" t="s">
        <v>27</v>
      </c>
      <c r="K22" s="90">
        <v>658072</v>
      </c>
      <c r="L22" s="94"/>
      <c r="M22" s="89"/>
      <c r="N22" s="95"/>
      <c r="O22" s="159"/>
    </row>
    <row r="23" spans="1:15" ht="26.25" customHeight="1" x14ac:dyDescent="0.15">
      <c r="A23" s="248"/>
      <c r="B23" s="252"/>
      <c r="C23" s="166"/>
      <c r="D23" s="168"/>
      <c r="E23" s="170"/>
      <c r="F23" s="172"/>
      <c r="G23" s="174"/>
      <c r="H23" s="266"/>
      <c r="I23" s="268"/>
      <c r="J23" s="93" t="s">
        <v>28</v>
      </c>
      <c r="K23" s="90">
        <v>736148</v>
      </c>
      <c r="L23" s="94"/>
      <c r="M23" s="91"/>
      <c r="N23" s="92"/>
      <c r="O23" s="160"/>
    </row>
    <row r="24" spans="1:15" ht="26.25" customHeight="1" x14ac:dyDescent="0.15">
      <c r="A24" s="247">
        <v>8</v>
      </c>
      <c r="B24" s="249">
        <v>5</v>
      </c>
      <c r="C24" s="165">
        <v>3150</v>
      </c>
      <c r="D24" s="167" t="s">
        <v>42</v>
      </c>
      <c r="E24" s="169"/>
      <c r="F24" s="171">
        <v>100</v>
      </c>
      <c r="G24" s="169"/>
      <c r="H24" s="265"/>
      <c r="I24" s="267"/>
      <c r="J24" s="93" t="s">
        <v>27</v>
      </c>
      <c r="K24" s="90">
        <v>512178</v>
      </c>
      <c r="L24" s="94"/>
      <c r="M24" s="89"/>
      <c r="N24" s="95"/>
      <c r="O24" s="159"/>
    </row>
    <row r="25" spans="1:15" ht="26.25" customHeight="1" x14ac:dyDescent="0.15">
      <c r="A25" s="248"/>
      <c r="B25" s="250"/>
      <c r="C25" s="166"/>
      <c r="D25" s="168"/>
      <c r="E25" s="170"/>
      <c r="F25" s="172"/>
      <c r="G25" s="170"/>
      <c r="H25" s="266"/>
      <c r="I25" s="268"/>
      <c r="J25" s="93" t="s">
        <v>28</v>
      </c>
      <c r="K25" s="90">
        <v>755589</v>
      </c>
      <c r="L25" s="94"/>
      <c r="M25" s="91"/>
      <c r="N25" s="92"/>
      <c r="O25" s="160"/>
    </row>
    <row r="26" spans="1:15" ht="26.25" customHeight="1" x14ac:dyDescent="0.15">
      <c r="A26" s="247">
        <v>9</v>
      </c>
      <c r="B26" s="249">
        <v>6</v>
      </c>
      <c r="C26" s="165">
        <v>3150</v>
      </c>
      <c r="D26" s="167" t="s">
        <v>42</v>
      </c>
      <c r="E26" s="169"/>
      <c r="F26" s="171">
        <v>100</v>
      </c>
      <c r="G26" s="173"/>
      <c r="H26" s="265"/>
      <c r="I26" s="267"/>
      <c r="J26" s="93" t="s">
        <v>27</v>
      </c>
      <c r="K26" s="90">
        <v>588043</v>
      </c>
      <c r="L26" s="94"/>
      <c r="M26" s="89"/>
      <c r="N26" s="95"/>
      <c r="O26" s="159"/>
    </row>
    <row r="27" spans="1:15" ht="26.25" customHeight="1" x14ac:dyDescent="0.15">
      <c r="A27" s="248"/>
      <c r="B27" s="250"/>
      <c r="C27" s="166"/>
      <c r="D27" s="168"/>
      <c r="E27" s="170"/>
      <c r="F27" s="172"/>
      <c r="G27" s="174"/>
      <c r="H27" s="266"/>
      <c r="I27" s="268"/>
      <c r="J27" s="93" t="s">
        <v>28</v>
      </c>
      <c r="K27" s="90">
        <v>585696</v>
      </c>
      <c r="L27" s="94"/>
      <c r="M27" s="91"/>
      <c r="N27" s="92"/>
      <c r="O27" s="160"/>
    </row>
    <row r="28" spans="1:15" ht="26.25" customHeight="1" x14ac:dyDescent="0.15">
      <c r="A28" s="247">
        <v>10</v>
      </c>
      <c r="B28" s="253">
        <v>7</v>
      </c>
      <c r="C28" s="165">
        <v>3150</v>
      </c>
      <c r="D28" s="167" t="s">
        <v>42</v>
      </c>
      <c r="E28" s="169"/>
      <c r="F28" s="171">
        <v>100</v>
      </c>
      <c r="G28" s="173"/>
      <c r="H28" s="265"/>
      <c r="I28" s="267"/>
      <c r="J28" s="93" t="s">
        <v>27</v>
      </c>
      <c r="K28" s="90">
        <v>676145</v>
      </c>
      <c r="L28" s="94"/>
      <c r="M28" s="89"/>
      <c r="N28" s="95"/>
      <c r="O28" s="159"/>
    </row>
    <row r="29" spans="1:15" ht="26.25" customHeight="1" x14ac:dyDescent="0.15">
      <c r="A29" s="248"/>
      <c r="B29" s="252"/>
      <c r="C29" s="166"/>
      <c r="D29" s="168"/>
      <c r="E29" s="170"/>
      <c r="F29" s="172"/>
      <c r="G29" s="174"/>
      <c r="H29" s="266"/>
      <c r="I29" s="268"/>
      <c r="J29" s="93" t="s">
        <v>28</v>
      </c>
      <c r="K29" s="90">
        <v>654849</v>
      </c>
      <c r="L29" s="94"/>
      <c r="M29" s="91"/>
      <c r="N29" s="92"/>
      <c r="O29" s="160"/>
    </row>
    <row r="30" spans="1:15" ht="26.25" customHeight="1" x14ac:dyDescent="0.15">
      <c r="A30" s="247">
        <v>11</v>
      </c>
      <c r="B30" s="249">
        <v>8</v>
      </c>
      <c r="C30" s="165">
        <v>3150</v>
      </c>
      <c r="D30" s="167" t="s">
        <v>42</v>
      </c>
      <c r="E30" s="169"/>
      <c r="F30" s="171">
        <v>100</v>
      </c>
      <c r="G30" s="169"/>
      <c r="H30" s="265"/>
      <c r="I30" s="267"/>
      <c r="J30" s="93" t="s">
        <v>27</v>
      </c>
      <c r="K30" s="90">
        <v>745486</v>
      </c>
      <c r="L30" s="94"/>
      <c r="M30" s="91"/>
      <c r="N30" s="95"/>
      <c r="O30" s="159"/>
    </row>
    <row r="31" spans="1:15" ht="26.25" customHeight="1" x14ac:dyDescent="0.15">
      <c r="A31" s="248"/>
      <c r="B31" s="250"/>
      <c r="C31" s="166"/>
      <c r="D31" s="168"/>
      <c r="E31" s="170"/>
      <c r="F31" s="172"/>
      <c r="G31" s="170"/>
      <c r="H31" s="266"/>
      <c r="I31" s="268"/>
      <c r="J31" s="93" t="s">
        <v>28</v>
      </c>
      <c r="K31" s="90">
        <v>810852</v>
      </c>
      <c r="L31" s="94"/>
      <c r="M31" s="91"/>
      <c r="N31" s="92"/>
      <c r="O31" s="160"/>
    </row>
    <row r="32" spans="1:15" ht="26.25" customHeight="1" x14ac:dyDescent="0.15">
      <c r="A32" s="247">
        <v>12</v>
      </c>
      <c r="B32" s="249">
        <v>9</v>
      </c>
      <c r="C32" s="165">
        <v>3150</v>
      </c>
      <c r="D32" s="167" t="s">
        <v>42</v>
      </c>
      <c r="E32" s="169"/>
      <c r="F32" s="171">
        <v>100</v>
      </c>
      <c r="G32" s="173"/>
      <c r="H32" s="265"/>
      <c r="I32" s="267"/>
      <c r="J32" s="93" t="s">
        <v>27</v>
      </c>
      <c r="K32" s="90">
        <v>712401</v>
      </c>
      <c r="L32" s="94"/>
      <c r="M32" s="91"/>
      <c r="N32" s="95"/>
      <c r="O32" s="159"/>
    </row>
    <row r="33" spans="1:15" ht="26.25" customHeight="1" thickBot="1" x14ac:dyDescent="0.2">
      <c r="A33" s="256"/>
      <c r="B33" s="257"/>
      <c r="C33" s="218"/>
      <c r="D33" s="219"/>
      <c r="E33" s="220"/>
      <c r="F33" s="221"/>
      <c r="G33" s="222"/>
      <c r="H33" s="266"/>
      <c r="I33" s="268"/>
      <c r="J33" s="96" t="s">
        <v>28</v>
      </c>
      <c r="K33" s="97">
        <v>796923</v>
      </c>
      <c r="L33" s="98"/>
      <c r="M33" s="99"/>
      <c r="N33" s="100"/>
      <c r="O33" s="224"/>
    </row>
    <row r="34" spans="1:15" ht="26.25" customHeight="1" thickTop="1" thickBot="1" x14ac:dyDescent="0.2">
      <c r="A34" s="254" t="s">
        <v>0</v>
      </c>
      <c r="B34" s="255"/>
      <c r="C34" s="232"/>
      <c r="D34" s="233"/>
      <c r="E34" s="101"/>
      <c r="F34" s="102"/>
      <c r="G34" s="131"/>
      <c r="H34" s="132"/>
      <c r="I34" s="131"/>
      <c r="J34" s="105"/>
      <c r="K34" s="106">
        <f>SUM(K10:K33)</f>
        <v>16211859</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58" t="s">
        <v>12</v>
      </c>
      <c r="B36" s="258"/>
      <c r="C36" s="258"/>
      <c r="D36" s="258"/>
      <c r="E36" s="258"/>
      <c r="F36" s="258"/>
      <c r="G36" s="258"/>
      <c r="H36" s="258"/>
      <c r="I36" s="258"/>
      <c r="J36" s="258"/>
      <c r="K36" s="258"/>
      <c r="L36" s="258"/>
      <c r="M36" s="258"/>
      <c r="N36" s="258"/>
      <c r="O36" s="258"/>
    </row>
    <row r="37" spans="1:15" ht="27.75" customHeight="1" x14ac:dyDescent="0.15">
      <c r="A37" s="258" t="s">
        <v>13</v>
      </c>
      <c r="B37" s="258"/>
      <c r="C37" s="258"/>
      <c r="D37" s="258"/>
      <c r="E37" s="258"/>
      <c r="F37" s="258"/>
      <c r="G37" s="258"/>
      <c r="H37" s="258"/>
      <c r="I37" s="258"/>
      <c r="J37" s="258"/>
      <c r="K37" s="258"/>
      <c r="L37" s="258"/>
      <c r="M37" s="258"/>
      <c r="N37" s="258"/>
    </row>
    <row r="38" spans="1:15" ht="27.75" customHeight="1" x14ac:dyDescent="0.15">
      <c r="A38" s="258" t="s">
        <v>15</v>
      </c>
      <c r="B38" s="258"/>
      <c r="C38" s="258"/>
      <c r="D38" s="258"/>
      <c r="E38" s="258"/>
      <c r="F38" s="258"/>
      <c r="G38" s="258"/>
      <c r="H38" s="258"/>
      <c r="I38" s="258"/>
      <c r="J38" s="258"/>
      <c r="K38" s="258"/>
      <c r="L38" s="258"/>
      <c r="M38" s="258"/>
      <c r="N38" s="258"/>
    </row>
    <row r="39" spans="1:15" ht="27.75" customHeight="1" x14ac:dyDescent="0.15">
      <c r="A39" s="258" t="s">
        <v>14</v>
      </c>
      <c r="B39" s="258"/>
      <c r="C39" s="258"/>
      <c r="D39" s="258"/>
      <c r="E39" s="258"/>
      <c r="F39" s="258"/>
      <c r="G39" s="258"/>
      <c r="H39" s="258"/>
      <c r="I39" s="258"/>
      <c r="J39" s="258"/>
      <c r="K39" s="258"/>
      <c r="L39" s="258"/>
      <c r="M39" s="258"/>
      <c r="N39" s="258"/>
      <c r="O39" s="121"/>
    </row>
    <row r="40" spans="1:15" ht="27.75" customHeight="1" x14ac:dyDescent="0.15">
      <c r="A40" s="258" t="s">
        <v>38</v>
      </c>
      <c r="B40" s="258"/>
      <c r="C40" s="258"/>
      <c r="D40" s="258"/>
      <c r="E40" s="258"/>
      <c r="F40" s="258"/>
      <c r="G40" s="258"/>
      <c r="H40" s="258"/>
      <c r="I40" s="258"/>
      <c r="J40" s="258"/>
      <c r="K40" s="258"/>
      <c r="L40" s="258"/>
      <c r="M40" s="258"/>
      <c r="N40" s="258"/>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226"/>
      <c r="L42" s="226"/>
      <c r="M42" s="226"/>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227"/>
      <c r="L45" s="227"/>
      <c r="M45" s="227"/>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228" t="s">
        <v>11</v>
      </c>
      <c r="L48" s="228"/>
      <c r="M48" s="229"/>
      <c r="N48" s="229"/>
      <c r="O48" s="229"/>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K45:M45"/>
    <mergeCell ref="K48:L48"/>
    <mergeCell ref="M48:O48"/>
    <mergeCell ref="A36:O36"/>
    <mergeCell ref="A37:N37"/>
    <mergeCell ref="A38:N38"/>
    <mergeCell ref="A39:N39"/>
    <mergeCell ref="A40:N40"/>
    <mergeCell ref="K42:M42"/>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A12:A13"/>
    <mergeCell ref="B12:B13"/>
    <mergeCell ref="C12:C13"/>
    <mergeCell ref="D12:D13"/>
    <mergeCell ref="E12:E13"/>
    <mergeCell ref="F12:F13"/>
    <mergeCell ref="G12:G13"/>
    <mergeCell ref="H12:H13"/>
    <mergeCell ref="I12:I13"/>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s>
  <phoneticPr fontId="3"/>
  <printOptions horizontalCentered="1"/>
  <pageMargins left="0.51181102362204722" right="0.11811023622047244" top="0.55118110236220474" bottom="0.15748031496062992" header="0.31496062992125984" footer="0.31496062992125984"/>
  <pageSetup paperSize="9" scale="63" orientation="portrait" r:id="rId1"/>
  <headerFooter>
    <oddHeader>&amp;L&amp;"ＭＳ 明朝,標準"&amp;10様式７－２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ア_創成川水再生プラザ（特別高圧）</vt:lpstr>
      <vt:lpstr>イ_茨戸水再生プラザ（特別高圧）</vt:lpstr>
      <vt:lpstr>ウ_豊平川水再生プラザ（特別高圧）</vt:lpstr>
      <vt:lpstr>エ_東部水再生プラザ（特別高圧）</vt:lpstr>
      <vt:lpstr>オ_新川水再生プラザ（特別高圧）</vt:lpstr>
      <vt:lpstr>カ_西部スラッジセンター（特別高圧）</vt:lpstr>
      <vt:lpstr>キ_伏古川水再生プラザ（高圧）</vt:lpstr>
      <vt:lpstr>ク_厚別水再生プラザ（高圧）</vt:lpstr>
      <vt:lpstr>ケ_手稲水再生プラザ（高圧）</vt:lpstr>
      <vt:lpstr>コ_手稲中継ポンプ場（高圧）</vt:lpstr>
      <vt:lpstr>サ_拓北水再生プラザ（高圧・実量制）</vt:lpstr>
      <vt:lpstr>シ_厚別水再生プラザ汚水調整池（高圧・実量制）</vt:lpstr>
      <vt:lpstr>新川参考（一般単価）</vt:lpstr>
      <vt:lpstr>'ア_創成川水再生プラザ（特別高圧）'!Print_Area</vt:lpstr>
      <vt:lpstr>'イ_茨戸水再生プラザ（特別高圧）'!Print_Area</vt:lpstr>
      <vt:lpstr>'ウ_豊平川水再生プラザ（特別高圧）'!Print_Area</vt:lpstr>
      <vt:lpstr>'エ_東部水再生プラザ（特別高圧）'!Print_Area</vt:lpstr>
      <vt:lpstr>'オ_新川水再生プラザ（特別高圧）'!Print_Area</vt:lpstr>
      <vt:lpstr>'カ_西部スラッジセンター（特別高圧）'!Print_Area</vt:lpstr>
      <vt:lpstr>'キ_伏古川水再生プラザ（高圧）'!Print_Area</vt:lpstr>
      <vt:lpstr>'ク_厚別水再生プラザ（高圧）'!Print_Area</vt:lpstr>
      <vt:lpstr>'ケ_手稲水再生プラザ（高圧）'!Print_Area</vt:lpstr>
      <vt:lpstr>'コ_手稲中継ポンプ場（高圧）'!Print_Area</vt:lpstr>
      <vt:lpstr>'サ_拓北水再生プラザ（高圧・実量制）'!Print_Area</vt:lpstr>
      <vt:lpstr>'シ_厚別水再生プラザ汚水調整池（高圧・実量制）'!Print_Area</vt:lpstr>
      <vt:lpstr>'新川参考（一般単価）'!Print_Area</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長沼 匡哉</cp:lastModifiedBy>
  <cp:lastPrinted>2026-04-21T07:24:15Z</cp:lastPrinted>
  <dcterms:created xsi:type="dcterms:W3CDTF">2001-06-14T01:58:07Z</dcterms:created>
  <dcterms:modified xsi:type="dcterms:W3CDTF">2026-05-01T10:38:16Z</dcterms:modified>
</cp:coreProperties>
</file>