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65" windowWidth="19322" windowHeight="9151" tabRatio="902" activeTab="0"/>
  </bookViews>
  <sheets>
    <sheet name="様式1-3（社会保険料事業主負担分調書）" sheetId="1" r:id="rId1"/>
    <sheet name="様式1-3（社会保険料事業主負担分調書） (記載例)" sheetId="2" r:id="rId2"/>
  </sheets>
  <definedNames>
    <definedName name="_xlnm.Print_Area" localSheetId="0">'様式1-3（社会保険料事業主負担分調書）'!$A$1:$K$32</definedName>
  </definedNames>
  <calcPr fullCalcOnLoad="1"/>
</workbook>
</file>

<file path=xl/sharedStrings.xml><?xml version="1.0" encoding="utf-8"?>
<sst xmlns="http://schemas.openxmlformats.org/spreadsheetml/2006/main" count="156" uniqueCount="57">
  <si>
    <t>会社名：</t>
  </si>
  <si>
    <t>健康保険</t>
  </si>
  <si>
    <t>介護保険</t>
  </si>
  <si>
    <t>厚生年金</t>
  </si>
  <si>
    <t>平成　　　年　　　月　　日時点（予定）</t>
  </si>
  <si>
    <t>児童手当金</t>
  </si>
  <si>
    <t>Ｃ</t>
  </si>
  <si>
    <t>給与</t>
  </si>
  <si>
    <t>賞与等</t>
  </si>
  <si>
    <t>備考</t>
  </si>
  <si>
    <r>
      <t>■年間の社会保険料の合計</t>
    </r>
    <r>
      <rPr>
        <sz val="12"/>
        <rFont val="HG丸ｺﾞｼｯｸM-PRO"/>
        <family val="3"/>
      </rPr>
      <t>　※この様式を複数枚作成するときは最初のﾍﾟｰｼﾞに記載願います。</t>
    </r>
  </si>
  <si>
    <t>加入健康保険名：</t>
  </si>
  <si>
    <r>
      <t>（　　　　　　　　）円×　（</t>
    </r>
    <r>
      <rPr>
        <u val="single"/>
        <sz val="9"/>
        <rFont val="HG丸ｺﾞｼｯｸM-PRO"/>
        <family val="3"/>
      </rPr>
      <t>事業主負担</t>
    </r>
    <r>
      <rPr>
        <b/>
        <u val="single"/>
        <sz val="12"/>
        <rFont val="HG丸ｺﾞｼｯｸM-PRO"/>
        <family val="3"/>
      </rPr>
      <t>　　　/1000）</t>
    </r>
    <r>
      <rPr>
        <b/>
        <sz val="12"/>
        <rFont val="HG丸ｺﾞｼｯｸM-PRO"/>
        <family val="3"/>
      </rPr>
      <t>　　　　　　　　　　　</t>
    </r>
    <r>
      <rPr>
        <b/>
        <u val="single"/>
        <sz val="12"/>
        <rFont val="HG丸ｺﾞｼｯｸM-PRO"/>
        <family val="3"/>
      </rPr>
      <t>（　　　　　　　）円×　（</t>
    </r>
    <r>
      <rPr>
        <b/>
        <u val="single"/>
        <sz val="9"/>
        <rFont val="HG丸ｺﾞｼｯｸM-PRO"/>
        <family val="3"/>
      </rPr>
      <t>事業主負担</t>
    </r>
    <r>
      <rPr>
        <b/>
        <u val="single"/>
        <sz val="12"/>
        <rFont val="HG丸ｺﾞｼｯｸM-PRO"/>
        <family val="3"/>
      </rPr>
      <t>　　　/1000）</t>
    </r>
  </si>
  <si>
    <r>
      <t>労災対象賃金額　様式1-2Ａ</t>
    </r>
    <r>
      <rPr>
        <sz val="10"/>
        <rFont val="HG丸ｺﾞｼｯｸM-PRO"/>
        <family val="3"/>
      </rPr>
      <t>（複数枚記載の場合はその総合計額）</t>
    </r>
  </si>
  <si>
    <r>
      <t>社会保険料</t>
    </r>
    <r>
      <rPr>
        <sz val="12"/>
        <rFont val="HG丸ｺﾞｼｯｸM-PRO"/>
        <family val="3"/>
      </rPr>
      <t xml:space="preserve"> 様式○-○Ｃ</t>
    </r>
    <r>
      <rPr>
        <sz val="10"/>
        <rFont val="HG丸ｺﾞｼｯｸM-PRO"/>
        <family val="3"/>
      </rPr>
      <t>(複数枚の場合はその総合計額)</t>
    </r>
    <r>
      <rPr>
        <sz val="12"/>
        <rFont val="HG丸ｺﾞｼｯｸM-PRO"/>
        <family val="3"/>
      </rPr>
      <t>　</t>
    </r>
    <r>
      <rPr>
        <b/>
        <sz val="12"/>
        <rFont val="HG丸ｺﾞｼｯｸM-PRO"/>
        <family val="3"/>
      </rPr>
      <t>その他法定福利費計上に係る経費の増減</t>
    </r>
  </si>
  <si>
    <t>事業主負担分
保険料率　⇒</t>
  </si>
  <si>
    <t>　様式１-１積算内訳書内⑩業務従事者に係る法定福利費の</t>
  </si>
  <si>
    <t>（　　　）％</t>
  </si>
  <si>
    <t>Ｃ</t>
  </si>
  <si>
    <r>
      <t>雇用保険対象額　様式1-2Ｂ</t>
    </r>
    <r>
      <rPr>
        <sz val="10"/>
        <rFont val="HG丸ｺﾞｼｯｸM-PRO"/>
        <family val="3"/>
      </rPr>
      <t>（複数枚記載の場合はその総合計額）</t>
    </r>
  </si>
  <si>
    <t>様式1-3</t>
  </si>
  <si>
    <t>労災保険料</t>
  </si>
  <si>
    <t>対象賃金額</t>
  </si>
  <si>
    <t>(                      )</t>
  </si>
  <si>
    <t>雇用保険料</t>
  </si>
  <si>
    <t>①</t>
  </si>
  <si>
    <t>③</t>
  </si>
  <si>
    <t>計</t>
  </si>
  <si>
    <t>合　　計</t>
  </si>
  <si>
    <t>①＋②＋③</t>
  </si>
  <si>
    <t>D</t>
  </si>
  <si>
    <t>②</t>
  </si>
  <si>
    <t>社会保険料事業主負担分調書</t>
  </si>
  <si>
    <t>×1</t>
  </si>
  <si>
    <t>従事者№</t>
  </si>
  <si>
    <t>×1</t>
  </si>
  <si>
    <t>標準報酬月額
報酬月額（千円）</t>
  </si>
  <si>
    <t>合　計</t>
  </si>
  <si>
    <t>※直近の「保険料率表」又は「保険料額表」を添付してください。</t>
  </si>
  <si>
    <r>
      <t>×</t>
    </r>
    <r>
      <rPr>
        <u val="single"/>
        <sz val="12"/>
        <rFont val="ＭＳ Ｐ明朝"/>
        <family val="1"/>
      </rPr>
      <t>　</t>
    </r>
    <r>
      <rPr>
        <sz val="12"/>
        <rFont val="ＭＳ Ｐ明朝"/>
        <family val="1"/>
      </rPr>
      <t>カ月</t>
    </r>
  </si>
  <si>
    <r>
      <t>※作成にあたっての注意事項
　１　作成にあたっては、</t>
    </r>
    <r>
      <rPr>
        <sz val="11"/>
        <rFont val="ＭＳ Ｐゴシック"/>
        <family val="3"/>
      </rPr>
      <t>『【業務費内訳書(様式1-1)の業務従事者に係る法定福利費の金額⑫】≧【合計額(Dの額)】』となるよう作成</t>
    </r>
    <r>
      <rPr>
        <sz val="11"/>
        <rFont val="ＭＳ Ｐ明朝"/>
        <family val="1"/>
      </rPr>
      <t>すること。
　２　労災保険料の</t>
    </r>
    <r>
      <rPr>
        <sz val="11"/>
        <rFont val="ＭＳ Ｐゴシック"/>
        <family val="3"/>
      </rPr>
      <t>事業主負担分の金額(②の額)の記載のないものは不可</t>
    </r>
  </si>
  <si>
    <r>
      <t>雇用期間
（</t>
    </r>
    <r>
      <rPr>
        <u val="single"/>
        <sz val="12"/>
        <rFont val="ＭＳ Ｐ明朝"/>
        <family val="1"/>
      </rPr>
      <t xml:space="preserve">    </t>
    </r>
    <r>
      <rPr>
        <sz val="12"/>
        <rFont val="ＭＳ Ｐ明朝"/>
        <family val="1"/>
      </rPr>
      <t>カ月）合計</t>
    </r>
  </si>
  <si>
    <t>社会保険料事業主負担分調書(記載例)</t>
  </si>
  <si>
    <t>0.79</t>
  </si>
  <si>
    <t>9.091</t>
  </si>
  <si>
    <t>0.2</t>
  </si>
  <si>
    <t>＝</t>
  </si>
  <si>
    <r>
      <t>雇用期間
（</t>
    </r>
    <r>
      <rPr>
        <u val="single"/>
        <sz val="12"/>
        <rFont val="ＭＳ Ｐゴシック"/>
        <family val="3"/>
      </rPr>
      <t xml:space="preserve">  4 </t>
    </r>
    <r>
      <rPr>
        <sz val="12"/>
        <rFont val="ＭＳ Ｐゴシック"/>
        <family val="3"/>
      </rPr>
      <t>カ月</t>
    </r>
    <r>
      <rPr>
        <sz val="12"/>
        <rFont val="ＭＳ Ｐ明朝"/>
        <family val="1"/>
      </rPr>
      <t>）合計</t>
    </r>
  </si>
  <si>
    <t>=</t>
  </si>
  <si>
    <t>=</t>
  </si>
  <si>
    <t>円(様式1-2のＡの額)　　×　　事業主負担金率</t>
  </si>
  <si>
    <t>円(様式1-2のＢの額)　　×　　事業主負担金率</t>
  </si>
  <si>
    <t>加入健康保険名：全国健康保険協会北海道</t>
  </si>
  <si>
    <t>5.075</t>
  </si>
  <si>
    <t>（　　　）/1,000</t>
  </si>
  <si>
    <r>
      <t>※作成にあたっての注意事項
　１　作成にあたっては、</t>
    </r>
    <r>
      <rPr>
        <sz val="11"/>
        <rFont val="ＭＳ Ｐゴシック"/>
        <family val="3"/>
      </rPr>
      <t>『【業務費内訳書(様式1-1)の業務従事者に係る法定福利費の金額⑧】≧【合計額(Dの額)】』となるよう作成</t>
    </r>
    <r>
      <rPr>
        <sz val="11"/>
        <rFont val="ＭＳ Ｐ明朝"/>
        <family val="1"/>
      </rPr>
      <t>すること。
　２　労災保険料の</t>
    </r>
    <r>
      <rPr>
        <sz val="11"/>
        <rFont val="ＭＳ Ｐゴシック"/>
        <family val="3"/>
      </rPr>
      <t>事業主負担分の金額(②の額)の記載のないものは不可</t>
    </r>
  </si>
  <si>
    <t>　　　年　　　月　　日時点（予定）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</si>
</sst>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\(#,##0\)"/>
    <numFmt numFmtId="179" formatCode="\(#,###\)%"/>
    <numFmt numFmtId="180" formatCode="\(#.###\)&quot;%&quot;"/>
    <numFmt numFmtId="181" formatCode="&quot;（&quot;@&quot;）&quot;&quot;%&quot;"/>
    <numFmt numFmtId="182" formatCode="\(#.###.###\)&quot;%&quot;"/>
    <numFmt numFmtId="183" formatCode="&quot;×&quot;###&quot;カ月&quot;"/>
    <numFmt numFmtId="184" formatCode="&quot;×&quot;#"/>
    <numFmt numFmtId="185" formatCode="\(#,###,###\)"/>
    <numFmt numFmtId="186" formatCode="&quot;(&quot;##.###&quot;)/1,000&quot;"/>
    <numFmt numFmtId="187" formatCode="&quot;(&quot;#&quot;)/1,000&quot;"/>
    <numFmt numFmtId="188" formatCode="#,##0.0_);\(#,##0.0\)"/>
    <numFmt numFmtId="189" formatCode="#,##0.00_);\(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明朝"/>
      <family val="1"/>
    </font>
    <font>
      <b/>
      <u val="single"/>
      <sz val="12"/>
      <name val="HG丸ｺﾞｼｯｸM-PRO"/>
      <family val="3"/>
    </font>
    <font>
      <u val="single"/>
      <sz val="12"/>
      <name val="HG丸ｺﾞｼｯｸM-PRO"/>
      <family val="3"/>
    </font>
    <font>
      <u val="single"/>
      <sz val="9"/>
      <name val="HG丸ｺﾞｼｯｸM-PRO"/>
      <family val="3"/>
    </font>
    <font>
      <b/>
      <u val="single"/>
      <sz val="9"/>
      <name val="HG丸ｺﾞｼｯｸM-PRO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11"/>
      <name val="HG丸ｺﾞｼｯｸM-PRO"/>
      <family val="3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HG創英角ｺﾞｼｯｸUB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shrinkToFit="1"/>
    </xf>
    <xf numFmtId="177" fontId="15" fillId="0" borderId="14" xfId="0" applyNumberFormat="1" applyFont="1" applyBorder="1" applyAlignment="1">
      <alignment horizontal="center" vertical="center" shrinkToFit="1"/>
    </xf>
    <xf numFmtId="177" fontId="15" fillId="0" borderId="15" xfId="0" applyNumberFormat="1" applyFont="1" applyBorder="1" applyAlignment="1">
      <alignment horizontal="center" vertical="center" shrinkToFit="1"/>
    </xf>
    <xf numFmtId="177" fontId="15" fillId="0" borderId="15" xfId="0" applyNumberFormat="1" applyFont="1" applyFill="1" applyBorder="1" applyAlignment="1">
      <alignment horizontal="center" vertical="center" shrinkToFit="1"/>
    </xf>
    <xf numFmtId="177" fontId="15" fillId="0" borderId="13" xfId="0" applyNumberFormat="1" applyFont="1" applyFill="1" applyBorder="1" applyAlignment="1">
      <alignment horizontal="center" vertical="center" shrinkToFit="1"/>
    </xf>
    <xf numFmtId="177" fontId="15" fillId="0" borderId="16" xfId="0" applyNumberFormat="1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177" fontId="15" fillId="0" borderId="18" xfId="0" applyNumberFormat="1" applyFont="1" applyBorder="1" applyAlignment="1">
      <alignment horizontal="center" vertical="center" shrinkToFit="1"/>
    </xf>
    <xf numFmtId="177" fontId="15" fillId="0" borderId="19" xfId="0" applyNumberFormat="1" applyFont="1" applyBorder="1" applyAlignment="1">
      <alignment horizontal="center" vertical="center" shrinkToFit="1"/>
    </xf>
    <xf numFmtId="177" fontId="15" fillId="0" borderId="19" xfId="0" applyNumberFormat="1" applyFont="1" applyFill="1" applyBorder="1" applyAlignment="1">
      <alignment horizontal="center" vertical="center" shrinkToFit="1"/>
    </xf>
    <xf numFmtId="177" fontId="17" fillId="0" borderId="17" xfId="0" applyNumberFormat="1" applyFont="1" applyFill="1" applyBorder="1" applyAlignment="1">
      <alignment horizontal="center" vertical="center" shrinkToFit="1"/>
    </xf>
    <xf numFmtId="177" fontId="15" fillId="0" borderId="20" xfId="0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177" fontId="15" fillId="0" borderId="22" xfId="0" applyNumberFormat="1" applyFont="1" applyBorder="1" applyAlignment="1">
      <alignment horizontal="center" vertical="center" shrinkToFit="1"/>
    </xf>
    <xf numFmtId="177" fontId="15" fillId="0" borderId="23" xfId="0" applyNumberFormat="1" applyFont="1" applyBorder="1" applyAlignment="1">
      <alignment horizontal="center" vertical="center" shrinkToFit="1"/>
    </xf>
    <xf numFmtId="177" fontId="15" fillId="0" borderId="23" xfId="0" applyNumberFormat="1" applyFont="1" applyFill="1" applyBorder="1" applyAlignment="1">
      <alignment horizontal="center" vertical="center" shrinkToFit="1"/>
    </xf>
    <xf numFmtId="177" fontId="15" fillId="0" borderId="21" xfId="0" applyNumberFormat="1" applyFont="1" applyFill="1" applyBorder="1" applyAlignment="1">
      <alignment horizontal="center" vertical="center" shrinkToFit="1"/>
    </xf>
    <xf numFmtId="177" fontId="15" fillId="0" borderId="24" xfId="0" applyNumberFormat="1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177" fontId="15" fillId="0" borderId="26" xfId="0" applyNumberFormat="1" applyFont="1" applyBorder="1" applyAlignment="1">
      <alignment horizontal="center" vertical="center" shrinkToFit="1"/>
    </xf>
    <xf numFmtId="177" fontId="15" fillId="0" borderId="27" xfId="0" applyNumberFormat="1" applyFont="1" applyBorder="1" applyAlignment="1">
      <alignment horizontal="center" vertical="center" shrinkToFit="1"/>
    </xf>
    <xf numFmtId="177" fontId="15" fillId="0" borderId="27" xfId="0" applyNumberFormat="1" applyFont="1" applyFill="1" applyBorder="1" applyAlignment="1">
      <alignment horizontal="center" vertical="center" shrinkToFit="1"/>
    </xf>
    <xf numFmtId="177" fontId="15" fillId="0" borderId="28" xfId="0" applyNumberFormat="1" applyFont="1" applyFill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177" fontId="15" fillId="0" borderId="30" xfId="0" applyNumberFormat="1" applyFont="1" applyBorder="1" applyAlignment="1">
      <alignment horizontal="center" vertical="center" shrinkToFit="1"/>
    </xf>
    <xf numFmtId="177" fontId="15" fillId="0" borderId="31" xfId="0" applyNumberFormat="1" applyFont="1" applyBorder="1" applyAlignment="1">
      <alignment horizontal="center" vertical="center" shrinkToFit="1"/>
    </xf>
    <xf numFmtId="177" fontId="15" fillId="0" borderId="31" xfId="0" applyNumberFormat="1" applyFont="1" applyFill="1" applyBorder="1" applyAlignment="1">
      <alignment horizontal="center" vertical="center" shrinkToFit="1"/>
    </xf>
    <xf numFmtId="177" fontId="15" fillId="0" borderId="32" xfId="0" applyNumberFormat="1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shrinkToFit="1"/>
    </xf>
    <xf numFmtId="0" fontId="15" fillId="33" borderId="34" xfId="0" applyFont="1" applyFill="1" applyBorder="1" applyAlignment="1">
      <alignment horizontal="center" vertical="center" shrinkToFit="1"/>
    </xf>
    <xf numFmtId="177" fontId="15" fillId="33" borderId="34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7" fontId="15" fillId="0" borderId="35" xfId="0" applyNumberFormat="1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left" vertical="center" shrinkToFit="1"/>
    </xf>
    <xf numFmtId="0" fontId="15" fillId="0" borderId="37" xfId="0" applyFont="1" applyBorder="1" applyAlignment="1">
      <alignment vertical="center"/>
    </xf>
    <xf numFmtId="177" fontId="15" fillId="0" borderId="38" xfId="0" applyNumberFormat="1" applyFont="1" applyFill="1" applyBorder="1" applyAlignment="1">
      <alignment horizontal="center" vertical="center" shrinkToFit="1"/>
    </xf>
    <xf numFmtId="177" fontId="15" fillId="0" borderId="39" xfId="0" applyNumberFormat="1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left" vertical="center" wrapText="1" shrinkToFit="1"/>
    </xf>
    <xf numFmtId="177" fontId="15" fillId="0" borderId="41" xfId="0" applyNumberFormat="1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177" fontId="15" fillId="0" borderId="34" xfId="0" applyNumberFormat="1" applyFont="1" applyFill="1" applyBorder="1" applyAlignment="1">
      <alignment horizontal="center" vertical="center" shrinkToFit="1"/>
    </xf>
    <xf numFmtId="177" fontId="6" fillId="0" borderId="41" xfId="0" applyNumberFormat="1" applyFont="1" applyFill="1" applyBorder="1" applyAlignment="1">
      <alignment horizontal="center" vertical="center" shrinkToFit="1"/>
    </xf>
    <xf numFmtId="177" fontId="18" fillId="0" borderId="38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/>
    </xf>
    <xf numFmtId="177" fontId="18" fillId="0" borderId="38" xfId="0" applyNumberFormat="1" applyFont="1" applyFill="1" applyBorder="1" applyAlignment="1">
      <alignment horizontal="center" vertical="center" shrinkToFit="1"/>
    </xf>
    <xf numFmtId="49" fontId="18" fillId="0" borderId="35" xfId="0" applyNumberFormat="1" applyFont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top"/>
    </xf>
    <xf numFmtId="0" fontId="2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5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16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16" fillId="34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15" fillId="34" borderId="12" xfId="0" applyFont="1" applyFill="1" applyBorder="1" applyAlignment="1">
      <alignment horizontal="center" vertical="center" wrapText="1"/>
    </xf>
    <xf numFmtId="181" fontId="18" fillId="34" borderId="35" xfId="0" applyNumberFormat="1" applyFont="1" applyFill="1" applyBorder="1" applyAlignment="1">
      <alignment horizontal="center" vertical="center" shrinkToFit="1"/>
    </xf>
    <xf numFmtId="0" fontId="15" fillId="34" borderId="13" xfId="0" applyFont="1" applyFill="1" applyBorder="1" applyAlignment="1">
      <alignment horizontal="center" vertical="center" shrinkToFit="1"/>
    </xf>
    <xf numFmtId="177" fontId="18" fillId="34" borderId="14" xfId="0" applyNumberFormat="1" applyFont="1" applyFill="1" applyBorder="1" applyAlignment="1">
      <alignment horizontal="center" vertical="center" shrinkToFit="1"/>
    </xf>
    <xf numFmtId="177" fontId="18" fillId="34" borderId="15" xfId="0" applyNumberFormat="1" applyFont="1" applyFill="1" applyBorder="1" applyAlignment="1">
      <alignment horizontal="center" vertical="center" shrinkToFit="1"/>
    </xf>
    <xf numFmtId="183" fontId="18" fillId="34" borderId="13" xfId="0" applyNumberFormat="1" applyFont="1" applyFill="1" applyBorder="1" applyAlignment="1">
      <alignment horizontal="center" vertical="center" shrinkToFit="1"/>
    </xf>
    <xf numFmtId="177" fontId="18" fillId="34" borderId="16" xfId="0" applyNumberFormat="1" applyFont="1" applyFill="1" applyBorder="1" applyAlignment="1">
      <alignment horizontal="center" vertical="center" shrinkToFit="1"/>
    </xf>
    <xf numFmtId="0" fontId="15" fillId="34" borderId="17" xfId="0" applyFont="1" applyFill="1" applyBorder="1" applyAlignment="1">
      <alignment horizontal="center" vertical="center" shrinkToFit="1"/>
    </xf>
    <xf numFmtId="177" fontId="18" fillId="34" borderId="18" xfId="0" applyNumberFormat="1" applyFont="1" applyFill="1" applyBorder="1" applyAlignment="1">
      <alignment horizontal="center" vertical="center" shrinkToFit="1"/>
    </xf>
    <xf numFmtId="177" fontId="18" fillId="34" borderId="19" xfId="0" applyNumberFormat="1" applyFont="1" applyFill="1" applyBorder="1" applyAlignment="1">
      <alignment horizontal="center" vertical="center" shrinkToFit="1"/>
    </xf>
    <xf numFmtId="184" fontId="21" fillId="34" borderId="17" xfId="0" applyNumberFormat="1" applyFont="1" applyFill="1" applyBorder="1" applyAlignment="1">
      <alignment horizontal="center" vertical="center" shrinkToFit="1"/>
    </xf>
    <xf numFmtId="177" fontId="18" fillId="34" borderId="20" xfId="0" applyNumberFormat="1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horizontal="center" vertical="center" shrinkToFit="1"/>
    </xf>
    <xf numFmtId="177" fontId="18" fillId="34" borderId="22" xfId="0" applyNumberFormat="1" applyFont="1" applyFill="1" applyBorder="1" applyAlignment="1">
      <alignment horizontal="center" vertical="center" shrinkToFit="1"/>
    </xf>
    <xf numFmtId="177" fontId="18" fillId="34" borderId="23" xfId="0" applyNumberFormat="1" applyFont="1" applyFill="1" applyBorder="1" applyAlignment="1">
      <alignment horizontal="center" vertical="center" shrinkToFit="1"/>
    </xf>
    <xf numFmtId="183" fontId="18" fillId="34" borderId="21" xfId="0" applyNumberFormat="1" applyFont="1" applyFill="1" applyBorder="1" applyAlignment="1">
      <alignment horizontal="center" vertical="center" shrinkToFit="1"/>
    </xf>
    <xf numFmtId="177" fontId="18" fillId="34" borderId="24" xfId="0" applyNumberFormat="1" applyFont="1" applyFill="1" applyBorder="1" applyAlignment="1">
      <alignment horizontal="center" vertical="center" shrinkToFit="1"/>
    </xf>
    <xf numFmtId="183" fontId="18" fillId="34" borderId="43" xfId="0" applyNumberFormat="1" applyFont="1" applyFill="1" applyBorder="1" applyAlignment="1">
      <alignment horizontal="center" vertical="center" shrinkToFit="1"/>
    </xf>
    <xf numFmtId="184" fontId="21" fillId="34" borderId="43" xfId="0" applyNumberFormat="1" applyFont="1" applyFill="1" applyBorder="1" applyAlignment="1">
      <alignment horizontal="center" vertical="center" shrinkToFit="1"/>
    </xf>
    <xf numFmtId="177" fontId="15" fillId="34" borderId="22" xfId="0" applyNumberFormat="1" applyFont="1" applyFill="1" applyBorder="1" applyAlignment="1">
      <alignment horizontal="center" vertical="center" shrinkToFit="1"/>
    </xf>
    <xf numFmtId="177" fontId="15" fillId="34" borderId="23" xfId="0" applyNumberFormat="1" applyFont="1" applyFill="1" applyBorder="1" applyAlignment="1">
      <alignment horizontal="center" vertical="center" shrinkToFit="1"/>
    </xf>
    <xf numFmtId="183" fontId="18" fillId="34" borderId="29" xfId="0" applyNumberFormat="1" applyFont="1" applyFill="1" applyBorder="1" applyAlignment="1">
      <alignment horizontal="center" vertical="center" shrinkToFit="1"/>
    </xf>
    <xf numFmtId="177" fontId="15" fillId="34" borderId="24" xfId="0" applyNumberFormat="1" applyFont="1" applyFill="1" applyBorder="1" applyAlignment="1">
      <alignment horizontal="center" vertical="center" shrinkToFit="1"/>
    </xf>
    <xf numFmtId="177" fontId="15" fillId="34" borderId="18" xfId="0" applyNumberFormat="1" applyFont="1" applyFill="1" applyBorder="1" applyAlignment="1">
      <alignment horizontal="center" vertical="center" shrinkToFit="1"/>
    </xf>
    <xf numFmtId="177" fontId="15" fillId="34" borderId="19" xfId="0" applyNumberFormat="1" applyFont="1" applyFill="1" applyBorder="1" applyAlignment="1">
      <alignment horizontal="center" vertical="center" shrinkToFit="1"/>
    </xf>
    <xf numFmtId="184" fontId="17" fillId="34" borderId="25" xfId="0" applyNumberFormat="1" applyFont="1" applyFill="1" applyBorder="1" applyAlignment="1">
      <alignment horizontal="center" vertical="center" shrinkToFit="1"/>
    </xf>
    <xf numFmtId="177" fontId="15" fillId="34" borderId="20" xfId="0" applyNumberFormat="1" applyFont="1" applyFill="1" applyBorder="1" applyAlignment="1">
      <alignment horizontal="center" vertical="center" shrinkToFit="1"/>
    </xf>
    <xf numFmtId="0" fontId="15" fillId="34" borderId="25" xfId="0" applyFont="1" applyFill="1" applyBorder="1" applyAlignment="1">
      <alignment horizontal="center" vertical="center" shrinkToFit="1"/>
    </xf>
    <xf numFmtId="177" fontId="15" fillId="34" borderId="26" xfId="0" applyNumberFormat="1" applyFont="1" applyFill="1" applyBorder="1" applyAlignment="1">
      <alignment horizontal="center" vertical="center" shrinkToFit="1"/>
    </xf>
    <xf numFmtId="177" fontId="15" fillId="34" borderId="27" xfId="0" applyNumberFormat="1" applyFont="1" applyFill="1" applyBorder="1" applyAlignment="1">
      <alignment horizontal="center" vertical="center" shrinkToFit="1"/>
    </xf>
    <xf numFmtId="177" fontId="15" fillId="34" borderId="28" xfId="0" applyNumberFormat="1" applyFont="1" applyFill="1" applyBorder="1" applyAlignment="1">
      <alignment horizontal="center" vertical="center" shrinkToFit="1"/>
    </xf>
    <xf numFmtId="0" fontId="15" fillId="34" borderId="29" xfId="0" applyFont="1" applyFill="1" applyBorder="1" applyAlignment="1">
      <alignment horizontal="center" vertical="center" shrinkToFit="1"/>
    </xf>
    <xf numFmtId="177" fontId="15" fillId="34" borderId="30" xfId="0" applyNumberFormat="1" applyFont="1" applyFill="1" applyBorder="1" applyAlignment="1">
      <alignment horizontal="center" vertical="center" shrinkToFit="1"/>
    </xf>
    <xf numFmtId="177" fontId="15" fillId="34" borderId="31" xfId="0" applyNumberFormat="1" applyFont="1" applyFill="1" applyBorder="1" applyAlignment="1">
      <alignment horizontal="center" vertical="center" shrinkToFit="1"/>
    </xf>
    <xf numFmtId="177" fontId="15" fillId="34" borderId="32" xfId="0" applyNumberFormat="1" applyFont="1" applyFill="1" applyBorder="1" applyAlignment="1">
      <alignment horizontal="center" vertical="center" shrinkToFit="1"/>
    </xf>
    <xf numFmtId="177" fontId="15" fillId="34" borderId="21" xfId="0" applyNumberFormat="1" applyFont="1" applyFill="1" applyBorder="1" applyAlignment="1">
      <alignment horizontal="center" vertical="center" shrinkToFit="1"/>
    </xf>
    <xf numFmtId="177" fontId="17" fillId="34" borderId="17" xfId="0" applyNumberFormat="1" applyFont="1" applyFill="1" applyBorder="1" applyAlignment="1">
      <alignment horizontal="center" vertical="center" shrinkToFit="1"/>
    </xf>
    <xf numFmtId="0" fontId="15" fillId="34" borderId="33" xfId="0" applyFont="1" applyFill="1" applyBorder="1" applyAlignment="1">
      <alignment horizontal="center" vertical="center" shrinkToFit="1"/>
    </xf>
    <xf numFmtId="0" fontId="15" fillId="34" borderId="34" xfId="0" applyFont="1" applyFill="1" applyBorder="1" applyAlignment="1">
      <alignment horizontal="center" vertical="center" shrinkToFit="1"/>
    </xf>
    <xf numFmtId="177" fontId="15" fillId="34" borderId="34" xfId="0" applyNumberFormat="1" applyFont="1" applyFill="1" applyBorder="1" applyAlignment="1">
      <alignment horizontal="center" vertical="center" shrinkToFit="1"/>
    </xf>
    <xf numFmtId="177" fontId="6" fillId="34" borderId="35" xfId="0" applyNumberFormat="1" applyFont="1" applyFill="1" applyBorder="1" applyAlignment="1">
      <alignment horizontal="center" vertical="center" shrinkToFit="1"/>
    </xf>
    <xf numFmtId="177" fontId="18" fillId="34" borderId="35" xfId="0" applyNumberFormat="1" applyFont="1" applyFill="1" applyBorder="1" applyAlignment="1">
      <alignment horizontal="center" vertical="center" shrinkToFit="1"/>
    </xf>
    <xf numFmtId="0" fontId="15" fillId="34" borderId="36" xfId="0" applyFont="1" applyFill="1" applyBorder="1" applyAlignment="1">
      <alignment horizontal="left" vertical="center" shrinkToFit="1"/>
    </xf>
    <xf numFmtId="0" fontId="15" fillId="34" borderId="37" xfId="0" applyFont="1" applyFill="1" applyBorder="1" applyAlignment="1">
      <alignment horizontal="center" vertical="center"/>
    </xf>
    <xf numFmtId="185" fontId="18" fillId="34" borderId="38" xfId="0" applyNumberFormat="1" applyFont="1" applyFill="1" applyBorder="1" applyAlignment="1">
      <alignment horizontal="center" vertical="center" shrinkToFit="1"/>
    </xf>
    <xf numFmtId="186" fontId="18" fillId="34" borderId="38" xfId="0" applyNumberFormat="1" applyFont="1" applyFill="1" applyBorder="1" applyAlignment="1">
      <alignment horizontal="center" vertical="center" shrinkToFit="1"/>
    </xf>
    <xf numFmtId="177" fontId="15" fillId="34" borderId="39" xfId="0" applyNumberFormat="1" applyFont="1" applyFill="1" applyBorder="1" applyAlignment="1">
      <alignment horizontal="center" vertical="center" shrinkToFit="1"/>
    </xf>
    <xf numFmtId="177" fontId="18" fillId="34" borderId="38" xfId="0" applyNumberFormat="1" applyFont="1" applyFill="1" applyBorder="1" applyAlignment="1">
      <alignment horizontal="center" vertical="center" shrinkToFit="1"/>
    </xf>
    <xf numFmtId="0" fontId="15" fillId="34" borderId="40" xfId="0" applyFont="1" applyFill="1" applyBorder="1" applyAlignment="1">
      <alignment horizontal="left" vertical="center" wrapText="1" shrinkToFit="1"/>
    </xf>
    <xf numFmtId="187" fontId="18" fillId="34" borderId="38" xfId="0" applyNumberFormat="1" applyFont="1" applyFill="1" applyBorder="1" applyAlignment="1">
      <alignment horizontal="center" vertical="center" shrinkToFit="1"/>
    </xf>
    <xf numFmtId="177" fontId="18" fillId="34" borderId="41" xfId="0" applyNumberFormat="1" applyFont="1" applyFill="1" applyBorder="1" applyAlignment="1">
      <alignment horizontal="center" vertical="center" shrinkToFit="1"/>
    </xf>
    <xf numFmtId="0" fontId="15" fillId="34" borderId="42" xfId="0" applyFont="1" applyFill="1" applyBorder="1" applyAlignment="1">
      <alignment horizontal="left" vertical="center" shrinkToFit="1"/>
    </xf>
    <xf numFmtId="177" fontId="15" fillId="34" borderId="38" xfId="0" applyNumberFormat="1" applyFont="1" applyFill="1" applyBorder="1" applyAlignment="1">
      <alignment horizontal="center" vertical="center" shrinkToFit="1"/>
    </xf>
    <xf numFmtId="177" fontId="6" fillId="34" borderId="34" xfId="0" applyNumberFormat="1" applyFont="1" applyFill="1" applyBorder="1" applyAlignment="1">
      <alignment horizontal="center" vertical="center" shrinkToFit="1"/>
    </xf>
    <xf numFmtId="177" fontId="6" fillId="34" borderId="41" xfId="0" applyNumberFormat="1" applyFont="1" applyFill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wrapText="1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wrapText="1" shrinkToFit="1"/>
    </xf>
    <xf numFmtId="0" fontId="0" fillId="0" borderId="57" xfId="0" applyFont="1" applyBorder="1" applyAlignment="1">
      <alignment horizontal="center" vertical="center" shrinkToFi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177" fontId="15" fillId="0" borderId="38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shrinkToFit="1"/>
    </xf>
    <xf numFmtId="0" fontId="19" fillId="0" borderId="62" xfId="0" applyFont="1" applyFill="1" applyBorder="1" applyAlignment="1">
      <alignment horizontal="left" vertical="top" wrapText="1"/>
    </xf>
    <xf numFmtId="0" fontId="19" fillId="0" borderId="62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34" borderId="62" xfId="0" applyFont="1" applyFill="1" applyBorder="1" applyAlignment="1">
      <alignment horizontal="left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8" fillId="34" borderId="46" xfId="0" applyFont="1" applyFill="1" applyBorder="1" applyAlignment="1">
      <alignment horizontal="center" vertical="center" shrinkToFit="1"/>
    </xf>
    <xf numFmtId="0" fontId="15" fillId="34" borderId="59" xfId="0" applyFont="1" applyFill="1" applyBorder="1" applyAlignment="1">
      <alignment horizontal="center" vertical="center" shrinkToFit="1"/>
    </xf>
    <xf numFmtId="0" fontId="15" fillId="34" borderId="37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177" fontId="15" fillId="34" borderId="38" xfId="0" applyNumberFormat="1" applyFont="1" applyFill="1" applyBorder="1" applyAlignment="1">
      <alignment horizontal="center" vertical="center"/>
    </xf>
    <xf numFmtId="0" fontId="18" fillId="34" borderId="47" xfId="0" applyFont="1" applyFill="1" applyBorder="1" applyAlignment="1">
      <alignment horizontal="center" vertical="center" shrinkToFit="1"/>
    </xf>
    <xf numFmtId="0" fontId="15" fillId="34" borderId="60" xfId="0" applyFont="1" applyFill="1" applyBorder="1" applyAlignment="1">
      <alignment horizontal="center" vertical="center" shrinkToFit="1"/>
    </xf>
    <xf numFmtId="0" fontId="18" fillId="34" borderId="48" xfId="0" applyFont="1" applyFill="1" applyBorder="1" applyAlignment="1">
      <alignment horizontal="center" vertical="center" shrinkToFit="1"/>
    </xf>
    <xf numFmtId="0" fontId="15" fillId="34" borderId="61" xfId="0" applyFont="1" applyFill="1" applyBorder="1" applyAlignment="1">
      <alignment horizontal="center" vertical="center" shrinkToFit="1"/>
    </xf>
    <xf numFmtId="0" fontId="18" fillId="34" borderId="51" xfId="0" applyFont="1" applyFill="1" applyBorder="1" applyAlignment="1">
      <alignment horizontal="center" vertical="center" shrinkToFit="1"/>
    </xf>
    <xf numFmtId="0" fontId="15" fillId="34" borderId="58" xfId="0" applyFont="1" applyFill="1" applyBorder="1" applyAlignment="1">
      <alignment horizontal="center" vertical="center" shrinkToFit="1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shrinkToFit="1"/>
    </xf>
    <xf numFmtId="0" fontId="15" fillId="34" borderId="55" xfId="0" applyFont="1" applyFill="1" applyBorder="1" applyAlignment="1">
      <alignment horizontal="center" vertical="center" shrinkToFit="1"/>
    </xf>
    <xf numFmtId="0" fontId="15" fillId="34" borderId="52" xfId="0" applyFont="1" applyFill="1" applyBorder="1" applyAlignment="1">
      <alignment horizontal="center" vertical="center" wrapText="1" shrinkToFit="1"/>
    </xf>
    <xf numFmtId="0" fontId="15" fillId="34" borderId="53" xfId="0" applyFont="1" applyFill="1" applyBorder="1" applyAlignment="1">
      <alignment horizontal="center" vertical="center" shrinkToFit="1"/>
    </xf>
    <xf numFmtId="0" fontId="15" fillId="34" borderId="58" xfId="0" applyFont="1" applyFill="1" applyBorder="1" applyAlignment="1">
      <alignment horizontal="center" vertical="center" wrapText="1"/>
    </xf>
    <xf numFmtId="0" fontId="15" fillId="34" borderId="59" xfId="0" applyFont="1" applyFill="1" applyBorder="1" applyAlignment="1">
      <alignment horizontal="center" vertical="center" wrapText="1"/>
    </xf>
    <xf numFmtId="0" fontId="0" fillId="34" borderId="56" xfId="0" applyFont="1" applyFill="1" applyBorder="1" applyAlignment="1">
      <alignment horizontal="center" vertical="center" wrapText="1" shrinkToFit="1"/>
    </xf>
    <xf numFmtId="0" fontId="0" fillId="34" borderId="5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10</xdr:col>
      <xdr:colOff>552450</xdr:colOff>
      <xdr:row>44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8100" y="10858500"/>
          <a:ext cx="10220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＝労災保険料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　　　　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　　　　　　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＝雇用保険料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　　　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　　　　　　</a:t>
          </a:r>
        </a:p>
      </xdr:txBody>
    </xdr:sp>
    <xdr:clientData/>
  </xdr:twoCellAnchor>
  <xdr:twoCellAnchor>
    <xdr:from>
      <xdr:col>7</xdr:col>
      <xdr:colOff>171450</xdr:colOff>
      <xdr:row>46</xdr:row>
      <xdr:rowOff>9525</xdr:rowOff>
    </xdr:from>
    <xdr:to>
      <xdr:col>10</xdr:col>
      <xdr:colOff>1038225</xdr:colOff>
      <xdr:row>48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6981825" y="11430000"/>
          <a:ext cx="3762375" cy="352425"/>
        </a:xfrm>
        <a:prstGeom prst="rect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76200</xdr:rowOff>
    </xdr:from>
    <xdr:to>
      <xdr:col>10</xdr:col>
      <xdr:colOff>1076325</xdr:colOff>
      <xdr:row>48</xdr:row>
      <xdr:rowOff>9525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8100" y="11496675"/>
          <a:ext cx="10744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　　　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　　　　＋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　　　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　　＝　　　　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　　　　　　　　　　　　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基礎年間額</a:t>
          </a:r>
        </a:p>
      </xdr:txBody>
    </xdr:sp>
    <xdr:clientData/>
  </xdr:twoCellAnchor>
  <xdr:twoCellAnchor>
    <xdr:from>
      <xdr:col>1</xdr:col>
      <xdr:colOff>361950</xdr:colOff>
      <xdr:row>42</xdr:row>
      <xdr:rowOff>85725</xdr:rowOff>
    </xdr:from>
    <xdr:to>
      <xdr:col>4</xdr:col>
      <xdr:colOff>171450</xdr:colOff>
      <xdr:row>44</xdr:row>
      <xdr:rowOff>104775</xdr:rowOff>
    </xdr:to>
    <xdr:sp>
      <xdr:nvSpPr>
        <xdr:cNvPr id="4" name="Rectangle 22"/>
        <xdr:cNvSpPr>
          <a:spLocks/>
        </xdr:cNvSpPr>
      </xdr:nvSpPr>
      <xdr:spPr>
        <a:xfrm>
          <a:off x="857250" y="10772775"/>
          <a:ext cx="2466975" cy="3810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1038225</xdr:colOff>
      <xdr:row>42</xdr:row>
      <xdr:rowOff>66675</xdr:rowOff>
    </xdr:from>
    <xdr:to>
      <xdr:col>9</xdr:col>
      <xdr:colOff>609600</xdr:colOff>
      <xdr:row>44</xdr:row>
      <xdr:rowOff>76200</xdr:rowOff>
    </xdr:to>
    <xdr:sp>
      <xdr:nvSpPr>
        <xdr:cNvPr id="5" name="Rectangle 23"/>
        <xdr:cNvSpPr>
          <a:spLocks/>
        </xdr:cNvSpPr>
      </xdr:nvSpPr>
      <xdr:spPr>
        <a:xfrm>
          <a:off x="6629400" y="10753725"/>
          <a:ext cx="2428875" cy="3714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46</xdr:row>
      <xdr:rowOff>28575</xdr:rowOff>
    </xdr:from>
    <xdr:to>
      <xdr:col>3</xdr:col>
      <xdr:colOff>657225</xdr:colOff>
      <xdr:row>48</xdr:row>
      <xdr:rowOff>19050</xdr:rowOff>
    </xdr:to>
    <xdr:sp>
      <xdr:nvSpPr>
        <xdr:cNvPr id="6" name="Rectangle 24"/>
        <xdr:cNvSpPr>
          <a:spLocks/>
        </xdr:cNvSpPr>
      </xdr:nvSpPr>
      <xdr:spPr>
        <a:xfrm>
          <a:off x="66675" y="11449050"/>
          <a:ext cx="2524125" cy="342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46</xdr:row>
      <xdr:rowOff>38100</xdr:rowOff>
    </xdr:from>
    <xdr:to>
      <xdr:col>6</xdr:col>
      <xdr:colOff>809625</xdr:colOff>
      <xdr:row>48</xdr:row>
      <xdr:rowOff>38100</xdr:rowOff>
    </xdr:to>
    <xdr:sp>
      <xdr:nvSpPr>
        <xdr:cNvPr id="7" name="Rectangle 25"/>
        <xdr:cNvSpPr>
          <a:spLocks/>
        </xdr:cNvSpPr>
      </xdr:nvSpPr>
      <xdr:spPr>
        <a:xfrm>
          <a:off x="3619500" y="11458575"/>
          <a:ext cx="2781300" cy="3524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4</xdr:row>
      <xdr:rowOff>0</xdr:rowOff>
    </xdr:from>
    <xdr:to>
      <xdr:col>7</xdr:col>
      <xdr:colOff>0</xdr:colOff>
      <xdr:row>5</xdr:row>
      <xdr:rowOff>342900</xdr:rowOff>
    </xdr:to>
    <xdr:sp>
      <xdr:nvSpPr>
        <xdr:cNvPr id="1" name="角丸四角形 19"/>
        <xdr:cNvSpPr>
          <a:spLocks/>
        </xdr:cNvSpPr>
      </xdr:nvSpPr>
      <xdr:spPr>
        <a:xfrm>
          <a:off x="1914525" y="847725"/>
          <a:ext cx="4895850" cy="523875"/>
        </a:xfrm>
        <a:prstGeom prst="roundRect">
          <a:avLst/>
        </a:prstGeom>
        <a:solidFill>
          <a:srgbClr val="FFFFFF">
            <a:alpha val="0"/>
          </a:srgbClr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1</xdr:row>
      <xdr:rowOff>19050</xdr:rowOff>
    </xdr:from>
    <xdr:to>
      <xdr:col>10</xdr:col>
      <xdr:colOff>371475</xdr:colOff>
      <xdr:row>3</xdr:row>
      <xdr:rowOff>9525</xdr:rowOff>
    </xdr:to>
    <xdr:sp>
      <xdr:nvSpPr>
        <xdr:cNvPr id="2" name="AutoShape 29"/>
        <xdr:cNvSpPr>
          <a:spLocks/>
        </xdr:cNvSpPr>
      </xdr:nvSpPr>
      <xdr:spPr>
        <a:xfrm>
          <a:off x="2971800" y="247650"/>
          <a:ext cx="7105650" cy="5238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保険者が示している「保険料額表」を参照のうえ、事業主負担分の保険料率を記入します。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保険料率は事業主と雇用者で折半（円未満の端数は、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銭以上切り上げ・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銭未満切捨て）</a:t>
          </a:r>
        </a:p>
      </xdr:txBody>
    </xdr:sp>
    <xdr:clientData/>
  </xdr:twoCellAnchor>
  <xdr:twoCellAnchor>
    <xdr:from>
      <xdr:col>2</xdr:col>
      <xdr:colOff>561975</xdr:colOff>
      <xdr:row>1</xdr:row>
      <xdr:rowOff>161925</xdr:rowOff>
    </xdr:from>
    <xdr:to>
      <xdr:col>3</xdr:col>
      <xdr:colOff>1038225</xdr:colOff>
      <xdr:row>5</xdr:row>
      <xdr:rowOff>95250</xdr:rowOff>
    </xdr:to>
    <xdr:sp>
      <xdr:nvSpPr>
        <xdr:cNvPr id="3" name="Freeform 38"/>
        <xdr:cNvSpPr>
          <a:spLocks/>
        </xdr:cNvSpPr>
      </xdr:nvSpPr>
      <xdr:spPr>
        <a:xfrm flipV="1">
          <a:off x="1628775" y="390525"/>
          <a:ext cx="1343025" cy="733425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0</xdr:col>
      <xdr:colOff>409575</xdr:colOff>
      <xdr:row>13</xdr:row>
      <xdr:rowOff>209550</xdr:rowOff>
    </xdr:to>
    <xdr:sp>
      <xdr:nvSpPr>
        <xdr:cNvPr id="4" name="Oval 45"/>
        <xdr:cNvSpPr>
          <a:spLocks/>
        </xdr:cNvSpPr>
      </xdr:nvSpPr>
      <xdr:spPr>
        <a:xfrm>
          <a:off x="76200" y="1381125"/>
          <a:ext cx="333375" cy="1743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200025</xdr:rowOff>
    </xdr:from>
    <xdr:to>
      <xdr:col>2</xdr:col>
      <xdr:colOff>47625</xdr:colOff>
      <xdr:row>15</xdr:row>
      <xdr:rowOff>133350</xdr:rowOff>
    </xdr:to>
    <xdr:sp>
      <xdr:nvSpPr>
        <xdr:cNvPr id="5" name="Freeform 38"/>
        <xdr:cNvSpPr>
          <a:spLocks/>
        </xdr:cNvSpPr>
      </xdr:nvSpPr>
      <xdr:spPr>
        <a:xfrm>
          <a:off x="47625" y="3114675"/>
          <a:ext cx="1066800" cy="371475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762000</xdr:colOff>
      <xdr:row>14</xdr:row>
      <xdr:rowOff>19050</xdr:rowOff>
    </xdr:to>
    <xdr:sp>
      <xdr:nvSpPr>
        <xdr:cNvPr id="6" name="Oval 46"/>
        <xdr:cNvSpPr>
          <a:spLocks/>
        </xdr:cNvSpPr>
      </xdr:nvSpPr>
      <xdr:spPr>
        <a:xfrm>
          <a:off x="1066800" y="1381125"/>
          <a:ext cx="762000" cy="1771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209550</xdr:rowOff>
    </xdr:from>
    <xdr:to>
      <xdr:col>9</xdr:col>
      <xdr:colOff>866775</xdr:colOff>
      <xdr:row>18</xdr:row>
      <xdr:rowOff>209550</xdr:rowOff>
    </xdr:to>
    <xdr:sp>
      <xdr:nvSpPr>
        <xdr:cNvPr id="7" name="AutoShape 30"/>
        <xdr:cNvSpPr>
          <a:spLocks/>
        </xdr:cNvSpPr>
      </xdr:nvSpPr>
      <xdr:spPr>
        <a:xfrm>
          <a:off x="2209800" y="3781425"/>
          <a:ext cx="710565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給与：様式１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２（月支給合計③）の金額を基に、標準報酬月額を記載します。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賞与：様式１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２（賞与等⑤）の金額を基に、千円以下切捨ての上、記載します。</a:t>
          </a:r>
        </a:p>
      </xdr:txBody>
    </xdr:sp>
    <xdr:clientData/>
  </xdr:twoCellAnchor>
  <xdr:twoCellAnchor>
    <xdr:from>
      <xdr:col>2</xdr:col>
      <xdr:colOff>142875</xdr:colOff>
      <xdr:row>14</xdr:row>
      <xdr:rowOff>19050</xdr:rowOff>
    </xdr:from>
    <xdr:to>
      <xdr:col>3</xdr:col>
      <xdr:colOff>285750</xdr:colOff>
      <xdr:row>18</xdr:row>
      <xdr:rowOff>47625</xdr:rowOff>
    </xdr:to>
    <xdr:sp>
      <xdr:nvSpPr>
        <xdr:cNvPr id="8" name="Freeform 38"/>
        <xdr:cNvSpPr>
          <a:spLocks/>
        </xdr:cNvSpPr>
      </xdr:nvSpPr>
      <xdr:spPr>
        <a:xfrm>
          <a:off x="1209675" y="3152775"/>
          <a:ext cx="1009650" cy="904875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38100</xdr:rowOff>
    </xdr:from>
    <xdr:to>
      <xdr:col>6</xdr:col>
      <xdr:colOff>1190625</xdr:colOff>
      <xdr:row>13</xdr:row>
      <xdr:rowOff>209550</xdr:rowOff>
    </xdr:to>
    <xdr:sp>
      <xdr:nvSpPr>
        <xdr:cNvPr id="9" name="角丸四角形 19"/>
        <xdr:cNvSpPr>
          <a:spLocks/>
        </xdr:cNvSpPr>
      </xdr:nvSpPr>
      <xdr:spPr>
        <a:xfrm>
          <a:off x="1933575" y="1419225"/>
          <a:ext cx="4848225" cy="1704975"/>
        </a:xfrm>
        <a:prstGeom prst="roundRect">
          <a:avLst/>
        </a:prstGeom>
        <a:solidFill>
          <a:srgbClr val="FFFFFF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19</xdr:row>
      <xdr:rowOff>200025</xdr:rowOff>
    </xdr:from>
    <xdr:to>
      <xdr:col>9</xdr:col>
      <xdr:colOff>1181100</xdr:colOff>
      <xdr:row>22</xdr:row>
      <xdr:rowOff>38100</xdr:rowOff>
    </xdr:to>
    <xdr:sp>
      <xdr:nvSpPr>
        <xdr:cNvPr id="10" name="AutoShape 31"/>
        <xdr:cNvSpPr>
          <a:spLocks/>
        </xdr:cNvSpPr>
      </xdr:nvSpPr>
      <xdr:spPr>
        <a:xfrm>
          <a:off x="2971800" y="4429125"/>
          <a:ext cx="66579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左に記載した給与及び賞与の標準月額に保険料率をかけて（保険料額表）保険料の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事業主負担分を記載してください。</a:t>
          </a:r>
        </a:p>
      </xdr:txBody>
    </xdr:sp>
    <xdr:clientData/>
  </xdr:twoCellAnchor>
  <xdr:twoCellAnchor>
    <xdr:from>
      <xdr:col>2</xdr:col>
      <xdr:colOff>581025</xdr:colOff>
      <xdr:row>9</xdr:row>
      <xdr:rowOff>104775</xdr:rowOff>
    </xdr:from>
    <xdr:to>
      <xdr:col>3</xdr:col>
      <xdr:colOff>1057275</xdr:colOff>
      <xdr:row>21</xdr:row>
      <xdr:rowOff>171450</xdr:rowOff>
    </xdr:to>
    <xdr:sp>
      <xdr:nvSpPr>
        <xdr:cNvPr id="11" name="Freeform 38"/>
        <xdr:cNvSpPr>
          <a:spLocks/>
        </xdr:cNvSpPr>
      </xdr:nvSpPr>
      <xdr:spPr>
        <a:xfrm>
          <a:off x="1647825" y="2143125"/>
          <a:ext cx="1343025" cy="2695575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142875</xdr:rowOff>
    </xdr:from>
    <xdr:to>
      <xdr:col>9</xdr:col>
      <xdr:colOff>638175</xdr:colOff>
      <xdr:row>16</xdr:row>
      <xdr:rowOff>47625</xdr:rowOff>
    </xdr:to>
    <xdr:sp>
      <xdr:nvSpPr>
        <xdr:cNvPr id="12" name="AutoShape 29"/>
        <xdr:cNvSpPr>
          <a:spLocks/>
        </xdr:cNvSpPr>
      </xdr:nvSpPr>
      <xdr:spPr>
        <a:xfrm>
          <a:off x="1133475" y="3276600"/>
          <a:ext cx="795337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（社会保険の加入欄）で健康保険・厚生年金加入とした従事者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を転記し、記載内容を連動させます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7</xdr:col>
      <xdr:colOff>104775</xdr:colOff>
      <xdr:row>5</xdr:row>
      <xdr:rowOff>352425</xdr:rowOff>
    </xdr:from>
    <xdr:to>
      <xdr:col>9</xdr:col>
      <xdr:colOff>1133475</xdr:colOff>
      <xdr:row>14</xdr:row>
      <xdr:rowOff>47625</xdr:rowOff>
    </xdr:to>
    <xdr:sp>
      <xdr:nvSpPr>
        <xdr:cNvPr id="13" name="Oval 47"/>
        <xdr:cNvSpPr>
          <a:spLocks/>
        </xdr:cNvSpPr>
      </xdr:nvSpPr>
      <xdr:spPr>
        <a:xfrm>
          <a:off x="6915150" y="1381125"/>
          <a:ext cx="2667000" cy="1800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438150</xdr:colOff>
      <xdr:row>15</xdr:row>
      <xdr:rowOff>114300</xdr:rowOff>
    </xdr:from>
    <xdr:to>
      <xdr:col>10</xdr:col>
      <xdr:colOff>1152525</xdr:colOff>
      <xdr:row>17</xdr:row>
      <xdr:rowOff>133350</xdr:rowOff>
    </xdr:to>
    <xdr:sp>
      <xdr:nvSpPr>
        <xdr:cNvPr id="14" name="AutoShape 32"/>
        <xdr:cNvSpPr>
          <a:spLocks/>
        </xdr:cNvSpPr>
      </xdr:nvSpPr>
      <xdr:spPr>
        <a:xfrm>
          <a:off x="8886825" y="3467100"/>
          <a:ext cx="1971675" cy="457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給与は、月額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雇用期間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賞与等は、そのまま</a:t>
          </a:r>
        </a:p>
      </xdr:txBody>
    </xdr:sp>
    <xdr:clientData/>
  </xdr:twoCellAnchor>
  <xdr:twoCellAnchor>
    <xdr:from>
      <xdr:col>8</xdr:col>
      <xdr:colOff>95250</xdr:colOff>
      <xdr:row>14</xdr:row>
      <xdr:rowOff>47625</xdr:rowOff>
    </xdr:from>
    <xdr:to>
      <xdr:col>9</xdr:col>
      <xdr:colOff>447675</xdr:colOff>
      <xdr:row>16</xdr:row>
      <xdr:rowOff>171450</xdr:rowOff>
    </xdr:to>
    <xdr:sp>
      <xdr:nvSpPr>
        <xdr:cNvPr id="15" name="Freeform 48"/>
        <xdr:cNvSpPr>
          <a:spLocks/>
        </xdr:cNvSpPr>
      </xdr:nvSpPr>
      <xdr:spPr>
        <a:xfrm>
          <a:off x="8124825" y="3181350"/>
          <a:ext cx="771525" cy="561975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24</xdr:row>
      <xdr:rowOff>47625</xdr:rowOff>
    </xdr:from>
    <xdr:to>
      <xdr:col>5</xdr:col>
      <xdr:colOff>657225</xdr:colOff>
      <xdr:row>26</xdr:row>
      <xdr:rowOff>47625</xdr:rowOff>
    </xdr:to>
    <xdr:sp>
      <xdr:nvSpPr>
        <xdr:cNvPr id="16" name="AutoShape 30"/>
        <xdr:cNvSpPr>
          <a:spLocks/>
        </xdr:cNvSpPr>
      </xdr:nvSpPr>
      <xdr:spPr>
        <a:xfrm>
          <a:off x="800100" y="5372100"/>
          <a:ext cx="42291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対象賃金額：様式１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合計額Ａ欄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労災保険対象額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76200</xdr:colOff>
      <xdr:row>27</xdr:row>
      <xdr:rowOff>28575</xdr:rowOff>
    </xdr:from>
    <xdr:to>
      <xdr:col>3</xdr:col>
      <xdr:colOff>1190625</xdr:colOff>
      <xdr:row>27</xdr:row>
      <xdr:rowOff>295275</xdr:rowOff>
    </xdr:to>
    <xdr:sp>
      <xdr:nvSpPr>
        <xdr:cNvPr id="17" name="Oval 46"/>
        <xdr:cNvSpPr>
          <a:spLocks/>
        </xdr:cNvSpPr>
      </xdr:nvSpPr>
      <xdr:spPr>
        <a:xfrm>
          <a:off x="2009775" y="6124575"/>
          <a:ext cx="11144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28575</xdr:rowOff>
    </xdr:from>
    <xdr:to>
      <xdr:col>3</xdr:col>
      <xdr:colOff>1200150</xdr:colOff>
      <xdr:row>28</xdr:row>
      <xdr:rowOff>295275</xdr:rowOff>
    </xdr:to>
    <xdr:sp>
      <xdr:nvSpPr>
        <xdr:cNvPr id="18" name="Oval 46"/>
        <xdr:cNvSpPr>
          <a:spLocks/>
        </xdr:cNvSpPr>
      </xdr:nvSpPr>
      <xdr:spPr>
        <a:xfrm>
          <a:off x="2019300" y="6457950"/>
          <a:ext cx="11144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29</xdr:row>
      <xdr:rowOff>219075</xdr:rowOff>
    </xdr:from>
    <xdr:to>
      <xdr:col>5</xdr:col>
      <xdr:colOff>657225</xdr:colOff>
      <xdr:row>30</xdr:row>
      <xdr:rowOff>323850</xdr:rowOff>
    </xdr:to>
    <xdr:sp>
      <xdr:nvSpPr>
        <xdr:cNvPr id="19" name="AutoShape 30"/>
        <xdr:cNvSpPr>
          <a:spLocks/>
        </xdr:cNvSpPr>
      </xdr:nvSpPr>
      <xdr:spPr>
        <a:xfrm>
          <a:off x="800100" y="6981825"/>
          <a:ext cx="422910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対象賃金額：様式１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合計額Ｂ欄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内雇用保険対象額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609600</xdr:colOff>
      <xdr:row>26</xdr:row>
      <xdr:rowOff>47625</xdr:rowOff>
    </xdr:from>
    <xdr:to>
      <xdr:col>3</xdr:col>
      <xdr:colOff>609600</xdr:colOff>
      <xdr:row>27</xdr:row>
      <xdr:rowOff>38100</xdr:rowOff>
    </xdr:to>
    <xdr:sp>
      <xdr:nvSpPr>
        <xdr:cNvPr id="20" name="Line 37"/>
        <xdr:cNvSpPr>
          <a:spLocks/>
        </xdr:cNvSpPr>
      </xdr:nvSpPr>
      <xdr:spPr>
        <a:xfrm flipH="1" flipV="1">
          <a:off x="2543175" y="5810250"/>
          <a:ext cx="0" cy="323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28</xdr:row>
      <xdr:rowOff>295275</xdr:rowOff>
    </xdr:from>
    <xdr:to>
      <xdr:col>3</xdr:col>
      <xdr:colOff>600075</xdr:colOff>
      <xdr:row>29</xdr:row>
      <xdr:rowOff>228600</xdr:rowOff>
    </xdr:to>
    <xdr:sp>
      <xdr:nvSpPr>
        <xdr:cNvPr id="21" name="Line 37"/>
        <xdr:cNvSpPr>
          <a:spLocks/>
        </xdr:cNvSpPr>
      </xdr:nvSpPr>
      <xdr:spPr>
        <a:xfrm flipH="1">
          <a:off x="2533650" y="6724650"/>
          <a:ext cx="0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123825</xdr:rowOff>
    </xdr:from>
    <xdr:to>
      <xdr:col>10</xdr:col>
      <xdr:colOff>1143000</xdr:colOff>
      <xdr:row>31</xdr:row>
      <xdr:rowOff>238125</xdr:rowOff>
    </xdr:to>
    <xdr:sp>
      <xdr:nvSpPr>
        <xdr:cNvPr id="22" name="AutoShape 29"/>
        <xdr:cNvSpPr>
          <a:spLocks/>
        </xdr:cNvSpPr>
      </xdr:nvSpPr>
      <xdr:spPr>
        <a:xfrm>
          <a:off x="5600700" y="7219950"/>
          <a:ext cx="52482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Ｄの金額　</a:t>
          </a:r>
          <a:r>
            <a:rPr lang="en-US" cap="none" sz="1200" b="0" i="0" u="none" baseline="0">
              <a:solidFill>
                <a:srgbClr val="000000"/>
              </a:solidFill>
            </a:rPr>
            <a:t>≦</a:t>
          </a:r>
          <a:r>
            <a:rPr lang="en-US" cap="none" sz="1200" b="0" i="0" u="none" baseline="0">
              <a:solidFill>
                <a:srgbClr val="000000"/>
              </a:solidFill>
            </a:rPr>
            <a:t>　（様式</a:t>
          </a:r>
          <a:r>
            <a:rPr lang="en-US" cap="none" sz="1200" b="0" i="0" u="none" baseline="0">
              <a:solidFill>
                <a:srgbClr val="000000"/>
              </a:solidFill>
            </a:rPr>
            <a:t>1-1</a:t>
          </a:r>
          <a:r>
            <a:rPr lang="en-US" cap="none" sz="1200" b="0" i="0" u="none" baseline="0">
              <a:solidFill>
                <a:srgbClr val="000000"/>
              </a:solidFill>
            </a:rPr>
            <a:t>）業務従事者に係る法定福利費⑧の金額</a:t>
          </a:r>
        </a:p>
      </xdr:txBody>
    </xdr:sp>
    <xdr:clientData/>
  </xdr:twoCellAnchor>
  <xdr:twoCellAnchor>
    <xdr:from>
      <xdr:col>9</xdr:col>
      <xdr:colOff>47625</xdr:colOff>
      <xdr:row>29</xdr:row>
      <xdr:rowOff>19050</xdr:rowOff>
    </xdr:from>
    <xdr:to>
      <xdr:col>9</xdr:col>
      <xdr:colOff>1162050</xdr:colOff>
      <xdr:row>29</xdr:row>
      <xdr:rowOff>295275</xdr:rowOff>
    </xdr:to>
    <xdr:sp>
      <xdr:nvSpPr>
        <xdr:cNvPr id="23" name="Oval 46"/>
        <xdr:cNvSpPr>
          <a:spLocks/>
        </xdr:cNvSpPr>
      </xdr:nvSpPr>
      <xdr:spPr>
        <a:xfrm>
          <a:off x="8496300" y="6781800"/>
          <a:ext cx="11144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29</xdr:row>
      <xdr:rowOff>190500</xdr:rowOff>
    </xdr:from>
    <xdr:to>
      <xdr:col>9</xdr:col>
      <xdr:colOff>57150</xdr:colOff>
      <xdr:row>30</xdr:row>
      <xdr:rowOff>104775</xdr:rowOff>
    </xdr:to>
    <xdr:sp>
      <xdr:nvSpPr>
        <xdr:cNvPr id="24" name="Freeform 48"/>
        <xdr:cNvSpPr>
          <a:spLocks/>
        </xdr:cNvSpPr>
      </xdr:nvSpPr>
      <xdr:spPr>
        <a:xfrm rot="4987089">
          <a:off x="6838950" y="6953250"/>
          <a:ext cx="1666875" cy="247650"/>
        </a:xfrm>
        <a:custGeom>
          <a:pathLst>
            <a:path h="114" w="39">
              <a:moveTo>
                <a:pt x="8" y="0"/>
              </a:moveTo>
              <a:cubicBezTo>
                <a:pt x="4" y="39"/>
                <a:pt x="0" y="78"/>
                <a:pt x="5" y="96"/>
              </a:cubicBezTo>
              <a:cubicBezTo>
                <a:pt x="10" y="114"/>
                <a:pt x="33" y="105"/>
                <a:pt x="39" y="107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27</xdr:row>
      <xdr:rowOff>38100</xdr:rowOff>
    </xdr:from>
    <xdr:to>
      <xdr:col>7</xdr:col>
      <xdr:colOff>685800</xdr:colOff>
      <xdr:row>27</xdr:row>
      <xdr:rowOff>314325</xdr:rowOff>
    </xdr:to>
    <xdr:sp>
      <xdr:nvSpPr>
        <xdr:cNvPr id="25" name="Oval 46"/>
        <xdr:cNvSpPr>
          <a:spLocks/>
        </xdr:cNvSpPr>
      </xdr:nvSpPr>
      <xdr:spPr>
        <a:xfrm>
          <a:off x="6943725" y="6134100"/>
          <a:ext cx="5524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28</xdr:row>
      <xdr:rowOff>38100</xdr:rowOff>
    </xdr:from>
    <xdr:to>
      <xdr:col>7</xdr:col>
      <xdr:colOff>552450</xdr:colOff>
      <xdr:row>28</xdr:row>
      <xdr:rowOff>314325</xdr:rowOff>
    </xdr:to>
    <xdr:sp>
      <xdr:nvSpPr>
        <xdr:cNvPr id="26" name="Oval 46"/>
        <xdr:cNvSpPr>
          <a:spLocks/>
        </xdr:cNvSpPr>
      </xdr:nvSpPr>
      <xdr:spPr>
        <a:xfrm>
          <a:off x="7029450" y="6467475"/>
          <a:ext cx="3333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819150</xdr:colOff>
      <xdr:row>24</xdr:row>
      <xdr:rowOff>85725</xdr:rowOff>
    </xdr:from>
    <xdr:to>
      <xdr:col>7</xdr:col>
      <xdr:colOff>161925</xdr:colOff>
      <xdr:row>26</xdr:row>
      <xdr:rowOff>257175</xdr:rowOff>
    </xdr:to>
    <xdr:sp>
      <xdr:nvSpPr>
        <xdr:cNvPr id="27" name="AutoShape 30"/>
        <xdr:cNvSpPr>
          <a:spLocks/>
        </xdr:cNvSpPr>
      </xdr:nvSpPr>
      <xdr:spPr>
        <a:xfrm>
          <a:off x="5191125" y="5410200"/>
          <a:ext cx="1781175" cy="609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労災保険料率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（Ｈ</a:t>
          </a:r>
          <a:r>
            <a:rPr lang="en-US" cap="none" sz="1200" b="0" i="0" u="none" baseline="0">
              <a:solidFill>
                <a:srgbClr val="000000"/>
              </a:solidFill>
            </a:rPr>
            <a:t>27.4.1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施行）</a:t>
          </a:r>
        </a:p>
      </xdr:txBody>
    </xdr:sp>
    <xdr:clientData/>
  </xdr:twoCellAnchor>
  <xdr:twoCellAnchor>
    <xdr:from>
      <xdr:col>7</xdr:col>
      <xdr:colOff>104775</xdr:colOff>
      <xdr:row>26</xdr:row>
      <xdr:rowOff>171450</xdr:rowOff>
    </xdr:from>
    <xdr:to>
      <xdr:col>7</xdr:col>
      <xdr:colOff>381000</xdr:colOff>
      <xdr:row>27</xdr:row>
      <xdr:rowOff>47625</xdr:rowOff>
    </xdr:to>
    <xdr:sp>
      <xdr:nvSpPr>
        <xdr:cNvPr id="28" name="Line 37"/>
        <xdr:cNvSpPr>
          <a:spLocks/>
        </xdr:cNvSpPr>
      </xdr:nvSpPr>
      <xdr:spPr>
        <a:xfrm flipH="1" flipV="1">
          <a:off x="6915150" y="5934075"/>
          <a:ext cx="276225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904875</xdr:colOff>
      <xdr:row>24</xdr:row>
      <xdr:rowOff>95250</xdr:rowOff>
    </xdr:from>
    <xdr:to>
      <xdr:col>9</xdr:col>
      <xdr:colOff>1047750</xdr:colOff>
      <xdr:row>26</xdr:row>
      <xdr:rowOff>247650</xdr:rowOff>
    </xdr:to>
    <xdr:sp>
      <xdr:nvSpPr>
        <xdr:cNvPr id="29" name="AutoShape 30"/>
        <xdr:cNvSpPr>
          <a:spLocks/>
        </xdr:cNvSpPr>
      </xdr:nvSpPr>
      <xdr:spPr>
        <a:xfrm>
          <a:off x="7715250" y="5419725"/>
          <a:ext cx="1781175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雇用保険料率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（Ｈ</a:t>
          </a:r>
          <a:r>
            <a:rPr lang="en-US" cap="none" sz="1200" b="0" i="0" u="none" baseline="0">
              <a:solidFill>
                <a:srgbClr val="000000"/>
              </a:solidFill>
            </a:rPr>
            <a:t>29.4.1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施行予定）</a:t>
          </a:r>
        </a:p>
      </xdr:txBody>
    </xdr:sp>
    <xdr:clientData/>
  </xdr:twoCellAnchor>
  <xdr:twoCellAnchor>
    <xdr:from>
      <xdr:col>7</xdr:col>
      <xdr:colOff>552450</xdr:colOff>
      <xdr:row>26</xdr:row>
      <xdr:rowOff>247650</xdr:rowOff>
    </xdr:from>
    <xdr:to>
      <xdr:col>8</xdr:col>
      <xdr:colOff>304800</xdr:colOff>
      <xdr:row>28</xdr:row>
      <xdr:rowOff>123825</xdr:rowOff>
    </xdr:to>
    <xdr:sp>
      <xdr:nvSpPr>
        <xdr:cNvPr id="30" name="Line 37"/>
        <xdr:cNvSpPr>
          <a:spLocks/>
        </xdr:cNvSpPr>
      </xdr:nvSpPr>
      <xdr:spPr>
        <a:xfrm flipV="1">
          <a:off x="7362825" y="6010275"/>
          <a:ext cx="971550" cy="5429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6.50390625" style="2" customWidth="1"/>
    <col min="2" max="2" width="7.50390625" style="2" customWidth="1"/>
    <col min="3" max="3" width="11.375" style="2" customWidth="1"/>
    <col min="4" max="8" width="16.00390625" style="2" customWidth="1"/>
    <col min="9" max="9" width="5.50390625" style="2" customWidth="1"/>
    <col min="10" max="10" width="16.50390625" style="2" customWidth="1"/>
    <col min="11" max="11" width="16.125" style="2" customWidth="1"/>
    <col min="12" max="14" width="9.50390625" style="2" customWidth="1"/>
    <col min="15" max="15" width="11.75390625" style="2" customWidth="1"/>
    <col min="16" max="16384" width="9.00390625" style="2" customWidth="1"/>
  </cols>
  <sheetData>
    <row r="1" spans="5:11" ht="18">
      <c r="E1" s="20" t="s">
        <v>32</v>
      </c>
      <c r="K1" s="23" t="s">
        <v>20</v>
      </c>
    </row>
    <row r="2" spans="1:11" ht="21" customHeight="1">
      <c r="A2" s="21" t="s">
        <v>0</v>
      </c>
      <c r="B2" s="9"/>
      <c r="C2" s="9"/>
      <c r="D2" s="9"/>
      <c r="E2" s="1"/>
      <c r="I2" s="70" t="s">
        <v>56</v>
      </c>
      <c r="J2" s="13"/>
      <c r="K2" s="13"/>
    </row>
    <row r="3" spans="1:5" ht="21" customHeight="1">
      <c r="A3" s="22" t="s">
        <v>11</v>
      </c>
      <c r="B3" s="10"/>
      <c r="C3" s="14"/>
      <c r="D3" s="10"/>
      <c r="E3" s="12" t="s">
        <v>38</v>
      </c>
    </row>
    <row r="4" spans="1:2" ht="6.75" customHeight="1" thickBot="1">
      <c r="A4" s="1"/>
      <c r="B4" s="1"/>
    </row>
    <row r="5" spans="1:11" s="4" customFormat="1" ht="14.25">
      <c r="A5" s="143" t="s">
        <v>34</v>
      </c>
      <c r="B5" s="148" t="s">
        <v>36</v>
      </c>
      <c r="C5" s="149"/>
      <c r="D5" s="24" t="s">
        <v>1</v>
      </c>
      <c r="E5" s="24" t="s">
        <v>2</v>
      </c>
      <c r="F5" s="24" t="s">
        <v>3</v>
      </c>
      <c r="G5" s="24" t="s">
        <v>5</v>
      </c>
      <c r="H5" s="153" t="s">
        <v>37</v>
      </c>
      <c r="I5" s="153"/>
      <c r="J5" s="151" t="s">
        <v>41</v>
      </c>
      <c r="K5" s="157" t="s">
        <v>9</v>
      </c>
    </row>
    <row r="6" spans="1:11" s="8" customFormat="1" ht="27.75" customHeight="1" thickBot="1">
      <c r="A6" s="144"/>
      <c r="B6" s="155" t="s">
        <v>15</v>
      </c>
      <c r="C6" s="156"/>
      <c r="D6" s="72" t="s">
        <v>17</v>
      </c>
      <c r="E6" s="72" t="s">
        <v>17</v>
      </c>
      <c r="F6" s="72" t="s">
        <v>17</v>
      </c>
      <c r="G6" s="72" t="s">
        <v>17</v>
      </c>
      <c r="H6" s="154"/>
      <c r="I6" s="154"/>
      <c r="J6" s="152"/>
      <c r="K6" s="158"/>
    </row>
    <row r="7" spans="1:11" s="3" customFormat="1" ht="17.25" customHeight="1">
      <c r="A7" s="150"/>
      <c r="B7" s="25" t="s">
        <v>7</v>
      </c>
      <c r="C7" s="26"/>
      <c r="D7" s="27"/>
      <c r="E7" s="27"/>
      <c r="F7" s="27"/>
      <c r="G7" s="27"/>
      <c r="H7" s="28"/>
      <c r="I7" s="29" t="s">
        <v>39</v>
      </c>
      <c r="J7" s="30"/>
      <c r="K7" s="163"/>
    </row>
    <row r="8" spans="1:11" s="3" customFormat="1" ht="17.25" customHeight="1">
      <c r="A8" s="145"/>
      <c r="B8" s="31" t="s">
        <v>8</v>
      </c>
      <c r="C8" s="32"/>
      <c r="D8" s="33"/>
      <c r="E8" s="33"/>
      <c r="F8" s="33"/>
      <c r="G8" s="33"/>
      <c r="H8" s="34"/>
      <c r="I8" s="35" t="s">
        <v>35</v>
      </c>
      <c r="J8" s="36"/>
      <c r="K8" s="159"/>
    </row>
    <row r="9" spans="1:11" s="3" customFormat="1" ht="17.25" customHeight="1">
      <c r="A9" s="147"/>
      <c r="B9" s="37" t="s">
        <v>7</v>
      </c>
      <c r="C9" s="38"/>
      <c r="D9" s="39"/>
      <c r="E9" s="39"/>
      <c r="F9" s="39"/>
      <c r="G9" s="39"/>
      <c r="H9" s="40"/>
      <c r="I9" s="41" t="s">
        <v>39</v>
      </c>
      <c r="J9" s="42"/>
      <c r="K9" s="161"/>
    </row>
    <row r="10" spans="1:11" s="3" customFormat="1" ht="17.25" customHeight="1">
      <c r="A10" s="145"/>
      <c r="B10" s="31" t="s">
        <v>8</v>
      </c>
      <c r="C10" s="32"/>
      <c r="D10" s="33"/>
      <c r="E10" s="33"/>
      <c r="F10" s="33"/>
      <c r="G10" s="33"/>
      <c r="H10" s="34"/>
      <c r="I10" s="35" t="s">
        <v>33</v>
      </c>
      <c r="J10" s="36"/>
      <c r="K10" s="159"/>
    </row>
    <row r="11" spans="1:11" s="3" customFormat="1" ht="17.25" customHeight="1">
      <c r="A11" s="147"/>
      <c r="B11" s="37" t="s">
        <v>7</v>
      </c>
      <c r="C11" s="38"/>
      <c r="D11" s="39"/>
      <c r="E11" s="39"/>
      <c r="F11" s="39"/>
      <c r="G11" s="39"/>
      <c r="H11" s="40"/>
      <c r="I11" s="41" t="s">
        <v>39</v>
      </c>
      <c r="J11" s="42"/>
      <c r="K11" s="161"/>
    </row>
    <row r="12" spans="1:11" s="3" customFormat="1" ht="17.25" customHeight="1">
      <c r="A12" s="145"/>
      <c r="B12" s="31" t="s">
        <v>8</v>
      </c>
      <c r="C12" s="32"/>
      <c r="D12" s="33"/>
      <c r="E12" s="33"/>
      <c r="F12" s="33"/>
      <c r="G12" s="33"/>
      <c r="H12" s="34"/>
      <c r="I12" s="35" t="s">
        <v>33</v>
      </c>
      <c r="J12" s="36"/>
      <c r="K12" s="159"/>
    </row>
    <row r="13" spans="1:11" s="3" customFormat="1" ht="17.25" customHeight="1">
      <c r="A13" s="147"/>
      <c r="B13" s="37" t="s">
        <v>7</v>
      </c>
      <c r="C13" s="38"/>
      <c r="D13" s="39"/>
      <c r="E13" s="39"/>
      <c r="F13" s="39"/>
      <c r="G13" s="39"/>
      <c r="H13" s="40"/>
      <c r="I13" s="41" t="s">
        <v>39</v>
      </c>
      <c r="J13" s="42"/>
      <c r="K13" s="161"/>
    </row>
    <row r="14" spans="1:11" s="3" customFormat="1" ht="17.25" customHeight="1">
      <c r="A14" s="145"/>
      <c r="B14" s="31" t="s">
        <v>8</v>
      </c>
      <c r="C14" s="32"/>
      <c r="D14" s="33"/>
      <c r="E14" s="33"/>
      <c r="F14" s="33"/>
      <c r="G14" s="33"/>
      <c r="H14" s="34"/>
      <c r="I14" s="35" t="s">
        <v>33</v>
      </c>
      <c r="J14" s="36"/>
      <c r="K14" s="159"/>
    </row>
    <row r="15" spans="1:11" s="3" customFormat="1" ht="17.25" customHeight="1">
      <c r="A15" s="147"/>
      <c r="B15" s="37" t="s">
        <v>7</v>
      </c>
      <c r="C15" s="38"/>
      <c r="D15" s="39"/>
      <c r="E15" s="39"/>
      <c r="F15" s="39"/>
      <c r="G15" s="39"/>
      <c r="H15" s="40"/>
      <c r="I15" s="41" t="s">
        <v>39</v>
      </c>
      <c r="J15" s="42"/>
      <c r="K15" s="161"/>
    </row>
    <row r="16" spans="1:11" s="3" customFormat="1" ht="17.25" customHeight="1">
      <c r="A16" s="145"/>
      <c r="B16" s="31" t="s">
        <v>8</v>
      </c>
      <c r="C16" s="32"/>
      <c r="D16" s="33"/>
      <c r="E16" s="33"/>
      <c r="F16" s="33"/>
      <c r="G16" s="33"/>
      <c r="H16" s="34"/>
      <c r="I16" s="35" t="s">
        <v>33</v>
      </c>
      <c r="J16" s="36"/>
      <c r="K16" s="159"/>
    </row>
    <row r="17" spans="1:11" s="3" customFormat="1" ht="17.25" customHeight="1">
      <c r="A17" s="147"/>
      <c r="B17" s="37" t="s">
        <v>7</v>
      </c>
      <c r="C17" s="38"/>
      <c r="D17" s="39"/>
      <c r="E17" s="39"/>
      <c r="F17" s="39"/>
      <c r="G17" s="39"/>
      <c r="H17" s="40"/>
      <c r="I17" s="41" t="s">
        <v>39</v>
      </c>
      <c r="J17" s="42"/>
      <c r="K17" s="161"/>
    </row>
    <row r="18" spans="1:11" s="3" customFormat="1" ht="17.25" customHeight="1">
      <c r="A18" s="146"/>
      <c r="B18" s="43" t="s">
        <v>8</v>
      </c>
      <c r="C18" s="44"/>
      <c r="D18" s="45"/>
      <c r="E18" s="45"/>
      <c r="F18" s="45"/>
      <c r="G18" s="45"/>
      <c r="H18" s="46"/>
      <c r="I18" s="35" t="s">
        <v>33</v>
      </c>
      <c r="J18" s="47"/>
      <c r="K18" s="160"/>
    </row>
    <row r="19" spans="1:11" s="3" customFormat="1" ht="17.25" customHeight="1">
      <c r="A19" s="145"/>
      <c r="B19" s="48" t="s">
        <v>7</v>
      </c>
      <c r="C19" s="49"/>
      <c r="D19" s="50"/>
      <c r="E19" s="50"/>
      <c r="F19" s="50"/>
      <c r="G19" s="50"/>
      <c r="H19" s="51"/>
      <c r="I19" s="41" t="s">
        <v>39</v>
      </c>
      <c r="J19" s="52"/>
      <c r="K19" s="159"/>
    </row>
    <row r="20" spans="1:11" s="3" customFormat="1" ht="17.25" customHeight="1">
      <c r="A20" s="146"/>
      <c r="B20" s="43" t="s">
        <v>8</v>
      </c>
      <c r="C20" s="44"/>
      <c r="D20" s="45"/>
      <c r="E20" s="45"/>
      <c r="F20" s="45"/>
      <c r="G20" s="45"/>
      <c r="H20" s="46"/>
      <c r="I20" s="35" t="s">
        <v>33</v>
      </c>
      <c r="J20" s="47"/>
      <c r="K20" s="160"/>
    </row>
    <row r="21" spans="1:11" s="3" customFormat="1" ht="17.25" customHeight="1">
      <c r="A21" s="145"/>
      <c r="B21" s="48" t="s">
        <v>7</v>
      </c>
      <c r="C21" s="49"/>
      <c r="D21" s="50"/>
      <c r="E21" s="50"/>
      <c r="F21" s="50"/>
      <c r="G21" s="50"/>
      <c r="H21" s="51"/>
      <c r="I21" s="41" t="s">
        <v>39</v>
      </c>
      <c r="J21" s="52"/>
      <c r="K21" s="159"/>
    </row>
    <row r="22" spans="1:11" s="3" customFormat="1" ht="17.25" customHeight="1">
      <c r="A22" s="146"/>
      <c r="B22" s="43" t="s">
        <v>8</v>
      </c>
      <c r="C22" s="44"/>
      <c r="D22" s="45"/>
      <c r="E22" s="45"/>
      <c r="F22" s="45"/>
      <c r="G22" s="45"/>
      <c r="H22" s="46"/>
      <c r="I22" s="35" t="s">
        <v>33</v>
      </c>
      <c r="J22" s="47"/>
      <c r="K22" s="160"/>
    </row>
    <row r="23" spans="1:11" s="3" customFormat="1" ht="17.25" customHeight="1">
      <c r="A23" s="145"/>
      <c r="B23" s="48" t="s">
        <v>7</v>
      </c>
      <c r="C23" s="49"/>
      <c r="D23" s="50"/>
      <c r="E23" s="50"/>
      <c r="F23" s="50"/>
      <c r="G23" s="50"/>
      <c r="H23" s="51"/>
      <c r="I23" s="41" t="s">
        <v>39</v>
      </c>
      <c r="J23" s="52"/>
      <c r="K23" s="159"/>
    </row>
    <row r="24" spans="1:11" s="3" customFormat="1" ht="17.25" customHeight="1">
      <c r="A24" s="146"/>
      <c r="B24" s="43" t="s">
        <v>8</v>
      </c>
      <c r="C24" s="44"/>
      <c r="D24" s="45"/>
      <c r="E24" s="45"/>
      <c r="F24" s="45"/>
      <c r="G24" s="45"/>
      <c r="H24" s="46"/>
      <c r="I24" s="35" t="s">
        <v>33</v>
      </c>
      <c r="J24" s="47"/>
      <c r="K24" s="160"/>
    </row>
    <row r="25" spans="1:11" s="3" customFormat="1" ht="17.25" customHeight="1">
      <c r="A25" s="145"/>
      <c r="B25" s="48" t="s">
        <v>7</v>
      </c>
      <c r="C25" s="49"/>
      <c r="D25" s="50"/>
      <c r="E25" s="50"/>
      <c r="F25" s="50"/>
      <c r="G25" s="50"/>
      <c r="H25" s="51"/>
      <c r="I25" s="41" t="s">
        <v>39</v>
      </c>
      <c r="J25" s="52"/>
      <c r="K25" s="159"/>
    </row>
    <row r="26" spans="1:11" s="3" customFormat="1" ht="17.25" customHeight="1">
      <c r="A26" s="145"/>
      <c r="B26" s="31" t="s">
        <v>8</v>
      </c>
      <c r="C26" s="32"/>
      <c r="D26" s="33"/>
      <c r="E26" s="33"/>
      <c r="F26" s="33"/>
      <c r="G26" s="33"/>
      <c r="H26" s="34"/>
      <c r="I26" s="35" t="s">
        <v>33</v>
      </c>
      <c r="J26" s="36"/>
      <c r="K26" s="159"/>
    </row>
    <row r="27" spans="1:11" s="3" customFormat="1" ht="26.25" customHeight="1" thickBot="1">
      <c r="A27" s="53"/>
      <c r="B27" s="54"/>
      <c r="C27" s="55"/>
      <c r="D27" s="55"/>
      <c r="E27" s="55"/>
      <c r="F27" s="55"/>
      <c r="G27" s="55"/>
      <c r="H27" s="57" t="s">
        <v>27</v>
      </c>
      <c r="I27" s="56" t="s">
        <v>18</v>
      </c>
      <c r="J27" s="57"/>
      <c r="K27" s="58" t="s">
        <v>25</v>
      </c>
    </row>
    <row r="28" spans="1:11" s="3" customFormat="1" ht="26.25" customHeight="1" thickBot="1">
      <c r="A28" s="141" t="s">
        <v>21</v>
      </c>
      <c r="B28" s="142"/>
      <c r="C28" s="59" t="s">
        <v>22</v>
      </c>
      <c r="D28" s="69" t="s">
        <v>23</v>
      </c>
      <c r="E28" s="162" t="s">
        <v>50</v>
      </c>
      <c r="F28" s="162"/>
      <c r="G28" s="162"/>
      <c r="H28" s="71" t="s">
        <v>54</v>
      </c>
      <c r="I28" s="61" t="s">
        <v>46</v>
      </c>
      <c r="J28" s="60"/>
      <c r="K28" s="62" t="s">
        <v>31</v>
      </c>
    </row>
    <row r="29" spans="1:11" s="3" customFormat="1" ht="26.25" customHeight="1" thickBot="1">
      <c r="A29" s="141" t="s">
        <v>24</v>
      </c>
      <c r="B29" s="142"/>
      <c r="C29" s="59" t="s">
        <v>22</v>
      </c>
      <c r="D29" s="69" t="s">
        <v>23</v>
      </c>
      <c r="E29" s="162" t="s">
        <v>51</v>
      </c>
      <c r="F29" s="162"/>
      <c r="G29" s="162"/>
      <c r="H29" s="71" t="s">
        <v>54</v>
      </c>
      <c r="I29" s="61" t="s">
        <v>46</v>
      </c>
      <c r="J29" s="63"/>
      <c r="K29" s="64" t="s">
        <v>26</v>
      </c>
    </row>
    <row r="30" spans="1:11" s="3" customFormat="1" ht="26.25" customHeight="1" thickBot="1">
      <c r="A30" s="65"/>
      <c r="B30" s="66"/>
      <c r="C30" s="67"/>
      <c r="D30" s="67"/>
      <c r="E30" s="67"/>
      <c r="F30" s="67"/>
      <c r="G30" s="60"/>
      <c r="H30" s="67" t="s">
        <v>28</v>
      </c>
      <c r="I30" s="68" t="s">
        <v>30</v>
      </c>
      <c r="J30" s="57"/>
      <c r="K30" s="58" t="s">
        <v>29</v>
      </c>
    </row>
    <row r="31" spans="1:11" s="3" customFormat="1" ht="26.25" customHeight="1">
      <c r="A31" s="164" t="s">
        <v>55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</row>
    <row r="32" spans="1:11" s="3" customFormat="1" ht="26.25" customHeight="1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</row>
    <row r="33" spans="1:11" s="3" customFormat="1" ht="26.25" customHeight="1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</row>
    <row r="34" spans="1:11" s="3" customFormat="1" ht="26.25" customHeight="1">
      <c r="A34" s="18"/>
      <c r="B34" s="18"/>
      <c r="C34" s="17"/>
      <c r="D34" s="17"/>
      <c r="E34" s="17"/>
      <c r="F34" s="17"/>
      <c r="G34" s="17"/>
      <c r="H34" s="19"/>
      <c r="I34" s="19"/>
      <c r="J34" s="17"/>
      <c r="K34" s="16"/>
    </row>
    <row r="35" spans="1:11" s="3" customFormat="1" ht="26.25" customHeight="1">
      <c r="A35" s="18"/>
      <c r="B35" s="18"/>
      <c r="C35" s="17"/>
      <c r="D35" s="17"/>
      <c r="E35" s="17"/>
      <c r="F35" s="17"/>
      <c r="G35" s="17"/>
      <c r="H35" s="19"/>
      <c r="I35" s="19"/>
      <c r="J35" s="17"/>
      <c r="K35" s="16"/>
    </row>
    <row r="36" spans="1:11" s="3" customFormat="1" ht="26.25" customHeight="1">
      <c r="A36" s="18"/>
      <c r="B36" s="18"/>
      <c r="C36" s="17"/>
      <c r="D36" s="17"/>
      <c r="E36" s="17"/>
      <c r="F36" s="17"/>
      <c r="G36" s="17"/>
      <c r="H36" s="19"/>
      <c r="I36" s="19"/>
      <c r="J36" s="17"/>
      <c r="K36" s="16"/>
    </row>
    <row r="37" spans="1:11" s="3" customFormat="1" ht="26.25" customHeight="1">
      <c r="A37" s="18"/>
      <c r="B37" s="18"/>
      <c r="C37" s="17"/>
      <c r="D37" s="17"/>
      <c r="E37" s="17"/>
      <c r="F37" s="17"/>
      <c r="G37" s="17"/>
      <c r="H37" s="19"/>
      <c r="I37" s="19"/>
      <c r="J37" s="17"/>
      <c r="K37" s="16"/>
    </row>
    <row r="38" spans="1:11" s="3" customFormat="1" ht="26.25" customHeight="1">
      <c r="A38" s="18"/>
      <c r="B38" s="18"/>
      <c r="C38" s="17"/>
      <c r="D38" s="17"/>
      <c r="E38" s="17"/>
      <c r="F38" s="17"/>
      <c r="G38" s="17"/>
      <c r="H38" s="19"/>
      <c r="I38" s="19"/>
      <c r="J38" s="17"/>
      <c r="K38" s="16"/>
    </row>
    <row r="39" spans="1:2" ht="23.25" customHeight="1">
      <c r="A39" s="1"/>
      <c r="B39" s="1"/>
    </row>
    <row r="40" ht="14.25">
      <c r="A40" s="5" t="s">
        <v>10</v>
      </c>
    </row>
    <row r="41" spans="1:7" ht="14.25">
      <c r="A41" s="2" t="s">
        <v>13</v>
      </c>
      <c r="G41" s="2" t="s">
        <v>19</v>
      </c>
    </row>
    <row r="42" spans="1:5" s="5" customFormat="1" ht="21" customHeight="1">
      <c r="A42" s="7" t="s">
        <v>12</v>
      </c>
      <c r="E42" s="6"/>
    </row>
    <row r="43" spans="1:5" s="5" customFormat="1" ht="13.5" customHeight="1">
      <c r="A43" s="7"/>
      <c r="E43" s="6"/>
    </row>
    <row r="46" spans="1:8" ht="14.25">
      <c r="A46" s="11" t="s">
        <v>14</v>
      </c>
      <c r="H46" s="15" t="s">
        <v>16</v>
      </c>
    </row>
    <row r="47" ht="14.25">
      <c r="A47" s="11"/>
    </row>
  </sheetData>
  <sheetProtection/>
  <mergeCells count="32">
    <mergeCell ref="E28:G28"/>
    <mergeCell ref="E29:G29"/>
    <mergeCell ref="K7:K8"/>
    <mergeCell ref="K11:K12"/>
    <mergeCell ref="A31:K33"/>
    <mergeCell ref="A23:A24"/>
    <mergeCell ref="A25:A26"/>
    <mergeCell ref="A17:A18"/>
    <mergeCell ref="A29:B29"/>
    <mergeCell ref="K21:K22"/>
    <mergeCell ref="K25:K26"/>
    <mergeCell ref="A9:A10"/>
    <mergeCell ref="A11:A12"/>
    <mergeCell ref="K19:K20"/>
    <mergeCell ref="A15:A16"/>
    <mergeCell ref="K13:K14"/>
    <mergeCell ref="K15:K16"/>
    <mergeCell ref="K17:K18"/>
    <mergeCell ref="K9:K10"/>
    <mergeCell ref="J5:J6"/>
    <mergeCell ref="H5:H6"/>
    <mergeCell ref="I5:I6"/>
    <mergeCell ref="B6:C6"/>
    <mergeCell ref="K5:K6"/>
    <mergeCell ref="K23:K24"/>
    <mergeCell ref="A28:B28"/>
    <mergeCell ref="A5:A6"/>
    <mergeCell ref="A19:A20"/>
    <mergeCell ref="A21:A22"/>
    <mergeCell ref="A13:A14"/>
    <mergeCell ref="B5:C5"/>
    <mergeCell ref="A7:A8"/>
  </mergeCells>
  <printOptions/>
  <pageMargins left="0.5118110236220472" right="0.15748031496062992" top="0.5905511811023623" bottom="0.1968503937007874" header="0.4330708661417323" footer="0.15748031496062992"/>
  <pageSetup fitToHeight="1" fitToWidth="1" horizontalDpi="600" verticalDpi="600" orientation="landscape" paperSize="9" scale="94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SheetLayoutView="100" workbookViewId="0" topLeftCell="A7">
      <selection activeCell="N20" sqref="N20"/>
    </sheetView>
  </sheetViews>
  <sheetFormatPr defaultColWidth="9.00390625" defaultRowHeight="13.5"/>
  <cols>
    <col min="1" max="1" width="6.50390625" style="2" customWidth="1"/>
    <col min="2" max="2" width="7.50390625" style="2" customWidth="1"/>
    <col min="3" max="3" width="11.375" style="2" customWidth="1"/>
    <col min="4" max="8" width="16.00390625" style="2" customWidth="1"/>
    <col min="9" max="9" width="5.50390625" style="2" customWidth="1"/>
    <col min="10" max="10" width="16.50390625" style="2" customWidth="1"/>
    <col min="11" max="11" width="16.125" style="2" customWidth="1"/>
    <col min="12" max="14" width="9.50390625" style="2" customWidth="1"/>
    <col min="15" max="15" width="11.75390625" style="2" customWidth="1"/>
    <col min="16" max="16384" width="9.00390625" style="2" customWidth="1"/>
  </cols>
  <sheetData>
    <row r="1" spans="1:11" ht="18">
      <c r="A1" s="74"/>
      <c r="B1" s="74"/>
      <c r="C1" s="74"/>
      <c r="D1" s="74"/>
      <c r="E1" s="75" t="s">
        <v>42</v>
      </c>
      <c r="F1" s="74"/>
      <c r="G1" s="74"/>
      <c r="H1" s="74"/>
      <c r="I1" s="74"/>
      <c r="J1" s="74"/>
      <c r="K1" s="76" t="s">
        <v>20</v>
      </c>
    </row>
    <row r="2" spans="1:11" ht="21" customHeight="1">
      <c r="A2" s="77" t="s">
        <v>0</v>
      </c>
      <c r="B2" s="78"/>
      <c r="C2" s="78"/>
      <c r="D2" s="78"/>
      <c r="E2" s="79"/>
      <c r="F2" s="74"/>
      <c r="G2" s="74"/>
      <c r="H2" s="74"/>
      <c r="I2" s="80" t="s">
        <v>4</v>
      </c>
      <c r="J2" s="81"/>
      <c r="K2" s="81"/>
    </row>
    <row r="3" spans="1:11" ht="21" customHeight="1">
      <c r="A3" s="82" t="s">
        <v>52</v>
      </c>
      <c r="B3" s="83"/>
      <c r="C3" s="84"/>
      <c r="D3" s="83"/>
      <c r="E3" s="85" t="s">
        <v>38</v>
      </c>
      <c r="F3" s="74"/>
      <c r="G3" s="74"/>
      <c r="H3" s="74"/>
      <c r="I3" s="74"/>
      <c r="J3" s="74"/>
      <c r="K3" s="74"/>
    </row>
    <row r="4" spans="1:11" ht="6.75" customHeight="1" thickBot="1">
      <c r="A4" s="79"/>
      <c r="B4" s="79"/>
      <c r="C4" s="74"/>
      <c r="D4" s="74"/>
      <c r="E4" s="74"/>
      <c r="F4" s="74"/>
      <c r="G4" s="74"/>
      <c r="H4" s="74"/>
      <c r="I4" s="74"/>
      <c r="J4" s="74"/>
      <c r="K4" s="74"/>
    </row>
    <row r="5" spans="1:11" s="4" customFormat="1" ht="14.25">
      <c r="A5" s="180" t="s">
        <v>34</v>
      </c>
      <c r="B5" s="182" t="s">
        <v>36</v>
      </c>
      <c r="C5" s="183"/>
      <c r="D5" s="86" t="s">
        <v>1</v>
      </c>
      <c r="E5" s="86" t="s">
        <v>2</v>
      </c>
      <c r="F5" s="86" t="s">
        <v>3</v>
      </c>
      <c r="G5" s="86" t="s">
        <v>5</v>
      </c>
      <c r="H5" s="184" t="s">
        <v>37</v>
      </c>
      <c r="I5" s="184"/>
      <c r="J5" s="186" t="s">
        <v>47</v>
      </c>
      <c r="K5" s="188" t="s">
        <v>9</v>
      </c>
    </row>
    <row r="6" spans="1:11" s="8" customFormat="1" ht="27.75" customHeight="1" thickBot="1">
      <c r="A6" s="181"/>
      <c r="B6" s="190" t="s">
        <v>15</v>
      </c>
      <c r="C6" s="191"/>
      <c r="D6" s="87" t="s">
        <v>53</v>
      </c>
      <c r="E6" s="87" t="s">
        <v>43</v>
      </c>
      <c r="F6" s="87" t="s">
        <v>44</v>
      </c>
      <c r="G6" s="87" t="s">
        <v>45</v>
      </c>
      <c r="H6" s="185"/>
      <c r="I6" s="185"/>
      <c r="J6" s="187"/>
      <c r="K6" s="189"/>
    </row>
    <row r="7" spans="1:11" s="3" customFormat="1" ht="17.25" customHeight="1">
      <c r="A7" s="178">
        <v>1</v>
      </c>
      <c r="B7" s="88" t="s">
        <v>7</v>
      </c>
      <c r="C7" s="89">
        <v>360000</v>
      </c>
      <c r="D7" s="90">
        <f>ROUNDDOWN($C$7*D6%,0)</f>
        <v>18270</v>
      </c>
      <c r="E7" s="90">
        <f>$C$7*E6%</f>
        <v>2844.0000000000005</v>
      </c>
      <c r="F7" s="90">
        <f>ROUNDDOWN($C$7*F6%,0)</f>
        <v>32727</v>
      </c>
      <c r="G7" s="90">
        <f>$C$7*G6%</f>
        <v>720</v>
      </c>
      <c r="H7" s="90">
        <f aca="true" t="shared" si="0" ref="H7:H14">SUM(D7:G7)</f>
        <v>54561</v>
      </c>
      <c r="I7" s="91">
        <v>4</v>
      </c>
      <c r="J7" s="92">
        <f aca="true" t="shared" si="1" ref="J7:J14">H7*I7</f>
        <v>218244</v>
      </c>
      <c r="K7" s="179"/>
    </row>
    <row r="8" spans="1:11" s="3" customFormat="1" ht="17.25" customHeight="1">
      <c r="A8" s="169"/>
      <c r="B8" s="93" t="s">
        <v>8</v>
      </c>
      <c r="C8" s="94">
        <v>500000</v>
      </c>
      <c r="D8" s="95">
        <f>ROUNDDOWN($C$8*D6%,0)</f>
        <v>25375</v>
      </c>
      <c r="E8" s="95">
        <f>$C$8*E6%</f>
        <v>3950.0000000000005</v>
      </c>
      <c r="F8" s="95">
        <f>$C$8*F6%</f>
        <v>45454.99999999999</v>
      </c>
      <c r="G8" s="95">
        <f>$C$8*G6%</f>
        <v>1000</v>
      </c>
      <c r="H8" s="95">
        <f t="shared" si="0"/>
        <v>75780</v>
      </c>
      <c r="I8" s="96">
        <v>1</v>
      </c>
      <c r="J8" s="97">
        <f t="shared" si="1"/>
        <v>75780</v>
      </c>
      <c r="K8" s="170"/>
    </row>
    <row r="9" spans="1:11" s="3" customFormat="1" ht="17.25" customHeight="1">
      <c r="A9" s="176">
        <v>2</v>
      </c>
      <c r="B9" s="98" t="s">
        <v>7</v>
      </c>
      <c r="C9" s="99">
        <v>280000</v>
      </c>
      <c r="D9" s="100">
        <f>ROUNDDOWN($C$9*D6%,0)</f>
        <v>14210</v>
      </c>
      <c r="E9" s="100">
        <v>0</v>
      </c>
      <c r="F9" s="100">
        <f>ROUNDDOWN($C$9*F6%,0)</f>
        <v>25454</v>
      </c>
      <c r="G9" s="100">
        <f>$C$9*G6%</f>
        <v>560</v>
      </c>
      <c r="H9" s="100">
        <f t="shared" si="0"/>
        <v>40224</v>
      </c>
      <c r="I9" s="101">
        <v>4</v>
      </c>
      <c r="J9" s="102">
        <f t="shared" si="1"/>
        <v>160896</v>
      </c>
      <c r="K9" s="177"/>
    </row>
    <row r="10" spans="1:11" s="3" customFormat="1" ht="17.25" customHeight="1">
      <c r="A10" s="169"/>
      <c r="B10" s="93" t="s">
        <v>8</v>
      </c>
      <c r="C10" s="94">
        <v>300000</v>
      </c>
      <c r="D10" s="95">
        <f>ROUNDDOWN($C$10*D6%,0)</f>
        <v>15225</v>
      </c>
      <c r="E10" s="95">
        <v>0</v>
      </c>
      <c r="F10" s="95">
        <f>$C$10*F6%</f>
        <v>27272.999999999996</v>
      </c>
      <c r="G10" s="95">
        <f>$C$10*G6%</f>
        <v>600</v>
      </c>
      <c r="H10" s="95">
        <f t="shared" si="0"/>
        <v>43098</v>
      </c>
      <c r="I10" s="96">
        <v>1</v>
      </c>
      <c r="J10" s="97">
        <f t="shared" si="1"/>
        <v>43098</v>
      </c>
      <c r="K10" s="170"/>
    </row>
    <row r="11" spans="1:11" s="3" customFormat="1" ht="17.25" customHeight="1">
      <c r="A11" s="176">
        <v>3</v>
      </c>
      <c r="B11" s="98" t="s">
        <v>7</v>
      </c>
      <c r="C11" s="99">
        <v>260000</v>
      </c>
      <c r="D11" s="100">
        <f>ROUNDDOWN($C$11*D6%,0)</f>
        <v>13195</v>
      </c>
      <c r="E11" s="100">
        <f>$C$11*E6%</f>
        <v>2054</v>
      </c>
      <c r="F11" s="100">
        <f>ROUNDDOWN($C$11*F6%,0)</f>
        <v>23636</v>
      </c>
      <c r="G11" s="100">
        <f>$C$11*G6%</f>
        <v>520</v>
      </c>
      <c r="H11" s="100">
        <f t="shared" si="0"/>
        <v>39405</v>
      </c>
      <c r="I11" s="103">
        <v>4</v>
      </c>
      <c r="J11" s="102">
        <f t="shared" si="1"/>
        <v>157620</v>
      </c>
      <c r="K11" s="177"/>
    </row>
    <row r="12" spans="1:11" s="3" customFormat="1" ht="17.25" customHeight="1">
      <c r="A12" s="169"/>
      <c r="B12" s="93" t="s">
        <v>8</v>
      </c>
      <c r="C12" s="94">
        <v>0</v>
      </c>
      <c r="D12" s="95">
        <f>$C$12*D6%</f>
        <v>0</v>
      </c>
      <c r="E12" s="95">
        <f>$C$12*E6%</f>
        <v>0</v>
      </c>
      <c r="F12" s="95">
        <f>$C$12*F6%</f>
        <v>0</v>
      </c>
      <c r="G12" s="95">
        <f>$C$12*G6%</f>
        <v>0</v>
      </c>
      <c r="H12" s="95">
        <f t="shared" si="0"/>
        <v>0</v>
      </c>
      <c r="I12" s="104">
        <v>1</v>
      </c>
      <c r="J12" s="97">
        <f t="shared" si="1"/>
        <v>0</v>
      </c>
      <c r="K12" s="170"/>
    </row>
    <row r="13" spans="1:11" s="3" customFormat="1" ht="17.25" customHeight="1">
      <c r="A13" s="176">
        <v>5</v>
      </c>
      <c r="B13" s="98" t="s">
        <v>7</v>
      </c>
      <c r="C13" s="99">
        <v>260000</v>
      </c>
      <c r="D13" s="100">
        <f>ROUNDDOWN($C$13*D6%,0)</f>
        <v>13195</v>
      </c>
      <c r="E13" s="100">
        <v>0</v>
      </c>
      <c r="F13" s="100">
        <f>ROUNDDOWN($C$13*F6%,0)</f>
        <v>23636</v>
      </c>
      <c r="G13" s="100">
        <f>$C$13*G6%</f>
        <v>520</v>
      </c>
      <c r="H13" s="100">
        <f t="shared" si="0"/>
        <v>37351</v>
      </c>
      <c r="I13" s="101">
        <v>4</v>
      </c>
      <c r="J13" s="102">
        <f t="shared" si="1"/>
        <v>149404</v>
      </c>
      <c r="K13" s="177"/>
    </row>
    <row r="14" spans="1:11" s="3" customFormat="1" ht="17.25" customHeight="1">
      <c r="A14" s="169"/>
      <c r="B14" s="93" t="s">
        <v>8</v>
      </c>
      <c r="C14" s="94">
        <v>50000</v>
      </c>
      <c r="D14" s="95">
        <f>ROUNDDOWN($C$14*D6%,0)</f>
        <v>2537</v>
      </c>
      <c r="E14" s="95">
        <v>0</v>
      </c>
      <c r="F14" s="95">
        <f>ROUNDDOWN($C$14*F6%,0)</f>
        <v>4545</v>
      </c>
      <c r="G14" s="95">
        <f>$C$14*G6%</f>
        <v>100</v>
      </c>
      <c r="H14" s="95">
        <f t="shared" si="0"/>
        <v>7182</v>
      </c>
      <c r="I14" s="96">
        <v>1</v>
      </c>
      <c r="J14" s="97">
        <f t="shared" si="1"/>
        <v>7182</v>
      </c>
      <c r="K14" s="170"/>
    </row>
    <row r="15" spans="1:11" s="3" customFormat="1" ht="17.25" customHeight="1">
      <c r="A15" s="176"/>
      <c r="B15" s="98" t="s">
        <v>7</v>
      </c>
      <c r="C15" s="105"/>
      <c r="D15" s="106"/>
      <c r="E15" s="106"/>
      <c r="F15" s="106"/>
      <c r="G15" s="106"/>
      <c r="H15" s="106"/>
      <c r="I15" s="107" t="s">
        <v>39</v>
      </c>
      <c r="J15" s="108"/>
      <c r="K15" s="177"/>
    </row>
    <row r="16" spans="1:11" s="3" customFormat="1" ht="17.25" customHeight="1">
      <c r="A16" s="169"/>
      <c r="B16" s="93" t="s">
        <v>8</v>
      </c>
      <c r="C16" s="109"/>
      <c r="D16" s="110"/>
      <c r="E16" s="110"/>
      <c r="F16" s="110"/>
      <c r="G16" s="110"/>
      <c r="H16" s="110"/>
      <c r="I16" s="111" t="s">
        <v>33</v>
      </c>
      <c r="J16" s="112"/>
      <c r="K16" s="170"/>
    </row>
    <row r="17" spans="1:11" s="3" customFormat="1" ht="17.25" customHeight="1">
      <c r="A17" s="176"/>
      <c r="B17" s="98" t="s">
        <v>7</v>
      </c>
      <c r="C17" s="105"/>
      <c r="D17" s="106"/>
      <c r="E17" s="106"/>
      <c r="F17" s="106"/>
      <c r="G17" s="106"/>
      <c r="H17" s="106"/>
      <c r="I17" s="107" t="s">
        <v>39</v>
      </c>
      <c r="J17" s="108"/>
      <c r="K17" s="177"/>
    </row>
    <row r="18" spans="1:11" s="3" customFormat="1" ht="17.25" customHeight="1">
      <c r="A18" s="174"/>
      <c r="B18" s="113" t="s">
        <v>8</v>
      </c>
      <c r="C18" s="114"/>
      <c r="D18" s="115"/>
      <c r="E18" s="115"/>
      <c r="F18" s="115"/>
      <c r="G18" s="115"/>
      <c r="H18" s="115"/>
      <c r="I18" s="111" t="s">
        <v>33</v>
      </c>
      <c r="J18" s="116"/>
      <c r="K18" s="175"/>
    </row>
    <row r="19" spans="1:11" s="3" customFormat="1" ht="17.25" customHeight="1">
      <c r="A19" s="169"/>
      <c r="B19" s="117" t="s">
        <v>7</v>
      </c>
      <c r="C19" s="118"/>
      <c r="D19" s="119"/>
      <c r="E19" s="119"/>
      <c r="F19" s="119"/>
      <c r="G19" s="119"/>
      <c r="H19" s="119"/>
      <c r="I19" s="107" t="s">
        <v>39</v>
      </c>
      <c r="J19" s="120"/>
      <c r="K19" s="170"/>
    </row>
    <row r="20" spans="1:11" s="3" customFormat="1" ht="17.25" customHeight="1">
      <c r="A20" s="174"/>
      <c r="B20" s="113" t="s">
        <v>8</v>
      </c>
      <c r="C20" s="114"/>
      <c r="D20" s="115"/>
      <c r="E20" s="115"/>
      <c r="F20" s="115"/>
      <c r="G20" s="115"/>
      <c r="H20" s="115"/>
      <c r="I20" s="111" t="s">
        <v>33</v>
      </c>
      <c r="J20" s="116"/>
      <c r="K20" s="175"/>
    </row>
    <row r="21" spans="1:11" s="3" customFormat="1" ht="17.25" customHeight="1">
      <c r="A21" s="169"/>
      <c r="B21" s="117" t="s">
        <v>7</v>
      </c>
      <c r="C21" s="118"/>
      <c r="D21" s="119"/>
      <c r="E21" s="119"/>
      <c r="F21" s="119"/>
      <c r="G21" s="119"/>
      <c r="H21" s="119"/>
      <c r="I21" s="107" t="s">
        <v>39</v>
      </c>
      <c r="J21" s="120"/>
      <c r="K21" s="170"/>
    </row>
    <row r="22" spans="1:11" s="3" customFormat="1" ht="17.25" customHeight="1">
      <c r="A22" s="174"/>
      <c r="B22" s="113" t="s">
        <v>8</v>
      </c>
      <c r="C22" s="114"/>
      <c r="D22" s="115"/>
      <c r="E22" s="115"/>
      <c r="F22" s="115"/>
      <c r="G22" s="115"/>
      <c r="H22" s="115"/>
      <c r="I22" s="111" t="s">
        <v>33</v>
      </c>
      <c r="J22" s="116"/>
      <c r="K22" s="175"/>
    </row>
    <row r="23" spans="1:11" s="3" customFormat="1" ht="17.25" customHeight="1">
      <c r="A23" s="169"/>
      <c r="B23" s="117" t="s">
        <v>7</v>
      </c>
      <c r="C23" s="118"/>
      <c r="D23" s="119"/>
      <c r="E23" s="119"/>
      <c r="F23" s="119"/>
      <c r="G23" s="119"/>
      <c r="H23" s="119"/>
      <c r="I23" s="107" t="s">
        <v>39</v>
      </c>
      <c r="J23" s="120"/>
      <c r="K23" s="170"/>
    </row>
    <row r="24" spans="1:11" s="3" customFormat="1" ht="17.25" customHeight="1">
      <c r="A24" s="174"/>
      <c r="B24" s="113" t="s">
        <v>8</v>
      </c>
      <c r="C24" s="114"/>
      <c r="D24" s="115"/>
      <c r="E24" s="115"/>
      <c r="F24" s="115"/>
      <c r="G24" s="115"/>
      <c r="H24" s="115"/>
      <c r="I24" s="111" t="s">
        <v>33</v>
      </c>
      <c r="J24" s="116"/>
      <c r="K24" s="175"/>
    </row>
    <row r="25" spans="1:11" s="3" customFormat="1" ht="17.25" customHeight="1">
      <c r="A25" s="169"/>
      <c r="B25" s="117" t="s">
        <v>7</v>
      </c>
      <c r="C25" s="118"/>
      <c r="D25" s="119"/>
      <c r="E25" s="119"/>
      <c r="F25" s="119"/>
      <c r="G25" s="119"/>
      <c r="H25" s="119"/>
      <c r="I25" s="121" t="s">
        <v>39</v>
      </c>
      <c r="J25" s="120"/>
      <c r="K25" s="170"/>
    </row>
    <row r="26" spans="1:11" s="3" customFormat="1" ht="17.25" customHeight="1">
      <c r="A26" s="169"/>
      <c r="B26" s="93" t="s">
        <v>8</v>
      </c>
      <c r="C26" s="109"/>
      <c r="D26" s="110"/>
      <c r="E26" s="110"/>
      <c r="F26" s="110"/>
      <c r="G26" s="110"/>
      <c r="H26" s="110"/>
      <c r="I26" s="122" t="s">
        <v>33</v>
      </c>
      <c r="J26" s="112"/>
      <c r="K26" s="170"/>
    </row>
    <row r="27" spans="1:11" s="3" customFormat="1" ht="26.25" customHeight="1" thickBot="1">
      <c r="A27" s="123"/>
      <c r="B27" s="124"/>
      <c r="C27" s="125"/>
      <c r="D27" s="125"/>
      <c r="E27" s="125"/>
      <c r="F27" s="125"/>
      <c r="G27" s="125"/>
      <c r="H27" s="126" t="s">
        <v>27</v>
      </c>
      <c r="I27" s="126" t="s">
        <v>6</v>
      </c>
      <c r="J27" s="127">
        <f>SUM(J7:J26)</f>
        <v>812224</v>
      </c>
      <c r="K27" s="128" t="s">
        <v>25</v>
      </c>
    </row>
    <row r="28" spans="1:11" s="3" customFormat="1" ht="26.25" customHeight="1" thickBot="1">
      <c r="A28" s="171" t="s">
        <v>21</v>
      </c>
      <c r="B28" s="172"/>
      <c r="C28" s="129" t="s">
        <v>22</v>
      </c>
      <c r="D28" s="130">
        <v>6560000</v>
      </c>
      <c r="E28" s="173" t="s">
        <v>50</v>
      </c>
      <c r="F28" s="173"/>
      <c r="G28" s="173"/>
      <c r="H28" s="131">
        <v>6.5</v>
      </c>
      <c r="I28" s="132" t="s">
        <v>48</v>
      </c>
      <c r="J28" s="133">
        <f>D28*H28/1000</f>
        <v>42640</v>
      </c>
      <c r="K28" s="134" t="s">
        <v>31</v>
      </c>
    </row>
    <row r="29" spans="1:11" s="3" customFormat="1" ht="26.25" customHeight="1" thickBot="1">
      <c r="A29" s="171" t="s">
        <v>24</v>
      </c>
      <c r="B29" s="172"/>
      <c r="C29" s="129" t="s">
        <v>22</v>
      </c>
      <c r="D29" s="130">
        <v>6060000</v>
      </c>
      <c r="E29" s="173" t="s">
        <v>51</v>
      </c>
      <c r="F29" s="173"/>
      <c r="G29" s="173"/>
      <c r="H29" s="135">
        <v>8</v>
      </c>
      <c r="I29" s="132" t="s">
        <v>49</v>
      </c>
      <c r="J29" s="136">
        <f>D29*H29/1000</f>
        <v>48480</v>
      </c>
      <c r="K29" s="137" t="s">
        <v>26</v>
      </c>
    </row>
    <row r="30" spans="1:11" s="3" customFormat="1" ht="26.25" customHeight="1" thickBot="1">
      <c r="A30" s="123"/>
      <c r="B30" s="124"/>
      <c r="C30" s="125"/>
      <c r="D30" s="125"/>
      <c r="E30" s="125"/>
      <c r="F30" s="125"/>
      <c r="G30" s="138"/>
      <c r="H30" s="139" t="s">
        <v>28</v>
      </c>
      <c r="I30" s="140" t="s">
        <v>30</v>
      </c>
      <c r="J30" s="127">
        <f>SUM(J27:J29)</f>
        <v>903344</v>
      </c>
      <c r="K30" s="128" t="s">
        <v>29</v>
      </c>
    </row>
    <row r="31" spans="1:11" s="3" customFormat="1" ht="26.25" customHeight="1">
      <c r="A31" s="167" t="s">
        <v>40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</row>
    <row r="32" spans="1:11" s="3" customFormat="1" ht="26.25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</row>
    <row r="33" spans="1:11" s="3" customFormat="1" ht="26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</row>
  </sheetData>
  <sheetProtection/>
  <mergeCells count="32">
    <mergeCell ref="A5:A6"/>
    <mergeCell ref="B5:C5"/>
    <mergeCell ref="H5:H6"/>
    <mergeCell ref="I5:I6"/>
    <mergeCell ref="J5:J6"/>
    <mergeCell ref="K5:K6"/>
    <mergeCell ref="B6:C6"/>
    <mergeCell ref="A7:A8"/>
    <mergeCell ref="K7:K8"/>
    <mergeCell ref="A9:A10"/>
    <mergeCell ref="K9:K10"/>
    <mergeCell ref="A11:A12"/>
    <mergeCell ref="K11:K12"/>
    <mergeCell ref="A13:A14"/>
    <mergeCell ref="K13:K14"/>
    <mergeCell ref="A15:A16"/>
    <mergeCell ref="K15:K16"/>
    <mergeCell ref="A17:A18"/>
    <mergeCell ref="K17:K18"/>
    <mergeCell ref="A19:A20"/>
    <mergeCell ref="K19:K20"/>
    <mergeCell ref="A21:A22"/>
    <mergeCell ref="K21:K22"/>
    <mergeCell ref="A23:A24"/>
    <mergeCell ref="K23:K24"/>
    <mergeCell ref="A31:K32"/>
    <mergeCell ref="A25:A26"/>
    <mergeCell ref="K25:K26"/>
    <mergeCell ref="A28:B28"/>
    <mergeCell ref="A29:B29"/>
    <mergeCell ref="E28:G28"/>
    <mergeCell ref="E29:G29"/>
  </mergeCells>
  <printOptions/>
  <pageMargins left="0.5118110236220472" right="0.15748031496062992" top="0.5905511811023623" bottom="0.1968503937007874" header="0.4330708661417323" footer="0.15748031496062992"/>
  <pageSetup fitToHeight="1" fitToWidth="1" horizontalDpi="600" verticalDpi="600" orientation="landscape" paperSize="9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</dc:creator>
  <cp:keywords/>
  <dc:description/>
  <cp:lastModifiedBy>11400.東宮　新</cp:lastModifiedBy>
  <cp:lastPrinted>2019-01-15T05:39:46Z</cp:lastPrinted>
  <dcterms:created xsi:type="dcterms:W3CDTF">2012-10-13T03:16:09Z</dcterms:created>
  <dcterms:modified xsi:type="dcterms:W3CDTF">2019-01-15T07:48:14Z</dcterms:modified>
  <cp:category/>
  <cp:version/>
  <cp:contentType/>
  <cp:contentStatus/>
</cp:coreProperties>
</file>