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80" activeTab="0"/>
  </bookViews>
  <sheets>
    <sheet name="内訳書" sheetId="1" r:id="rId1"/>
  </sheets>
  <definedNames>
    <definedName name="_xlnm.Print_Area" localSheetId="0">'内訳書'!$A$1:$I$27</definedName>
  </definedNames>
  <calcPr fullCalcOnLoad="1"/>
</workbook>
</file>

<file path=xl/sharedStrings.xml><?xml version="1.0" encoding="utf-8"?>
<sst xmlns="http://schemas.openxmlformats.org/spreadsheetml/2006/main" count="59" uniqueCount="42">
  <si>
    <t>単位</t>
  </si>
  <si>
    <t>単価（円）</t>
  </si>
  <si>
    <t>金額（円）</t>
  </si>
  <si>
    <t>内　　　訳　　　書</t>
  </si>
  <si>
    <t>数量</t>
  </si>
  <si>
    <t>番号</t>
  </si>
  <si>
    <t>①</t>
  </si>
  <si>
    <t>②</t>
  </si>
  <si>
    <t>⑤</t>
  </si>
  <si>
    <t>⑥</t>
  </si>
  <si>
    <t>リサイクルシール</t>
  </si>
  <si>
    <t>※</t>
  </si>
  <si>
    <t>消火器</t>
  </si>
  <si>
    <t>蓄圧式　10型</t>
  </si>
  <si>
    <t>③</t>
  </si>
  <si>
    <t>枚</t>
  </si>
  <si>
    <t>品　　名　　等</t>
  </si>
  <si>
    <t>【メーカー】</t>
  </si>
  <si>
    <t>（商号又は名称）</t>
  </si>
  <si>
    <t>【型　　番】</t>
  </si>
  <si>
    <t>※計算式は入っていますが、必ず確認してください。</t>
  </si>
  <si>
    <t>④</t>
  </si>
  <si>
    <t>⑦</t>
  </si>
  <si>
    <t>⑧</t>
  </si>
  <si>
    <t>ABC粉末消火器</t>
  </si>
  <si>
    <t>蓄圧式　４型</t>
  </si>
  <si>
    <t>蓄圧式　６型</t>
  </si>
  <si>
    <t>蓄圧式　20型</t>
  </si>
  <si>
    <t>蓄圧式　50型</t>
  </si>
  <si>
    <t>消費税及び地方消費税の額　（（①＋②＋③＋④＋⑤）×0.10　）</t>
  </si>
  <si>
    <t>小　　　　　計（①＋②＋③＋④＋⑤＋⑥）</t>
  </si>
  <si>
    <t>⑨</t>
  </si>
  <si>
    <t>⑩</t>
  </si>
  <si>
    <t>⑪</t>
  </si>
  <si>
    <t>①②③④のリサイクルシール（小型）</t>
  </si>
  <si>
    <t>⑤のリサイクルシール（大型）</t>
  </si>
  <si>
    <t>小　　　　　計（⑧＋⑨）</t>
  </si>
  <si>
    <t>総計（⑦＋⑩）＝（契約希望金額）</t>
  </si>
  <si>
    <r>
      <t>（ 調達案件名称 ）</t>
    </r>
    <r>
      <rPr>
        <sz val="12"/>
        <rFont val="ＭＳ ゴシック"/>
        <family val="3"/>
      </rPr>
      <t xml:space="preserve"> </t>
    </r>
    <r>
      <rPr>
        <sz val="18"/>
        <rFont val="ＭＳ ゴシック"/>
        <family val="3"/>
      </rPr>
      <t>消火器交換及び廃消火器処理業務</t>
    </r>
  </si>
  <si>
    <t>入札書記載金額　（⑪×100/110）【端数処理に注意】</t>
  </si>
  <si>
    <t>注）落札決定に当たっては、入札書記載金額に10％相当額を加算した額を契約金額とするため、入札書記載
    金額（⑪×100/110）に端数が生じる場合には端数処理に注意すること。</t>
  </si>
  <si>
    <t>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</si>
</sst>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#,##0_ "/>
    <numFmt numFmtId="179" formatCode="mmm\-yyyy"/>
    <numFmt numFmtId="180" formatCode="#,##0_ ;[Red]\-#,##0\ "/>
    <numFmt numFmtId="181" formatCode="0_);[Red]\(0\)"/>
    <numFmt numFmtId="182" formatCode="#,##0.0;&quot;▲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8"/>
      <name val="ＭＳ ゴシック"/>
      <family val="3"/>
    </font>
    <font>
      <sz val="24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hair"/>
      <right style="hair"/>
      <top style="thin"/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 diagonalUp="1">
      <left style="hair"/>
      <right style="hair"/>
      <top style="thin"/>
      <bottom>
        <color indexed="63"/>
      </bottom>
      <diagonal style="hair"/>
    </border>
    <border>
      <left style="medium"/>
      <right style="thin"/>
      <top style="medium"/>
      <bottom style="medium"/>
    </border>
    <border diagonalUp="1">
      <left style="hair"/>
      <right style="hair"/>
      <top style="medium"/>
      <bottom style="medium"/>
      <diagonal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centerContinuous" shrinkToFit="1"/>
    </xf>
    <xf numFmtId="0" fontId="4" fillId="33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Continuous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187" fontId="11" fillId="33" borderId="17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87" fontId="4" fillId="0" borderId="23" xfId="0" applyNumberFormat="1" applyFont="1" applyFill="1" applyBorder="1" applyAlignment="1">
      <alignment vertical="center" shrinkToFit="1"/>
    </xf>
    <xf numFmtId="187" fontId="4" fillId="0" borderId="24" xfId="0" applyNumberFormat="1" applyFont="1" applyFill="1" applyBorder="1" applyAlignment="1">
      <alignment vertical="center" shrinkToFit="1"/>
    </xf>
    <xf numFmtId="187" fontId="11" fillId="33" borderId="25" xfId="0" applyNumberFormat="1" applyFont="1" applyFill="1" applyBorder="1" applyAlignment="1">
      <alignment vertical="center" shrinkToFit="1"/>
    </xf>
    <xf numFmtId="177" fontId="11" fillId="33" borderId="21" xfId="0" applyNumberFormat="1" applyFont="1" applyFill="1" applyBorder="1" applyAlignment="1">
      <alignment vertical="center" shrinkToFit="1"/>
    </xf>
    <xf numFmtId="177" fontId="11" fillId="33" borderId="26" xfId="0" applyNumberFormat="1" applyFont="1" applyFill="1" applyBorder="1" applyAlignment="1">
      <alignment vertical="center" shrinkToFit="1"/>
    </xf>
    <xf numFmtId="38" fontId="4" fillId="0" borderId="27" xfId="49" applyFont="1" applyFill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 horizontal="right" vertical="center" shrinkToFit="1"/>
    </xf>
    <xf numFmtId="177" fontId="11" fillId="33" borderId="27" xfId="0" applyNumberFormat="1" applyFont="1" applyFill="1" applyBorder="1" applyAlignment="1">
      <alignment vertical="center" shrinkToFit="1"/>
    </xf>
    <xf numFmtId="177" fontId="11" fillId="33" borderId="29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187" fontId="4" fillId="0" borderId="24" xfId="0" applyNumberFormat="1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177" fontId="11" fillId="0" borderId="31" xfId="0" applyNumberFormat="1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177" fontId="11" fillId="0" borderId="33" xfId="0" applyNumberFormat="1" applyFont="1" applyBorder="1" applyAlignment="1">
      <alignment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9" xfId="49" applyFont="1" applyFill="1" applyBorder="1" applyAlignment="1">
      <alignment horizontal="center" vertical="center" shrinkToFit="1"/>
    </xf>
    <xf numFmtId="187" fontId="4" fillId="0" borderId="37" xfId="0" applyNumberFormat="1" applyFont="1" applyFill="1" applyBorder="1" applyAlignment="1">
      <alignment vertical="center" shrinkToFit="1"/>
    </xf>
    <xf numFmtId="187" fontId="4" fillId="0" borderId="39" xfId="0" applyNumberFormat="1" applyFont="1" applyFill="1" applyBorder="1" applyAlignment="1">
      <alignment vertical="center" shrinkToFit="1"/>
    </xf>
    <xf numFmtId="187" fontId="11" fillId="33" borderId="39" xfId="0" applyNumberFormat="1" applyFont="1" applyFill="1" applyBorder="1" applyAlignment="1">
      <alignment vertical="center"/>
    </xf>
    <xf numFmtId="187" fontId="11" fillId="33" borderId="34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187" fontId="11" fillId="33" borderId="45" xfId="0" applyNumberFormat="1" applyFont="1" applyFill="1" applyBorder="1" applyAlignment="1">
      <alignment vertical="center"/>
    </xf>
    <xf numFmtId="187" fontId="11" fillId="33" borderId="46" xfId="0" applyNumberFormat="1" applyFont="1" applyFill="1" applyBorder="1" applyAlignment="1">
      <alignment vertical="center"/>
    </xf>
    <xf numFmtId="187" fontId="11" fillId="33" borderId="47" xfId="0" applyNumberFormat="1" applyFont="1" applyFill="1" applyBorder="1" applyAlignment="1">
      <alignment vertical="center"/>
    </xf>
    <xf numFmtId="187" fontId="11" fillId="33" borderId="48" xfId="0" applyNumberFormat="1" applyFont="1" applyFill="1" applyBorder="1" applyAlignment="1">
      <alignment vertical="center"/>
    </xf>
    <xf numFmtId="187" fontId="4" fillId="0" borderId="34" xfId="0" applyNumberFormat="1" applyFont="1" applyFill="1" applyBorder="1" applyAlignment="1">
      <alignment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 vertical="center" shrinkToFit="1"/>
    </xf>
    <xf numFmtId="187" fontId="6" fillId="0" borderId="49" xfId="0" applyNumberFormat="1" applyFont="1" applyFill="1" applyBorder="1" applyAlignment="1">
      <alignment horizontal="left" vertical="center" shrinkToFit="1"/>
    </xf>
    <xf numFmtId="187" fontId="6" fillId="0" borderId="50" xfId="0" applyNumberFormat="1" applyFont="1" applyFill="1" applyBorder="1" applyAlignment="1">
      <alignment horizontal="left" vertical="center" shrinkToFit="1"/>
    </xf>
    <xf numFmtId="187" fontId="6" fillId="0" borderId="51" xfId="0" applyNumberFormat="1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horizontal="left" vertical="center" shrinkToFit="1"/>
    </xf>
    <xf numFmtId="49" fontId="4" fillId="0" borderId="41" xfId="0" applyNumberFormat="1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6" fillId="0" borderId="50" xfId="0" applyFont="1" applyFill="1" applyBorder="1" applyAlignment="1">
      <alignment horizontal="left" vertical="center" shrinkToFit="1"/>
    </xf>
    <xf numFmtId="0" fontId="6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left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38" fontId="4" fillId="0" borderId="45" xfId="49" applyFont="1" applyFill="1" applyBorder="1" applyAlignment="1">
      <alignment horizontal="center" vertical="center" shrinkToFit="1"/>
    </xf>
    <xf numFmtId="187" fontId="4" fillId="0" borderId="45" xfId="49" applyNumberFormat="1" applyFont="1" applyFill="1" applyBorder="1" applyAlignment="1">
      <alignment vertical="center" shrinkToFit="1"/>
    </xf>
    <xf numFmtId="187" fontId="4" fillId="0" borderId="34" xfId="49" applyNumberFormat="1" applyFont="1" applyFill="1" applyBorder="1" applyAlignment="1">
      <alignment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vertical="center" shrinkToFit="1"/>
    </xf>
    <xf numFmtId="0" fontId="4" fillId="0" borderId="67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187" fontId="4" fillId="0" borderId="38" xfId="0" applyNumberFormat="1" applyFont="1" applyFill="1" applyBorder="1" applyAlignment="1">
      <alignment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69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187" fontId="4" fillId="0" borderId="11" xfId="0" applyNumberFormat="1" applyFont="1" applyBorder="1" applyAlignment="1">
      <alignment horizontal="right" vertical="center" shrinkToFit="1"/>
    </xf>
    <xf numFmtId="177" fontId="11" fillId="33" borderId="34" xfId="0" applyNumberFormat="1" applyFont="1" applyFill="1" applyBorder="1" applyAlignment="1">
      <alignment vertical="center" shrinkToFit="1"/>
    </xf>
    <xf numFmtId="177" fontId="11" fillId="33" borderId="71" xfId="0" applyNumberFormat="1" applyFont="1" applyFill="1" applyBorder="1" applyAlignment="1">
      <alignment vertical="center" shrinkToFit="1"/>
    </xf>
    <xf numFmtId="0" fontId="4" fillId="0" borderId="7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85" zoomScaleNormal="85" zoomScaleSheetLayoutView="85" zoomScalePageLayoutView="0" workbookViewId="0" topLeftCell="A4">
      <selection activeCell="L11" sqref="L11"/>
    </sheetView>
  </sheetViews>
  <sheetFormatPr defaultColWidth="9.00390625" defaultRowHeight="13.5"/>
  <cols>
    <col min="1" max="1" width="4.875" style="3" customWidth="1"/>
    <col min="2" max="2" width="19.25390625" style="3" customWidth="1"/>
    <col min="3" max="3" width="16.375" style="3" customWidth="1"/>
    <col min="4" max="4" width="14.125" style="3" customWidth="1"/>
    <col min="5" max="5" width="22.625" style="3" customWidth="1"/>
    <col min="6" max="6" width="5.875" style="4" customWidth="1"/>
    <col min="7" max="7" width="9.125" style="4" customWidth="1"/>
    <col min="8" max="8" width="10.625" style="3" customWidth="1"/>
    <col min="9" max="9" width="12.625" style="3" customWidth="1"/>
    <col min="10" max="16384" width="9.00390625" style="3" customWidth="1"/>
  </cols>
  <sheetData>
    <row r="1" spans="3:9" ht="43.5" customHeight="1">
      <c r="C1" s="60"/>
      <c r="D1" s="60"/>
      <c r="E1" s="60"/>
      <c r="F1" s="60"/>
      <c r="G1" s="60"/>
      <c r="H1" s="60"/>
      <c r="I1" s="4"/>
    </row>
    <row r="2" spans="1:9" ht="42" customHeight="1">
      <c r="A2" s="61" t="s">
        <v>3</v>
      </c>
      <c r="B2" s="61"/>
      <c r="C2" s="61"/>
      <c r="D2" s="61"/>
      <c r="E2" s="61"/>
      <c r="F2" s="61"/>
      <c r="G2" s="61"/>
      <c r="H2" s="61"/>
      <c r="I2" s="61"/>
    </row>
    <row r="3" spans="2:9" ht="35.25" customHeight="1">
      <c r="B3" s="5"/>
      <c r="C3" s="5"/>
      <c r="D3" s="1"/>
      <c r="E3" s="6" t="s">
        <v>18</v>
      </c>
      <c r="F3" s="85"/>
      <c r="G3" s="85"/>
      <c r="H3" s="85"/>
      <c r="I3" s="85"/>
    </row>
    <row r="4" ht="15" customHeight="1"/>
    <row r="5" spans="1:9" s="7" customFormat="1" ht="52.5" customHeight="1">
      <c r="A5" s="65" t="s">
        <v>38</v>
      </c>
      <c r="B5" s="66"/>
      <c r="C5" s="66"/>
      <c r="D5" s="66"/>
      <c r="E5" s="66"/>
      <c r="F5" s="66"/>
      <c r="G5" s="66"/>
      <c r="H5" s="66"/>
      <c r="I5" s="67"/>
    </row>
    <row r="6" spans="1:9" s="7" customFormat="1" ht="42" customHeight="1" thickBot="1">
      <c r="A6" s="15" t="s">
        <v>5</v>
      </c>
      <c r="B6" s="80" t="s">
        <v>16</v>
      </c>
      <c r="C6" s="81"/>
      <c r="D6" s="81"/>
      <c r="E6" s="82"/>
      <c r="F6" s="16" t="s">
        <v>0</v>
      </c>
      <c r="G6" s="17" t="s">
        <v>4</v>
      </c>
      <c r="H6" s="16" t="s">
        <v>1</v>
      </c>
      <c r="I6" s="18" t="s">
        <v>2</v>
      </c>
    </row>
    <row r="7" spans="1:9" s="7" customFormat="1" ht="42" customHeight="1" thickBot="1" thickTop="1">
      <c r="A7" s="62" t="s">
        <v>12</v>
      </c>
      <c r="B7" s="63"/>
      <c r="C7" s="63"/>
      <c r="D7" s="63"/>
      <c r="E7" s="63"/>
      <c r="F7" s="63"/>
      <c r="G7" s="63"/>
      <c r="H7" s="63"/>
      <c r="I7" s="64"/>
    </row>
    <row r="8" spans="1:9" s="7" customFormat="1" ht="28.5" customHeight="1" thickTop="1">
      <c r="A8" s="71" t="s">
        <v>6</v>
      </c>
      <c r="B8" s="73" t="s">
        <v>24</v>
      </c>
      <c r="C8" s="75" t="s">
        <v>25</v>
      </c>
      <c r="D8" s="10" t="s">
        <v>17</v>
      </c>
      <c r="E8" s="11"/>
      <c r="F8" s="89" t="s">
        <v>41</v>
      </c>
      <c r="G8" s="90">
        <v>1</v>
      </c>
      <c r="H8" s="53"/>
      <c r="I8" s="54">
        <f>+IF(H8="","",ROUNDDOWN(G8*H8,0))</f>
      </c>
    </row>
    <row r="9" spans="1:9" s="7" customFormat="1" ht="28.5" customHeight="1">
      <c r="A9" s="72"/>
      <c r="B9" s="74"/>
      <c r="C9" s="76"/>
      <c r="D9" s="8" t="s">
        <v>19</v>
      </c>
      <c r="E9" s="2"/>
      <c r="F9" s="58"/>
      <c r="G9" s="91"/>
      <c r="H9" s="46"/>
      <c r="I9" s="55"/>
    </row>
    <row r="10" spans="1:9" s="7" customFormat="1" ht="28.5" customHeight="1">
      <c r="A10" s="83" t="s">
        <v>7</v>
      </c>
      <c r="B10" s="37" t="s">
        <v>24</v>
      </c>
      <c r="C10" s="39" t="s">
        <v>26</v>
      </c>
      <c r="D10" s="12" t="s">
        <v>17</v>
      </c>
      <c r="E10" s="13"/>
      <c r="F10" s="41" t="s">
        <v>41</v>
      </c>
      <c r="G10" s="43">
        <v>69</v>
      </c>
      <c r="H10" s="45"/>
      <c r="I10" s="56">
        <f>+IF(H10="","",ROUNDDOWN(G10*H10,0))</f>
      </c>
    </row>
    <row r="11" spans="1:9" s="7" customFormat="1" ht="28.5" customHeight="1">
      <c r="A11" s="84"/>
      <c r="B11" s="38"/>
      <c r="C11" s="40"/>
      <c r="D11" s="8" t="s">
        <v>19</v>
      </c>
      <c r="E11" s="2"/>
      <c r="F11" s="42"/>
      <c r="G11" s="44"/>
      <c r="H11" s="46"/>
      <c r="I11" s="55"/>
    </row>
    <row r="12" spans="1:9" s="7" customFormat="1" ht="28.5" customHeight="1">
      <c r="A12" s="83" t="s">
        <v>14</v>
      </c>
      <c r="B12" s="37" t="s">
        <v>24</v>
      </c>
      <c r="C12" s="39" t="s">
        <v>13</v>
      </c>
      <c r="D12" s="12" t="s">
        <v>17</v>
      </c>
      <c r="E12" s="13"/>
      <c r="F12" s="41" t="s">
        <v>41</v>
      </c>
      <c r="G12" s="43">
        <v>230</v>
      </c>
      <c r="H12" s="45"/>
      <c r="I12" s="56">
        <f>+IF(H12="","",ROUNDDOWN(G12*H12,0))</f>
      </c>
    </row>
    <row r="13" spans="1:9" s="7" customFormat="1" ht="28.5" customHeight="1">
      <c r="A13" s="84"/>
      <c r="B13" s="38"/>
      <c r="C13" s="40"/>
      <c r="D13" s="8" t="s">
        <v>19</v>
      </c>
      <c r="E13" s="2"/>
      <c r="F13" s="58"/>
      <c r="G13" s="57"/>
      <c r="H13" s="46"/>
      <c r="I13" s="55"/>
    </row>
    <row r="14" spans="1:9" s="7" customFormat="1" ht="28.5" customHeight="1">
      <c r="A14" s="83" t="s">
        <v>21</v>
      </c>
      <c r="B14" s="37" t="s">
        <v>24</v>
      </c>
      <c r="C14" s="39" t="s">
        <v>27</v>
      </c>
      <c r="D14" s="12" t="s">
        <v>17</v>
      </c>
      <c r="E14" s="13"/>
      <c r="F14" s="41" t="s">
        <v>41</v>
      </c>
      <c r="G14" s="43">
        <v>18</v>
      </c>
      <c r="H14" s="45"/>
      <c r="I14" s="56">
        <f>+IF(H14="","",ROUNDDOWN(G14*H14,0))</f>
      </c>
    </row>
    <row r="15" spans="1:9" s="7" customFormat="1" ht="28.5" customHeight="1">
      <c r="A15" s="84"/>
      <c r="B15" s="38"/>
      <c r="C15" s="40"/>
      <c r="D15" s="8" t="s">
        <v>19</v>
      </c>
      <c r="E15" s="2"/>
      <c r="F15" s="58"/>
      <c r="G15" s="57"/>
      <c r="H15" s="46"/>
      <c r="I15" s="55"/>
    </row>
    <row r="16" spans="1:9" s="7" customFormat="1" ht="28.5" customHeight="1">
      <c r="A16" s="83" t="s">
        <v>8</v>
      </c>
      <c r="B16" s="37" t="s">
        <v>24</v>
      </c>
      <c r="C16" s="39" t="s">
        <v>28</v>
      </c>
      <c r="D16" s="12" t="s">
        <v>17</v>
      </c>
      <c r="E16" s="13"/>
      <c r="F16" s="42" t="s">
        <v>41</v>
      </c>
      <c r="G16" s="44">
        <v>99</v>
      </c>
      <c r="H16" s="45"/>
      <c r="I16" s="56">
        <f>+IF(H16="","",ROUNDDOWN(G16*H16,0))</f>
      </c>
    </row>
    <row r="17" spans="1:9" s="7" customFormat="1" ht="28.5" customHeight="1">
      <c r="A17" s="84"/>
      <c r="B17" s="38"/>
      <c r="C17" s="40"/>
      <c r="D17" s="8" t="s">
        <v>19</v>
      </c>
      <c r="E17" s="2"/>
      <c r="F17" s="98"/>
      <c r="G17" s="99"/>
      <c r="H17" s="46"/>
      <c r="I17" s="55"/>
    </row>
    <row r="18" spans="1:9" s="7" customFormat="1" ht="42" customHeight="1">
      <c r="A18" s="9" t="s">
        <v>9</v>
      </c>
      <c r="B18" s="92" t="s">
        <v>29</v>
      </c>
      <c r="C18" s="93"/>
      <c r="D18" s="93"/>
      <c r="E18" s="93"/>
      <c r="F18" s="93"/>
      <c r="G18" s="94"/>
      <c r="H18" s="20"/>
      <c r="I18" s="14">
        <f>IF(I8="","",ROUNDDOWN((I8+I10+I12+I14+I16)*0.1,0))</f>
      </c>
    </row>
    <row r="19" spans="1:9" s="7" customFormat="1" ht="42" customHeight="1" thickBot="1">
      <c r="A19" s="19" t="s">
        <v>22</v>
      </c>
      <c r="B19" s="86" t="s">
        <v>30</v>
      </c>
      <c r="C19" s="87"/>
      <c r="D19" s="87"/>
      <c r="E19" s="87"/>
      <c r="F19" s="87"/>
      <c r="G19" s="88"/>
      <c r="H19" s="21"/>
      <c r="I19" s="22">
        <f>IF(I8="","",SUM(I8:I18))</f>
      </c>
    </row>
    <row r="20" spans="1:9" s="7" customFormat="1" ht="42" customHeight="1" thickBot="1" thickTop="1">
      <c r="A20" s="68" t="s">
        <v>10</v>
      </c>
      <c r="B20" s="69"/>
      <c r="C20" s="69"/>
      <c r="D20" s="69"/>
      <c r="E20" s="69"/>
      <c r="F20" s="69"/>
      <c r="G20" s="69"/>
      <c r="H20" s="69"/>
      <c r="I20" s="70"/>
    </row>
    <row r="21" spans="1:9" s="29" customFormat="1" ht="42" customHeight="1" thickTop="1">
      <c r="A21" s="107" t="s">
        <v>23</v>
      </c>
      <c r="B21" s="95" t="s">
        <v>34</v>
      </c>
      <c r="C21" s="96"/>
      <c r="D21" s="96"/>
      <c r="E21" s="97"/>
      <c r="F21" s="25" t="s">
        <v>15</v>
      </c>
      <c r="G21" s="26">
        <v>318</v>
      </c>
      <c r="H21" s="27"/>
      <c r="I21" s="28">
        <f>+IF(H21="","",ROUNDDOWN(G21*H21,0))</f>
      </c>
    </row>
    <row r="22" spans="1:9" s="29" customFormat="1" ht="42" customHeight="1">
      <c r="A22" s="100" t="s">
        <v>31</v>
      </c>
      <c r="B22" s="101" t="s">
        <v>35</v>
      </c>
      <c r="C22" s="102"/>
      <c r="D22" s="102"/>
      <c r="E22" s="103"/>
      <c r="F22" s="36" t="s">
        <v>15</v>
      </c>
      <c r="G22" s="104">
        <v>99</v>
      </c>
      <c r="H22" s="105"/>
      <c r="I22" s="106">
        <f>+IF(H22="","",ROUNDDOWN(G22*H22,0))</f>
      </c>
    </row>
    <row r="23" spans="1:9" s="29" customFormat="1" ht="42" customHeight="1">
      <c r="A23" s="30" t="s">
        <v>32</v>
      </c>
      <c r="B23" s="77" t="s">
        <v>36</v>
      </c>
      <c r="C23" s="78"/>
      <c r="D23" s="78"/>
      <c r="E23" s="78"/>
      <c r="F23" s="78"/>
      <c r="G23" s="79"/>
      <c r="H23" s="31"/>
      <c r="I23" s="22">
        <f>IF(I21="","",SUM(I21:I22))</f>
      </c>
    </row>
    <row r="24" spans="1:9" s="29" customFormat="1" ht="42" customHeight="1" thickBot="1">
      <c r="A24" s="32" t="s">
        <v>33</v>
      </c>
      <c r="B24" s="47" t="s">
        <v>37</v>
      </c>
      <c r="C24" s="48"/>
      <c r="D24" s="48"/>
      <c r="E24" s="48"/>
      <c r="F24" s="48"/>
      <c r="G24" s="49"/>
      <c r="H24" s="33"/>
      <c r="I24" s="23">
        <f>+IF(I19="","",I19+I23)</f>
      </c>
    </row>
    <row r="25" spans="1:9" s="29" customFormat="1" ht="42" customHeight="1" thickBot="1">
      <c r="A25" s="34" t="s">
        <v>11</v>
      </c>
      <c r="B25" s="50" t="s">
        <v>39</v>
      </c>
      <c r="C25" s="51"/>
      <c r="D25" s="51"/>
      <c r="E25" s="51"/>
      <c r="F25" s="51"/>
      <c r="G25" s="51"/>
      <c r="H25" s="35"/>
      <c r="I25" s="24">
        <f>+IF(I24="","",ROUNDUP(I24*100/110,0))</f>
      </c>
    </row>
    <row r="26" spans="1:9" ht="25.5" customHeight="1">
      <c r="A26" s="59" t="s">
        <v>40</v>
      </c>
      <c r="B26" s="59"/>
      <c r="C26" s="59"/>
      <c r="D26" s="59"/>
      <c r="E26" s="59"/>
      <c r="F26" s="59"/>
      <c r="G26" s="59"/>
      <c r="H26" s="59"/>
      <c r="I26" s="59"/>
    </row>
    <row r="27" spans="1:9" ht="23.25" customHeight="1">
      <c r="A27" s="59"/>
      <c r="B27" s="59"/>
      <c r="C27" s="59"/>
      <c r="D27" s="59"/>
      <c r="E27" s="59"/>
      <c r="F27" s="59"/>
      <c r="G27" s="59"/>
      <c r="H27" s="59"/>
      <c r="I27" s="59"/>
    </row>
    <row r="28" spans="2:9" ht="34.5" customHeight="1">
      <c r="B28" s="52" t="s">
        <v>20</v>
      </c>
      <c r="C28" s="52"/>
      <c r="D28" s="52"/>
      <c r="E28" s="52"/>
      <c r="F28" s="52"/>
      <c r="G28" s="52"/>
      <c r="H28" s="52"/>
      <c r="I28" s="52"/>
    </row>
  </sheetData>
  <sheetProtection/>
  <mergeCells count="51">
    <mergeCell ref="A16:A17"/>
    <mergeCell ref="B16:B17"/>
    <mergeCell ref="C16:C17"/>
    <mergeCell ref="F16:F17"/>
    <mergeCell ref="G16:G17"/>
    <mergeCell ref="H16:H17"/>
    <mergeCell ref="A10:A11"/>
    <mergeCell ref="B14:B15"/>
    <mergeCell ref="C14:C15"/>
    <mergeCell ref="F14:F15"/>
    <mergeCell ref="G14:G15"/>
    <mergeCell ref="H14:H15"/>
    <mergeCell ref="A14:A15"/>
    <mergeCell ref="F3:I3"/>
    <mergeCell ref="B19:G19"/>
    <mergeCell ref="F8:F9"/>
    <mergeCell ref="G8:G9"/>
    <mergeCell ref="B12:B13"/>
    <mergeCell ref="C12:C13"/>
    <mergeCell ref="B18:G18"/>
    <mergeCell ref="I14:I15"/>
    <mergeCell ref="I16:I17"/>
    <mergeCell ref="C1:H1"/>
    <mergeCell ref="A2:I2"/>
    <mergeCell ref="A7:I7"/>
    <mergeCell ref="A5:I5"/>
    <mergeCell ref="A20:I20"/>
    <mergeCell ref="A8:A9"/>
    <mergeCell ref="B8:B9"/>
    <mergeCell ref="C8:C9"/>
    <mergeCell ref="B6:E6"/>
    <mergeCell ref="A12:A13"/>
    <mergeCell ref="B25:G25"/>
    <mergeCell ref="B28:I28"/>
    <mergeCell ref="H8:H9"/>
    <mergeCell ref="I8:I9"/>
    <mergeCell ref="H12:H13"/>
    <mergeCell ref="I12:I13"/>
    <mergeCell ref="G12:G13"/>
    <mergeCell ref="F12:F13"/>
    <mergeCell ref="I10:I11"/>
    <mergeCell ref="A26:I27"/>
    <mergeCell ref="B10:B11"/>
    <mergeCell ref="C10:C11"/>
    <mergeCell ref="F10:F11"/>
    <mergeCell ref="G10:G11"/>
    <mergeCell ref="H10:H11"/>
    <mergeCell ref="B24:G24"/>
    <mergeCell ref="B23:G23"/>
    <mergeCell ref="B21:E21"/>
    <mergeCell ref="B22:E22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1124.濱田　浩二</dc:creator>
  <cp:keywords/>
  <dc:description/>
  <cp:lastModifiedBy>田中 健一</cp:lastModifiedBy>
  <cp:lastPrinted>2023-07-31T10:18:25Z</cp:lastPrinted>
  <dcterms:modified xsi:type="dcterms:W3CDTF">2023-07-31T10:18:25Z</dcterms:modified>
  <cp:category/>
  <cp:version/>
  <cp:contentType/>
  <cp:contentStatus/>
</cp:coreProperties>
</file>