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200" windowHeight="10950" tabRatio="836"/>
  </bookViews>
  <sheets>
    <sheet name="表紙" sheetId="144" r:id="rId1"/>
    <sheet name="概要" sheetId="51" r:id="rId2"/>
    <sheet name="問4" sheetId="228" r:id="rId3"/>
    <sheet name="問4-1" sheetId="252" r:id="rId4"/>
    <sheet name="問4-2" sheetId="247" r:id="rId5"/>
  </sheets>
  <definedNames>
    <definedName name="_xlnm._FilterDatabase" localSheetId="2" hidden="1">問4!$A$1:$BA$11</definedName>
    <definedName name="_xlnm._FilterDatabase" localSheetId="3" hidden="1">'問4-1'!$A$1:$BM$10</definedName>
    <definedName name="_xlnm._FilterDatabase" localSheetId="4" hidden="1">'問4-2'!$A$1:$BN$9</definedName>
    <definedName name="_xlnm.Print_Area" localSheetId="1">概要!$A$1:$Q$34</definedName>
    <definedName name="_xlnm.Print_Area" localSheetId="0">表紙!$A$1:$O$36</definedName>
    <definedName name="_xlnm.Print_Area" localSheetId="2">問4!$A$1:$J$155</definedName>
    <definedName name="_xlnm.Print_Area" localSheetId="3">'問4-1'!$A$1:$I$154</definedName>
    <definedName name="_xlnm.Print_Area" localSheetId="4">'問4-2'!$A$1:$M$155</definedName>
    <definedName name="_xlnm.Print_Titles" localSheetId="2">問4!$A:$B,問4!$1:$11</definedName>
    <definedName name="_xlnm.Print_Titles" localSheetId="3">'問4-1'!$A:$B,'問4-1'!$1:$10</definedName>
    <definedName name="_xlnm.Print_Titles" localSheetId="4">'問4-2'!$A:$B,'問4-2'!$1:$9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7" i="247" l="1"/>
  <c r="F147" i="247"/>
  <c r="G147" i="247"/>
  <c r="H147" i="247"/>
  <c r="I147" i="247"/>
  <c r="J147" i="247"/>
  <c r="K147" i="247"/>
  <c r="L147" i="247"/>
  <c r="M147" i="247"/>
  <c r="I30" i="51" l="1"/>
  <c r="I29" i="51"/>
  <c r="C25" i="252" l="1"/>
  <c r="C17" i="252"/>
  <c r="C15" i="252"/>
  <c r="C13" i="252"/>
  <c r="C11" i="252"/>
  <c r="C9" i="252"/>
  <c r="C10" i="247" l="1"/>
  <c r="H10" i="252"/>
  <c r="E10" i="252"/>
  <c r="D10" i="252"/>
  <c r="F10" i="252"/>
  <c r="G10" i="252"/>
  <c r="D12" i="252"/>
  <c r="E11" i="247"/>
  <c r="F11" i="247"/>
  <c r="G11" i="247"/>
  <c r="H11" i="247"/>
  <c r="I11" i="247"/>
  <c r="J11" i="247"/>
  <c r="K11" i="247"/>
  <c r="L11" i="247"/>
  <c r="M11" i="247"/>
  <c r="D11" i="247"/>
  <c r="E26" i="252" l="1"/>
  <c r="F26" i="252"/>
  <c r="G26" i="252"/>
  <c r="H26" i="252"/>
  <c r="D26" i="252"/>
  <c r="E18" i="252"/>
  <c r="F18" i="252"/>
  <c r="G18" i="252"/>
  <c r="H18" i="252"/>
  <c r="D18" i="252"/>
  <c r="E16" i="252"/>
  <c r="F16" i="252"/>
  <c r="G16" i="252"/>
  <c r="H16" i="252"/>
  <c r="D16" i="252"/>
  <c r="E14" i="252"/>
  <c r="F14" i="252"/>
  <c r="G14" i="252"/>
  <c r="H14" i="252"/>
  <c r="D14" i="252"/>
  <c r="E11" i="228"/>
  <c r="F11" i="228"/>
  <c r="G11" i="228"/>
  <c r="D11" i="228"/>
  <c r="C153" i="252" l="1"/>
  <c r="C154" i="247"/>
  <c r="G155" i="247" l="1"/>
  <c r="K155" i="247"/>
  <c r="H155" i="247"/>
  <c r="L155" i="247"/>
  <c r="J155" i="247"/>
  <c r="E155" i="247"/>
  <c r="I155" i="247"/>
  <c r="M155" i="247"/>
  <c r="F155" i="247"/>
  <c r="E154" i="252"/>
  <c r="G154" i="252"/>
  <c r="D154" i="252"/>
  <c r="F154" i="252"/>
  <c r="H154" i="252"/>
  <c r="C154" i="228"/>
  <c r="D155" i="247"/>
  <c r="C152" i="247"/>
  <c r="C150" i="247"/>
  <c r="C148" i="247"/>
  <c r="C144" i="247"/>
  <c r="C142" i="247"/>
  <c r="C140" i="247"/>
  <c r="C138" i="247"/>
  <c r="C136" i="247"/>
  <c r="C134" i="247"/>
  <c r="C132" i="247"/>
  <c r="C130" i="247"/>
  <c r="C128" i="247"/>
  <c r="C126" i="247"/>
  <c r="C124" i="247"/>
  <c r="C122" i="247"/>
  <c r="C120" i="247"/>
  <c r="C118" i="247"/>
  <c r="C116" i="247"/>
  <c r="C114" i="247"/>
  <c r="C112" i="247"/>
  <c r="C110" i="247"/>
  <c r="C108" i="247"/>
  <c r="C106" i="247"/>
  <c r="C104" i="247"/>
  <c r="C102" i="247"/>
  <c r="C100" i="247"/>
  <c r="C98" i="247"/>
  <c r="C96" i="247"/>
  <c r="C94" i="247"/>
  <c r="C92" i="247"/>
  <c r="C90" i="247"/>
  <c r="C88" i="247"/>
  <c r="C86" i="247"/>
  <c r="C84" i="247"/>
  <c r="C82" i="247"/>
  <c r="C80" i="247"/>
  <c r="C78" i="247"/>
  <c r="C76" i="247"/>
  <c r="C74" i="247"/>
  <c r="C72" i="247"/>
  <c r="C70" i="247"/>
  <c r="C68" i="247"/>
  <c r="C66" i="247"/>
  <c r="C64" i="247"/>
  <c r="C62" i="247"/>
  <c r="C58" i="247"/>
  <c r="C60" i="247"/>
  <c r="C56" i="247"/>
  <c r="C54" i="247"/>
  <c r="C52" i="247"/>
  <c r="C50" i="247"/>
  <c r="C48" i="247"/>
  <c r="D49" i="247" s="1"/>
  <c r="C46" i="247"/>
  <c r="C44" i="247"/>
  <c r="C42" i="247"/>
  <c r="D43" i="247" s="1"/>
  <c r="C40" i="247"/>
  <c r="C38" i="247"/>
  <c r="C36" i="247"/>
  <c r="C34" i="247"/>
  <c r="C32" i="247"/>
  <c r="C30" i="247"/>
  <c r="C28" i="247"/>
  <c r="C26" i="247"/>
  <c r="C24" i="247"/>
  <c r="C22" i="247"/>
  <c r="C20" i="247"/>
  <c r="C18" i="247"/>
  <c r="C16" i="247"/>
  <c r="C14" i="247"/>
  <c r="C12" i="247"/>
  <c r="C151" i="252"/>
  <c r="C149" i="252"/>
  <c r="C147" i="252"/>
  <c r="C145" i="252"/>
  <c r="C143" i="252"/>
  <c r="C141" i="252"/>
  <c r="C139" i="252"/>
  <c r="C137" i="252"/>
  <c r="C135" i="252"/>
  <c r="C133" i="252"/>
  <c r="C131" i="252"/>
  <c r="C129" i="252"/>
  <c r="C127" i="252"/>
  <c r="C125" i="252"/>
  <c r="C123" i="252"/>
  <c r="C121" i="252"/>
  <c r="C119" i="252"/>
  <c r="C117" i="252"/>
  <c r="C115" i="252"/>
  <c r="C113" i="252"/>
  <c r="C111" i="252"/>
  <c r="C109" i="252"/>
  <c r="C107" i="252"/>
  <c r="C105" i="252"/>
  <c r="C103" i="252"/>
  <c r="C101" i="252"/>
  <c r="C99" i="252"/>
  <c r="C97" i="252"/>
  <c r="C95" i="252"/>
  <c r="C93" i="252"/>
  <c r="C91" i="252"/>
  <c r="C89" i="252"/>
  <c r="C87" i="252"/>
  <c r="C85" i="252"/>
  <c r="C83" i="252"/>
  <c r="C81" i="252"/>
  <c r="C79" i="252"/>
  <c r="C77" i="252"/>
  <c r="C75" i="252"/>
  <c r="C73" i="252"/>
  <c r="C71" i="252"/>
  <c r="C69" i="252"/>
  <c r="C67" i="252"/>
  <c r="C65" i="252"/>
  <c r="C63" i="252"/>
  <c r="C61" i="252"/>
  <c r="C59" i="252"/>
  <c r="C57" i="252"/>
  <c r="C55" i="252"/>
  <c r="C53" i="252"/>
  <c r="C51" i="252"/>
  <c r="C49" i="252"/>
  <c r="C47" i="252"/>
  <c r="C45" i="252"/>
  <c r="C43" i="252"/>
  <c r="C41" i="252"/>
  <c r="C39" i="252"/>
  <c r="C37" i="252"/>
  <c r="C35" i="252"/>
  <c r="C33" i="252"/>
  <c r="C31" i="252"/>
  <c r="C29" i="252"/>
  <c r="C27" i="252"/>
  <c r="C23" i="252"/>
  <c r="C21" i="252"/>
  <c r="C19" i="252"/>
  <c r="C152" i="228"/>
  <c r="C150" i="228"/>
  <c r="C148" i="228"/>
  <c r="C146" i="228"/>
  <c r="C144" i="228"/>
  <c r="C142" i="228"/>
  <c r="C140" i="228"/>
  <c r="C138" i="228"/>
  <c r="C136" i="228"/>
  <c r="C134" i="228"/>
  <c r="C132" i="228"/>
  <c r="C130" i="228"/>
  <c r="C128" i="228"/>
  <c r="C126" i="228"/>
  <c r="C124" i="228"/>
  <c r="C122" i="228"/>
  <c r="C120" i="228"/>
  <c r="C118" i="228"/>
  <c r="C116" i="228"/>
  <c r="C114" i="228"/>
  <c r="C112" i="228"/>
  <c r="C110" i="228"/>
  <c r="C108" i="228"/>
  <c r="C106" i="228"/>
  <c r="C104" i="228"/>
  <c r="C102" i="228"/>
  <c r="C100" i="228"/>
  <c r="C98" i="228"/>
  <c r="C96" i="228"/>
  <c r="C94" i="228"/>
  <c r="C92" i="228"/>
  <c r="C90" i="228"/>
  <c r="C88" i="228"/>
  <c r="C86" i="228"/>
  <c r="C84" i="228"/>
  <c r="C82" i="228"/>
  <c r="C80" i="228"/>
  <c r="C76" i="228"/>
  <c r="C78" i="228"/>
  <c r="C74" i="228"/>
  <c r="C72" i="228"/>
  <c r="C70" i="228"/>
  <c r="C68" i="228"/>
  <c r="C66" i="228"/>
  <c r="C64" i="228"/>
  <c r="C62" i="228"/>
  <c r="C60" i="228"/>
  <c r="C58" i="228"/>
  <c r="C56" i="228"/>
  <c r="C54" i="228"/>
  <c r="C52" i="228"/>
  <c r="C50" i="228"/>
  <c r="C48" i="228"/>
  <c r="C46" i="228"/>
  <c r="C44" i="228"/>
  <c r="C42" i="228"/>
  <c r="C40" i="228"/>
  <c r="C38" i="228"/>
  <c r="C36" i="228"/>
  <c r="C34" i="228"/>
  <c r="C32" i="228"/>
  <c r="C30" i="228"/>
  <c r="C28" i="228"/>
  <c r="C26" i="228"/>
  <c r="C24" i="228"/>
  <c r="C22" i="228"/>
  <c r="C20" i="228"/>
  <c r="C18" i="228"/>
  <c r="C16" i="228"/>
  <c r="C14" i="228"/>
  <c r="C12" i="228"/>
  <c r="E57" i="247" l="1"/>
  <c r="I57" i="247"/>
  <c r="M57" i="247"/>
  <c r="F57" i="247"/>
  <c r="J57" i="247"/>
  <c r="G57" i="247"/>
  <c r="K57" i="247"/>
  <c r="L57" i="247"/>
  <c r="H57" i="247"/>
  <c r="E73" i="247"/>
  <c r="I73" i="247"/>
  <c r="M73" i="247"/>
  <c r="F73" i="247"/>
  <c r="J73" i="247"/>
  <c r="G73" i="247"/>
  <c r="K73" i="247"/>
  <c r="H73" i="247"/>
  <c r="L73" i="247"/>
  <c r="E89" i="247"/>
  <c r="I89" i="247"/>
  <c r="M89" i="247"/>
  <c r="F89" i="247"/>
  <c r="J89" i="247"/>
  <c r="G89" i="247"/>
  <c r="K89" i="247"/>
  <c r="L89" i="247"/>
  <c r="H89" i="247"/>
  <c r="E105" i="247"/>
  <c r="I105" i="247"/>
  <c r="M105" i="247"/>
  <c r="F105" i="247"/>
  <c r="J105" i="247"/>
  <c r="G105" i="247"/>
  <c r="K105" i="247"/>
  <c r="H105" i="247"/>
  <c r="L105" i="247"/>
  <c r="F145" i="247"/>
  <c r="J145" i="247"/>
  <c r="K145" i="247"/>
  <c r="I145" i="247"/>
  <c r="G145" i="247"/>
  <c r="H145" i="247"/>
  <c r="L145" i="247"/>
  <c r="E145" i="247"/>
  <c r="M145" i="247"/>
  <c r="D13" i="228"/>
  <c r="E61" i="228"/>
  <c r="F61" i="228"/>
  <c r="G61" i="228"/>
  <c r="D61" i="228"/>
  <c r="G61" i="247"/>
  <c r="K61" i="247"/>
  <c r="H61" i="247"/>
  <c r="L61" i="247"/>
  <c r="E61" i="247"/>
  <c r="I61" i="247"/>
  <c r="M61" i="247"/>
  <c r="J61" i="247"/>
  <c r="F61" i="247"/>
  <c r="D67" i="247"/>
  <c r="F67" i="247"/>
  <c r="J67" i="247"/>
  <c r="G67" i="247"/>
  <c r="K67" i="247"/>
  <c r="H67" i="247"/>
  <c r="L67" i="247"/>
  <c r="I67" i="247"/>
  <c r="E67" i="247"/>
  <c r="M67" i="247"/>
  <c r="D75" i="247"/>
  <c r="E75" i="247"/>
  <c r="I75" i="247"/>
  <c r="M75" i="247"/>
  <c r="H75" i="247"/>
  <c r="F75" i="247"/>
  <c r="J75" i="247"/>
  <c r="G75" i="247"/>
  <c r="K75" i="247"/>
  <c r="L75" i="247"/>
  <c r="F83" i="247"/>
  <c r="J83" i="247"/>
  <c r="G83" i="247"/>
  <c r="K83" i="247"/>
  <c r="H83" i="247"/>
  <c r="L83" i="247"/>
  <c r="E83" i="247"/>
  <c r="I83" i="247"/>
  <c r="M83" i="247"/>
  <c r="F91" i="247"/>
  <c r="J91" i="247"/>
  <c r="G91" i="247"/>
  <c r="K91" i="247"/>
  <c r="H91" i="247"/>
  <c r="L91" i="247"/>
  <c r="E91" i="247"/>
  <c r="I91" i="247"/>
  <c r="M91" i="247"/>
  <c r="F99" i="247"/>
  <c r="J99" i="247"/>
  <c r="G99" i="247"/>
  <c r="K99" i="247"/>
  <c r="H99" i="247"/>
  <c r="L99" i="247"/>
  <c r="I99" i="247"/>
  <c r="M99" i="247"/>
  <c r="E99" i="247"/>
  <c r="F107" i="247"/>
  <c r="J107" i="247"/>
  <c r="G107" i="247"/>
  <c r="K107" i="247"/>
  <c r="H107" i="247"/>
  <c r="L107" i="247"/>
  <c r="M107" i="247"/>
  <c r="I107" i="247"/>
  <c r="E107" i="247"/>
  <c r="F115" i="247"/>
  <c r="J115" i="247"/>
  <c r="G115" i="247"/>
  <c r="K115" i="247"/>
  <c r="H115" i="247"/>
  <c r="L115" i="247"/>
  <c r="M115" i="247"/>
  <c r="E115" i="247"/>
  <c r="I115" i="247"/>
  <c r="G139" i="247"/>
  <c r="K139" i="247"/>
  <c r="L139" i="247"/>
  <c r="H139" i="247"/>
  <c r="F139" i="247"/>
  <c r="E139" i="247"/>
  <c r="I139" i="247"/>
  <c r="M139" i="247"/>
  <c r="J139" i="247"/>
  <c r="H149" i="247"/>
  <c r="L149" i="247"/>
  <c r="E149" i="247"/>
  <c r="I149" i="247"/>
  <c r="M149" i="247"/>
  <c r="G149" i="247"/>
  <c r="F149" i="247"/>
  <c r="J149" i="247"/>
  <c r="K149" i="247"/>
  <c r="G53" i="247"/>
  <c r="K53" i="247"/>
  <c r="H53" i="247"/>
  <c r="L53" i="247"/>
  <c r="E53" i="247"/>
  <c r="I53" i="247"/>
  <c r="M53" i="247"/>
  <c r="J53" i="247"/>
  <c r="F53" i="247"/>
  <c r="F59" i="247"/>
  <c r="J59" i="247"/>
  <c r="G59" i="247"/>
  <c r="K59" i="247"/>
  <c r="H59" i="247"/>
  <c r="L59" i="247"/>
  <c r="E59" i="247"/>
  <c r="I59" i="247"/>
  <c r="M59" i="247"/>
  <c r="G69" i="247"/>
  <c r="K69" i="247"/>
  <c r="H69" i="247"/>
  <c r="L69" i="247"/>
  <c r="E69" i="247"/>
  <c r="I69" i="247"/>
  <c r="M69" i="247"/>
  <c r="F69" i="247"/>
  <c r="J69" i="247"/>
  <c r="E77" i="247"/>
  <c r="F77" i="247"/>
  <c r="J77" i="247"/>
  <c r="G77" i="247"/>
  <c r="K77" i="247"/>
  <c r="I77" i="247"/>
  <c r="H77" i="247"/>
  <c r="L77" i="247"/>
  <c r="M77" i="247"/>
  <c r="G85" i="247"/>
  <c r="K85" i="247"/>
  <c r="H85" i="247"/>
  <c r="L85" i="247"/>
  <c r="E85" i="247"/>
  <c r="I85" i="247"/>
  <c r="M85" i="247"/>
  <c r="J85" i="247"/>
  <c r="F85" i="247"/>
  <c r="G93" i="247"/>
  <c r="K93" i="247"/>
  <c r="H93" i="247"/>
  <c r="L93" i="247"/>
  <c r="E93" i="247"/>
  <c r="I93" i="247"/>
  <c r="M93" i="247"/>
  <c r="F93" i="247"/>
  <c r="J93" i="247"/>
  <c r="G101" i="247"/>
  <c r="K101" i="247"/>
  <c r="H101" i="247"/>
  <c r="L101" i="247"/>
  <c r="E101" i="247"/>
  <c r="I101" i="247"/>
  <c r="M101" i="247"/>
  <c r="F101" i="247"/>
  <c r="J101" i="247"/>
  <c r="G109" i="247"/>
  <c r="K109" i="247"/>
  <c r="H109" i="247"/>
  <c r="L109" i="247"/>
  <c r="E109" i="247"/>
  <c r="I109" i="247"/>
  <c r="M109" i="247"/>
  <c r="F109" i="247"/>
  <c r="J109" i="247"/>
  <c r="H133" i="247"/>
  <c r="L133" i="247"/>
  <c r="K133" i="247"/>
  <c r="E133" i="247"/>
  <c r="I133" i="247"/>
  <c r="M133" i="247"/>
  <c r="G133" i="247"/>
  <c r="F133" i="247"/>
  <c r="J133" i="247"/>
  <c r="H141" i="247"/>
  <c r="L141" i="247"/>
  <c r="I141" i="247"/>
  <c r="M141" i="247"/>
  <c r="K141" i="247"/>
  <c r="E141" i="247"/>
  <c r="F141" i="247"/>
  <c r="J141" i="247"/>
  <c r="G141" i="247"/>
  <c r="E151" i="247"/>
  <c r="I151" i="247"/>
  <c r="M151" i="247"/>
  <c r="H151" i="247"/>
  <c r="F151" i="247"/>
  <c r="J151" i="247"/>
  <c r="G151" i="247"/>
  <c r="K151" i="247"/>
  <c r="L151" i="247"/>
  <c r="E65" i="247"/>
  <c r="I65" i="247"/>
  <c r="M65" i="247"/>
  <c r="F65" i="247"/>
  <c r="J65" i="247"/>
  <c r="G65" i="247"/>
  <c r="K65" i="247"/>
  <c r="H65" i="247"/>
  <c r="L65" i="247"/>
  <c r="E81" i="247"/>
  <c r="I81" i="247"/>
  <c r="M81" i="247"/>
  <c r="F81" i="247"/>
  <c r="J81" i="247"/>
  <c r="G81" i="247"/>
  <c r="K81" i="247"/>
  <c r="H81" i="247"/>
  <c r="L81" i="247"/>
  <c r="E97" i="247"/>
  <c r="I97" i="247"/>
  <c r="M97" i="247"/>
  <c r="F97" i="247"/>
  <c r="J97" i="247"/>
  <c r="G97" i="247"/>
  <c r="K97" i="247"/>
  <c r="L97" i="247"/>
  <c r="H97" i="247"/>
  <c r="E113" i="247"/>
  <c r="I113" i="247"/>
  <c r="M113" i="247"/>
  <c r="F113" i="247"/>
  <c r="J113" i="247"/>
  <c r="G113" i="247"/>
  <c r="K113" i="247"/>
  <c r="H113" i="247"/>
  <c r="L113" i="247"/>
  <c r="F137" i="247"/>
  <c r="J137" i="247"/>
  <c r="K137" i="247"/>
  <c r="E137" i="247"/>
  <c r="G137" i="247"/>
  <c r="M137" i="247"/>
  <c r="H137" i="247"/>
  <c r="L137" i="247"/>
  <c r="I137" i="247"/>
  <c r="H55" i="247"/>
  <c r="L55" i="247"/>
  <c r="E55" i="247"/>
  <c r="I55" i="247"/>
  <c r="M55" i="247"/>
  <c r="F55" i="247"/>
  <c r="J55" i="247"/>
  <c r="G55" i="247"/>
  <c r="K55" i="247"/>
  <c r="D63" i="247"/>
  <c r="H63" i="247"/>
  <c r="L63" i="247"/>
  <c r="E63" i="247"/>
  <c r="I63" i="247"/>
  <c r="M63" i="247"/>
  <c r="F63" i="247"/>
  <c r="J63" i="247"/>
  <c r="G63" i="247"/>
  <c r="K63" i="247"/>
  <c r="H71" i="247"/>
  <c r="L71" i="247"/>
  <c r="E71" i="247"/>
  <c r="I71" i="247"/>
  <c r="M71" i="247"/>
  <c r="F71" i="247"/>
  <c r="J71" i="247"/>
  <c r="K71" i="247"/>
  <c r="G71" i="247"/>
  <c r="H79" i="247"/>
  <c r="L79" i="247"/>
  <c r="E79" i="247"/>
  <c r="I79" i="247"/>
  <c r="M79" i="247"/>
  <c r="F79" i="247"/>
  <c r="J79" i="247"/>
  <c r="K79" i="247"/>
  <c r="G79" i="247"/>
  <c r="H87" i="247"/>
  <c r="L87" i="247"/>
  <c r="E87" i="247"/>
  <c r="I87" i="247"/>
  <c r="M87" i="247"/>
  <c r="F87" i="247"/>
  <c r="J87" i="247"/>
  <c r="G87" i="247"/>
  <c r="K87" i="247"/>
  <c r="H95" i="247"/>
  <c r="L95" i="247"/>
  <c r="E95" i="247"/>
  <c r="I95" i="247"/>
  <c r="M95" i="247"/>
  <c r="F95" i="247"/>
  <c r="J95" i="247"/>
  <c r="G95" i="247"/>
  <c r="K95" i="247"/>
  <c r="H103" i="247"/>
  <c r="L103" i="247"/>
  <c r="E103" i="247"/>
  <c r="I103" i="247"/>
  <c r="M103" i="247"/>
  <c r="F103" i="247"/>
  <c r="J103" i="247"/>
  <c r="K103" i="247"/>
  <c r="G103" i="247"/>
  <c r="H111" i="247"/>
  <c r="L111" i="247"/>
  <c r="E111" i="247"/>
  <c r="I111" i="247"/>
  <c r="M111" i="247"/>
  <c r="F111" i="247"/>
  <c r="J111" i="247"/>
  <c r="G111" i="247"/>
  <c r="K111" i="247"/>
  <c r="E135" i="247"/>
  <c r="I135" i="247"/>
  <c r="M135" i="247"/>
  <c r="F135" i="247"/>
  <c r="H135" i="247"/>
  <c r="J135" i="247"/>
  <c r="G135" i="247"/>
  <c r="K135" i="247"/>
  <c r="L135" i="247"/>
  <c r="E143" i="247"/>
  <c r="I143" i="247"/>
  <c r="M143" i="247"/>
  <c r="L143" i="247"/>
  <c r="F143" i="247"/>
  <c r="J143" i="247"/>
  <c r="H143" i="247"/>
  <c r="G143" i="247"/>
  <c r="K143" i="247"/>
  <c r="F153" i="247"/>
  <c r="J153" i="247"/>
  <c r="E153" i="247"/>
  <c r="G153" i="247"/>
  <c r="K153" i="247"/>
  <c r="M153" i="247"/>
  <c r="H153" i="247"/>
  <c r="L153" i="247"/>
  <c r="I153" i="247"/>
  <c r="F21" i="228"/>
  <c r="D21" i="228"/>
  <c r="E21" i="228"/>
  <c r="G21" i="228"/>
  <c r="F29" i="228"/>
  <c r="D29" i="228"/>
  <c r="E29" i="228"/>
  <c r="G29" i="228"/>
  <c r="E37" i="228"/>
  <c r="F37" i="228"/>
  <c r="D37" i="228"/>
  <c r="G37" i="228"/>
  <c r="F45" i="228"/>
  <c r="D45" i="228"/>
  <c r="E45" i="228"/>
  <c r="G45" i="228"/>
  <c r="F53" i="228"/>
  <c r="D53" i="228"/>
  <c r="E53" i="228"/>
  <c r="G53" i="228"/>
  <c r="F69" i="228"/>
  <c r="D69" i="228"/>
  <c r="E69" i="228"/>
  <c r="G69" i="228"/>
  <c r="F79" i="228"/>
  <c r="D79" i="228"/>
  <c r="E79" i="228"/>
  <c r="G79" i="228"/>
  <c r="F85" i="228"/>
  <c r="D85" i="228"/>
  <c r="E85" i="228"/>
  <c r="G85" i="228"/>
  <c r="F97" i="228"/>
  <c r="D97" i="228"/>
  <c r="E97" i="228"/>
  <c r="G97" i="228"/>
  <c r="E105" i="228"/>
  <c r="G105" i="228"/>
  <c r="F105" i="228"/>
  <c r="D105" i="228"/>
  <c r="E113" i="228"/>
  <c r="G113" i="228"/>
  <c r="F113" i="228"/>
  <c r="D113" i="228"/>
  <c r="E121" i="228"/>
  <c r="G121" i="228"/>
  <c r="F121" i="228"/>
  <c r="D121" i="228"/>
  <c r="E129" i="228"/>
  <c r="G129" i="228"/>
  <c r="F129" i="228"/>
  <c r="D129" i="228"/>
  <c r="E137" i="228"/>
  <c r="G137" i="228"/>
  <c r="F137" i="228"/>
  <c r="D137" i="228"/>
  <c r="E149" i="228"/>
  <c r="G149" i="228"/>
  <c r="F149" i="228"/>
  <c r="D149" i="228"/>
  <c r="E155" i="228"/>
  <c r="G155" i="228"/>
  <c r="F155" i="228"/>
  <c r="D155" i="228"/>
  <c r="E17" i="228"/>
  <c r="F17" i="228"/>
  <c r="D17" i="228"/>
  <c r="G17" i="228"/>
  <c r="G25" i="228"/>
  <c r="F25" i="228"/>
  <c r="D25" i="228"/>
  <c r="E25" i="228"/>
  <c r="G33" i="228"/>
  <c r="F33" i="228"/>
  <c r="D33" i="228"/>
  <c r="E33" i="228"/>
  <c r="G41" i="228"/>
  <c r="F41" i="228"/>
  <c r="D41" i="228"/>
  <c r="E41" i="228"/>
  <c r="E49" i="228"/>
  <c r="F49" i="228"/>
  <c r="D49" i="228"/>
  <c r="G49" i="228"/>
  <c r="E57" i="228"/>
  <c r="F57" i="228"/>
  <c r="D57" i="228"/>
  <c r="G57" i="228"/>
  <c r="F65" i="228"/>
  <c r="D65" i="228"/>
  <c r="E65" i="228"/>
  <c r="G65" i="228"/>
  <c r="F73" i="228"/>
  <c r="D73" i="228"/>
  <c r="E73" i="228"/>
  <c r="G73" i="228"/>
  <c r="F81" i="228"/>
  <c r="D81" i="228"/>
  <c r="E81" i="228"/>
  <c r="G81" i="228"/>
  <c r="F89" i="228"/>
  <c r="D89" i="228"/>
  <c r="E89" i="228"/>
  <c r="G89" i="228"/>
  <c r="F93" i="228"/>
  <c r="D93" i="228"/>
  <c r="G93" i="228"/>
  <c r="E93" i="228"/>
  <c r="E101" i="228"/>
  <c r="G101" i="228"/>
  <c r="F101" i="228"/>
  <c r="D101" i="228"/>
  <c r="E109" i="228"/>
  <c r="G109" i="228"/>
  <c r="F109" i="228"/>
  <c r="D109" i="228"/>
  <c r="E117" i="228"/>
  <c r="G117" i="228"/>
  <c r="F117" i="228"/>
  <c r="D117" i="228"/>
  <c r="E125" i="228"/>
  <c r="G125" i="228"/>
  <c r="F125" i="228"/>
  <c r="D125" i="228"/>
  <c r="E133" i="228"/>
  <c r="G133" i="228"/>
  <c r="F133" i="228"/>
  <c r="D133" i="228"/>
  <c r="E141" i="228"/>
  <c r="G141" i="228"/>
  <c r="F141" i="228"/>
  <c r="D141" i="228"/>
  <c r="E145" i="228"/>
  <c r="G145" i="228"/>
  <c r="F145" i="228"/>
  <c r="D145" i="228"/>
  <c r="E153" i="228"/>
  <c r="G153" i="228"/>
  <c r="F153" i="228"/>
  <c r="D153" i="228"/>
  <c r="F15" i="228"/>
  <c r="D15" i="228"/>
  <c r="E15" i="228"/>
  <c r="G15" i="228"/>
  <c r="G19" i="228"/>
  <c r="F19" i="228"/>
  <c r="D19" i="228"/>
  <c r="E19" i="228"/>
  <c r="G23" i="228"/>
  <c r="F23" i="228"/>
  <c r="D23" i="228"/>
  <c r="E23" i="228"/>
  <c r="E27" i="228"/>
  <c r="F27" i="228"/>
  <c r="D27" i="228"/>
  <c r="G27" i="228"/>
  <c r="G31" i="228"/>
  <c r="F31" i="228"/>
  <c r="D31" i="228"/>
  <c r="E31" i="228"/>
  <c r="E35" i="228"/>
  <c r="F35" i="228"/>
  <c r="D35" i="228"/>
  <c r="G35" i="228"/>
  <c r="F39" i="228"/>
  <c r="D39" i="228"/>
  <c r="E39" i="228"/>
  <c r="G39" i="228"/>
  <c r="E43" i="228"/>
  <c r="F43" i="228"/>
  <c r="D43" i="228"/>
  <c r="G43" i="228"/>
  <c r="G47" i="228"/>
  <c r="F47" i="228"/>
  <c r="D47" i="228"/>
  <c r="E47" i="228"/>
  <c r="E51" i="228"/>
  <c r="F51" i="228"/>
  <c r="D51" i="228"/>
  <c r="G51" i="228"/>
  <c r="G55" i="228"/>
  <c r="F55" i="228"/>
  <c r="D55" i="228"/>
  <c r="E55" i="228"/>
  <c r="F59" i="228"/>
  <c r="D59" i="228"/>
  <c r="E59" i="228"/>
  <c r="G59" i="228"/>
  <c r="F63" i="228"/>
  <c r="D63" i="228"/>
  <c r="E63" i="228"/>
  <c r="G63" i="228"/>
  <c r="G67" i="228"/>
  <c r="F67" i="228"/>
  <c r="D67" i="228"/>
  <c r="E67" i="228"/>
  <c r="F71" i="228"/>
  <c r="E71" i="228"/>
  <c r="D71" i="228"/>
  <c r="G71" i="228"/>
  <c r="F75" i="228"/>
  <c r="D75" i="228"/>
  <c r="E75" i="228"/>
  <c r="G75" i="228"/>
  <c r="F77" i="228"/>
  <c r="D77" i="228"/>
  <c r="E77" i="228"/>
  <c r="G77" i="228"/>
  <c r="F83" i="228"/>
  <c r="D83" i="228"/>
  <c r="E83" i="228"/>
  <c r="G83" i="228"/>
  <c r="F87" i="228"/>
  <c r="D87" i="228"/>
  <c r="E87" i="228"/>
  <c r="G87" i="228"/>
  <c r="F91" i="228"/>
  <c r="D91" i="228"/>
  <c r="E91" i="228"/>
  <c r="G91" i="228"/>
  <c r="F95" i="228"/>
  <c r="D95" i="228"/>
  <c r="E95" i="228"/>
  <c r="G95" i="228"/>
  <c r="E99" i="228"/>
  <c r="F99" i="228"/>
  <c r="D99" i="228"/>
  <c r="G99" i="228"/>
  <c r="E103" i="228"/>
  <c r="G103" i="228"/>
  <c r="F103" i="228"/>
  <c r="D103" i="228"/>
  <c r="E107" i="228"/>
  <c r="G107" i="228"/>
  <c r="F107" i="228"/>
  <c r="D107" i="228"/>
  <c r="E111" i="228"/>
  <c r="G111" i="228"/>
  <c r="F111" i="228"/>
  <c r="D111" i="228"/>
  <c r="E115" i="228"/>
  <c r="G115" i="228"/>
  <c r="F115" i="228"/>
  <c r="D115" i="228"/>
  <c r="E119" i="228"/>
  <c r="G119" i="228"/>
  <c r="F119" i="228"/>
  <c r="D119" i="228"/>
  <c r="E123" i="228"/>
  <c r="G123" i="228"/>
  <c r="F123" i="228"/>
  <c r="D123" i="228"/>
  <c r="E127" i="228"/>
  <c r="G127" i="228"/>
  <c r="F127" i="228"/>
  <c r="D127" i="228"/>
  <c r="E131" i="228"/>
  <c r="G131" i="228"/>
  <c r="F131" i="228"/>
  <c r="D131" i="228"/>
  <c r="E135" i="228"/>
  <c r="G135" i="228"/>
  <c r="F135" i="228"/>
  <c r="D135" i="228"/>
  <c r="E139" i="228"/>
  <c r="G139" i="228"/>
  <c r="F139" i="228"/>
  <c r="D139" i="228"/>
  <c r="E143" i="228"/>
  <c r="G143" i="228"/>
  <c r="F143" i="228"/>
  <c r="D143" i="228"/>
  <c r="E147" i="228"/>
  <c r="G147" i="228"/>
  <c r="F147" i="228"/>
  <c r="D147" i="228"/>
  <c r="E151" i="228"/>
  <c r="G151" i="228"/>
  <c r="F151" i="228"/>
  <c r="D151" i="228"/>
  <c r="E22" i="252"/>
  <c r="G22" i="252"/>
  <c r="D22" i="252"/>
  <c r="F22" i="252"/>
  <c r="H22" i="252"/>
  <c r="F28" i="252"/>
  <c r="H28" i="252"/>
  <c r="E28" i="252"/>
  <c r="G28" i="252"/>
  <c r="D28" i="252"/>
  <c r="F32" i="252"/>
  <c r="H32" i="252"/>
  <c r="E32" i="252"/>
  <c r="G32" i="252"/>
  <c r="D32" i="252"/>
  <c r="F36" i="252"/>
  <c r="H36" i="252"/>
  <c r="E36" i="252"/>
  <c r="G36" i="252"/>
  <c r="D36" i="252"/>
  <c r="F40" i="252"/>
  <c r="H40" i="252"/>
  <c r="E40" i="252"/>
  <c r="G40" i="252"/>
  <c r="D40" i="252"/>
  <c r="F44" i="252"/>
  <c r="H44" i="252"/>
  <c r="E44" i="252"/>
  <c r="G44" i="252"/>
  <c r="D44" i="252"/>
  <c r="F48" i="252"/>
  <c r="H48" i="252"/>
  <c r="E48" i="252"/>
  <c r="G48" i="252"/>
  <c r="D48" i="252"/>
  <c r="F52" i="252"/>
  <c r="H52" i="252"/>
  <c r="E52" i="252"/>
  <c r="G52" i="252"/>
  <c r="D52" i="252"/>
  <c r="F56" i="252"/>
  <c r="H56" i="252"/>
  <c r="E56" i="252"/>
  <c r="G56" i="252"/>
  <c r="D56" i="252"/>
  <c r="F60" i="252"/>
  <c r="H60" i="252"/>
  <c r="E60" i="252"/>
  <c r="G60" i="252"/>
  <c r="D60" i="252"/>
  <c r="F64" i="252"/>
  <c r="H64" i="252"/>
  <c r="E64" i="252"/>
  <c r="G64" i="252"/>
  <c r="D64" i="252"/>
  <c r="F68" i="252"/>
  <c r="H68" i="252"/>
  <c r="E68" i="252"/>
  <c r="G68" i="252"/>
  <c r="D68" i="252"/>
  <c r="F72" i="252"/>
  <c r="H72" i="252"/>
  <c r="E72" i="252"/>
  <c r="G72" i="252"/>
  <c r="D72" i="252"/>
  <c r="F76" i="252"/>
  <c r="H76" i="252"/>
  <c r="E76" i="252"/>
  <c r="G76" i="252"/>
  <c r="D76" i="252"/>
  <c r="F80" i="252"/>
  <c r="H80" i="252"/>
  <c r="E80" i="252"/>
  <c r="G80" i="252"/>
  <c r="D80" i="252"/>
  <c r="F84" i="252"/>
  <c r="H84" i="252"/>
  <c r="E84" i="252"/>
  <c r="G84" i="252"/>
  <c r="D84" i="252"/>
  <c r="F88" i="252"/>
  <c r="H88" i="252"/>
  <c r="E88" i="252"/>
  <c r="G88" i="252"/>
  <c r="D88" i="252"/>
  <c r="F92" i="252"/>
  <c r="H92" i="252"/>
  <c r="E92" i="252"/>
  <c r="G92" i="252"/>
  <c r="D92" i="252"/>
  <c r="F96" i="252"/>
  <c r="H96" i="252"/>
  <c r="E96" i="252"/>
  <c r="G96" i="252"/>
  <c r="D96" i="252"/>
  <c r="F100" i="252"/>
  <c r="H100" i="252"/>
  <c r="E100" i="252"/>
  <c r="G100" i="252"/>
  <c r="D100" i="252"/>
  <c r="F104" i="252"/>
  <c r="H104" i="252"/>
  <c r="E104" i="252"/>
  <c r="G104" i="252"/>
  <c r="D104" i="252"/>
  <c r="F108" i="252"/>
  <c r="H108" i="252"/>
  <c r="E108" i="252"/>
  <c r="G108" i="252"/>
  <c r="D108" i="252"/>
  <c r="F112" i="252"/>
  <c r="H112" i="252"/>
  <c r="E112" i="252"/>
  <c r="G112" i="252"/>
  <c r="D112" i="252"/>
  <c r="F116" i="252"/>
  <c r="H116" i="252"/>
  <c r="E116" i="252"/>
  <c r="G116" i="252"/>
  <c r="D116" i="252"/>
  <c r="F120" i="252"/>
  <c r="H120" i="252"/>
  <c r="E120" i="252"/>
  <c r="G120" i="252"/>
  <c r="D120" i="252"/>
  <c r="F124" i="252"/>
  <c r="H124" i="252"/>
  <c r="E124" i="252"/>
  <c r="G124" i="252"/>
  <c r="D124" i="252"/>
  <c r="F128" i="252"/>
  <c r="H128" i="252"/>
  <c r="E128" i="252"/>
  <c r="G128" i="252"/>
  <c r="D128" i="252"/>
  <c r="F132" i="252"/>
  <c r="H132" i="252"/>
  <c r="E132" i="252"/>
  <c r="G132" i="252"/>
  <c r="D132" i="252"/>
  <c r="F136" i="252"/>
  <c r="H136" i="252"/>
  <c r="E136" i="252"/>
  <c r="G136" i="252"/>
  <c r="D136" i="252"/>
  <c r="F140" i="252"/>
  <c r="H140" i="252"/>
  <c r="E140" i="252"/>
  <c r="G140" i="252"/>
  <c r="D140" i="252"/>
  <c r="F144" i="252"/>
  <c r="H144" i="252"/>
  <c r="E144" i="252"/>
  <c r="G144" i="252"/>
  <c r="D144" i="252"/>
  <c r="F148" i="252"/>
  <c r="H148" i="252"/>
  <c r="E148" i="252"/>
  <c r="G148" i="252"/>
  <c r="D148" i="252"/>
  <c r="F152" i="252"/>
  <c r="H152" i="252"/>
  <c r="E152" i="252"/>
  <c r="G152" i="252"/>
  <c r="D152" i="252"/>
  <c r="F15" i="247"/>
  <c r="H15" i="247"/>
  <c r="J15" i="247"/>
  <c r="L15" i="247"/>
  <c r="D15" i="247"/>
  <c r="E15" i="247"/>
  <c r="G15" i="247"/>
  <c r="I15" i="247"/>
  <c r="K15" i="247"/>
  <c r="M15" i="247"/>
  <c r="D139" i="247"/>
  <c r="F20" i="252"/>
  <c r="H20" i="252"/>
  <c r="E20" i="252"/>
  <c r="G20" i="252"/>
  <c r="D20" i="252"/>
  <c r="F24" i="252"/>
  <c r="H24" i="252"/>
  <c r="E24" i="252"/>
  <c r="G24" i="252"/>
  <c r="D24" i="252"/>
  <c r="E30" i="252"/>
  <c r="G30" i="252"/>
  <c r="D30" i="252"/>
  <c r="F30" i="252"/>
  <c r="H30" i="252"/>
  <c r="E34" i="252"/>
  <c r="G34" i="252"/>
  <c r="D34" i="252"/>
  <c r="F34" i="252"/>
  <c r="H34" i="252"/>
  <c r="E38" i="252"/>
  <c r="G38" i="252"/>
  <c r="D38" i="252"/>
  <c r="F38" i="252"/>
  <c r="H38" i="252"/>
  <c r="E42" i="252"/>
  <c r="G42" i="252"/>
  <c r="D42" i="252"/>
  <c r="F42" i="252"/>
  <c r="H42" i="252"/>
  <c r="E46" i="252"/>
  <c r="G46" i="252"/>
  <c r="D46" i="252"/>
  <c r="F46" i="252"/>
  <c r="H46" i="252"/>
  <c r="E50" i="252"/>
  <c r="G50" i="252"/>
  <c r="D50" i="252"/>
  <c r="F50" i="252"/>
  <c r="H50" i="252"/>
  <c r="E54" i="252"/>
  <c r="G54" i="252"/>
  <c r="D54" i="252"/>
  <c r="F54" i="252"/>
  <c r="H54" i="252"/>
  <c r="E58" i="252"/>
  <c r="G58" i="252"/>
  <c r="D58" i="252"/>
  <c r="F58" i="252"/>
  <c r="H58" i="252"/>
  <c r="E62" i="252"/>
  <c r="G62" i="252"/>
  <c r="D62" i="252"/>
  <c r="F62" i="252"/>
  <c r="H62" i="252"/>
  <c r="E66" i="252"/>
  <c r="G66" i="252"/>
  <c r="D66" i="252"/>
  <c r="F66" i="252"/>
  <c r="H66" i="252"/>
  <c r="E70" i="252"/>
  <c r="G70" i="252"/>
  <c r="D70" i="252"/>
  <c r="F70" i="252"/>
  <c r="H70" i="252"/>
  <c r="E74" i="252"/>
  <c r="G74" i="252"/>
  <c r="D74" i="252"/>
  <c r="F74" i="252"/>
  <c r="H74" i="252"/>
  <c r="E78" i="252"/>
  <c r="G78" i="252"/>
  <c r="D78" i="252"/>
  <c r="F78" i="252"/>
  <c r="H78" i="252"/>
  <c r="E82" i="252"/>
  <c r="G82" i="252"/>
  <c r="D82" i="252"/>
  <c r="F82" i="252"/>
  <c r="H82" i="252"/>
  <c r="E86" i="252"/>
  <c r="G86" i="252"/>
  <c r="D86" i="252"/>
  <c r="F86" i="252"/>
  <c r="H86" i="252"/>
  <c r="E90" i="252"/>
  <c r="G90" i="252"/>
  <c r="D90" i="252"/>
  <c r="F90" i="252"/>
  <c r="H90" i="252"/>
  <c r="E94" i="252"/>
  <c r="G94" i="252"/>
  <c r="D94" i="252"/>
  <c r="F94" i="252"/>
  <c r="H94" i="252"/>
  <c r="E98" i="252"/>
  <c r="G98" i="252"/>
  <c r="D98" i="252"/>
  <c r="F98" i="252"/>
  <c r="H98" i="252"/>
  <c r="E102" i="252"/>
  <c r="G102" i="252"/>
  <c r="D102" i="252"/>
  <c r="F102" i="252"/>
  <c r="H102" i="252"/>
  <c r="E106" i="252"/>
  <c r="G106" i="252"/>
  <c r="D106" i="252"/>
  <c r="F106" i="252"/>
  <c r="H106" i="252"/>
  <c r="E110" i="252"/>
  <c r="G110" i="252"/>
  <c r="D110" i="252"/>
  <c r="F110" i="252"/>
  <c r="H110" i="252"/>
  <c r="E114" i="252"/>
  <c r="G114" i="252"/>
  <c r="D114" i="252"/>
  <c r="F114" i="252"/>
  <c r="H114" i="252"/>
  <c r="E118" i="252"/>
  <c r="G118" i="252"/>
  <c r="D118" i="252"/>
  <c r="F118" i="252"/>
  <c r="H118" i="252"/>
  <c r="E122" i="252"/>
  <c r="G122" i="252"/>
  <c r="D122" i="252"/>
  <c r="F122" i="252"/>
  <c r="H122" i="252"/>
  <c r="E126" i="252"/>
  <c r="G126" i="252"/>
  <c r="D126" i="252"/>
  <c r="F126" i="252"/>
  <c r="H126" i="252"/>
  <c r="E130" i="252"/>
  <c r="G130" i="252"/>
  <c r="D130" i="252"/>
  <c r="F130" i="252"/>
  <c r="H130" i="252"/>
  <c r="E134" i="252"/>
  <c r="G134" i="252"/>
  <c r="D134" i="252"/>
  <c r="F134" i="252"/>
  <c r="H134" i="252"/>
  <c r="E138" i="252"/>
  <c r="G138" i="252"/>
  <c r="D138" i="252"/>
  <c r="F138" i="252"/>
  <c r="H138" i="252"/>
  <c r="E142" i="252"/>
  <c r="G142" i="252"/>
  <c r="D142" i="252"/>
  <c r="F142" i="252"/>
  <c r="H142" i="252"/>
  <c r="E146" i="252"/>
  <c r="G146" i="252"/>
  <c r="D146" i="252"/>
  <c r="F146" i="252"/>
  <c r="H146" i="252"/>
  <c r="E150" i="252"/>
  <c r="G150" i="252"/>
  <c r="D150" i="252"/>
  <c r="F150" i="252"/>
  <c r="H150" i="252"/>
  <c r="F17" i="247"/>
  <c r="H17" i="247"/>
  <c r="J17" i="247"/>
  <c r="L17" i="247"/>
  <c r="D17" i="247"/>
  <c r="E17" i="247"/>
  <c r="G17" i="247"/>
  <c r="I17" i="247"/>
  <c r="K17" i="247"/>
  <c r="M17" i="247"/>
  <c r="F12" i="252"/>
  <c r="G12" i="252"/>
  <c r="H12" i="252"/>
  <c r="E12" i="252"/>
  <c r="E13" i="247"/>
  <c r="I13" i="247"/>
  <c r="M13" i="247"/>
  <c r="F13" i="247"/>
  <c r="J13" i="247"/>
  <c r="G13" i="247"/>
  <c r="K13" i="247"/>
  <c r="H13" i="247"/>
  <c r="L13" i="247"/>
  <c r="D13" i="247"/>
  <c r="F13" i="228"/>
  <c r="G13" i="228"/>
  <c r="E13" i="228"/>
  <c r="D69" i="247"/>
  <c r="D153" i="247"/>
  <c r="D151" i="247"/>
  <c r="D149" i="247"/>
  <c r="D147" i="247"/>
  <c r="D145" i="247"/>
  <c r="D143" i="247"/>
  <c r="D141" i="247"/>
  <c r="D137" i="247"/>
  <c r="D135" i="247"/>
  <c r="D133" i="247"/>
  <c r="M131" i="247"/>
  <c r="L131" i="247"/>
  <c r="K131" i="247"/>
  <c r="J131" i="247"/>
  <c r="I131" i="247"/>
  <c r="H131" i="247"/>
  <c r="G131" i="247"/>
  <c r="F131" i="247"/>
  <c r="E131" i="247"/>
  <c r="D131" i="247"/>
  <c r="M129" i="247"/>
  <c r="L129" i="247"/>
  <c r="K129" i="247"/>
  <c r="J129" i="247"/>
  <c r="I129" i="247"/>
  <c r="H129" i="247"/>
  <c r="G129" i="247"/>
  <c r="F129" i="247"/>
  <c r="E129" i="247"/>
  <c r="D129" i="247"/>
  <c r="M127" i="247"/>
  <c r="L127" i="247"/>
  <c r="K127" i="247"/>
  <c r="J127" i="247"/>
  <c r="I127" i="247"/>
  <c r="H127" i="247"/>
  <c r="G127" i="247"/>
  <c r="F127" i="247"/>
  <c r="E127" i="247"/>
  <c r="D127" i="247"/>
  <c r="M125" i="247"/>
  <c r="L125" i="247"/>
  <c r="K125" i="247"/>
  <c r="J125" i="247"/>
  <c r="I125" i="247"/>
  <c r="H125" i="247"/>
  <c r="G125" i="247"/>
  <c r="F125" i="247"/>
  <c r="E125" i="247"/>
  <c r="D125" i="247"/>
  <c r="M123" i="247"/>
  <c r="L123" i="247"/>
  <c r="K123" i="247"/>
  <c r="J123" i="247"/>
  <c r="I123" i="247"/>
  <c r="H123" i="247"/>
  <c r="G123" i="247"/>
  <c r="F123" i="247"/>
  <c r="E123" i="247"/>
  <c r="D123" i="247"/>
  <c r="M121" i="247"/>
  <c r="L121" i="247"/>
  <c r="K121" i="247"/>
  <c r="J121" i="247"/>
  <c r="I121" i="247"/>
  <c r="H121" i="247"/>
  <c r="G121" i="247"/>
  <c r="F121" i="247"/>
  <c r="E121" i="247"/>
  <c r="D121" i="247"/>
  <c r="M119" i="247"/>
  <c r="L119" i="247"/>
  <c r="K119" i="247"/>
  <c r="J119" i="247"/>
  <c r="I119" i="247"/>
  <c r="H119" i="247"/>
  <c r="G119" i="247"/>
  <c r="F119" i="247"/>
  <c r="E119" i="247"/>
  <c r="D119" i="247"/>
  <c r="M117" i="247"/>
  <c r="L117" i="247"/>
  <c r="K117" i="247"/>
  <c r="J117" i="247"/>
  <c r="I117" i="247"/>
  <c r="H117" i="247"/>
  <c r="G117" i="247"/>
  <c r="F117" i="247"/>
  <c r="E117" i="247"/>
  <c r="D117" i="247"/>
  <c r="D115" i="247"/>
  <c r="D113" i="247"/>
  <c r="D111" i="247"/>
  <c r="D109" i="247"/>
  <c r="D107" i="247"/>
  <c r="D105" i="247"/>
  <c r="D103" i="247"/>
  <c r="D101" i="247"/>
  <c r="D99" i="247"/>
  <c r="D97" i="247"/>
  <c r="D95" i="247"/>
  <c r="D93" i="247"/>
  <c r="D91" i="247"/>
  <c r="D89" i="247"/>
  <c r="D87" i="247"/>
  <c r="D85" i="247"/>
  <c r="D83" i="247"/>
  <c r="D81" i="247"/>
  <c r="D79" i="247"/>
  <c r="D77" i="247"/>
  <c r="D73" i="247"/>
  <c r="D71" i="247"/>
  <c r="D65" i="247"/>
  <c r="D61" i="247"/>
  <c r="D59" i="247"/>
  <c r="D57" i="247"/>
  <c r="D55" i="247"/>
  <c r="D53" i="247"/>
  <c r="M51" i="247"/>
  <c r="L51" i="247"/>
  <c r="K51" i="247"/>
  <c r="J51" i="247"/>
  <c r="I51" i="247"/>
  <c r="H51" i="247"/>
  <c r="G51" i="247"/>
  <c r="F51" i="247"/>
  <c r="E51" i="247"/>
  <c r="D51" i="247"/>
  <c r="M49" i="247"/>
  <c r="L49" i="247"/>
  <c r="K49" i="247"/>
  <c r="J49" i="247"/>
  <c r="I49" i="247"/>
  <c r="H49" i="247"/>
  <c r="G49" i="247"/>
  <c r="F49" i="247"/>
  <c r="E49" i="247"/>
  <c r="M47" i="247"/>
  <c r="L47" i="247"/>
  <c r="K47" i="247"/>
  <c r="J47" i="247"/>
  <c r="I47" i="247"/>
  <c r="H47" i="247"/>
  <c r="G47" i="247"/>
  <c r="F47" i="247"/>
  <c r="E47" i="247"/>
  <c r="D47" i="247"/>
  <c r="M45" i="247"/>
  <c r="L45" i="247"/>
  <c r="K45" i="247"/>
  <c r="J45" i="247"/>
  <c r="I45" i="247"/>
  <c r="H45" i="247"/>
  <c r="G45" i="247"/>
  <c r="F45" i="247"/>
  <c r="E45" i="247"/>
  <c r="D45" i="247"/>
  <c r="M43" i="247"/>
  <c r="L43" i="247"/>
  <c r="K43" i="247"/>
  <c r="J43" i="247"/>
  <c r="I43" i="247"/>
  <c r="H43" i="247"/>
  <c r="G43" i="247"/>
  <c r="F43" i="247"/>
  <c r="E43" i="247"/>
  <c r="M41" i="247"/>
  <c r="L41" i="247"/>
  <c r="K41" i="247"/>
  <c r="J41" i="247"/>
  <c r="I41" i="247"/>
  <c r="H41" i="247"/>
  <c r="G41" i="247"/>
  <c r="F41" i="247"/>
  <c r="E41" i="247"/>
  <c r="D41" i="247"/>
  <c r="M39" i="247"/>
  <c r="L39" i="247"/>
  <c r="K39" i="247"/>
  <c r="J39" i="247"/>
  <c r="I39" i="247"/>
  <c r="H39" i="247"/>
  <c r="G39" i="247"/>
  <c r="F39" i="247"/>
  <c r="E39" i="247"/>
  <c r="D39" i="247"/>
  <c r="M37" i="247"/>
  <c r="L37" i="247"/>
  <c r="K37" i="247"/>
  <c r="J37" i="247"/>
  <c r="I37" i="247"/>
  <c r="H37" i="247"/>
  <c r="G37" i="247"/>
  <c r="F37" i="247"/>
  <c r="E37" i="247"/>
  <c r="D37" i="247"/>
  <c r="M35" i="247"/>
  <c r="L35" i="247"/>
  <c r="K35" i="247"/>
  <c r="J35" i="247"/>
  <c r="I35" i="247"/>
  <c r="H35" i="247"/>
  <c r="G35" i="247"/>
  <c r="F35" i="247"/>
  <c r="E35" i="247"/>
  <c r="D35" i="247"/>
  <c r="M33" i="247"/>
  <c r="L33" i="247"/>
  <c r="K33" i="247"/>
  <c r="J33" i="247"/>
  <c r="I33" i="247"/>
  <c r="H33" i="247"/>
  <c r="G33" i="247"/>
  <c r="F33" i="247"/>
  <c r="E33" i="247"/>
  <c r="D33" i="247"/>
  <c r="M31" i="247"/>
  <c r="L31" i="247"/>
  <c r="K31" i="247"/>
  <c r="J31" i="247"/>
  <c r="I31" i="247"/>
  <c r="H31" i="247"/>
  <c r="G31" i="247"/>
  <c r="F31" i="247"/>
  <c r="E31" i="247"/>
  <c r="D31" i="247"/>
  <c r="M29" i="247"/>
  <c r="L29" i="247"/>
  <c r="K29" i="247"/>
  <c r="J29" i="247"/>
  <c r="I29" i="247"/>
  <c r="H29" i="247"/>
  <c r="G29" i="247"/>
  <c r="F29" i="247"/>
  <c r="E29" i="247"/>
  <c r="D29" i="247"/>
  <c r="M27" i="247"/>
  <c r="L27" i="247"/>
  <c r="K27" i="247"/>
  <c r="J27" i="247"/>
  <c r="I27" i="247"/>
  <c r="H27" i="247"/>
  <c r="G27" i="247"/>
  <c r="F27" i="247"/>
  <c r="E27" i="247"/>
  <c r="D27" i="247"/>
  <c r="M25" i="247"/>
  <c r="L25" i="247"/>
  <c r="K25" i="247"/>
  <c r="J25" i="247"/>
  <c r="I25" i="247"/>
  <c r="H25" i="247"/>
  <c r="G25" i="247"/>
  <c r="F25" i="247"/>
  <c r="E25" i="247"/>
  <c r="D25" i="247"/>
  <c r="M23" i="247"/>
  <c r="L23" i="247"/>
  <c r="K23" i="247"/>
  <c r="J23" i="247"/>
  <c r="I23" i="247"/>
  <c r="H23" i="247"/>
  <c r="G23" i="247"/>
  <c r="F23" i="247"/>
  <c r="E23" i="247"/>
  <c r="D23" i="247"/>
  <c r="M21" i="247"/>
  <c r="L21" i="247"/>
  <c r="K21" i="247"/>
  <c r="J21" i="247"/>
  <c r="I21" i="247"/>
  <c r="H21" i="247"/>
  <c r="G21" i="247"/>
  <c r="F21" i="247"/>
  <c r="E21" i="247"/>
  <c r="D21" i="247"/>
  <c r="M19" i="247"/>
  <c r="L19" i="247"/>
  <c r="K19" i="247"/>
  <c r="J19" i="247"/>
  <c r="I19" i="247"/>
  <c r="H19" i="247"/>
  <c r="G19" i="247"/>
  <c r="F19" i="247"/>
  <c r="E19" i="247"/>
  <c r="D19" i="247"/>
  <c r="C16" i="252" l="1"/>
  <c r="C17" i="228"/>
</calcChain>
</file>

<file path=xl/sharedStrings.xml><?xml version="1.0" encoding="utf-8"?>
<sst xmlns="http://schemas.openxmlformats.org/spreadsheetml/2006/main" count="307" uniqueCount="121">
  <si>
    <t>●調査地域</t>
  </si>
  <si>
    <t>●調査方法</t>
  </si>
  <si>
    <t>●調査標本数</t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</si>
  <si>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</si>
  <si>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</si>
  <si>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</si>
  <si>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</si>
  <si>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</si>
  <si>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</si>
  <si>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</si>
  <si>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</si>
  <si>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</si>
  <si>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</si>
  <si>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</si>
  <si>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</si>
  <si>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</si>
  <si>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</si>
  <si>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</si>
  <si>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</si>
  <si>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</si>
  <si>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</si>
  <si>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</si>
  <si>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</si>
  <si>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</si>
  <si>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</si>
  <si>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</si>
  <si>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</si>
  <si>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</si>
  <si>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</si>
  <si>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</si>
  <si>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</si>
  <si>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</si>
  <si>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</si>
  <si>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</si>
  <si>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</si>
  <si>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</si>
  <si>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</si>
  <si>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</si>
  <si>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</si>
  <si>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</si>
  <si>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</si>
  <si>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</si>
  <si>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</si>
  <si>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</si>
  <si>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</si>
  <si>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</si>
  <si>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</si>
  <si>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</si>
  <si>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</si>
  <si>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</si>
  <si>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</si>
  <si>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</si>
  <si>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</si>
  <si>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</si>
  <si>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会社員</t>
    <phoneticPr fontId="4"/>
  </si>
  <si>
    <t>クロス集計表②　フェース×各テーマ</t>
    <rPh sb="3" eb="6">
      <t>シュウケイヒョウ</t>
    </rPh>
    <rPh sb="13" eb="14">
      <t>カク</t>
    </rPh>
    <phoneticPr fontId="0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</si>
  <si>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</si>
  <si>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</si>
  <si>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『令和元年度第３回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</si>
  <si>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その他</t>
    <rPh sb="2" eb="3">
      <t>タ</t>
    </rPh>
    <phoneticPr fontId="3"/>
  </si>
  <si>
    <t>無回答</t>
    <rPh sb="0" eb="3">
      <t>ムカイトウ</t>
    </rPh>
    <phoneticPr fontId="3"/>
  </si>
  <si>
    <t>F5.同居家族</t>
    <rPh sb="3" eb="5">
      <t>ドウキョ</t>
    </rPh>
    <rPh sb="5" eb="7">
      <t>カゾク</t>
    </rPh>
    <phoneticPr fontId="4"/>
  </si>
  <si>
    <t>配偶者</t>
    <rPh sb="0" eb="3">
      <t>ハイグウシャ</t>
    </rPh>
    <phoneticPr fontId="3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</si>
  <si>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</si>
  <si>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</si>
  <si>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</si>
  <si>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札幌生まれ</t>
    <rPh sb="0" eb="2">
      <t>サッポロ</t>
    </rPh>
    <rPh sb="2" eb="3">
      <t>ウ</t>
    </rPh>
    <phoneticPr fontId="4"/>
  </si>
  <si>
    <t>札幌以外</t>
    <rPh sb="0" eb="2">
      <t>サッポロ</t>
    </rPh>
    <rPh sb="2" eb="4">
      <t>イガイ</t>
    </rPh>
    <phoneticPr fontId="4"/>
  </si>
  <si>
    <t>1年未満</t>
    <rPh sb="1" eb="2">
      <t>ネン</t>
    </rPh>
    <rPh sb="2" eb="4">
      <t>ミマン</t>
    </rPh>
    <phoneticPr fontId="4"/>
  </si>
  <si>
    <t>1年以上～ 3年未満</t>
    <rPh sb="1" eb="4">
      <t>ネンイジョウ</t>
    </rPh>
    <rPh sb="7" eb="8">
      <t>ネン</t>
    </rPh>
    <rPh sb="8" eb="10">
      <t>ミマン</t>
    </rPh>
    <phoneticPr fontId="4"/>
  </si>
  <si>
    <t>3年以上～ 5年未満</t>
    <phoneticPr fontId="4"/>
  </si>
  <si>
    <t>5年以上～10年未満</t>
    <rPh sb="1" eb="4">
      <t>ネンイジョウ</t>
    </rPh>
    <rPh sb="7" eb="8">
      <t>ネン</t>
    </rPh>
    <rPh sb="8" eb="10">
      <t>ミマン</t>
    </rPh>
    <phoneticPr fontId="4"/>
  </si>
  <si>
    <t>10年以上～20年未満</t>
    <phoneticPr fontId="4"/>
  </si>
  <si>
    <t>20年以上～30年未満</t>
    <rPh sb="2" eb="5">
      <t>ネンイジョウ</t>
    </rPh>
    <rPh sb="8" eb="9">
      <t>ネン</t>
    </rPh>
    <rPh sb="9" eb="11">
      <t>ミマン</t>
    </rPh>
    <phoneticPr fontId="4"/>
  </si>
  <si>
    <t>30年以上</t>
    <phoneticPr fontId="4"/>
  </si>
  <si>
    <t>新聞</t>
    <rPh sb="0" eb="2">
      <t>シンブン</t>
    </rPh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</si>
  <si>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</si>
  <si>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</si>
  <si>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</si>
  <si>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</si>
  <si>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広報さっぽろ</t>
    <rPh sb="0" eb="2">
      <t>コウホウ</t>
    </rPh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</si>
  <si>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</si>
  <si>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</si>
  <si>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</si>
  <si>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</si>
  <si>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無回答</t>
    <rPh sb="0" eb="3">
      <t>ム</t>
    </rPh>
    <phoneticPr fontId="4"/>
  </si>
  <si>
    <t>F6.出生地</t>
    <rPh sb="3" eb="6">
      <t>シュッセイチ</t>
    </rPh>
    <phoneticPr fontId="4"/>
  </si>
  <si>
    <t>F7.居住年数</t>
    <rPh sb="3" eb="5">
      <t>キョジュウ</t>
    </rPh>
    <rPh sb="5" eb="7">
      <t>ネンスウ</t>
    </rPh>
    <phoneticPr fontId="4"/>
  </si>
  <si>
    <t>F8.現在地居住年数</t>
    <rPh sb="3" eb="6">
      <t>ゲンザイチ</t>
    </rPh>
    <rPh sb="6" eb="8">
      <t>キョジュウ</t>
    </rPh>
    <rPh sb="8" eb="10">
      <t>ネンスウ</t>
    </rPh>
    <phoneticPr fontId="4"/>
  </si>
  <si>
    <t>F9.市政情報入手手段</t>
    <rPh sb="3" eb="5">
      <t>シセイ</t>
    </rPh>
    <rPh sb="5" eb="7">
      <t>ジョウホウ</t>
    </rPh>
    <rPh sb="7" eb="9">
      <t>ニュウシュ</t>
    </rPh>
    <rPh sb="9" eb="11">
      <t>シュダン</t>
    </rPh>
    <phoneticPr fontId="4"/>
  </si>
  <si>
    <t>テーマ３　インターネットの利用状況について</t>
    <phoneticPr fontId="4"/>
  </si>
  <si>
    <t>問4　あなたは、パソコンやスマートフォンなどを使ってインターネットを利用していますか。</t>
    <phoneticPr fontId="30"/>
  </si>
  <si>
    <t>あてはまるものに〇をつけてください。（SA)</t>
    <phoneticPr fontId="4"/>
  </si>
  <si>
    <t>利用している</t>
    <rPh sb="0" eb="2">
      <t>リヨウ</t>
    </rPh>
    <phoneticPr fontId="3"/>
  </si>
  <si>
    <t>利用していないが、今後利用したい</t>
    <rPh sb="0" eb="2">
      <t>リヨウ</t>
    </rPh>
    <rPh sb="9" eb="11">
      <t>コンゴ</t>
    </rPh>
    <rPh sb="11" eb="13">
      <t>リヨウ</t>
    </rPh>
    <phoneticPr fontId="3"/>
  </si>
  <si>
    <t>利用していないし、今後も利用しない</t>
    <rPh sb="0" eb="2">
      <t>リヨウ</t>
    </rPh>
    <rPh sb="9" eb="11">
      <t>コンゴ</t>
    </rPh>
    <rPh sb="12" eb="14">
      <t>リヨウ</t>
    </rPh>
    <phoneticPr fontId="3"/>
  </si>
  <si>
    <t>ほぼ毎日（週に５日以上）</t>
    <rPh sb="2" eb="4">
      <t>マイニチ</t>
    </rPh>
    <rPh sb="5" eb="6">
      <t>シュウ</t>
    </rPh>
    <rPh sb="8" eb="9">
      <t>ヒ</t>
    </rPh>
    <rPh sb="9" eb="11">
      <t>イジョウ</t>
    </rPh>
    <phoneticPr fontId="3"/>
  </si>
  <si>
    <t>週に数回程度</t>
    <rPh sb="0" eb="1">
      <t>シュウ</t>
    </rPh>
    <rPh sb="2" eb="4">
      <t>スウカイ</t>
    </rPh>
    <rPh sb="4" eb="6">
      <t>テイド</t>
    </rPh>
    <phoneticPr fontId="3"/>
  </si>
  <si>
    <t>月に数回程度</t>
    <rPh sb="0" eb="1">
      <t>ツキ</t>
    </rPh>
    <rPh sb="2" eb="4">
      <t>スウカイ</t>
    </rPh>
    <rPh sb="4" eb="6">
      <t>テイド</t>
    </rPh>
    <phoneticPr fontId="3"/>
  </si>
  <si>
    <t>年に数回程度</t>
    <rPh sb="0" eb="1">
      <t>ネン</t>
    </rPh>
    <rPh sb="2" eb="4">
      <t>スウカイ</t>
    </rPh>
    <rPh sb="4" eb="6">
      <t>テイド</t>
    </rPh>
    <phoneticPr fontId="3"/>
  </si>
  <si>
    <t>≪引き続き、問4で「1　利用している」と答えた方にお聞きします。≫</t>
    <rPh sb="1" eb="2">
      <t>ヒ</t>
    </rPh>
    <rPh sb="3" eb="4">
      <t>ツヅ</t>
    </rPh>
    <rPh sb="6" eb="7">
      <t>トイ</t>
    </rPh>
    <rPh sb="12" eb="14">
      <t>リヨウ</t>
    </rPh>
    <rPh sb="20" eb="21">
      <t>コタ</t>
    </rPh>
    <rPh sb="23" eb="24">
      <t>カタ</t>
    </rPh>
    <rPh sb="26" eb="27">
      <t>キ</t>
    </rPh>
    <phoneticPr fontId="3"/>
  </si>
  <si>
    <t>問4－2　あなたは、インターネットを利用するとき、どのような手段を使いますか。</t>
    <rPh sb="0" eb="1">
      <t>トイ</t>
    </rPh>
    <rPh sb="18" eb="20">
      <t>リヨウ</t>
    </rPh>
    <rPh sb="30" eb="32">
      <t>シュダン</t>
    </rPh>
    <rPh sb="33" eb="34">
      <t>ツカ</t>
    </rPh>
    <phoneticPr fontId="3"/>
  </si>
  <si>
    <t>あてはまるものにいくつでも○をつけてください。(MA)</t>
  </si>
  <si>
    <t>自宅のパソコン</t>
    <rPh sb="0" eb="2">
      <t>ジタク</t>
    </rPh>
    <phoneticPr fontId="3"/>
  </si>
  <si>
    <t>勤務先のパソコン</t>
    <rPh sb="0" eb="3">
      <t>キンムサキ</t>
    </rPh>
    <phoneticPr fontId="3"/>
  </si>
  <si>
    <t>学校のパソコン</t>
    <rPh sb="0" eb="2">
      <t>ガッコウ</t>
    </rPh>
    <phoneticPr fontId="3"/>
  </si>
  <si>
    <t>公共施設などのパソコン</t>
    <rPh sb="0" eb="2">
      <t>コウキョウ</t>
    </rPh>
    <rPh sb="2" eb="4">
      <t>シセツ</t>
    </rPh>
    <phoneticPr fontId="3"/>
  </si>
  <si>
    <t>スマートフォン</t>
  </si>
  <si>
    <t>タブレット型端末</t>
    <rPh sb="5" eb="6">
      <t>カタ</t>
    </rPh>
    <rPh sb="6" eb="8">
      <t>タンマツ</t>
    </rPh>
    <phoneticPr fontId="3"/>
  </si>
  <si>
    <t>上記「１」～「８」以外の方</t>
    <phoneticPr fontId="4"/>
  </si>
  <si>
    <t>いない</t>
    <phoneticPr fontId="4"/>
  </si>
  <si>
    <t>問４－１　あなたは、インターネットをどのくらいの頻度で利用していますか。</t>
    <rPh sb="0" eb="1">
      <t>トイ</t>
    </rPh>
    <rPh sb="24" eb="26">
      <t>ヒンド</t>
    </rPh>
    <rPh sb="27" eb="29">
      <t>リヨウ</t>
    </rPh>
    <phoneticPr fontId="3"/>
  </si>
  <si>
    <t>≪問４で「１ 利用している」と答えた方にお聞きします。≫</t>
    <phoneticPr fontId="4"/>
  </si>
  <si>
    <t>●標本抽出</t>
    <phoneticPr fontId="11"/>
  </si>
  <si>
    <t>主設問17問、補助設問23問、フェース9問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0"/>
  </si>
  <si>
    <t>2019年10月10日（木）</t>
    <rPh sb="4" eb="5">
      <t>ネン</t>
    </rPh>
    <rPh sb="7" eb="8">
      <t>ガツ</t>
    </rPh>
    <rPh sb="10" eb="11">
      <t>ニチ</t>
    </rPh>
    <rPh sb="12" eb="13">
      <t>モク</t>
    </rPh>
    <phoneticPr fontId="30"/>
  </si>
  <si>
    <t>2019年10月11日（金）～2019年10月25日（金）</t>
    <phoneticPr fontId="30"/>
  </si>
  <si>
    <t>下記を参照</t>
    <phoneticPr fontId="11"/>
  </si>
  <si>
    <t>＜2019年10月11日（金）～2019年10月25日（金）＞</t>
    <phoneticPr fontId="0"/>
  </si>
  <si>
    <t>携帯電話              （従来型の携帯電話）</t>
    <rPh sb="0" eb="2">
      <t>ケイタイ</t>
    </rPh>
    <rPh sb="2" eb="4">
      <t>デンワ</t>
    </rPh>
    <rPh sb="19" eb="22">
      <t>ジュウライガタ</t>
    </rPh>
    <rPh sb="23" eb="25">
      <t>ケイタイ</t>
    </rPh>
    <rPh sb="25" eb="27">
      <t>デンワ</t>
    </rPh>
    <phoneticPr fontId="3"/>
  </si>
  <si>
    <t>インターネットカフェのパソコン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</si>
</sst>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-&quot;;[&lt;&gt;0]0.0;General"/>
    <numFmt numFmtId="177" formatCode="[=0]&quot;-&quot;;[&lt;&gt;0]0;General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5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21" fillId="0" borderId="7" xfId="0" applyNumberFormat="1" applyFont="1" applyBorder="1" applyAlignment="1">
      <alignment vertical="center"/>
    </xf>
    <xf numFmtId="0" fontId="22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3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5" fillId="0" borderId="0" xfId="3" applyFont="1" applyBorder="1" applyAlignment="1">
      <alignment horizontal="centerContinuous" vertical="center"/>
    </xf>
    <xf numFmtId="0" fontId="26" fillId="0" borderId="0" xfId="3" applyFont="1"/>
    <xf numFmtId="176" fontId="21" fillId="2" borderId="18" xfId="0" applyNumberFormat="1" applyFont="1" applyFill="1" applyBorder="1" applyAlignment="1">
      <alignment horizontal="right" vertical="center"/>
    </xf>
    <xf numFmtId="0" fontId="27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29" fillId="0" borderId="0" xfId="3" applyFont="1"/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6" fontId="21" fillId="0" borderId="14" xfId="0" applyNumberFormat="1" applyFont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6" fontId="21" fillId="2" borderId="15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0" fontId="32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49" fontId="8" fillId="5" borderId="12" xfId="0" applyNumberFormat="1" applyFont="1" applyFill="1" applyBorder="1" applyAlignment="1">
      <alignment vertical="top" textRotation="255" wrapText="1"/>
    </xf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6" fontId="21" fillId="2" borderId="27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177" fontId="21" fillId="0" borderId="9" xfId="0" applyNumberFormat="1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horizontal="right" vertical="center"/>
    </xf>
    <xf numFmtId="177" fontId="21" fillId="0" borderId="2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7" fontId="21" fillId="0" borderId="13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vertical="top" textRotation="255" wrapText="1"/>
    </xf>
    <xf numFmtId="49" fontId="8" fillId="0" borderId="9" xfId="0" applyNumberFormat="1" applyFont="1" applyBorder="1" applyAlignment="1">
      <alignment vertical="top" textRotation="255" wrapText="1"/>
    </xf>
    <xf numFmtId="49" fontId="8" fillId="0" borderId="9" xfId="0" applyNumberFormat="1" applyFont="1" applyBorder="1" applyAlignment="1">
      <alignment vertical="top" textRotation="255"/>
    </xf>
    <xf numFmtId="38" fontId="21" fillId="0" borderId="0" xfId="4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176" fontId="21" fillId="0" borderId="6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177" fontId="21" fillId="0" borderId="2" xfId="0" applyNumberFormat="1" applyFont="1" applyBorder="1" applyAlignment="1">
      <alignment horizontal="right" vertical="center"/>
    </xf>
    <xf numFmtId="176" fontId="21" fillId="2" borderId="7" xfId="0" applyNumberFormat="1" applyFont="1" applyFill="1" applyBorder="1" applyAlignment="1">
      <alignment horizontal="right" vertical="center"/>
    </xf>
    <xf numFmtId="176" fontId="21" fillId="2" borderId="6" xfId="0" applyNumberFormat="1" applyFont="1" applyFill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176" fontId="21" fillId="2" borderId="14" xfId="0" applyNumberFormat="1" applyFont="1" applyFill="1" applyBorder="1" applyAlignment="1">
      <alignment horizontal="right" vertical="center"/>
    </xf>
    <xf numFmtId="177" fontId="21" fillId="0" borderId="6" xfId="0" applyNumberFormat="1" applyFont="1" applyBorder="1" applyAlignment="1">
      <alignment horizontal="right" vertical="center"/>
    </xf>
    <xf numFmtId="177" fontId="21" fillId="0" borderId="30" xfId="0" applyNumberFormat="1" applyFont="1" applyBorder="1" applyAlignment="1">
      <alignment horizontal="right" vertical="center"/>
    </xf>
    <xf numFmtId="177" fontId="21" fillId="0" borderId="31" xfId="0" applyNumberFormat="1" applyFont="1" applyBorder="1" applyAlignment="1">
      <alignment horizontal="right" vertical="center"/>
    </xf>
    <xf numFmtId="177" fontId="21" fillId="0" borderId="6" xfId="0" applyNumberFormat="1" applyFont="1" applyFill="1" applyBorder="1" applyAlignment="1">
      <alignment vertical="center"/>
    </xf>
    <xf numFmtId="176" fontId="21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21" fillId="0" borderId="3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38" fontId="21" fillId="0" borderId="29" xfId="4" applyFont="1" applyBorder="1" applyAlignment="1">
      <alignment horizontal="right" vertical="center"/>
    </xf>
    <xf numFmtId="176" fontId="21" fillId="0" borderId="4" xfId="0" applyNumberFormat="1" applyFont="1" applyBorder="1" applyAlignment="1">
      <alignment horizontal="left" vertical="center" wrapText="1" indent="1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9"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M35" sqref="M35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57"/>
    </row>
    <row r="15" spans="1:15" s="40" customFormat="1" ht="20.25" customHeight="1">
      <c r="A15" s="35" t="s">
        <v>58</v>
      </c>
      <c r="B15" s="36"/>
      <c r="C15" s="36"/>
      <c r="D15" s="36"/>
      <c r="E15" s="37"/>
      <c r="F15" s="38"/>
      <c r="G15" s="37"/>
      <c r="H15" s="37"/>
      <c r="I15" s="37"/>
      <c r="J15" s="37"/>
      <c r="K15" s="39"/>
      <c r="L15" s="36"/>
      <c r="M15" s="36"/>
      <c r="N15" s="36"/>
      <c r="O15" s="36"/>
    </row>
    <row r="16" spans="1:15" ht="20.25" customHeight="1">
      <c r="A16" s="35" t="s">
        <v>55</v>
      </c>
      <c r="B16" s="41"/>
      <c r="C16" s="41"/>
      <c r="D16" s="41"/>
      <c r="E16" s="42"/>
      <c r="F16" s="43"/>
      <c r="G16" s="44"/>
      <c r="H16" s="44"/>
      <c r="I16" s="44"/>
      <c r="J16" s="44"/>
      <c r="K16" s="44"/>
      <c r="L16" s="41"/>
      <c r="M16" s="41"/>
      <c r="N16" s="41"/>
      <c r="O16" s="41"/>
    </row>
    <row r="17" spans="1:15" ht="21" customHeight="1">
      <c r="A17" s="45" t="s">
        <v>118</v>
      </c>
      <c r="B17" s="46"/>
      <c r="C17" s="46"/>
      <c r="D17" s="47"/>
      <c r="E17" s="10"/>
      <c r="F17" s="48"/>
      <c r="G17" s="48"/>
      <c r="H17" s="48"/>
      <c r="I17" s="48"/>
      <c r="J17" s="48"/>
      <c r="K17" s="48"/>
      <c r="L17" s="46"/>
      <c r="M17" s="46"/>
      <c r="N17" s="46"/>
      <c r="O17" s="46"/>
    </row>
    <row r="19" spans="1:15">
      <c r="N19" s="49"/>
    </row>
    <row r="20" spans="1:15">
      <c r="G20" s="143"/>
      <c r="H20" s="143"/>
      <c r="I20" s="143"/>
    </row>
    <row r="32" spans="1:15" ht="12" customHeight="1"/>
    <row r="35" spans="13:13">
      <c r="M35" s="87"/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>
      <selection sqref="A1:XFD1048576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4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56" t="s">
        <v>30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113</v>
      </c>
      <c r="C7" s="17"/>
      <c r="D7" s="18"/>
      <c r="E7" s="58" t="s">
        <v>31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3</v>
      </c>
      <c r="C10" s="19"/>
      <c r="E10" s="58" t="s">
        <v>53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58" t="s">
        <v>32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38</v>
      </c>
      <c r="C16" s="19"/>
      <c r="E16" s="88" t="s">
        <v>114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39</v>
      </c>
      <c r="C19" s="19"/>
      <c r="E19" s="88" t="s">
        <v>115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5</v>
      </c>
      <c r="C22" s="22"/>
      <c r="E22" s="88" t="s">
        <v>116</v>
      </c>
      <c r="P22" s="24"/>
      <c r="Q22" s="24"/>
      <c r="R22" s="24"/>
      <c r="S22" s="24"/>
    </row>
    <row r="23" spans="2:19" ht="15" customHeight="1">
      <c r="B23" s="14"/>
      <c r="C23" s="22"/>
      <c r="E23" s="56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58" t="s">
        <v>117</v>
      </c>
      <c r="G25" s="18"/>
    </row>
    <row r="26" spans="2:19" s="9" customFormat="1" ht="15" customHeight="1">
      <c r="B26" s="8"/>
      <c r="C26" s="19"/>
      <c r="E26" s="51"/>
    </row>
    <row r="27" spans="2:19" ht="15" customHeight="1">
      <c r="B27" s="13"/>
      <c r="E27" s="52"/>
      <c r="F27" s="9"/>
      <c r="H27" s="63" t="s">
        <v>36</v>
      </c>
      <c r="I27" s="64" t="s">
        <v>37</v>
      </c>
      <c r="J27" s="9"/>
    </row>
    <row r="28" spans="2:19" ht="15" customHeight="1">
      <c r="B28" s="13"/>
      <c r="F28" s="144" t="s">
        <v>33</v>
      </c>
      <c r="G28" s="145"/>
      <c r="H28" s="60">
        <v>5000</v>
      </c>
      <c r="I28" s="59"/>
      <c r="J28"/>
      <c r="K28"/>
      <c r="L28"/>
    </row>
    <row r="29" spans="2:19" ht="15" customHeight="1">
      <c r="F29" s="144" t="s">
        <v>34</v>
      </c>
      <c r="G29" s="145"/>
      <c r="H29" s="60">
        <v>2510</v>
      </c>
      <c r="I29" s="61">
        <f>ROUND(H29/$H$28*100,1)</f>
        <v>50.2</v>
      </c>
      <c r="J29"/>
      <c r="K29"/>
      <c r="L29"/>
    </row>
    <row r="30" spans="2:19" ht="15" customHeight="1">
      <c r="F30" s="144" t="s">
        <v>35</v>
      </c>
      <c r="G30" s="145"/>
      <c r="H30" s="60">
        <v>2510</v>
      </c>
      <c r="I30" s="61">
        <f>ROUND(H30/$H$28*100,1)</f>
        <v>50.2</v>
      </c>
      <c r="J30"/>
      <c r="K30"/>
      <c r="L30"/>
    </row>
    <row r="31" spans="2:19" ht="15" customHeight="1">
      <c r="E31"/>
      <c r="F31"/>
      <c r="H31"/>
      <c r="I31" s="62"/>
      <c r="J31"/>
      <c r="K31"/>
      <c r="L31"/>
    </row>
    <row r="32" spans="2:19" ht="15" customHeight="1">
      <c r="E32" s="55"/>
      <c r="I32" s="21"/>
    </row>
    <row r="33" spans="1:19" ht="15" customHeight="1">
      <c r="B33" s="14"/>
      <c r="C33" s="22"/>
      <c r="E33" s="56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showGridLines="0" zoomScale="85" zoomScaleNormal="85" zoomScaleSheetLayoutView="110" workbookViewId="0">
      <selection activeCell="L1" sqref="L1:M1048576"/>
    </sheetView>
  </sheetViews>
  <sheetFormatPr defaultColWidth="9"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12" width="4.625" style="2" customWidth="1"/>
    <col min="13" max="13" width="7" style="2" customWidth="1"/>
    <col min="14" max="53" width="4.625" style="2" customWidth="1"/>
    <col min="54" max="16384" width="9" style="2"/>
  </cols>
  <sheetData>
    <row r="1" spans="1:13" ht="22.5" customHeight="1" thickBot="1">
      <c r="A1" s="6" t="s">
        <v>90</v>
      </c>
      <c r="B1" s="5"/>
      <c r="C1" s="32"/>
      <c r="D1" s="2"/>
      <c r="E1" s="5"/>
      <c r="F1" s="2"/>
      <c r="G1" s="2"/>
    </row>
    <row r="2" spans="1:13" ht="11.25" customHeight="1">
      <c r="D2" s="70"/>
      <c r="F2" s="70"/>
      <c r="G2" s="70"/>
    </row>
    <row r="3" spans="1:13" ht="11.25" customHeight="1">
      <c r="A3" s="76"/>
      <c r="B3" s="2"/>
      <c r="C3" s="75"/>
      <c r="D3" s="2"/>
      <c r="E3" s="2"/>
      <c r="F3" s="2"/>
      <c r="G3" s="2"/>
    </row>
    <row r="4" spans="1:13" ht="11.25">
      <c r="A4" s="85" t="s">
        <v>91</v>
      </c>
      <c r="B4" s="74"/>
      <c r="C4" s="75"/>
      <c r="D4" s="2"/>
      <c r="E4" s="69"/>
      <c r="F4" s="2"/>
      <c r="G4" s="2"/>
    </row>
    <row r="5" spans="1:13" ht="11.25">
      <c r="A5" s="85" t="s">
        <v>92</v>
      </c>
      <c r="B5" s="74"/>
      <c r="C5" s="75"/>
      <c r="D5" s="2"/>
      <c r="E5" s="69"/>
      <c r="F5" s="2"/>
      <c r="G5" s="2"/>
    </row>
    <row r="6" spans="1:13" ht="11.25">
      <c r="A6" s="2"/>
      <c r="B6" s="74"/>
      <c r="C6" s="75"/>
      <c r="D6" s="72"/>
      <c r="E6" s="71"/>
      <c r="F6" s="72"/>
      <c r="G6" s="72"/>
    </row>
    <row r="7" spans="1:13" ht="24" customHeight="1">
      <c r="A7" s="2"/>
      <c r="B7" s="53"/>
      <c r="D7" s="102"/>
      <c r="E7" s="103"/>
      <c r="F7" s="103"/>
      <c r="G7" s="104"/>
    </row>
    <row r="8" spans="1:13" s="4" customFormat="1" ht="80.45" customHeight="1">
      <c r="A8" s="65" t="s">
        <v>10</v>
      </c>
      <c r="B8" s="3"/>
      <c r="C8" s="54" t="s">
        <v>9</v>
      </c>
      <c r="D8" s="90" t="s">
        <v>93</v>
      </c>
      <c r="E8" s="90" t="s">
        <v>94</v>
      </c>
      <c r="F8" s="90" t="s">
        <v>95</v>
      </c>
      <c r="G8" s="86" t="s">
        <v>60</v>
      </c>
    </row>
    <row r="9" spans="1:13" s="4" customFormat="1" ht="11.25" customHeight="1">
      <c r="A9" s="65"/>
      <c r="B9" s="3"/>
      <c r="C9" s="54"/>
      <c r="D9" s="116"/>
      <c r="E9" s="116"/>
      <c r="F9" s="117"/>
      <c r="G9" s="118"/>
    </row>
    <row r="10" spans="1:13" s="113" customFormat="1" ht="12" customHeight="1">
      <c r="A10" s="110"/>
      <c r="B10" s="111" t="s">
        <v>6</v>
      </c>
      <c r="C10" s="89">
        <v>2510</v>
      </c>
      <c r="D10" s="112">
        <v>1757</v>
      </c>
      <c r="E10" s="112">
        <v>200</v>
      </c>
      <c r="F10" s="94">
        <v>514</v>
      </c>
      <c r="G10" s="94">
        <v>39</v>
      </c>
      <c r="L10" s="124"/>
      <c r="M10" s="124"/>
    </row>
    <row r="11" spans="1:13" s="114" customFormat="1" ht="12" customHeight="1">
      <c r="A11" s="34"/>
      <c r="B11" s="73"/>
      <c r="C11" s="66">
        <v>100</v>
      </c>
      <c r="D11" s="50">
        <f>D10/$C$10*100</f>
        <v>70</v>
      </c>
      <c r="E11" s="50">
        <f t="shared" ref="E11:G11" si="0">E10/$C$10*100</f>
        <v>7.9681274900398407</v>
      </c>
      <c r="F11" s="50">
        <f t="shared" si="0"/>
        <v>20.47808764940239</v>
      </c>
      <c r="G11" s="100">
        <f t="shared" si="0"/>
        <v>1.5537848605577689</v>
      </c>
      <c r="L11" s="124"/>
      <c r="M11" s="124"/>
    </row>
    <row r="12" spans="1:13" s="113" customFormat="1" ht="12" customHeight="1">
      <c r="A12" s="149" t="s">
        <v>17</v>
      </c>
      <c r="B12" s="93" t="s">
        <v>7</v>
      </c>
      <c r="C12" s="89">
        <f>SUM(D12:G12)</f>
        <v>1002</v>
      </c>
      <c r="D12" s="94">
        <v>718</v>
      </c>
      <c r="E12" s="94">
        <v>89</v>
      </c>
      <c r="F12" s="95">
        <v>184</v>
      </c>
      <c r="G12" s="94">
        <v>11</v>
      </c>
      <c r="L12" s="124"/>
      <c r="M12" s="124"/>
    </row>
    <row r="13" spans="1:13" s="114" customFormat="1" ht="12" customHeight="1">
      <c r="A13" s="150"/>
      <c r="B13" s="77"/>
      <c r="C13" s="68">
        <v>100</v>
      </c>
      <c r="D13" s="105">
        <f>D12/$C$12*100</f>
        <v>71.656686626746506</v>
      </c>
      <c r="E13" s="105">
        <f t="shared" ref="E13:G13" si="1">E12/$C$12*100</f>
        <v>8.8822355289421164</v>
      </c>
      <c r="F13" s="105">
        <f t="shared" si="1"/>
        <v>18.363273453093811</v>
      </c>
      <c r="G13" s="106">
        <f t="shared" si="1"/>
        <v>1.097804391217565</v>
      </c>
      <c r="L13" s="124"/>
      <c r="M13" s="124"/>
    </row>
    <row r="14" spans="1:13" s="113" customFormat="1" ht="12" customHeight="1">
      <c r="A14" s="150"/>
      <c r="B14" s="96" t="s">
        <v>8</v>
      </c>
      <c r="C14" s="140">
        <f>SUM(D14:G14)</f>
        <v>1491</v>
      </c>
      <c r="D14" s="109">
        <v>1037</v>
      </c>
      <c r="E14" s="109">
        <v>107</v>
      </c>
      <c r="F14" s="115">
        <v>321</v>
      </c>
      <c r="G14" s="109">
        <v>26</v>
      </c>
      <c r="L14" s="124"/>
      <c r="M14" s="124"/>
    </row>
    <row r="15" spans="1:13" s="114" customFormat="1" ht="12" customHeight="1">
      <c r="A15" s="150"/>
      <c r="B15" s="78"/>
      <c r="C15" s="68">
        <v>100</v>
      </c>
      <c r="D15" s="107">
        <f>D14/$C$14*100</f>
        <v>69.550637156270952</v>
      </c>
      <c r="E15" s="107">
        <f t="shared" ref="E15:G15" si="2">E14/$C$14*100</f>
        <v>7.1763916834339376</v>
      </c>
      <c r="F15" s="107">
        <f t="shared" si="2"/>
        <v>21.529175050301809</v>
      </c>
      <c r="G15" s="84">
        <f t="shared" si="2"/>
        <v>1.7437961099932933</v>
      </c>
      <c r="L15" s="124"/>
      <c r="M15" s="124"/>
    </row>
    <row r="16" spans="1:13" s="113" customFormat="1" ht="12" customHeight="1">
      <c r="A16" s="150"/>
      <c r="B16" s="96" t="s">
        <v>12</v>
      </c>
      <c r="C16" s="140">
        <f>SUM(D16:G16)</f>
        <v>17</v>
      </c>
      <c r="D16" s="97">
        <v>2</v>
      </c>
      <c r="E16" s="97">
        <v>4</v>
      </c>
      <c r="F16" s="98">
        <v>9</v>
      </c>
      <c r="G16" s="97">
        <v>2</v>
      </c>
      <c r="L16" s="124"/>
      <c r="M16" s="124"/>
    </row>
    <row r="17" spans="1:13" s="114" customFormat="1" ht="12" customHeight="1">
      <c r="A17" s="151"/>
      <c r="B17" s="79"/>
      <c r="C17" s="66">
        <f t="shared" ref="C17" si="3">SUM(D17:G17)</f>
        <v>100</v>
      </c>
      <c r="D17" s="50">
        <f>D16/$C$16*100</f>
        <v>11.76470588235294</v>
      </c>
      <c r="E17" s="50">
        <f t="shared" ref="E17:G17" si="4">E16/$C$16*100</f>
        <v>23.52941176470588</v>
      </c>
      <c r="F17" s="50">
        <f t="shared" si="4"/>
        <v>52.941176470588239</v>
      </c>
      <c r="G17" s="100">
        <f t="shared" si="4"/>
        <v>11.76470588235294</v>
      </c>
      <c r="L17" s="124"/>
      <c r="M17" s="124"/>
    </row>
    <row r="18" spans="1:13" s="113" customFormat="1" ht="12" customHeight="1">
      <c r="A18" s="150" t="s">
        <v>18</v>
      </c>
      <c r="B18" s="96" t="s">
        <v>56</v>
      </c>
      <c r="C18" s="67">
        <f>SUM(D18:G18)</f>
        <v>199</v>
      </c>
      <c r="D18" s="97">
        <v>192</v>
      </c>
      <c r="E18" s="97">
        <v>5</v>
      </c>
      <c r="F18" s="98">
        <v>1</v>
      </c>
      <c r="G18" s="97">
        <v>1</v>
      </c>
      <c r="L18" s="124"/>
      <c r="M18" s="124"/>
    </row>
    <row r="19" spans="1:13" s="114" customFormat="1" ht="12" customHeight="1">
      <c r="A19" s="150"/>
      <c r="B19" s="77"/>
      <c r="C19" s="68">
        <v>100</v>
      </c>
      <c r="D19" s="84">
        <f>D18/$C$18*100</f>
        <v>96.482412060301499</v>
      </c>
      <c r="E19" s="84">
        <f t="shared" ref="E19:G19" si="5">E18/$C$18*100</f>
        <v>2.512562814070352</v>
      </c>
      <c r="F19" s="84">
        <f t="shared" si="5"/>
        <v>0.50251256281407031</v>
      </c>
      <c r="G19" s="84">
        <f t="shared" si="5"/>
        <v>0.50251256281407031</v>
      </c>
      <c r="L19" s="124"/>
      <c r="M19" s="124"/>
    </row>
    <row r="20" spans="1:13" s="113" customFormat="1" ht="12" customHeight="1">
      <c r="A20" s="150"/>
      <c r="B20" s="96" t="s">
        <v>13</v>
      </c>
      <c r="C20" s="140">
        <f>SUM(D20:G20)</f>
        <v>276</v>
      </c>
      <c r="D20" s="97">
        <v>269</v>
      </c>
      <c r="E20" s="97">
        <v>5</v>
      </c>
      <c r="F20" s="98">
        <v>1</v>
      </c>
      <c r="G20" s="97">
        <v>1</v>
      </c>
      <c r="L20" s="124"/>
      <c r="M20" s="124"/>
    </row>
    <row r="21" spans="1:13" s="114" customFormat="1" ht="12" customHeight="1">
      <c r="A21" s="150"/>
      <c r="B21" s="77"/>
      <c r="C21" s="68">
        <v>100</v>
      </c>
      <c r="D21" s="84">
        <f>D20/$C$20*100</f>
        <v>97.463768115942031</v>
      </c>
      <c r="E21" s="84">
        <f t="shared" ref="E21:G21" si="6">E20/$C$20*100</f>
        <v>1.8115942028985508</v>
      </c>
      <c r="F21" s="84">
        <f t="shared" si="6"/>
        <v>0.36231884057971014</v>
      </c>
      <c r="G21" s="84">
        <f t="shared" si="6"/>
        <v>0.36231884057971014</v>
      </c>
      <c r="L21" s="124"/>
      <c r="M21" s="124"/>
    </row>
    <row r="22" spans="1:13" s="113" customFormat="1" ht="12" customHeight="1">
      <c r="A22" s="150"/>
      <c r="B22" s="99" t="s">
        <v>14</v>
      </c>
      <c r="C22" s="67">
        <f>SUM(D22:G22)</f>
        <v>413</v>
      </c>
      <c r="D22" s="109">
        <v>384</v>
      </c>
      <c r="E22" s="109">
        <v>15</v>
      </c>
      <c r="F22" s="115">
        <v>11</v>
      </c>
      <c r="G22" s="109">
        <v>3</v>
      </c>
      <c r="L22" s="124"/>
      <c r="M22" s="124"/>
    </row>
    <row r="23" spans="1:13" s="114" customFormat="1" ht="12" customHeight="1">
      <c r="A23" s="150"/>
      <c r="B23" s="77"/>
      <c r="C23" s="68">
        <v>100</v>
      </c>
      <c r="D23" s="84">
        <f>D22/$C$22*100</f>
        <v>92.978208232445525</v>
      </c>
      <c r="E23" s="84">
        <f t="shared" ref="E23:G23" si="7">E22/$C$22*100</f>
        <v>3.6319612590799029</v>
      </c>
      <c r="F23" s="84">
        <f t="shared" si="7"/>
        <v>2.6634382566585959</v>
      </c>
      <c r="G23" s="84">
        <f t="shared" si="7"/>
        <v>0.72639225181598066</v>
      </c>
      <c r="L23" s="124"/>
      <c r="M23" s="124"/>
    </row>
    <row r="24" spans="1:13" s="113" customFormat="1" ht="12" customHeight="1">
      <c r="A24" s="150"/>
      <c r="B24" s="96" t="s">
        <v>15</v>
      </c>
      <c r="C24" s="140">
        <f>SUM(D24:G24)</f>
        <v>405</v>
      </c>
      <c r="D24" s="97">
        <v>366</v>
      </c>
      <c r="E24" s="97">
        <v>19</v>
      </c>
      <c r="F24" s="98">
        <v>17</v>
      </c>
      <c r="G24" s="97">
        <v>3</v>
      </c>
      <c r="L24" s="124"/>
      <c r="M24" s="124"/>
    </row>
    <row r="25" spans="1:13" s="114" customFormat="1" ht="12" customHeight="1">
      <c r="A25" s="150"/>
      <c r="B25" s="77"/>
      <c r="C25" s="68">
        <v>100</v>
      </c>
      <c r="D25" s="84">
        <f>D24/$C$24*100</f>
        <v>90.370370370370367</v>
      </c>
      <c r="E25" s="84">
        <f t="shared" ref="E25:G25" si="8">E24/$C$24*100</f>
        <v>4.6913580246913584</v>
      </c>
      <c r="F25" s="84">
        <f t="shared" si="8"/>
        <v>4.1975308641975309</v>
      </c>
      <c r="G25" s="84">
        <f t="shared" si="8"/>
        <v>0.74074074074074081</v>
      </c>
      <c r="L25" s="124"/>
      <c r="M25" s="124"/>
    </row>
    <row r="26" spans="1:13" s="113" customFormat="1" ht="12" customHeight="1">
      <c r="A26" s="150"/>
      <c r="B26" s="96" t="s">
        <v>16</v>
      </c>
      <c r="C26" s="140">
        <f>SUM(D26:G26)</f>
        <v>525</v>
      </c>
      <c r="D26" s="109">
        <v>345</v>
      </c>
      <c r="E26" s="109">
        <v>69</v>
      </c>
      <c r="F26" s="115">
        <v>104</v>
      </c>
      <c r="G26" s="109">
        <v>7</v>
      </c>
      <c r="L26" s="124"/>
      <c r="M26" s="124"/>
    </row>
    <row r="27" spans="1:13" s="114" customFormat="1" ht="12" customHeight="1">
      <c r="A27" s="150"/>
      <c r="B27" s="77"/>
      <c r="C27" s="68">
        <v>100</v>
      </c>
      <c r="D27" s="84">
        <f>D26/$C$26*100</f>
        <v>65.714285714285708</v>
      </c>
      <c r="E27" s="84">
        <f t="shared" ref="E27:G27" si="9">E26/$C$26*100</f>
        <v>13.142857142857142</v>
      </c>
      <c r="F27" s="84">
        <f t="shared" si="9"/>
        <v>19.80952380952381</v>
      </c>
      <c r="G27" s="84">
        <f t="shared" si="9"/>
        <v>1.3333333333333335</v>
      </c>
      <c r="L27" s="124"/>
      <c r="M27" s="124"/>
    </row>
    <row r="28" spans="1:13" s="113" customFormat="1" ht="12" customHeight="1">
      <c r="A28" s="150"/>
      <c r="B28" s="99" t="s">
        <v>57</v>
      </c>
      <c r="C28" s="67">
        <f>SUM(D28:G28)</f>
        <v>683</v>
      </c>
      <c r="D28" s="109">
        <v>199</v>
      </c>
      <c r="E28" s="109">
        <v>85</v>
      </c>
      <c r="F28" s="115">
        <v>376</v>
      </c>
      <c r="G28" s="109">
        <v>23</v>
      </c>
      <c r="L28" s="124"/>
      <c r="M28" s="124"/>
    </row>
    <row r="29" spans="1:13" s="114" customFormat="1" ht="12" customHeight="1">
      <c r="A29" s="150"/>
      <c r="B29" s="77"/>
      <c r="C29" s="68">
        <v>100</v>
      </c>
      <c r="D29" s="84">
        <f>D28/$C$28*100</f>
        <v>29.136163982430453</v>
      </c>
      <c r="E29" s="84">
        <f t="shared" ref="E29:G29" si="10">E28/$C$28*100</f>
        <v>12.445095168374817</v>
      </c>
      <c r="F29" s="84">
        <f t="shared" si="10"/>
        <v>55.051244509516842</v>
      </c>
      <c r="G29" s="84">
        <f t="shared" si="10"/>
        <v>3.3674963396778916</v>
      </c>
      <c r="L29" s="124"/>
      <c r="M29" s="124"/>
    </row>
    <row r="30" spans="1:13" s="113" customFormat="1" ht="12" customHeight="1">
      <c r="A30" s="150"/>
      <c r="B30" s="96" t="s">
        <v>11</v>
      </c>
      <c r="C30" s="140">
        <f>SUM(D30:G30)</f>
        <v>9</v>
      </c>
      <c r="D30" s="97">
        <v>2</v>
      </c>
      <c r="E30" s="97">
        <v>2</v>
      </c>
      <c r="F30" s="98">
        <v>4</v>
      </c>
      <c r="G30" s="97">
        <v>1</v>
      </c>
      <c r="L30" s="124"/>
      <c r="M30" s="124"/>
    </row>
    <row r="31" spans="1:13" s="114" customFormat="1" ht="12" customHeight="1">
      <c r="A31" s="151"/>
      <c r="B31" s="79"/>
      <c r="C31" s="67">
        <v>100</v>
      </c>
      <c r="D31" s="84">
        <f>D30/$C$30*100</f>
        <v>22.222222222222221</v>
      </c>
      <c r="E31" s="84">
        <f t="shared" ref="E31:G31" si="11">E30/$C$30*100</f>
        <v>22.222222222222221</v>
      </c>
      <c r="F31" s="84">
        <f t="shared" si="11"/>
        <v>44.444444444444443</v>
      </c>
      <c r="G31" s="84">
        <f t="shared" si="11"/>
        <v>11.111111111111111</v>
      </c>
      <c r="L31" s="124"/>
      <c r="M31" s="124"/>
    </row>
    <row r="32" spans="1:13" s="113" customFormat="1" ht="12" customHeight="1">
      <c r="A32" s="149" t="s">
        <v>19</v>
      </c>
      <c r="B32" s="93" t="s">
        <v>20</v>
      </c>
      <c r="C32" s="89">
        <f>SUM(D32:G32)</f>
        <v>274</v>
      </c>
      <c r="D32" s="94">
        <v>209</v>
      </c>
      <c r="E32" s="94">
        <v>22</v>
      </c>
      <c r="F32" s="95">
        <v>38</v>
      </c>
      <c r="G32" s="94">
        <v>5</v>
      </c>
      <c r="L32" s="124"/>
      <c r="M32" s="124"/>
    </row>
    <row r="33" spans="1:13" s="114" customFormat="1" ht="12" customHeight="1">
      <c r="A33" s="150"/>
      <c r="B33" s="77"/>
      <c r="C33" s="68">
        <v>100</v>
      </c>
      <c r="D33" s="84">
        <f>D32/$C$32*100</f>
        <v>76.277372262773724</v>
      </c>
      <c r="E33" s="84">
        <f t="shared" ref="E33:G33" si="12">E32/$C$32*100</f>
        <v>8.0291970802919703</v>
      </c>
      <c r="F33" s="84">
        <f t="shared" si="12"/>
        <v>13.868613138686131</v>
      </c>
      <c r="G33" s="84">
        <f t="shared" si="12"/>
        <v>1.824817518248175</v>
      </c>
      <c r="L33" s="124"/>
      <c r="M33" s="124"/>
    </row>
    <row r="34" spans="1:13" s="113" customFormat="1" ht="12" customHeight="1">
      <c r="A34" s="150"/>
      <c r="B34" s="99" t="s">
        <v>21</v>
      </c>
      <c r="C34" s="140">
        <f>SUM(D34:G34)</f>
        <v>346</v>
      </c>
      <c r="D34" s="109">
        <v>229</v>
      </c>
      <c r="E34" s="109">
        <v>25</v>
      </c>
      <c r="F34" s="115">
        <v>89</v>
      </c>
      <c r="G34" s="109">
        <v>3</v>
      </c>
      <c r="L34" s="124"/>
      <c r="M34" s="124"/>
    </row>
    <row r="35" spans="1:13" s="114" customFormat="1" ht="12" customHeight="1">
      <c r="A35" s="150"/>
      <c r="B35" s="77"/>
      <c r="C35" s="68">
        <v>100</v>
      </c>
      <c r="D35" s="84">
        <f>D34/$C$34*100</f>
        <v>66.184971098265905</v>
      </c>
      <c r="E35" s="84">
        <f t="shared" ref="E35:G35" si="13">E34/$C$34*100</f>
        <v>7.2254335260115612</v>
      </c>
      <c r="F35" s="84">
        <f t="shared" si="13"/>
        <v>25.722543352601157</v>
      </c>
      <c r="G35" s="84">
        <f t="shared" si="13"/>
        <v>0.86705202312138718</v>
      </c>
      <c r="L35" s="124"/>
      <c r="M35" s="124"/>
    </row>
    <row r="36" spans="1:13" s="113" customFormat="1" ht="12" customHeight="1">
      <c r="A36" s="150"/>
      <c r="B36" s="96" t="s">
        <v>22</v>
      </c>
      <c r="C36" s="67">
        <f>SUM(D36:G36)</f>
        <v>314</v>
      </c>
      <c r="D36" s="97">
        <v>218</v>
      </c>
      <c r="E36" s="97">
        <v>29</v>
      </c>
      <c r="F36" s="98">
        <v>63</v>
      </c>
      <c r="G36" s="97">
        <v>4</v>
      </c>
      <c r="L36" s="124"/>
      <c r="M36" s="124"/>
    </row>
    <row r="37" spans="1:13" s="114" customFormat="1" ht="12" customHeight="1">
      <c r="A37" s="150"/>
      <c r="B37" s="77"/>
      <c r="C37" s="68">
        <v>100</v>
      </c>
      <c r="D37" s="84">
        <f>D36/$C$36*100</f>
        <v>69.42675159235668</v>
      </c>
      <c r="E37" s="84">
        <f t="shared" ref="E37:G37" si="14">E36/$C$36*100</f>
        <v>9.2356687898089174</v>
      </c>
      <c r="F37" s="84">
        <f t="shared" si="14"/>
        <v>20.063694267515924</v>
      </c>
      <c r="G37" s="84">
        <f t="shared" si="14"/>
        <v>1.2738853503184715</v>
      </c>
      <c r="L37" s="124"/>
      <c r="M37" s="124"/>
    </row>
    <row r="38" spans="1:13" s="113" customFormat="1" ht="12" customHeight="1">
      <c r="A38" s="150"/>
      <c r="B38" s="96" t="s">
        <v>23</v>
      </c>
      <c r="C38" s="140">
        <f>SUM(D38:G38)</f>
        <v>276</v>
      </c>
      <c r="D38" s="109">
        <v>197</v>
      </c>
      <c r="E38" s="109">
        <v>21</v>
      </c>
      <c r="F38" s="115">
        <v>54</v>
      </c>
      <c r="G38" s="109">
        <v>4</v>
      </c>
      <c r="L38" s="124"/>
      <c r="M38" s="124"/>
    </row>
    <row r="39" spans="1:13" s="114" customFormat="1" ht="12" customHeight="1">
      <c r="A39" s="150"/>
      <c r="B39" s="77"/>
      <c r="C39" s="68">
        <v>100</v>
      </c>
      <c r="D39" s="84">
        <f>D38/$C$38*100</f>
        <v>71.376811594202891</v>
      </c>
      <c r="E39" s="84">
        <f t="shared" ref="E39:G39" si="15">E38/$C$38*100</f>
        <v>7.608695652173914</v>
      </c>
      <c r="F39" s="84">
        <f t="shared" si="15"/>
        <v>19.565217391304348</v>
      </c>
      <c r="G39" s="84">
        <f t="shared" si="15"/>
        <v>1.4492753623188406</v>
      </c>
      <c r="L39" s="124"/>
      <c r="M39" s="124"/>
    </row>
    <row r="40" spans="1:13" s="113" customFormat="1" ht="12" customHeight="1">
      <c r="A40" s="150"/>
      <c r="B40" s="96" t="s">
        <v>24</v>
      </c>
      <c r="C40" s="67">
        <f>SUM(D40:G40)</f>
        <v>178</v>
      </c>
      <c r="D40" s="97">
        <v>120</v>
      </c>
      <c r="E40" s="97">
        <v>13</v>
      </c>
      <c r="F40" s="98">
        <v>42</v>
      </c>
      <c r="G40" s="97">
        <v>3</v>
      </c>
      <c r="L40" s="124"/>
      <c r="M40" s="124"/>
    </row>
    <row r="41" spans="1:13" s="114" customFormat="1" ht="12" customHeight="1">
      <c r="A41" s="150"/>
      <c r="B41" s="77"/>
      <c r="C41" s="68">
        <v>100</v>
      </c>
      <c r="D41" s="84">
        <f>D40/$C$40*100</f>
        <v>67.415730337078656</v>
      </c>
      <c r="E41" s="84">
        <f t="shared" ref="E41:G41" si="16">E40/$C$40*100</f>
        <v>7.3033707865168536</v>
      </c>
      <c r="F41" s="84">
        <f t="shared" si="16"/>
        <v>23.595505617977526</v>
      </c>
      <c r="G41" s="84">
        <f t="shared" si="16"/>
        <v>1.6853932584269662</v>
      </c>
      <c r="L41" s="124"/>
      <c r="M41" s="124"/>
    </row>
    <row r="42" spans="1:13" s="113" customFormat="1" ht="12" customHeight="1">
      <c r="A42" s="150"/>
      <c r="B42" s="99" t="s">
        <v>25</v>
      </c>
      <c r="C42" s="140">
        <f>SUM(D42:G42)</f>
        <v>271</v>
      </c>
      <c r="D42" s="109">
        <v>201</v>
      </c>
      <c r="E42" s="109">
        <v>23</v>
      </c>
      <c r="F42" s="115">
        <v>43</v>
      </c>
      <c r="G42" s="109">
        <v>4</v>
      </c>
      <c r="L42" s="124"/>
      <c r="M42" s="124"/>
    </row>
    <row r="43" spans="1:13" s="114" customFormat="1" ht="12" customHeight="1">
      <c r="A43" s="150"/>
      <c r="B43" s="77"/>
      <c r="C43" s="68">
        <v>100</v>
      </c>
      <c r="D43" s="84">
        <f>D42/$C$42*100</f>
        <v>74.169741697416967</v>
      </c>
      <c r="E43" s="84">
        <f t="shared" ref="E43:G43" si="17">E42/$C$42*100</f>
        <v>8.4870848708487081</v>
      </c>
      <c r="F43" s="84">
        <f t="shared" si="17"/>
        <v>15.867158671586715</v>
      </c>
      <c r="G43" s="84">
        <f t="shared" si="17"/>
        <v>1.4760147601476015</v>
      </c>
      <c r="L43" s="124"/>
      <c r="M43" s="124"/>
    </row>
    <row r="44" spans="1:13" s="113" customFormat="1" ht="12" customHeight="1">
      <c r="A44" s="150"/>
      <c r="B44" s="96" t="s">
        <v>26</v>
      </c>
      <c r="C44" s="67">
        <f>SUM(D44:G44)</f>
        <v>151</v>
      </c>
      <c r="D44" s="97">
        <v>107</v>
      </c>
      <c r="E44" s="97">
        <v>12</v>
      </c>
      <c r="F44" s="98">
        <v>31</v>
      </c>
      <c r="G44" s="97">
        <v>1</v>
      </c>
      <c r="L44" s="124"/>
      <c r="M44" s="124"/>
    </row>
    <row r="45" spans="1:13" s="114" customFormat="1" ht="12" customHeight="1">
      <c r="A45" s="150"/>
      <c r="B45" s="77"/>
      <c r="C45" s="68">
        <v>100</v>
      </c>
      <c r="D45" s="84">
        <f>D44/$C$44*100</f>
        <v>70.860927152317871</v>
      </c>
      <c r="E45" s="84">
        <f t="shared" ref="E45:G45" si="18">E44/$C$44*100</f>
        <v>7.9470198675496695</v>
      </c>
      <c r="F45" s="84">
        <f t="shared" si="18"/>
        <v>20.52980132450331</v>
      </c>
      <c r="G45" s="84">
        <f t="shared" si="18"/>
        <v>0.66225165562913912</v>
      </c>
      <c r="L45" s="124"/>
      <c r="M45" s="124"/>
    </row>
    <row r="46" spans="1:13" s="113" customFormat="1" ht="12" customHeight="1">
      <c r="A46" s="150"/>
      <c r="B46" s="99" t="s">
        <v>27</v>
      </c>
      <c r="C46" s="140">
        <f>SUM(D46:G46)</f>
        <v>184</v>
      </c>
      <c r="D46" s="109">
        <v>119</v>
      </c>
      <c r="E46" s="109">
        <v>20</v>
      </c>
      <c r="F46" s="115">
        <v>41</v>
      </c>
      <c r="G46" s="109">
        <v>4</v>
      </c>
      <c r="L46" s="124"/>
      <c r="M46" s="124"/>
    </row>
    <row r="47" spans="1:13" s="114" customFormat="1" ht="12" customHeight="1">
      <c r="A47" s="150"/>
      <c r="B47" s="77"/>
      <c r="C47" s="68">
        <v>100</v>
      </c>
      <c r="D47" s="84">
        <f>D46/$C$46*100</f>
        <v>64.673913043478265</v>
      </c>
      <c r="E47" s="84">
        <f t="shared" ref="E47:G47" si="19">E46/$C$46*100</f>
        <v>10.869565217391305</v>
      </c>
      <c r="F47" s="84">
        <f t="shared" si="19"/>
        <v>22.282608695652172</v>
      </c>
      <c r="G47" s="84">
        <f t="shared" si="19"/>
        <v>2.1739130434782608</v>
      </c>
      <c r="L47" s="124"/>
      <c r="M47" s="124"/>
    </row>
    <row r="48" spans="1:13" s="113" customFormat="1" ht="12" customHeight="1">
      <c r="A48" s="150"/>
      <c r="B48" s="96" t="s">
        <v>28</v>
      </c>
      <c r="C48" s="67">
        <f>SUM(D48:G48)</f>
        <v>292</v>
      </c>
      <c r="D48" s="97">
        <v>225</v>
      </c>
      <c r="E48" s="97">
        <v>13</v>
      </c>
      <c r="F48" s="98">
        <v>48</v>
      </c>
      <c r="G48" s="97">
        <v>6</v>
      </c>
      <c r="L48" s="124"/>
      <c r="M48" s="124"/>
    </row>
    <row r="49" spans="1:13" s="114" customFormat="1" ht="12" customHeight="1">
      <c r="A49" s="150"/>
      <c r="B49" s="77"/>
      <c r="C49" s="68">
        <v>100</v>
      </c>
      <c r="D49" s="84">
        <f>D48/$C$48*100</f>
        <v>77.054794520547944</v>
      </c>
      <c r="E49" s="84">
        <f t="shared" ref="E49:G49" si="20">E48/$C$48*100</f>
        <v>4.4520547945205475</v>
      </c>
      <c r="F49" s="84">
        <f t="shared" si="20"/>
        <v>16.43835616438356</v>
      </c>
      <c r="G49" s="84">
        <f t="shared" si="20"/>
        <v>2.054794520547945</v>
      </c>
      <c r="L49" s="124"/>
      <c r="M49" s="124"/>
    </row>
    <row r="50" spans="1:13" s="113" customFormat="1" ht="12" customHeight="1">
      <c r="A50" s="150"/>
      <c r="B50" s="96" t="s">
        <v>29</v>
      </c>
      <c r="C50" s="140">
        <f>SUM(D50:G50)</f>
        <v>207</v>
      </c>
      <c r="D50" s="109">
        <v>127</v>
      </c>
      <c r="E50" s="109">
        <v>19</v>
      </c>
      <c r="F50" s="115">
        <v>57</v>
      </c>
      <c r="G50" s="109">
        <v>4</v>
      </c>
      <c r="L50" s="124"/>
      <c r="M50" s="124"/>
    </row>
    <row r="51" spans="1:13" s="114" customFormat="1" ht="12" customHeight="1">
      <c r="A51" s="150"/>
      <c r="B51" s="77"/>
      <c r="C51" s="68">
        <v>100</v>
      </c>
      <c r="D51" s="84">
        <f>D50/$C$50*100</f>
        <v>61.35265700483091</v>
      </c>
      <c r="E51" s="84">
        <f t="shared" ref="E51:G51" si="21">E50/$C$50*100</f>
        <v>9.1787439613526569</v>
      </c>
      <c r="F51" s="84">
        <f t="shared" si="21"/>
        <v>27.536231884057973</v>
      </c>
      <c r="G51" s="84">
        <f t="shared" si="21"/>
        <v>1.932367149758454</v>
      </c>
      <c r="L51" s="124"/>
      <c r="M51" s="124"/>
    </row>
    <row r="52" spans="1:13" s="113" customFormat="1" ht="12" customHeight="1">
      <c r="A52" s="150"/>
      <c r="B52" s="96" t="s">
        <v>11</v>
      </c>
      <c r="C52" s="67">
        <f>SUM(D52:G52)</f>
        <v>17</v>
      </c>
      <c r="D52" s="97">
        <v>5</v>
      </c>
      <c r="E52" s="97">
        <v>3</v>
      </c>
      <c r="F52" s="98">
        <v>8</v>
      </c>
      <c r="G52" s="97">
        <v>1</v>
      </c>
      <c r="L52" s="124"/>
      <c r="M52" s="124"/>
    </row>
    <row r="53" spans="1:13" s="114" customFormat="1" ht="12" customHeight="1">
      <c r="A53" s="151"/>
      <c r="B53" s="79"/>
      <c r="C53" s="66">
        <v>100</v>
      </c>
      <c r="D53" s="100">
        <f>D52/$C$52*100</f>
        <v>29.411764705882355</v>
      </c>
      <c r="E53" s="100">
        <f t="shared" ref="E53:G53" si="22">E52/$C$52*100</f>
        <v>17.647058823529413</v>
      </c>
      <c r="F53" s="100">
        <f t="shared" si="22"/>
        <v>47.058823529411761</v>
      </c>
      <c r="G53" s="100">
        <f t="shared" si="22"/>
        <v>5.8823529411764701</v>
      </c>
      <c r="L53" s="124"/>
      <c r="M53" s="124"/>
    </row>
    <row r="54" spans="1:13" s="114" customFormat="1" ht="12" customHeight="1">
      <c r="A54" s="149" t="s">
        <v>40</v>
      </c>
      <c r="B54" s="142" t="s">
        <v>54</v>
      </c>
      <c r="C54" s="89">
        <f>SUM(D54:G54)</f>
        <v>683</v>
      </c>
      <c r="D54" s="94">
        <v>627</v>
      </c>
      <c r="E54" s="94">
        <v>24</v>
      </c>
      <c r="F54" s="95">
        <v>29</v>
      </c>
      <c r="G54" s="94">
        <v>3</v>
      </c>
      <c r="L54" s="124"/>
      <c r="M54" s="124"/>
    </row>
    <row r="55" spans="1:13" s="114" customFormat="1" ht="12" customHeight="1">
      <c r="A55" s="150"/>
      <c r="B55" s="80"/>
      <c r="C55" s="67">
        <v>100</v>
      </c>
      <c r="D55" s="84">
        <f>D54/$C$54*100</f>
        <v>91.800878477306</v>
      </c>
      <c r="E55" s="84">
        <f t="shared" ref="E55:G55" si="23">E54/$C$54*100</f>
        <v>3.5139092240117131</v>
      </c>
      <c r="F55" s="84">
        <f t="shared" si="23"/>
        <v>4.2459736456808201</v>
      </c>
      <c r="G55" s="84">
        <f t="shared" si="23"/>
        <v>0.43923865300146414</v>
      </c>
      <c r="L55" s="124"/>
      <c r="M55" s="124"/>
    </row>
    <row r="56" spans="1:13" s="114" customFormat="1" ht="12" customHeight="1">
      <c r="A56" s="150"/>
      <c r="B56" s="81" t="s">
        <v>41</v>
      </c>
      <c r="C56" s="140">
        <f>SUM(D56:G56)</f>
        <v>103</v>
      </c>
      <c r="D56" s="97">
        <v>95</v>
      </c>
      <c r="E56" s="97">
        <v>3</v>
      </c>
      <c r="F56" s="98">
        <v>5</v>
      </c>
      <c r="G56" s="97"/>
      <c r="L56" s="124"/>
      <c r="M56" s="124"/>
    </row>
    <row r="57" spans="1:13" s="114" customFormat="1" ht="12" customHeight="1">
      <c r="A57" s="150"/>
      <c r="B57" s="80"/>
      <c r="C57" s="68">
        <v>100</v>
      </c>
      <c r="D57" s="84">
        <f>D56/$C$56*100</f>
        <v>92.233009708737868</v>
      </c>
      <c r="E57" s="84">
        <f t="shared" ref="E57:G57" si="24">E56/$C$56*100</f>
        <v>2.912621359223301</v>
      </c>
      <c r="F57" s="84">
        <f t="shared" si="24"/>
        <v>4.8543689320388346</v>
      </c>
      <c r="G57" s="84">
        <f t="shared" si="24"/>
        <v>0</v>
      </c>
      <c r="L57" s="124"/>
      <c r="M57" s="124"/>
    </row>
    <row r="58" spans="1:13" s="114" customFormat="1" ht="12" customHeight="1">
      <c r="A58" s="150"/>
      <c r="B58" s="81" t="s">
        <v>42</v>
      </c>
      <c r="C58" s="140">
        <f>SUM(D58:G58)</f>
        <v>126</v>
      </c>
      <c r="D58" s="109">
        <v>100</v>
      </c>
      <c r="E58" s="109">
        <v>10</v>
      </c>
      <c r="F58" s="115">
        <v>15</v>
      </c>
      <c r="G58" s="109">
        <v>1</v>
      </c>
      <c r="L58" s="124"/>
      <c r="M58" s="124"/>
    </row>
    <row r="59" spans="1:13" s="114" customFormat="1" ht="12" customHeight="1">
      <c r="A59" s="150"/>
      <c r="B59" s="80"/>
      <c r="C59" s="68">
        <v>100</v>
      </c>
      <c r="D59" s="84">
        <f>D58/$C$58*100</f>
        <v>79.365079365079367</v>
      </c>
      <c r="E59" s="84">
        <f t="shared" ref="E59:G59" si="25">E58/$C$58*100</f>
        <v>7.9365079365079358</v>
      </c>
      <c r="F59" s="84">
        <f t="shared" si="25"/>
        <v>11.904761904761903</v>
      </c>
      <c r="G59" s="84">
        <f t="shared" si="25"/>
        <v>0.79365079365079361</v>
      </c>
      <c r="L59" s="124"/>
      <c r="M59" s="124"/>
    </row>
    <row r="60" spans="1:13" s="114" customFormat="1" ht="12" customHeight="1">
      <c r="A60" s="150"/>
      <c r="B60" s="81" t="s">
        <v>43</v>
      </c>
      <c r="C60" s="67">
        <f>SUM(D60:G60)</f>
        <v>387</v>
      </c>
      <c r="D60" s="97">
        <v>302</v>
      </c>
      <c r="E60" s="97">
        <v>41</v>
      </c>
      <c r="F60" s="98">
        <v>39</v>
      </c>
      <c r="G60" s="97">
        <v>5</v>
      </c>
      <c r="L60" s="124"/>
      <c r="M60" s="124"/>
    </row>
    <row r="61" spans="1:13" s="114" customFormat="1" ht="12" customHeight="1">
      <c r="A61" s="150"/>
      <c r="B61" s="80"/>
      <c r="C61" s="68">
        <v>100</v>
      </c>
      <c r="D61" s="84">
        <f>D60/$C$60*100</f>
        <v>78.036175710594307</v>
      </c>
      <c r="E61" s="84">
        <f t="shared" ref="E61:G61" si="26">E60/$C$60*100</f>
        <v>10.594315245478036</v>
      </c>
      <c r="F61" s="84">
        <f t="shared" si="26"/>
        <v>10.077519379844961</v>
      </c>
      <c r="G61" s="84">
        <f t="shared" si="26"/>
        <v>1.2919896640826873</v>
      </c>
      <c r="L61" s="124"/>
      <c r="M61" s="124"/>
    </row>
    <row r="62" spans="1:13" s="114" customFormat="1" ht="12" customHeight="1">
      <c r="A62" s="150"/>
      <c r="B62" s="81" t="s">
        <v>44</v>
      </c>
      <c r="C62" s="140">
        <f>SUM(D62:G62)</f>
        <v>513</v>
      </c>
      <c r="D62" s="109">
        <v>321</v>
      </c>
      <c r="E62" s="109">
        <v>41</v>
      </c>
      <c r="F62" s="115">
        <v>143</v>
      </c>
      <c r="G62" s="109">
        <v>8</v>
      </c>
      <c r="L62" s="124"/>
      <c r="M62" s="124"/>
    </row>
    <row r="63" spans="1:13" s="114" customFormat="1" ht="12" customHeight="1">
      <c r="A63" s="150"/>
      <c r="B63" s="80"/>
      <c r="C63" s="68">
        <v>100</v>
      </c>
      <c r="D63" s="84">
        <f>D62/$C$62*100</f>
        <v>62.57309941520468</v>
      </c>
      <c r="E63" s="84">
        <f t="shared" ref="E63:G63" si="27">E62/$C$62*100</f>
        <v>7.9922027290448341</v>
      </c>
      <c r="F63" s="84">
        <f t="shared" si="27"/>
        <v>27.875243664717349</v>
      </c>
      <c r="G63" s="84">
        <f t="shared" si="27"/>
        <v>1.5594541910331383</v>
      </c>
      <c r="L63" s="124"/>
      <c r="M63" s="124"/>
    </row>
    <row r="64" spans="1:13" s="114" customFormat="1" ht="12" customHeight="1">
      <c r="A64" s="150"/>
      <c r="B64" s="83" t="s">
        <v>45</v>
      </c>
      <c r="C64" s="67">
        <f>SUM(D64:G64)</f>
        <v>63</v>
      </c>
      <c r="D64" s="97">
        <v>62</v>
      </c>
      <c r="E64" s="97">
        <v>1</v>
      </c>
      <c r="F64" s="98"/>
      <c r="G64" s="97"/>
      <c r="L64" s="124"/>
      <c r="M64" s="124"/>
    </row>
    <row r="65" spans="1:13" s="114" customFormat="1" ht="12" customHeight="1">
      <c r="A65" s="150"/>
      <c r="B65" s="80"/>
      <c r="C65" s="68">
        <v>100</v>
      </c>
      <c r="D65" s="84">
        <f>D64/$C$64*100</f>
        <v>98.412698412698404</v>
      </c>
      <c r="E65" s="84">
        <f t="shared" ref="E65:G65" si="28">E64/$C$64*100</f>
        <v>1.5873015873015872</v>
      </c>
      <c r="F65" s="84">
        <f t="shared" si="28"/>
        <v>0</v>
      </c>
      <c r="G65" s="84">
        <f t="shared" si="28"/>
        <v>0</v>
      </c>
      <c r="L65" s="124"/>
      <c r="M65" s="124"/>
    </row>
    <row r="66" spans="1:13" s="114" customFormat="1" ht="12" customHeight="1">
      <c r="A66" s="150"/>
      <c r="B66" s="81" t="s">
        <v>46</v>
      </c>
      <c r="C66" s="140">
        <f>SUM(D66:G66)</f>
        <v>537</v>
      </c>
      <c r="D66" s="109">
        <v>197</v>
      </c>
      <c r="E66" s="109">
        <v>72</v>
      </c>
      <c r="F66" s="115">
        <v>248</v>
      </c>
      <c r="G66" s="109">
        <v>20</v>
      </c>
      <c r="L66" s="124"/>
      <c r="M66" s="124"/>
    </row>
    <row r="67" spans="1:13" s="114" customFormat="1" ht="12" customHeight="1">
      <c r="A67" s="150"/>
      <c r="B67" s="80"/>
      <c r="C67" s="68">
        <v>100</v>
      </c>
      <c r="D67" s="84">
        <f>D66/$C$66*100</f>
        <v>36.6852886405959</v>
      </c>
      <c r="E67" s="84">
        <f t="shared" ref="E67:G67" si="29">E66/$C$66*100</f>
        <v>13.407821229050279</v>
      </c>
      <c r="F67" s="84">
        <f t="shared" si="29"/>
        <v>46.18249534450652</v>
      </c>
      <c r="G67" s="84">
        <f t="shared" si="29"/>
        <v>3.7243947858472999</v>
      </c>
      <c r="L67" s="124"/>
      <c r="M67" s="124"/>
    </row>
    <row r="68" spans="1:13" s="114" customFormat="1" ht="12" customHeight="1">
      <c r="A68" s="150"/>
      <c r="B68" s="81" t="s">
        <v>47</v>
      </c>
      <c r="C68" s="140">
        <f>SUM(D68:G68)</f>
        <v>78</v>
      </c>
      <c r="D68" s="109">
        <v>47</v>
      </c>
      <c r="E68" s="109">
        <v>6</v>
      </c>
      <c r="F68" s="115">
        <v>24</v>
      </c>
      <c r="G68" s="109">
        <v>1</v>
      </c>
      <c r="L68" s="124"/>
      <c r="M68" s="124"/>
    </row>
    <row r="69" spans="1:13" s="114" customFormat="1" ht="12" customHeight="1">
      <c r="A69" s="150"/>
      <c r="B69" s="80"/>
      <c r="C69" s="68">
        <v>100</v>
      </c>
      <c r="D69" s="84">
        <f>D68/$C$68*100</f>
        <v>60.256410256410255</v>
      </c>
      <c r="E69" s="84">
        <f t="shared" ref="E69:G69" si="30">E68/$C$68*100</f>
        <v>7.6923076923076925</v>
      </c>
      <c r="F69" s="84">
        <f t="shared" si="30"/>
        <v>30.76923076923077</v>
      </c>
      <c r="G69" s="84">
        <f t="shared" si="30"/>
        <v>1.2820512820512819</v>
      </c>
      <c r="L69" s="124"/>
      <c r="M69" s="124"/>
    </row>
    <row r="70" spans="1:13" s="113" customFormat="1" ht="12" customHeight="1">
      <c r="A70" s="150"/>
      <c r="B70" s="81" t="s">
        <v>48</v>
      </c>
      <c r="C70" s="67">
        <f>SUM(D70:G70)</f>
        <v>20</v>
      </c>
      <c r="D70" s="97">
        <v>6</v>
      </c>
      <c r="E70" s="97">
        <v>2</v>
      </c>
      <c r="F70" s="98">
        <v>11</v>
      </c>
      <c r="G70" s="97">
        <v>1</v>
      </c>
      <c r="L70" s="124"/>
      <c r="M70" s="124"/>
    </row>
    <row r="71" spans="1:13" s="114" customFormat="1" ht="12" customHeight="1">
      <c r="A71" s="151"/>
      <c r="B71" s="82"/>
      <c r="C71" s="66">
        <v>100</v>
      </c>
      <c r="D71" s="100">
        <f>D70/$C$70*100</f>
        <v>30</v>
      </c>
      <c r="E71" s="100">
        <f t="shared" ref="E71:G71" si="31">E70/$C$70*100</f>
        <v>10</v>
      </c>
      <c r="F71" s="100">
        <f t="shared" si="31"/>
        <v>55.000000000000007</v>
      </c>
      <c r="G71" s="100">
        <f t="shared" si="31"/>
        <v>5</v>
      </c>
      <c r="L71" s="124"/>
      <c r="M71" s="124"/>
    </row>
    <row r="72" spans="1:13" s="113" customFormat="1" ht="12" customHeight="1">
      <c r="A72" s="149" t="s">
        <v>61</v>
      </c>
      <c r="B72" s="96" t="s">
        <v>62</v>
      </c>
      <c r="C72" s="89">
        <f>SUM(D72:G72)</f>
        <v>1617</v>
      </c>
      <c r="D72" s="94">
        <v>1190</v>
      </c>
      <c r="E72" s="94">
        <v>120</v>
      </c>
      <c r="F72" s="95">
        <v>288</v>
      </c>
      <c r="G72" s="94">
        <v>19</v>
      </c>
      <c r="L72" s="124"/>
      <c r="M72" s="124"/>
    </row>
    <row r="73" spans="1:13" s="114" customFormat="1" ht="12" customHeight="1">
      <c r="A73" s="150"/>
      <c r="B73" s="77"/>
      <c r="C73" s="68">
        <v>100</v>
      </c>
      <c r="D73" s="84">
        <f>D72/$C$72*100</f>
        <v>73.593073593073584</v>
      </c>
      <c r="E73" s="84">
        <f t="shared" ref="E73:G73" si="32">E72/$C$72*100</f>
        <v>7.421150278293136</v>
      </c>
      <c r="F73" s="84">
        <f t="shared" si="32"/>
        <v>17.810760667903523</v>
      </c>
      <c r="G73" s="84">
        <f t="shared" si="32"/>
        <v>1.1750154607297465</v>
      </c>
      <c r="L73" s="124"/>
      <c r="M73" s="124"/>
    </row>
    <row r="74" spans="1:13" s="113" customFormat="1" ht="12" customHeight="1">
      <c r="A74" s="150"/>
      <c r="B74" s="96" t="s">
        <v>49</v>
      </c>
      <c r="C74" s="67">
        <f>SUM(D74:G74)</f>
        <v>121</v>
      </c>
      <c r="D74" s="97">
        <v>117</v>
      </c>
      <c r="E74" s="97">
        <v>2</v>
      </c>
      <c r="F74" s="98">
        <v>1</v>
      </c>
      <c r="G74" s="97">
        <v>1</v>
      </c>
      <c r="L74" s="124"/>
      <c r="M74" s="124"/>
    </row>
    <row r="75" spans="1:13" s="114" customFormat="1" ht="12" customHeight="1">
      <c r="A75" s="150"/>
      <c r="B75" s="77"/>
      <c r="C75" s="68">
        <v>100</v>
      </c>
      <c r="D75" s="84">
        <f>D74/$C$74*100</f>
        <v>96.694214876033058</v>
      </c>
      <c r="E75" s="84">
        <f t="shared" ref="E75:G75" si="33">E74/$C$74*100</f>
        <v>1.6528925619834711</v>
      </c>
      <c r="F75" s="84">
        <f t="shared" si="33"/>
        <v>0.82644628099173556</v>
      </c>
      <c r="G75" s="84">
        <f t="shared" si="33"/>
        <v>0.82644628099173556</v>
      </c>
      <c r="L75" s="124"/>
      <c r="M75" s="124"/>
    </row>
    <row r="76" spans="1:13" s="113" customFormat="1" ht="12" customHeight="1">
      <c r="A76" s="150"/>
      <c r="B76" s="96" t="s">
        <v>50</v>
      </c>
      <c r="C76" s="140">
        <f>SUM(D76:G76)</f>
        <v>138</v>
      </c>
      <c r="D76" s="109">
        <v>131</v>
      </c>
      <c r="E76" s="109">
        <v>4</v>
      </c>
      <c r="F76" s="115">
        <v>2</v>
      </c>
      <c r="G76" s="109">
        <v>1</v>
      </c>
      <c r="L76" s="124"/>
      <c r="M76" s="124"/>
    </row>
    <row r="77" spans="1:13" s="114" customFormat="1" ht="12" customHeight="1">
      <c r="A77" s="150"/>
      <c r="B77" s="77"/>
      <c r="C77" s="68">
        <v>100</v>
      </c>
      <c r="D77" s="84">
        <f>D76/$C$76*100</f>
        <v>94.927536231884062</v>
      </c>
      <c r="E77" s="84">
        <f t="shared" ref="E77:G77" si="34">E76/$C$76*100</f>
        <v>2.8985507246376812</v>
      </c>
      <c r="F77" s="84">
        <f t="shared" si="34"/>
        <v>1.4492753623188406</v>
      </c>
      <c r="G77" s="84">
        <f t="shared" si="34"/>
        <v>0.72463768115942029</v>
      </c>
      <c r="L77" s="124"/>
      <c r="M77" s="124"/>
    </row>
    <row r="78" spans="1:13" s="113" customFormat="1" ht="12" customHeight="1">
      <c r="A78" s="150"/>
      <c r="B78" s="96" t="s">
        <v>51</v>
      </c>
      <c r="C78" s="140">
        <f>SUM(D78:G78)</f>
        <v>224</v>
      </c>
      <c r="D78" s="109">
        <v>214</v>
      </c>
      <c r="E78" s="109">
        <v>5</v>
      </c>
      <c r="F78" s="115">
        <v>5</v>
      </c>
      <c r="G78" s="109">
        <v>0</v>
      </c>
      <c r="L78" s="124"/>
      <c r="M78" s="124"/>
    </row>
    <row r="79" spans="1:13" s="114" customFormat="1" ht="12" customHeight="1">
      <c r="A79" s="150"/>
      <c r="B79" s="77"/>
      <c r="C79" s="68">
        <v>100</v>
      </c>
      <c r="D79" s="84">
        <f>D78/$C$78*100</f>
        <v>95.535714285714292</v>
      </c>
      <c r="E79" s="84">
        <f t="shared" ref="E79:G79" si="35">E78/$C$78*100</f>
        <v>2.2321428571428572</v>
      </c>
      <c r="F79" s="84">
        <f t="shared" si="35"/>
        <v>2.2321428571428572</v>
      </c>
      <c r="G79" s="84">
        <f t="shared" si="35"/>
        <v>0</v>
      </c>
      <c r="L79" s="124"/>
      <c r="M79" s="124"/>
    </row>
    <row r="80" spans="1:13" s="113" customFormat="1" ht="12" customHeight="1">
      <c r="A80" s="150"/>
      <c r="B80" s="96" t="s">
        <v>52</v>
      </c>
      <c r="C80" s="67">
        <f>SUM(D80:G80)</f>
        <v>123</v>
      </c>
      <c r="D80" s="97">
        <v>119</v>
      </c>
      <c r="E80" s="97">
        <v>2</v>
      </c>
      <c r="F80" s="98">
        <v>2</v>
      </c>
      <c r="G80" s="97">
        <v>0</v>
      </c>
      <c r="L80" s="124"/>
      <c r="M80" s="124"/>
    </row>
    <row r="81" spans="1:13" s="114" customFormat="1" ht="12" customHeight="1">
      <c r="A81" s="150"/>
      <c r="B81" s="77"/>
      <c r="C81" s="68">
        <v>100</v>
      </c>
      <c r="D81" s="84">
        <f>D80/$C$80*100</f>
        <v>96.747967479674799</v>
      </c>
      <c r="E81" s="84">
        <f t="shared" ref="E81:G81" si="36">E80/$C$80*100</f>
        <v>1.6260162601626018</v>
      </c>
      <c r="F81" s="84">
        <f t="shared" si="36"/>
        <v>1.6260162601626018</v>
      </c>
      <c r="G81" s="84">
        <f t="shared" si="36"/>
        <v>0</v>
      </c>
      <c r="L81" s="124"/>
      <c r="M81" s="124"/>
    </row>
    <row r="82" spans="1:13" s="113" customFormat="1" ht="12" customHeight="1">
      <c r="A82" s="150"/>
      <c r="B82" s="96" t="s">
        <v>63</v>
      </c>
      <c r="C82" s="140">
        <f>SUM(D82:G82)</f>
        <v>143</v>
      </c>
      <c r="D82" s="109">
        <v>127</v>
      </c>
      <c r="E82" s="109">
        <v>4</v>
      </c>
      <c r="F82" s="115">
        <v>12</v>
      </c>
      <c r="G82" s="109">
        <v>0</v>
      </c>
      <c r="L82" s="124"/>
      <c r="M82" s="124"/>
    </row>
    <row r="83" spans="1:13" s="114" customFormat="1" ht="12" customHeight="1">
      <c r="A83" s="150"/>
      <c r="B83" s="77"/>
      <c r="C83" s="68">
        <v>100</v>
      </c>
      <c r="D83" s="84">
        <f>D82/$C$82*100</f>
        <v>88.811188811188813</v>
      </c>
      <c r="E83" s="84">
        <f t="shared" ref="E83:G83" si="37">E82/$C$82*100</f>
        <v>2.7972027972027971</v>
      </c>
      <c r="F83" s="84">
        <f t="shared" si="37"/>
        <v>8.3916083916083917</v>
      </c>
      <c r="G83" s="84">
        <f t="shared" si="37"/>
        <v>0</v>
      </c>
      <c r="L83" s="124"/>
      <c r="M83" s="124"/>
    </row>
    <row r="84" spans="1:13" s="113" customFormat="1" ht="12" customHeight="1">
      <c r="A84" s="150"/>
      <c r="B84" s="96" t="s">
        <v>64</v>
      </c>
      <c r="C84" s="67">
        <f>SUM(D84:G84)</f>
        <v>124</v>
      </c>
      <c r="D84" s="97">
        <v>114</v>
      </c>
      <c r="E84" s="97">
        <v>4</v>
      </c>
      <c r="F84" s="98">
        <v>6</v>
      </c>
      <c r="G84" s="97">
        <v>0</v>
      </c>
      <c r="L84" s="124"/>
      <c r="M84" s="124"/>
    </row>
    <row r="85" spans="1:13" s="114" customFormat="1" ht="12" customHeight="1">
      <c r="A85" s="150"/>
      <c r="B85" s="77"/>
      <c r="C85" s="68">
        <v>100</v>
      </c>
      <c r="D85" s="84">
        <f>D84/$C$84*100</f>
        <v>91.935483870967744</v>
      </c>
      <c r="E85" s="84">
        <f t="shared" ref="E85:G85" si="38">E84/$C$84*100</f>
        <v>3.225806451612903</v>
      </c>
      <c r="F85" s="84">
        <f t="shared" si="38"/>
        <v>4.838709677419355</v>
      </c>
      <c r="G85" s="84">
        <f t="shared" si="38"/>
        <v>0</v>
      </c>
      <c r="L85" s="124"/>
      <c r="M85" s="124"/>
    </row>
    <row r="86" spans="1:13" s="113" customFormat="1" ht="12" customHeight="1">
      <c r="A86" s="150"/>
      <c r="B86" s="96" t="s">
        <v>65</v>
      </c>
      <c r="C86" s="140">
        <f>SUM(D86:G86)</f>
        <v>332</v>
      </c>
      <c r="D86" s="109">
        <v>207</v>
      </c>
      <c r="E86" s="109">
        <v>37</v>
      </c>
      <c r="F86" s="115">
        <v>81</v>
      </c>
      <c r="G86" s="109">
        <v>7</v>
      </c>
      <c r="L86" s="124"/>
      <c r="M86" s="124"/>
    </row>
    <row r="87" spans="1:13" s="114" customFormat="1" ht="12" customHeight="1">
      <c r="A87" s="150"/>
      <c r="B87" s="77"/>
      <c r="C87" s="68">
        <v>100</v>
      </c>
      <c r="D87" s="84">
        <f>D86/$C$86*100</f>
        <v>62.349397590361441</v>
      </c>
      <c r="E87" s="84">
        <f t="shared" ref="E87:G87" si="39">E86/$C$86*100</f>
        <v>11.144578313253012</v>
      </c>
      <c r="F87" s="84">
        <f t="shared" si="39"/>
        <v>24.397590361445783</v>
      </c>
      <c r="G87" s="84">
        <f t="shared" si="39"/>
        <v>2.1084337349397591</v>
      </c>
      <c r="L87" s="124"/>
      <c r="M87" s="124"/>
    </row>
    <row r="88" spans="1:13" s="113" customFormat="1" ht="12" customHeight="1">
      <c r="A88" s="150"/>
      <c r="B88" s="96" t="s">
        <v>109</v>
      </c>
      <c r="C88" s="67">
        <f>SUM(D88:G88)</f>
        <v>523</v>
      </c>
      <c r="D88" s="97">
        <v>368</v>
      </c>
      <c r="E88" s="97">
        <v>43</v>
      </c>
      <c r="F88" s="98">
        <v>108</v>
      </c>
      <c r="G88" s="97">
        <v>4</v>
      </c>
      <c r="L88" s="124"/>
      <c r="M88" s="124"/>
    </row>
    <row r="89" spans="1:13" s="114" customFormat="1" ht="12" customHeight="1">
      <c r="A89" s="150"/>
      <c r="B89" s="77"/>
      <c r="C89" s="68">
        <v>100</v>
      </c>
      <c r="D89" s="84">
        <f>D88/$C$88*100</f>
        <v>70.363288718929255</v>
      </c>
      <c r="E89" s="84">
        <f t="shared" ref="E89:G89" si="40">E88/$C$88*100</f>
        <v>8.2217973231357551</v>
      </c>
      <c r="F89" s="84">
        <f t="shared" si="40"/>
        <v>20.650095602294456</v>
      </c>
      <c r="G89" s="84">
        <f t="shared" si="40"/>
        <v>0.76481835564053535</v>
      </c>
      <c r="L89" s="124"/>
      <c r="M89" s="124"/>
    </row>
    <row r="90" spans="1:13" s="113" customFormat="1" ht="12" customHeight="1">
      <c r="A90" s="150"/>
      <c r="B90" s="96" t="s">
        <v>110</v>
      </c>
      <c r="C90" s="140">
        <f>SUM(D90:G90)</f>
        <v>391</v>
      </c>
      <c r="D90" s="109">
        <v>239</v>
      </c>
      <c r="E90" s="109">
        <v>40</v>
      </c>
      <c r="F90" s="115">
        <v>103</v>
      </c>
      <c r="G90" s="109">
        <v>9</v>
      </c>
      <c r="L90" s="124"/>
      <c r="M90" s="124"/>
    </row>
    <row r="91" spans="1:13" s="114" customFormat="1" ht="12" customHeight="1">
      <c r="A91" s="150"/>
      <c r="B91" s="77"/>
      <c r="C91" s="68">
        <v>100</v>
      </c>
      <c r="D91" s="84">
        <f>D90/$C$90*100</f>
        <v>61.125319693094625</v>
      </c>
      <c r="E91" s="84">
        <f t="shared" ref="E91:G91" si="41">E90/$C$90*100</f>
        <v>10.230179028132993</v>
      </c>
      <c r="F91" s="84">
        <f t="shared" si="41"/>
        <v>26.342710997442452</v>
      </c>
      <c r="G91" s="84">
        <f t="shared" si="41"/>
        <v>2.3017902813299234</v>
      </c>
      <c r="L91" s="124"/>
      <c r="M91" s="124"/>
    </row>
    <row r="92" spans="1:13" s="113" customFormat="1" ht="12" customHeight="1">
      <c r="A92" s="150"/>
      <c r="B92" s="96" t="s">
        <v>48</v>
      </c>
      <c r="C92" s="67">
        <f>SUM(D92:G92)</f>
        <v>31</v>
      </c>
      <c r="D92" s="97">
        <v>10</v>
      </c>
      <c r="E92" s="97">
        <v>4</v>
      </c>
      <c r="F92" s="98">
        <v>14</v>
      </c>
      <c r="G92" s="97">
        <v>3</v>
      </c>
      <c r="L92" s="124"/>
      <c r="M92" s="124"/>
    </row>
    <row r="93" spans="1:13" s="114" customFormat="1" ht="12" customHeight="1">
      <c r="A93" s="151"/>
      <c r="B93" s="78"/>
      <c r="C93" s="66">
        <v>100</v>
      </c>
      <c r="D93" s="84">
        <f>D92/$C$92*100</f>
        <v>32.258064516129032</v>
      </c>
      <c r="E93" s="84">
        <f t="shared" ref="E93:G93" si="42">E92/$C$92*100</f>
        <v>12.903225806451612</v>
      </c>
      <c r="F93" s="84">
        <f t="shared" si="42"/>
        <v>45.161290322580641</v>
      </c>
      <c r="G93" s="84">
        <f t="shared" si="42"/>
        <v>9.67741935483871</v>
      </c>
      <c r="L93" s="124"/>
      <c r="M93" s="124"/>
    </row>
    <row r="94" spans="1:13" s="1" customFormat="1" ht="13.5" customHeight="1">
      <c r="A94" s="146" t="s">
        <v>86</v>
      </c>
      <c r="B94" s="93" t="s">
        <v>66</v>
      </c>
      <c r="C94" s="89">
        <f>SUM(D94:G94)</f>
        <v>770</v>
      </c>
      <c r="D94" s="94">
        <v>629</v>
      </c>
      <c r="E94" s="94">
        <v>43</v>
      </c>
      <c r="F94" s="95">
        <v>91</v>
      </c>
      <c r="G94" s="95">
        <v>7</v>
      </c>
      <c r="L94" s="124"/>
      <c r="M94" s="124"/>
    </row>
    <row r="95" spans="1:13" s="1" customFormat="1" ht="11.25">
      <c r="A95" s="147"/>
      <c r="B95" s="78"/>
      <c r="C95" s="68">
        <v>100</v>
      </c>
      <c r="D95" s="84">
        <f>D94/$C$94*100</f>
        <v>81.688311688311686</v>
      </c>
      <c r="E95" s="84">
        <f t="shared" ref="E95:G95" si="43">E94/$C$94*100</f>
        <v>5.5844155844155843</v>
      </c>
      <c r="F95" s="84">
        <f t="shared" si="43"/>
        <v>11.818181818181818</v>
      </c>
      <c r="G95" s="84">
        <f t="shared" si="43"/>
        <v>0.90909090909090906</v>
      </c>
      <c r="J95" s="120"/>
      <c r="L95" s="124"/>
      <c r="M95" s="124"/>
    </row>
    <row r="96" spans="1:13" s="1" customFormat="1" ht="11.25">
      <c r="A96" s="147"/>
      <c r="B96" s="96" t="s">
        <v>67</v>
      </c>
      <c r="C96" s="67">
        <f>SUM(D96:G96)</f>
        <v>1726</v>
      </c>
      <c r="D96" s="97">
        <v>1125</v>
      </c>
      <c r="E96" s="97">
        <v>155</v>
      </c>
      <c r="F96" s="98">
        <v>415</v>
      </c>
      <c r="G96" s="98">
        <v>31</v>
      </c>
      <c r="L96" s="124"/>
      <c r="M96" s="124"/>
    </row>
    <row r="97" spans="1:13" s="1" customFormat="1" ht="11.25">
      <c r="A97" s="147"/>
      <c r="B97" s="77"/>
      <c r="C97" s="68">
        <v>100</v>
      </c>
      <c r="D97" s="84">
        <f>D96/$C$96*100</f>
        <v>65.179606025492461</v>
      </c>
      <c r="E97" s="84">
        <f t="shared" ref="E97:G97" si="44">E96/$C$96*100</f>
        <v>8.9803012746234057</v>
      </c>
      <c r="F97" s="84">
        <f t="shared" si="44"/>
        <v>24.044032444959441</v>
      </c>
      <c r="G97" s="84">
        <f t="shared" si="44"/>
        <v>1.7960602549246814</v>
      </c>
      <c r="L97" s="124"/>
      <c r="M97" s="124"/>
    </row>
    <row r="98" spans="1:13" s="1" customFormat="1" ht="11.25" customHeight="1">
      <c r="A98" s="147"/>
      <c r="B98" s="96" t="s">
        <v>11</v>
      </c>
      <c r="C98" s="140">
        <f>SUM(D98:G98)</f>
        <v>14</v>
      </c>
      <c r="D98" s="97">
        <v>3</v>
      </c>
      <c r="E98" s="97">
        <v>2</v>
      </c>
      <c r="F98" s="98">
        <v>8</v>
      </c>
      <c r="G98" s="98">
        <v>1</v>
      </c>
      <c r="L98" s="124"/>
      <c r="M98" s="124"/>
    </row>
    <row r="99" spans="1:13" s="1" customFormat="1" ht="11.25">
      <c r="A99" s="148"/>
      <c r="B99" s="79"/>
      <c r="C99" s="66">
        <v>100</v>
      </c>
      <c r="D99" s="100">
        <f>D98/$C$98*100</f>
        <v>21.428571428571427</v>
      </c>
      <c r="E99" s="100">
        <f t="shared" ref="E99:G99" si="45">E98/$C$98*100</f>
        <v>14.285714285714285</v>
      </c>
      <c r="F99" s="100">
        <f t="shared" si="45"/>
        <v>57.142857142857139</v>
      </c>
      <c r="G99" s="100">
        <f t="shared" si="45"/>
        <v>7.1428571428571423</v>
      </c>
      <c r="L99" s="124"/>
      <c r="M99" s="124"/>
    </row>
    <row r="100" spans="1:13" s="1" customFormat="1" ht="11.25">
      <c r="A100" s="147" t="s">
        <v>87</v>
      </c>
      <c r="B100" s="99" t="s">
        <v>68</v>
      </c>
      <c r="C100" s="89">
        <f>SUM(D100:G100)</f>
        <v>37</v>
      </c>
      <c r="D100" s="97">
        <v>30</v>
      </c>
      <c r="E100" s="97">
        <v>2</v>
      </c>
      <c r="F100" s="98">
        <v>4</v>
      </c>
      <c r="G100" s="98">
        <v>1</v>
      </c>
      <c r="L100" s="124"/>
      <c r="M100" s="124"/>
    </row>
    <row r="101" spans="1:13" s="1" customFormat="1" ht="11.25">
      <c r="A101" s="147"/>
      <c r="B101" s="78"/>
      <c r="C101" s="68">
        <v>100</v>
      </c>
      <c r="D101" s="84">
        <f>D100/$C$100*100</f>
        <v>81.081081081081081</v>
      </c>
      <c r="E101" s="84">
        <f t="shared" ref="E101:G101" si="46">E100/$C$100*100</f>
        <v>5.4054054054054053</v>
      </c>
      <c r="F101" s="84">
        <f t="shared" si="46"/>
        <v>10.810810810810811</v>
      </c>
      <c r="G101" s="84">
        <f t="shared" si="46"/>
        <v>2.7027027027027026</v>
      </c>
      <c r="L101" s="124"/>
      <c r="M101" s="124"/>
    </row>
    <row r="102" spans="1:13" s="1" customFormat="1" ht="11.25">
      <c r="A102" s="147"/>
      <c r="B102" s="101" t="s">
        <v>69</v>
      </c>
      <c r="C102" s="140">
        <f>SUM(D102:G102)</f>
        <v>76</v>
      </c>
      <c r="D102" s="97">
        <v>61</v>
      </c>
      <c r="E102" s="97">
        <v>5</v>
      </c>
      <c r="F102" s="98">
        <v>8</v>
      </c>
      <c r="G102" s="98">
        <v>2</v>
      </c>
      <c r="L102" s="124"/>
      <c r="M102" s="124"/>
    </row>
    <row r="103" spans="1:13" s="1" customFormat="1" ht="11.25">
      <c r="A103" s="147"/>
      <c r="B103" s="80"/>
      <c r="C103" s="68">
        <v>100</v>
      </c>
      <c r="D103" s="84">
        <f>D102/$C$102*100</f>
        <v>80.26315789473685</v>
      </c>
      <c r="E103" s="84">
        <f t="shared" ref="E103:G103" si="47">E102/$C$102*100</f>
        <v>6.5789473684210522</v>
      </c>
      <c r="F103" s="84">
        <f t="shared" si="47"/>
        <v>10.526315789473683</v>
      </c>
      <c r="G103" s="84">
        <f t="shared" si="47"/>
        <v>2.6315789473684208</v>
      </c>
      <c r="L103" s="124"/>
      <c r="M103" s="124"/>
    </row>
    <row r="104" spans="1:13" s="1" customFormat="1" ht="11.25">
      <c r="A104" s="147"/>
      <c r="B104" s="101" t="s">
        <v>70</v>
      </c>
      <c r="C104" s="67">
        <f>SUM(D104:G104)</f>
        <v>52</v>
      </c>
      <c r="D104" s="97">
        <v>40</v>
      </c>
      <c r="E104" s="97">
        <v>2</v>
      </c>
      <c r="F104" s="98">
        <v>10</v>
      </c>
      <c r="G104" s="98">
        <v>0</v>
      </c>
      <c r="L104" s="124"/>
      <c r="M104" s="124"/>
    </row>
    <row r="105" spans="1:13" s="1" customFormat="1" ht="11.25">
      <c r="A105" s="147"/>
      <c r="B105" s="80"/>
      <c r="C105" s="67">
        <v>100</v>
      </c>
      <c r="D105" s="84">
        <f>D104/$C$104*100</f>
        <v>76.923076923076934</v>
      </c>
      <c r="E105" s="84">
        <f t="shared" ref="E105:G105" si="48">E104/$C$104*100</f>
        <v>3.8461538461538463</v>
      </c>
      <c r="F105" s="84">
        <f t="shared" si="48"/>
        <v>19.230769230769234</v>
      </c>
      <c r="G105" s="84">
        <f t="shared" si="48"/>
        <v>0</v>
      </c>
      <c r="J105" s="120"/>
      <c r="L105" s="124"/>
      <c r="M105" s="124"/>
    </row>
    <row r="106" spans="1:13" s="1" customFormat="1" ht="11.25">
      <c r="A106" s="147"/>
      <c r="B106" s="101" t="s">
        <v>71</v>
      </c>
      <c r="C106" s="140">
        <f>SUM(D106:G106)</f>
        <v>122</v>
      </c>
      <c r="D106" s="97">
        <v>101</v>
      </c>
      <c r="E106" s="97">
        <v>6</v>
      </c>
      <c r="F106" s="98">
        <v>13</v>
      </c>
      <c r="G106" s="98">
        <v>2</v>
      </c>
      <c r="L106" s="124"/>
      <c r="M106" s="124"/>
    </row>
    <row r="107" spans="1:13" s="1" customFormat="1" ht="11.25">
      <c r="A107" s="147"/>
      <c r="B107" s="80"/>
      <c r="C107" s="67">
        <v>100</v>
      </c>
      <c r="D107" s="84">
        <f>D106/$C$106*100</f>
        <v>82.786885245901644</v>
      </c>
      <c r="E107" s="84">
        <f t="shared" ref="E107:G107" si="49">E106/$C$106*100</f>
        <v>4.918032786885246</v>
      </c>
      <c r="F107" s="84">
        <f t="shared" si="49"/>
        <v>10.655737704918032</v>
      </c>
      <c r="G107" s="84">
        <f t="shared" si="49"/>
        <v>1.639344262295082</v>
      </c>
      <c r="L107" s="124"/>
      <c r="M107" s="124"/>
    </row>
    <row r="108" spans="1:13" s="1" customFormat="1" ht="11.25">
      <c r="A108" s="147"/>
      <c r="B108" s="101" t="s">
        <v>72</v>
      </c>
      <c r="C108" s="140">
        <f>SUM(D108:G108)</f>
        <v>297</v>
      </c>
      <c r="D108" s="97">
        <v>251</v>
      </c>
      <c r="E108" s="97">
        <v>14</v>
      </c>
      <c r="F108" s="98">
        <v>29</v>
      </c>
      <c r="G108" s="98">
        <v>3</v>
      </c>
      <c r="L108" s="124"/>
      <c r="M108" s="124"/>
    </row>
    <row r="109" spans="1:13" s="1" customFormat="1" ht="11.25">
      <c r="A109" s="147"/>
      <c r="B109" s="80"/>
      <c r="C109" s="68">
        <v>100</v>
      </c>
      <c r="D109" s="84">
        <f>D108/$C$108*100</f>
        <v>84.511784511784512</v>
      </c>
      <c r="E109" s="84">
        <f t="shared" ref="E109:G109" si="50">E108/$C$108*100</f>
        <v>4.7138047138047137</v>
      </c>
      <c r="F109" s="84">
        <f t="shared" si="50"/>
        <v>9.7643097643097647</v>
      </c>
      <c r="G109" s="84">
        <f t="shared" si="50"/>
        <v>1.0101010101010102</v>
      </c>
      <c r="L109" s="124"/>
      <c r="M109" s="124"/>
    </row>
    <row r="110" spans="1:13" s="1" customFormat="1" ht="11.25">
      <c r="A110" s="147"/>
      <c r="B110" s="101" t="s">
        <v>73</v>
      </c>
      <c r="C110" s="140">
        <f>SUM(D110:G110)</f>
        <v>433</v>
      </c>
      <c r="D110" s="97">
        <v>354</v>
      </c>
      <c r="E110" s="97">
        <v>25</v>
      </c>
      <c r="F110" s="98">
        <v>46</v>
      </c>
      <c r="G110" s="98">
        <v>8</v>
      </c>
      <c r="L110" s="124"/>
      <c r="M110" s="124"/>
    </row>
    <row r="111" spans="1:13" s="1" customFormat="1" ht="11.25">
      <c r="A111" s="147"/>
      <c r="B111" s="80"/>
      <c r="C111" s="68">
        <v>100</v>
      </c>
      <c r="D111" s="84">
        <f>D110/$C$110*100</f>
        <v>81.755196304849889</v>
      </c>
      <c r="E111" s="84">
        <f t="shared" ref="E111:G111" si="51">E110/$C$110*100</f>
        <v>5.7736720554272516</v>
      </c>
      <c r="F111" s="84">
        <f t="shared" si="51"/>
        <v>10.623556581986143</v>
      </c>
      <c r="G111" s="84">
        <f t="shared" si="51"/>
        <v>1.8475750577367205</v>
      </c>
      <c r="L111" s="124"/>
      <c r="M111" s="124"/>
    </row>
    <row r="112" spans="1:13" s="1" customFormat="1" ht="11.25">
      <c r="A112" s="147"/>
      <c r="B112" s="101" t="s">
        <v>74</v>
      </c>
      <c r="C112" s="67">
        <f>SUM(D112:G112)</f>
        <v>1454</v>
      </c>
      <c r="D112" s="97">
        <v>902</v>
      </c>
      <c r="E112" s="97">
        <v>141</v>
      </c>
      <c r="F112" s="98">
        <v>389</v>
      </c>
      <c r="G112" s="98">
        <v>22</v>
      </c>
      <c r="L112" s="124"/>
      <c r="M112" s="124"/>
    </row>
    <row r="113" spans="1:13" s="1" customFormat="1" ht="11.25">
      <c r="A113" s="147"/>
      <c r="B113" s="80"/>
      <c r="C113" s="68">
        <v>100</v>
      </c>
      <c r="D113" s="84">
        <f>D112/$C$112*100</f>
        <v>62.035763411279234</v>
      </c>
      <c r="E113" s="84">
        <f t="shared" ref="E113:G113" si="52">E112/$C$112*100</f>
        <v>9.6973865199449794</v>
      </c>
      <c r="F113" s="84">
        <f t="shared" si="52"/>
        <v>26.753782668500687</v>
      </c>
      <c r="G113" s="84">
        <f t="shared" si="52"/>
        <v>1.5130674002751032</v>
      </c>
      <c r="L113" s="124"/>
      <c r="M113" s="124"/>
    </row>
    <row r="114" spans="1:13" s="1" customFormat="1" ht="11.25">
      <c r="A114" s="147"/>
      <c r="B114" s="99" t="s">
        <v>11</v>
      </c>
      <c r="C114" s="140">
        <f>SUM(D114:G114)</f>
        <v>39</v>
      </c>
      <c r="D114" s="97">
        <v>18</v>
      </c>
      <c r="E114" s="97">
        <v>5</v>
      </c>
      <c r="F114" s="98">
        <v>15</v>
      </c>
      <c r="G114" s="98">
        <v>1</v>
      </c>
      <c r="L114" s="124"/>
      <c r="M114" s="124"/>
    </row>
    <row r="115" spans="1:13" s="1" customFormat="1" ht="11.25">
      <c r="A115" s="148"/>
      <c r="B115" s="79"/>
      <c r="C115" s="66">
        <v>100</v>
      </c>
      <c r="D115" s="100">
        <f>D114/$C$114*100</f>
        <v>46.153846153846153</v>
      </c>
      <c r="E115" s="100">
        <f t="shared" ref="E115:G115" si="53">E114/$C$114*100</f>
        <v>12.820512820512819</v>
      </c>
      <c r="F115" s="100">
        <f t="shared" si="53"/>
        <v>38.461538461538467</v>
      </c>
      <c r="G115" s="100">
        <f t="shared" si="53"/>
        <v>2.5641025641025639</v>
      </c>
      <c r="L115" s="124"/>
      <c r="M115" s="124"/>
    </row>
    <row r="116" spans="1:13" s="1" customFormat="1" ht="11.25">
      <c r="A116" s="147" t="s">
        <v>88</v>
      </c>
      <c r="B116" s="99" t="s">
        <v>68</v>
      </c>
      <c r="C116" s="89">
        <f>SUM(D116:G116)</f>
        <v>126</v>
      </c>
      <c r="D116" s="97">
        <v>104</v>
      </c>
      <c r="E116" s="97">
        <v>4</v>
      </c>
      <c r="F116" s="98">
        <v>14</v>
      </c>
      <c r="G116" s="98">
        <v>4</v>
      </c>
      <c r="L116" s="124"/>
      <c r="M116" s="124"/>
    </row>
    <row r="117" spans="1:13" s="1" customFormat="1" ht="11.25">
      <c r="A117" s="147"/>
      <c r="B117" s="78"/>
      <c r="C117" s="68">
        <v>100</v>
      </c>
      <c r="D117" s="84">
        <f>D116/$C$116*100</f>
        <v>82.539682539682531</v>
      </c>
      <c r="E117" s="84">
        <f t="shared" ref="E117:G117" si="54">E116/$C$116*100</f>
        <v>3.1746031746031744</v>
      </c>
      <c r="F117" s="84">
        <f t="shared" si="54"/>
        <v>11.111111111111111</v>
      </c>
      <c r="G117" s="84">
        <f t="shared" si="54"/>
        <v>3.1746031746031744</v>
      </c>
      <c r="L117" s="124"/>
      <c r="M117" s="124"/>
    </row>
    <row r="118" spans="1:13" s="1" customFormat="1" ht="11.25">
      <c r="A118" s="147"/>
      <c r="B118" s="101" t="s">
        <v>69</v>
      </c>
      <c r="C118" s="140">
        <f>SUM(D118:G118)</f>
        <v>254</v>
      </c>
      <c r="D118" s="97">
        <v>223</v>
      </c>
      <c r="E118" s="97">
        <v>10</v>
      </c>
      <c r="F118" s="98">
        <v>18</v>
      </c>
      <c r="G118" s="98">
        <v>3</v>
      </c>
      <c r="L118" s="124"/>
      <c r="M118" s="124"/>
    </row>
    <row r="119" spans="1:13" s="1" customFormat="1" ht="11.25">
      <c r="A119" s="147"/>
      <c r="B119" s="80"/>
      <c r="C119" s="68">
        <v>100</v>
      </c>
      <c r="D119" s="84">
        <f>D118/$C$118*100</f>
        <v>87.795275590551185</v>
      </c>
      <c r="E119" s="84">
        <f t="shared" ref="E119:G119" si="55">E118/$C$118*100</f>
        <v>3.9370078740157481</v>
      </c>
      <c r="F119" s="84">
        <f t="shared" si="55"/>
        <v>7.0866141732283463</v>
      </c>
      <c r="G119" s="84">
        <f t="shared" si="55"/>
        <v>1.1811023622047243</v>
      </c>
      <c r="L119" s="124"/>
      <c r="M119" s="124"/>
    </row>
    <row r="120" spans="1:13" s="1" customFormat="1" ht="11.25">
      <c r="A120" s="147"/>
      <c r="B120" s="101" t="s">
        <v>70</v>
      </c>
      <c r="C120" s="67">
        <f>SUM(D120:G120)</f>
        <v>174</v>
      </c>
      <c r="D120" s="97">
        <v>137</v>
      </c>
      <c r="E120" s="97">
        <v>10</v>
      </c>
      <c r="F120" s="98">
        <v>26</v>
      </c>
      <c r="G120" s="98">
        <v>1</v>
      </c>
      <c r="L120" s="124"/>
      <c r="M120" s="124"/>
    </row>
    <row r="121" spans="1:13" s="1" customFormat="1" ht="11.25">
      <c r="A121" s="147"/>
      <c r="B121" s="80"/>
      <c r="C121" s="68">
        <v>100</v>
      </c>
      <c r="D121" s="84">
        <f>D120/$C$120*100</f>
        <v>78.735632183908038</v>
      </c>
      <c r="E121" s="84">
        <f t="shared" ref="E121:G121" si="56">E120/$C$120*100</f>
        <v>5.7471264367816088</v>
      </c>
      <c r="F121" s="84">
        <f t="shared" si="56"/>
        <v>14.942528735632186</v>
      </c>
      <c r="G121" s="84">
        <f t="shared" si="56"/>
        <v>0.57471264367816088</v>
      </c>
      <c r="L121" s="124"/>
      <c r="M121" s="124"/>
    </row>
    <row r="122" spans="1:13" s="1" customFormat="1" ht="11.25">
      <c r="A122" s="147"/>
      <c r="B122" s="101" t="s">
        <v>71</v>
      </c>
      <c r="C122" s="140">
        <f>SUM(D122:G122)</f>
        <v>307</v>
      </c>
      <c r="D122" s="97">
        <v>251</v>
      </c>
      <c r="E122" s="97">
        <v>14</v>
      </c>
      <c r="F122" s="98">
        <v>39</v>
      </c>
      <c r="G122" s="98">
        <v>3</v>
      </c>
      <c r="L122" s="124"/>
      <c r="M122" s="124"/>
    </row>
    <row r="123" spans="1:13" s="1" customFormat="1" ht="11.25">
      <c r="A123" s="147"/>
      <c r="B123" s="80"/>
      <c r="C123" s="68">
        <v>100</v>
      </c>
      <c r="D123" s="84">
        <f>D122/$C$122*100</f>
        <v>81.758957654723133</v>
      </c>
      <c r="E123" s="84">
        <f t="shared" ref="E123:G123" si="57">E122/$C$122*100</f>
        <v>4.5602605863192185</v>
      </c>
      <c r="F123" s="84">
        <f t="shared" si="57"/>
        <v>12.703583061889251</v>
      </c>
      <c r="G123" s="84">
        <f t="shared" si="57"/>
        <v>0.97719869706840379</v>
      </c>
      <c r="L123" s="124"/>
      <c r="M123" s="124"/>
    </row>
    <row r="124" spans="1:13" s="1" customFormat="1" ht="11.25">
      <c r="A124" s="147"/>
      <c r="B124" s="101" t="s">
        <v>72</v>
      </c>
      <c r="C124" s="67">
        <f>SUM(D124:G124)</f>
        <v>517</v>
      </c>
      <c r="D124" s="97">
        <v>407</v>
      </c>
      <c r="E124" s="97">
        <v>26</v>
      </c>
      <c r="F124" s="98">
        <v>81</v>
      </c>
      <c r="G124" s="98">
        <v>3</v>
      </c>
      <c r="J124" s="120"/>
      <c r="L124" s="124"/>
      <c r="M124" s="124"/>
    </row>
    <row r="125" spans="1:13" s="1" customFormat="1" ht="11.25">
      <c r="A125" s="147"/>
      <c r="B125" s="80"/>
      <c r="C125" s="68">
        <v>100</v>
      </c>
      <c r="D125" s="84">
        <f>D124/$C$124*100</f>
        <v>78.723404255319153</v>
      </c>
      <c r="E125" s="84">
        <f t="shared" ref="E125:G125" si="58">E124/$C$124*100</f>
        <v>5.029013539651837</v>
      </c>
      <c r="F125" s="84">
        <f t="shared" si="58"/>
        <v>15.667311411992262</v>
      </c>
      <c r="G125" s="84">
        <f t="shared" si="58"/>
        <v>0.58027079303675055</v>
      </c>
      <c r="L125" s="124"/>
      <c r="M125" s="124"/>
    </row>
    <row r="126" spans="1:13" s="1" customFormat="1" ht="11.25">
      <c r="A126" s="147"/>
      <c r="B126" s="101" t="s">
        <v>73</v>
      </c>
      <c r="C126" s="140">
        <f>SUM(D126:G126)</f>
        <v>446</v>
      </c>
      <c r="D126" s="97">
        <v>312</v>
      </c>
      <c r="E126" s="97">
        <v>39</v>
      </c>
      <c r="F126" s="98">
        <v>84</v>
      </c>
      <c r="G126" s="98">
        <v>11</v>
      </c>
      <c r="L126" s="124"/>
      <c r="M126" s="124"/>
    </row>
    <row r="127" spans="1:13" s="1" customFormat="1" ht="11.25">
      <c r="A127" s="147"/>
      <c r="B127" s="80"/>
      <c r="C127" s="68">
        <v>100</v>
      </c>
      <c r="D127" s="84">
        <f>D126/$C$126*100</f>
        <v>69.955156950672645</v>
      </c>
      <c r="E127" s="84">
        <f t="shared" ref="E127:G127" si="59">E126/$C$126*100</f>
        <v>8.7443946188340806</v>
      </c>
      <c r="F127" s="84">
        <f t="shared" si="59"/>
        <v>18.834080717488789</v>
      </c>
      <c r="G127" s="84">
        <f t="shared" si="59"/>
        <v>2.4663677130044843</v>
      </c>
      <c r="L127" s="124"/>
      <c r="M127" s="124"/>
    </row>
    <row r="128" spans="1:13" s="1" customFormat="1" ht="11.25">
      <c r="A128" s="147"/>
      <c r="B128" s="101" t="s">
        <v>74</v>
      </c>
      <c r="C128" s="67">
        <f>SUM(D128:G128)</f>
        <v>671</v>
      </c>
      <c r="D128" s="97">
        <v>317</v>
      </c>
      <c r="E128" s="97">
        <v>95</v>
      </c>
      <c r="F128" s="98">
        <v>246</v>
      </c>
      <c r="G128" s="98">
        <v>13</v>
      </c>
      <c r="L128" s="124"/>
      <c r="M128" s="124"/>
    </row>
    <row r="129" spans="1:13" s="1" customFormat="1" ht="11.25">
      <c r="A129" s="147"/>
      <c r="B129" s="80"/>
      <c r="C129" s="68">
        <v>100</v>
      </c>
      <c r="D129" s="84">
        <f>D128/$C$128*100</f>
        <v>47.242921013412811</v>
      </c>
      <c r="E129" s="84">
        <f t="shared" ref="E129:G129" si="60">E128/$C$128*100</f>
        <v>14.157973174366617</v>
      </c>
      <c r="F129" s="84">
        <f t="shared" si="60"/>
        <v>36.661698956780924</v>
      </c>
      <c r="G129" s="84">
        <f t="shared" si="60"/>
        <v>1.9374068554396422</v>
      </c>
      <c r="L129" s="124"/>
      <c r="M129" s="124"/>
    </row>
    <row r="130" spans="1:13" s="1" customFormat="1" ht="11.25">
      <c r="A130" s="147"/>
      <c r="B130" s="99" t="s">
        <v>48</v>
      </c>
      <c r="C130" s="140">
        <f>SUM(D130:G130)</f>
        <v>15</v>
      </c>
      <c r="D130" s="97">
        <v>6</v>
      </c>
      <c r="E130" s="97">
        <v>2</v>
      </c>
      <c r="F130" s="98">
        <v>6</v>
      </c>
      <c r="G130" s="98">
        <v>1</v>
      </c>
      <c r="L130" s="124"/>
      <c r="M130" s="124"/>
    </row>
    <row r="131" spans="1:13" s="1" customFormat="1" ht="11.25">
      <c r="A131" s="148"/>
      <c r="B131" s="79"/>
      <c r="C131" s="66">
        <v>100</v>
      </c>
      <c r="D131" s="100">
        <f>D130/$C$130*100</f>
        <v>40</v>
      </c>
      <c r="E131" s="100">
        <f t="shared" ref="E131:G131" si="61">E130/$C$130*100</f>
        <v>13.333333333333334</v>
      </c>
      <c r="F131" s="100">
        <f t="shared" si="61"/>
        <v>40</v>
      </c>
      <c r="G131" s="100">
        <f t="shared" si="61"/>
        <v>6.666666666666667</v>
      </c>
      <c r="L131" s="124"/>
      <c r="M131" s="124"/>
    </row>
    <row r="132" spans="1:13" s="1" customFormat="1" ht="11.25" customHeight="1">
      <c r="A132" s="146" t="s">
        <v>89</v>
      </c>
      <c r="B132" s="93" t="s">
        <v>75</v>
      </c>
      <c r="C132" s="89">
        <f>SUM(D132:G132)</f>
        <v>1267</v>
      </c>
      <c r="D132" s="94">
        <v>764</v>
      </c>
      <c r="E132" s="94">
        <v>120</v>
      </c>
      <c r="F132" s="95">
        <v>363</v>
      </c>
      <c r="G132" s="95">
        <v>20</v>
      </c>
      <c r="L132" s="124"/>
      <c r="M132" s="124"/>
    </row>
    <row r="133" spans="1:13" s="1" customFormat="1" ht="11.25">
      <c r="A133" s="147"/>
      <c r="B133" s="78"/>
      <c r="C133" s="68">
        <v>100</v>
      </c>
      <c r="D133" s="84">
        <f>D132/$C$132*100</f>
        <v>60.299921073401741</v>
      </c>
      <c r="E133" s="84">
        <f t="shared" ref="E133:G133" si="62">E132/$C$132*100</f>
        <v>9.47119179163378</v>
      </c>
      <c r="F133" s="84">
        <f t="shared" si="62"/>
        <v>28.650355169692187</v>
      </c>
      <c r="G133" s="84">
        <f t="shared" si="62"/>
        <v>1.5785319652722969</v>
      </c>
      <c r="L133" s="124"/>
      <c r="M133" s="124"/>
    </row>
    <row r="134" spans="1:13" s="1" customFormat="1" ht="11.25">
      <c r="A134" s="147"/>
      <c r="B134" s="101" t="s">
        <v>76</v>
      </c>
      <c r="C134" s="140">
        <f>SUM(D134:G134)</f>
        <v>1534</v>
      </c>
      <c r="D134" s="97">
        <v>1028</v>
      </c>
      <c r="E134" s="97">
        <v>132</v>
      </c>
      <c r="F134" s="98">
        <v>353</v>
      </c>
      <c r="G134" s="98">
        <v>21</v>
      </c>
      <c r="L134" s="124"/>
      <c r="M134" s="124"/>
    </row>
    <row r="135" spans="1:13" s="1" customFormat="1" ht="11.25">
      <c r="A135" s="147"/>
      <c r="B135" s="80"/>
      <c r="C135" s="68">
        <v>100</v>
      </c>
      <c r="D135" s="84">
        <f>D134/$C$134*100</f>
        <v>67.014341590612787</v>
      </c>
      <c r="E135" s="84">
        <f t="shared" ref="E135:G135" si="63">E134/$C$134*100</f>
        <v>8.604954367666231</v>
      </c>
      <c r="F135" s="84">
        <f t="shared" si="63"/>
        <v>23.011734028683183</v>
      </c>
      <c r="G135" s="84">
        <f t="shared" si="63"/>
        <v>1.3689700130378095</v>
      </c>
      <c r="L135" s="124"/>
      <c r="M135" s="124"/>
    </row>
    <row r="136" spans="1:13" s="1" customFormat="1" ht="11.25" customHeight="1">
      <c r="A136" s="147"/>
      <c r="B136" s="101" t="s">
        <v>77</v>
      </c>
      <c r="C136" s="67">
        <f>SUM(D136:G136)</f>
        <v>375</v>
      </c>
      <c r="D136" s="97">
        <v>232</v>
      </c>
      <c r="E136" s="97">
        <v>41</v>
      </c>
      <c r="F136" s="98">
        <v>97</v>
      </c>
      <c r="G136" s="98">
        <v>5</v>
      </c>
      <c r="L136" s="124"/>
      <c r="M136" s="124"/>
    </row>
    <row r="137" spans="1:13" s="1" customFormat="1" ht="11.25">
      <c r="A137" s="147"/>
      <c r="B137" s="80"/>
      <c r="C137" s="67">
        <v>100</v>
      </c>
      <c r="D137" s="84">
        <f>D136/$C$136*100</f>
        <v>61.866666666666667</v>
      </c>
      <c r="E137" s="84">
        <f t="shared" ref="E137:G137" si="64">E136/$C$136*100</f>
        <v>10.933333333333334</v>
      </c>
      <c r="F137" s="84">
        <f t="shared" si="64"/>
        <v>25.866666666666667</v>
      </c>
      <c r="G137" s="84">
        <f t="shared" si="64"/>
        <v>1.3333333333333335</v>
      </c>
      <c r="L137" s="124"/>
      <c r="M137" s="124"/>
    </row>
    <row r="138" spans="1:13" s="1" customFormat="1" ht="11.25">
      <c r="A138" s="147"/>
      <c r="B138" s="101" t="s">
        <v>78</v>
      </c>
      <c r="C138" s="140">
        <f>SUM(D138:G138)</f>
        <v>849</v>
      </c>
      <c r="D138" s="97">
        <v>824</v>
      </c>
      <c r="E138" s="97">
        <v>16</v>
      </c>
      <c r="F138" s="98">
        <v>4</v>
      </c>
      <c r="G138" s="98">
        <v>5</v>
      </c>
      <c r="L138" s="124"/>
      <c r="M138" s="124"/>
    </row>
    <row r="139" spans="1:13" s="1" customFormat="1" ht="11.25">
      <c r="A139" s="147"/>
      <c r="B139" s="80"/>
      <c r="C139" s="67">
        <v>100</v>
      </c>
      <c r="D139" s="84">
        <f>D138/$C$138*100</f>
        <v>97.055359246171975</v>
      </c>
      <c r="E139" s="84">
        <f t="shared" ref="E139:G139" si="65">E138/$C$138*100</f>
        <v>1.884570082449941</v>
      </c>
      <c r="F139" s="84">
        <f t="shared" si="65"/>
        <v>0.47114252061248524</v>
      </c>
      <c r="G139" s="84">
        <f t="shared" si="65"/>
        <v>0.58892815076560656</v>
      </c>
      <c r="L139" s="124"/>
      <c r="M139" s="124"/>
    </row>
    <row r="140" spans="1:13" s="1" customFormat="1" ht="11.25">
      <c r="A140" s="147"/>
      <c r="B140" s="101" t="s">
        <v>79</v>
      </c>
      <c r="C140" s="140">
        <f>SUM(D140:G140)</f>
        <v>245</v>
      </c>
      <c r="D140" s="97">
        <v>236</v>
      </c>
      <c r="E140" s="97">
        <v>3</v>
      </c>
      <c r="F140" s="98">
        <v>4</v>
      </c>
      <c r="G140" s="98">
        <v>2</v>
      </c>
      <c r="L140" s="124"/>
      <c r="M140" s="124"/>
    </row>
    <row r="141" spans="1:13" s="1" customFormat="1" ht="11.25">
      <c r="A141" s="147"/>
      <c r="B141" s="80"/>
      <c r="C141" s="68">
        <v>100</v>
      </c>
      <c r="D141" s="84">
        <f>D140/$C$140*100</f>
        <v>96.326530612244895</v>
      </c>
      <c r="E141" s="84">
        <f t="shared" ref="E141:G141" si="66">E140/$C$140*100</f>
        <v>1.2244897959183674</v>
      </c>
      <c r="F141" s="84">
        <f t="shared" si="66"/>
        <v>1.6326530612244898</v>
      </c>
      <c r="G141" s="84">
        <f t="shared" si="66"/>
        <v>0.81632653061224492</v>
      </c>
      <c r="L141" s="124"/>
      <c r="M141" s="124"/>
    </row>
    <row r="142" spans="1:13" s="1" customFormat="1" ht="11.25">
      <c r="A142" s="147"/>
      <c r="B142" s="101" t="s">
        <v>80</v>
      </c>
      <c r="C142" s="140">
        <f>SUM(D142:G142)</f>
        <v>1891</v>
      </c>
      <c r="D142" s="97">
        <v>1301</v>
      </c>
      <c r="E142" s="97">
        <v>164</v>
      </c>
      <c r="F142" s="98">
        <v>398</v>
      </c>
      <c r="G142" s="98">
        <v>28</v>
      </c>
      <c r="L142" s="124"/>
      <c r="M142" s="124"/>
    </row>
    <row r="143" spans="1:13" s="1" customFormat="1" ht="11.25">
      <c r="A143" s="147"/>
      <c r="B143" s="80"/>
      <c r="C143" s="68">
        <v>100</v>
      </c>
      <c r="D143" s="84">
        <f>D142/$C$142*100</f>
        <v>68.799576943416184</v>
      </c>
      <c r="E143" s="84">
        <f t="shared" ref="E143:G143" si="67">E142/$C$142*100</f>
        <v>8.6726599682707555</v>
      </c>
      <c r="F143" s="84">
        <f t="shared" si="67"/>
        <v>21.047065044949761</v>
      </c>
      <c r="G143" s="84">
        <f t="shared" si="67"/>
        <v>1.4806980433632999</v>
      </c>
      <c r="L143" s="124"/>
      <c r="M143" s="124"/>
    </row>
    <row r="144" spans="1:13" s="1" customFormat="1" ht="11.25">
      <c r="A144" s="147"/>
      <c r="B144" s="101" t="s">
        <v>81</v>
      </c>
      <c r="C144" s="67">
        <f>SUM(D144:G144)</f>
        <v>662</v>
      </c>
      <c r="D144" s="97">
        <v>463</v>
      </c>
      <c r="E144" s="97">
        <v>63</v>
      </c>
      <c r="F144" s="98">
        <v>126</v>
      </c>
      <c r="G144" s="98">
        <v>10</v>
      </c>
      <c r="L144" s="124"/>
      <c r="M144" s="124"/>
    </row>
    <row r="145" spans="1:13" s="1" customFormat="1" ht="11.25">
      <c r="A145" s="147"/>
      <c r="B145" s="80"/>
      <c r="C145" s="68">
        <v>100</v>
      </c>
      <c r="D145" s="84">
        <f>D144/$C$144*100</f>
        <v>69.939577039274923</v>
      </c>
      <c r="E145" s="84">
        <f t="shared" ref="E145:G145" si="68">E144/$C$144*100</f>
        <v>9.5166163141993962</v>
      </c>
      <c r="F145" s="84">
        <f t="shared" si="68"/>
        <v>19.033232628398792</v>
      </c>
      <c r="G145" s="84">
        <f t="shared" si="68"/>
        <v>1.5105740181268883</v>
      </c>
      <c r="L145" s="124"/>
      <c r="M145" s="124"/>
    </row>
    <row r="146" spans="1:13" s="1" customFormat="1" ht="11.25">
      <c r="A146" s="147"/>
      <c r="B146" s="99" t="s">
        <v>82</v>
      </c>
      <c r="C146" s="140">
        <f>SUM(D146:G146)</f>
        <v>958</v>
      </c>
      <c r="D146" s="97">
        <v>583</v>
      </c>
      <c r="E146" s="97">
        <v>100</v>
      </c>
      <c r="F146" s="98">
        <v>261</v>
      </c>
      <c r="G146" s="98">
        <v>14</v>
      </c>
      <c r="L146" s="124"/>
      <c r="M146" s="124"/>
    </row>
    <row r="147" spans="1:13" s="1" customFormat="1" ht="11.25">
      <c r="A147" s="147"/>
      <c r="B147" s="80"/>
      <c r="C147" s="68">
        <v>100</v>
      </c>
      <c r="D147" s="106">
        <f>D146/$C$146*100</f>
        <v>60.855949895615865</v>
      </c>
      <c r="E147" s="106">
        <f t="shared" ref="E147:G147" si="69">E146/$C$146*100</f>
        <v>10.438413361169102</v>
      </c>
      <c r="F147" s="106">
        <f t="shared" si="69"/>
        <v>27.244258872651354</v>
      </c>
      <c r="G147" s="106">
        <f t="shared" si="69"/>
        <v>1.4613778705636742</v>
      </c>
      <c r="L147" s="124"/>
      <c r="M147" s="124"/>
    </row>
    <row r="148" spans="1:13" s="1" customFormat="1" ht="11.25">
      <c r="A148" s="147"/>
      <c r="B148" s="108" t="s">
        <v>83</v>
      </c>
      <c r="C148" s="67">
        <f>SUM(D148:G148)</f>
        <v>544</v>
      </c>
      <c r="D148" s="109">
        <v>363</v>
      </c>
      <c r="E148" s="109">
        <v>58</v>
      </c>
      <c r="F148" s="109">
        <v>121</v>
      </c>
      <c r="G148" s="109">
        <v>2</v>
      </c>
      <c r="L148" s="124"/>
      <c r="M148" s="124"/>
    </row>
    <row r="149" spans="1:13" s="1" customFormat="1" ht="11.25">
      <c r="A149" s="147"/>
      <c r="B149" s="80"/>
      <c r="C149" s="68">
        <v>100</v>
      </c>
      <c r="D149" s="84">
        <f>D148/$C$148*100</f>
        <v>66.72794117647058</v>
      </c>
      <c r="E149" s="84">
        <f t="shared" ref="E149:G149" si="70">E148/$C$148*100</f>
        <v>10.661764705882353</v>
      </c>
      <c r="F149" s="84">
        <f t="shared" si="70"/>
        <v>22.242647058823529</v>
      </c>
      <c r="G149" s="84">
        <f t="shared" si="70"/>
        <v>0.36764705882352938</v>
      </c>
      <c r="L149" s="124"/>
      <c r="M149" s="124"/>
    </row>
    <row r="150" spans="1:13" s="1" customFormat="1" ht="11.25">
      <c r="A150" s="147"/>
      <c r="B150" s="101" t="s">
        <v>47</v>
      </c>
      <c r="C150" s="140">
        <f>SUM(D150:G150)</f>
        <v>17</v>
      </c>
      <c r="D150" s="97">
        <v>14</v>
      </c>
      <c r="E150" s="97">
        <v>0</v>
      </c>
      <c r="F150" s="98">
        <v>3</v>
      </c>
      <c r="G150" s="98">
        <v>0</v>
      </c>
      <c r="L150" s="124"/>
      <c r="M150" s="124"/>
    </row>
    <row r="151" spans="1:13" s="1" customFormat="1" ht="11.25">
      <c r="A151" s="147"/>
      <c r="B151" s="80"/>
      <c r="C151" s="68">
        <v>100</v>
      </c>
      <c r="D151" s="84">
        <f>D150/$C$150*100</f>
        <v>82.35294117647058</v>
      </c>
      <c r="E151" s="84">
        <f t="shared" ref="E151:G151" si="71">E150/$C$150*100</f>
        <v>0</v>
      </c>
      <c r="F151" s="84">
        <f t="shared" si="71"/>
        <v>17.647058823529413</v>
      </c>
      <c r="G151" s="84">
        <f t="shared" si="71"/>
        <v>0</v>
      </c>
      <c r="L151" s="124"/>
      <c r="M151" s="124"/>
    </row>
    <row r="152" spans="1:13" s="1" customFormat="1" ht="11.25">
      <c r="A152" s="147"/>
      <c r="B152" s="101" t="s">
        <v>84</v>
      </c>
      <c r="C152" s="67">
        <f>SUM(D152:G152)</f>
        <v>73</v>
      </c>
      <c r="D152" s="97">
        <v>56</v>
      </c>
      <c r="E152" s="97">
        <v>4</v>
      </c>
      <c r="F152" s="98">
        <v>12</v>
      </c>
      <c r="G152" s="98">
        <v>1</v>
      </c>
      <c r="L152" s="124"/>
      <c r="M152" s="124"/>
    </row>
    <row r="153" spans="1:13" s="1" customFormat="1" ht="11.25">
      <c r="A153" s="147"/>
      <c r="B153" s="80"/>
      <c r="C153" s="67">
        <v>100</v>
      </c>
      <c r="D153" s="84">
        <f>D152/$C$152*100</f>
        <v>76.712328767123282</v>
      </c>
      <c r="E153" s="84">
        <f t="shared" ref="E153:G153" si="72">E152/$C$152*100</f>
        <v>5.4794520547945202</v>
      </c>
      <c r="F153" s="84">
        <f t="shared" si="72"/>
        <v>16.43835616438356</v>
      </c>
      <c r="G153" s="84">
        <f t="shared" si="72"/>
        <v>1.3698630136986301</v>
      </c>
      <c r="L153" s="124"/>
      <c r="M153" s="124"/>
    </row>
    <row r="154" spans="1:13" s="1" customFormat="1" ht="11.25">
      <c r="A154" s="147"/>
      <c r="B154" s="101" t="s">
        <v>12</v>
      </c>
      <c r="C154" s="140">
        <f>SUM(D154:G154)</f>
        <v>14</v>
      </c>
      <c r="D154" s="97">
        <v>5</v>
      </c>
      <c r="E154" s="97">
        <v>2</v>
      </c>
      <c r="F154" s="98">
        <v>6</v>
      </c>
      <c r="G154" s="98">
        <v>1</v>
      </c>
      <c r="L154" s="124"/>
      <c r="M154" s="124"/>
    </row>
    <row r="155" spans="1:13" s="1" customFormat="1" ht="11.25">
      <c r="A155" s="148"/>
      <c r="B155" s="82"/>
      <c r="C155" s="66">
        <v>100</v>
      </c>
      <c r="D155" s="100">
        <f>D154/$C$154*100</f>
        <v>35.714285714285715</v>
      </c>
      <c r="E155" s="100">
        <f t="shared" ref="E155:G155" si="73">E154/$C$154*100</f>
        <v>14.285714285714285</v>
      </c>
      <c r="F155" s="100">
        <f t="shared" si="73"/>
        <v>42.857142857142854</v>
      </c>
      <c r="G155" s="100">
        <f t="shared" si="73"/>
        <v>7.1428571428571423</v>
      </c>
      <c r="L155" s="124"/>
      <c r="M155" s="124"/>
    </row>
  </sheetData>
  <mergeCells count="9">
    <mergeCell ref="A132:A155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GridLines="0" zoomScale="85" zoomScaleNormal="85" zoomScaleSheetLayoutView="100" workbookViewId="0">
      <selection activeCell="K1" sqref="K1:L1048576"/>
    </sheetView>
  </sheetViews>
  <sheetFormatPr defaultColWidth="9"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16" width="4.625" style="121" customWidth="1"/>
    <col min="17" max="65" width="4.625" style="2" customWidth="1"/>
    <col min="66" max="16384" width="9" style="2"/>
  </cols>
  <sheetData>
    <row r="1" spans="1:16" ht="22.5" customHeight="1" thickBot="1">
      <c r="A1" s="6" t="s">
        <v>90</v>
      </c>
      <c r="B1" s="5"/>
      <c r="C1" s="32"/>
      <c r="D1" s="5"/>
      <c r="E1" s="2"/>
      <c r="F1" s="2"/>
      <c r="G1" s="2"/>
      <c r="H1" s="2"/>
    </row>
    <row r="2" spans="1:16" ht="11.25" customHeight="1">
      <c r="E2" s="70"/>
      <c r="F2" s="70"/>
      <c r="G2" s="70"/>
      <c r="H2" s="70"/>
    </row>
    <row r="3" spans="1:16" ht="11.25" customHeight="1">
      <c r="A3" s="76" t="s">
        <v>112</v>
      </c>
      <c r="B3" s="2"/>
      <c r="C3" s="75"/>
      <c r="D3" s="2"/>
      <c r="E3" s="2"/>
      <c r="F3" s="2"/>
      <c r="G3" s="2"/>
      <c r="H3" s="2"/>
    </row>
    <row r="4" spans="1:16" ht="11.25">
      <c r="A4" s="91" t="s">
        <v>111</v>
      </c>
      <c r="B4" s="74"/>
      <c r="C4" s="75"/>
      <c r="D4" s="69"/>
      <c r="E4" s="2"/>
      <c r="F4" s="2"/>
      <c r="G4" s="2"/>
      <c r="H4" s="2"/>
    </row>
    <row r="5" spans="1:16" ht="11.25">
      <c r="A5" s="91" t="s">
        <v>92</v>
      </c>
      <c r="B5" s="74"/>
      <c r="C5" s="75"/>
      <c r="D5" s="69"/>
      <c r="E5" s="2"/>
      <c r="F5" s="2"/>
      <c r="G5" s="2"/>
      <c r="H5" s="2"/>
    </row>
    <row r="6" spans="1:16" ht="11.25">
      <c r="A6" s="2"/>
      <c r="B6" s="74"/>
      <c r="C6" s="75"/>
      <c r="D6" s="71"/>
      <c r="E6" s="72"/>
      <c r="F6" s="72"/>
      <c r="G6" s="72"/>
      <c r="H6" s="72"/>
    </row>
    <row r="7" spans="1:16" ht="24" customHeight="1">
      <c r="A7" s="2"/>
      <c r="B7" s="53"/>
      <c r="D7" s="152"/>
      <c r="E7" s="153"/>
      <c r="F7" s="153"/>
      <c r="G7" s="153"/>
      <c r="H7" s="153"/>
    </row>
    <row r="8" spans="1:16" s="4" customFormat="1" ht="86.45" customHeight="1">
      <c r="A8" s="65" t="s">
        <v>10</v>
      </c>
      <c r="B8" s="3"/>
      <c r="C8" s="54" t="s">
        <v>9</v>
      </c>
      <c r="D8" s="92" t="s">
        <v>96</v>
      </c>
      <c r="E8" s="92" t="s">
        <v>97</v>
      </c>
      <c r="F8" s="92" t="s">
        <v>98</v>
      </c>
      <c r="G8" s="92" t="s">
        <v>99</v>
      </c>
      <c r="H8" s="92" t="s">
        <v>60</v>
      </c>
      <c r="I8" s="122"/>
      <c r="J8" s="122"/>
      <c r="K8" s="122"/>
      <c r="L8" s="122"/>
      <c r="M8" s="122"/>
      <c r="N8" s="122"/>
      <c r="O8" s="122"/>
      <c r="P8" s="122"/>
    </row>
    <row r="9" spans="1:16" s="113" customFormat="1" ht="12" customHeight="1">
      <c r="A9" s="110"/>
      <c r="B9" s="111" t="s">
        <v>6</v>
      </c>
      <c r="C9" s="89">
        <f>問4!D10</f>
        <v>1757</v>
      </c>
      <c r="D9" s="112">
        <v>1494</v>
      </c>
      <c r="E9" s="112">
        <v>192</v>
      </c>
      <c r="F9" s="94">
        <v>46</v>
      </c>
      <c r="G9" s="94">
        <v>15</v>
      </c>
      <c r="H9" s="127">
        <v>10</v>
      </c>
      <c r="I9" s="135"/>
      <c r="J9" s="124"/>
      <c r="K9" s="124"/>
      <c r="L9" s="124"/>
      <c r="M9" s="124"/>
      <c r="N9" s="124"/>
      <c r="O9" s="124"/>
      <c r="P9" s="124"/>
    </row>
    <row r="10" spans="1:16" s="114" customFormat="1" ht="12" customHeight="1">
      <c r="A10" s="34"/>
      <c r="B10" s="73"/>
      <c r="C10" s="66">
        <v>100</v>
      </c>
      <c r="D10" s="50">
        <f>D9/$C$9*100</f>
        <v>85.031303357996592</v>
      </c>
      <c r="E10" s="50">
        <f t="shared" ref="E10:H10" si="0">E9/$C$9*100</f>
        <v>10.927717700626067</v>
      </c>
      <c r="F10" s="50">
        <f t="shared" si="0"/>
        <v>2.6180990324416618</v>
      </c>
      <c r="G10" s="50">
        <f t="shared" si="0"/>
        <v>0.8537279453614115</v>
      </c>
      <c r="H10" s="50">
        <f t="shared" si="0"/>
        <v>0.56915196357427433</v>
      </c>
      <c r="I10" s="123"/>
      <c r="J10" s="125"/>
      <c r="K10" s="124"/>
      <c r="L10" s="124"/>
      <c r="M10" s="125"/>
      <c r="N10" s="126"/>
      <c r="O10" s="126"/>
      <c r="P10" s="126"/>
    </row>
    <row r="11" spans="1:16" s="113" customFormat="1" ht="12" customHeight="1">
      <c r="A11" s="149" t="s">
        <v>17</v>
      </c>
      <c r="B11" s="93" t="s">
        <v>7</v>
      </c>
      <c r="C11" s="89">
        <f>問4!D12</f>
        <v>718</v>
      </c>
      <c r="D11" s="94">
        <v>606</v>
      </c>
      <c r="E11" s="94">
        <v>80</v>
      </c>
      <c r="F11" s="95">
        <v>18</v>
      </c>
      <c r="G11" s="94">
        <v>10</v>
      </c>
      <c r="H11" s="127">
        <v>4</v>
      </c>
      <c r="I11" s="135"/>
      <c r="J11" s="124"/>
      <c r="K11" s="124"/>
      <c r="L11" s="124"/>
      <c r="M11" s="124"/>
      <c r="N11" s="124"/>
      <c r="O11" s="124"/>
      <c r="P11" s="124"/>
    </row>
    <row r="12" spans="1:16" s="114" customFormat="1" ht="12" customHeight="1">
      <c r="A12" s="150"/>
      <c r="B12" s="77"/>
      <c r="C12" s="68">
        <v>100</v>
      </c>
      <c r="D12" s="105">
        <f>D11/$C$11*100</f>
        <v>84.401114206128142</v>
      </c>
      <c r="E12" s="105">
        <f t="shared" ref="E12:H12" si="1">E11/$C$11*100</f>
        <v>11.142061281337048</v>
      </c>
      <c r="F12" s="105">
        <f t="shared" si="1"/>
        <v>2.5069637883008355</v>
      </c>
      <c r="G12" s="105">
        <f t="shared" si="1"/>
        <v>1.392757660167131</v>
      </c>
      <c r="H12" s="129">
        <f t="shared" si="1"/>
        <v>0.55710306406685239</v>
      </c>
      <c r="I12" s="123"/>
      <c r="J12" s="125"/>
      <c r="K12" s="124"/>
      <c r="L12" s="124"/>
      <c r="M12" s="125"/>
      <c r="N12" s="126"/>
      <c r="O12" s="126"/>
      <c r="P12" s="126"/>
    </row>
    <row r="13" spans="1:16" s="113" customFormat="1" ht="12" customHeight="1">
      <c r="A13" s="150"/>
      <c r="B13" s="96" t="s">
        <v>8</v>
      </c>
      <c r="C13" s="140">
        <f>問4!D14</f>
        <v>1037</v>
      </c>
      <c r="D13" s="109">
        <v>886</v>
      </c>
      <c r="E13" s="109">
        <v>112</v>
      </c>
      <c r="F13" s="115">
        <v>28</v>
      </c>
      <c r="G13" s="109">
        <v>5</v>
      </c>
      <c r="H13" s="130">
        <v>6</v>
      </c>
      <c r="I13" s="135"/>
      <c r="J13" s="124"/>
      <c r="K13" s="124"/>
      <c r="L13" s="124"/>
      <c r="M13" s="124"/>
      <c r="N13" s="124"/>
      <c r="O13" s="124"/>
      <c r="P13" s="124"/>
    </row>
    <row r="14" spans="1:16" s="114" customFormat="1" ht="12" customHeight="1">
      <c r="A14" s="150"/>
      <c r="B14" s="78"/>
      <c r="C14" s="68">
        <v>100</v>
      </c>
      <c r="D14" s="107">
        <f>D13/$C$13*100</f>
        <v>85.438765670202514</v>
      </c>
      <c r="E14" s="107">
        <f t="shared" ref="E14:H14" si="2">E13/$C$13*100</f>
        <v>10.800385728061716</v>
      </c>
      <c r="F14" s="107">
        <f t="shared" si="2"/>
        <v>2.700096432015429</v>
      </c>
      <c r="G14" s="107">
        <f t="shared" si="2"/>
        <v>0.48216007714561238</v>
      </c>
      <c r="H14" s="131">
        <f t="shared" si="2"/>
        <v>0.57859209257473487</v>
      </c>
      <c r="I14" s="123"/>
      <c r="J14" s="125"/>
      <c r="K14" s="124"/>
      <c r="L14" s="124"/>
      <c r="M14" s="125"/>
      <c r="N14" s="126"/>
      <c r="O14" s="126"/>
      <c r="P14" s="126"/>
    </row>
    <row r="15" spans="1:16" s="113" customFormat="1" ht="12" customHeight="1">
      <c r="A15" s="150"/>
      <c r="B15" s="96" t="s">
        <v>12</v>
      </c>
      <c r="C15" s="140">
        <f>問4!D16</f>
        <v>2</v>
      </c>
      <c r="D15" s="97">
        <v>2</v>
      </c>
      <c r="E15" s="97">
        <v>0</v>
      </c>
      <c r="F15" s="98">
        <v>0</v>
      </c>
      <c r="G15" s="97">
        <v>0</v>
      </c>
      <c r="H15" s="132">
        <v>0</v>
      </c>
      <c r="I15" s="135"/>
      <c r="J15" s="124"/>
      <c r="K15" s="124"/>
      <c r="L15" s="124"/>
      <c r="M15" s="124"/>
      <c r="N15" s="124"/>
      <c r="O15" s="124"/>
      <c r="P15" s="124"/>
    </row>
    <row r="16" spans="1:16" s="114" customFormat="1" ht="12" customHeight="1">
      <c r="A16" s="151"/>
      <c r="B16" s="79"/>
      <c r="C16" s="66">
        <f t="shared" ref="C16" si="3">SUM(D16:H16)</f>
        <v>100</v>
      </c>
      <c r="D16" s="50">
        <f>D15/$C$15*100</f>
        <v>100</v>
      </c>
      <c r="E16" s="50">
        <f t="shared" ref="E16:H16" si="4">E15/$C$15*100</f>
        <v>0</v>
      </c>
      <c r="F16" s="50">
        <f t="shared" si="4"/>
        <v>0</v>
      </c>
      <c r="G16" s="50">
        <f t="shared" si="4"/>
        <v>0</v>
      </c>
      <c r="H16" s="128">
        <f t="shared" si="4"/>
        <v>0</v>
      </c>
      <c r="I16" s="136"/>
      <c r="J16" s="126"/>
      <c r="K16" s="124"/>
      <c r="L16" s="124"/>
      <c r="M16" s="126"/>
      <c r="N16" s="126"/>
      <c r="O16" s="126"/>
      <c r="P16" s="126"/>
    </row>
    <row r="17" spans="1:16" s="113" customFormat="1" ht="12" customHeight="1">
      <c r="A17" s="150" t="s">
        <v>18</v>
      </c>
      <c r="B17" s="96" t="s">
        <v>56</v>
      </c>
      <c r="C17" s="67">
        <f>問4!D18</f>
        <v>192</v>
      </c>
      <c r="D17" s="97">
        <v>189</v>
      </c>
      <c r="E17" s="97">
        <v>2</v>
      </c>
      <c r="F17" s="98">
        <v>1</v>
      </c>
      <c r="G17" s="97">
        <v>0</v>
      </c>
      <c r="H17" s="132">
        <v>0</v>
      </c>
      <c r="I17" s="135"/>
      <c r="J17" s="124"/>
      <c r="K17" s="124"/>
      <c r="L17" s="124"/>
      <c r="M17" s="124"/>
      <c r="N17" s="124"/>
      <c r="O17" s="124"/>
      <c r="P17" s="124"/>
    </row>
    <row r="18" spans="1:16" s="114" customFormat="1" ht="12" customHeight="1">
      <c r="A18" s="150"/>
      <c r="B18" s="77"/>
      <c r="C18" s="68">
        <v>100</v>
      </c>
      <c r="D18" s="84">
        <f>D17/$C$17*100</f>
        <v>98.4375</v>
      </c>
      <c r="E18" s="84">
        <f t="shared" ref="E18:H18" si="5">E17/$C$17*100</f>
        <v>1.0416666666666665</v>
      </c>
      <c r="F18" s="84">
        <f t="shared" si="5"/>
        <v>0.52083333333333326</v>
      </c>
      <c r="G18" s="84">
        <f t="shared" si="5"/>
        <v>0</v>
      </c>
      <c r="H18" s="131">
        <f t="shared" si="5"/>
        <v>0</v>
      </c>
      <c r="I18" s="136"/>
      <c r="J18" s="126"/>
      <c r="K18" s="124"/>
      <c r="L18" s="124"/>
      <c r="M18" s="126"/>
      <c r="N18" s="126"/>
      <c r="O18" s="126"/>
      <c r="P18" s="126"/>
    </row>
    <row r="19" spans="1:16" s="113" customFormat="1" ht="12" customHeight="1">
      <c r="A19" s="150"/>
      <c r="B19" s="96" t="s">
        <v>13</v>
      </c>
      <c r="C19" s="140">
        <f>問4!D20</f>
        <v>269</v>
      </c>
      <c r="D19" s="97">
        <v>265</v>
      </c>
      <c r="E19" s="97">
        <v>3</v>
      </c>
      <c r="F19" s="98">
        <v>0</v>
      </c>
      <c r="G19" s="97">
        <v>0</v>
      </c>
      <c r="H19" s="132">
        <v>1</v>
      </c>
      <c r="I19" s="135"/>
      <c r="J19" s="124"/>
      <c r="K19" s="124"/>
      <c r="L19" s="124"/>
      <c r="M19" s="124"/>
      <c r="N19" s="124"/>
      <c r="O19" s="124"/>
      <c r="P19" s="124"/>
    </row>
    <row r="20" spans="1:16" s="114" customFormat="1" ht="12" customHeight="1">
      <c r="A20" s="150"/>
      <c r="B20" s="77"/>
      <c r="C20" s="68">
        <v>100</v>
      </c>
      <c r="D20" s="84">
        <f>D19/$C$19*100</f>
        <v>98.513011152416354</v>
      </c>
      <c r="E20" s="84">
        <f t="shared" ref="E20:H20" si="6">E19/$C$19*100</f>
        <v>1.1152416356877324</v>
      </c>
      <c r="F20" s="84">
        <f t="shared" si="6"/>
        <v>0</v>
      </c>
      <c r="G20" s="84">
        <f t="shared" si="6"/>
        <v>0</v>
      </c>
      <c r="H20" s="131">
        <f t="shared" si="6"/>
        <v>0.37174721189591076</v>
      </c>
      <c r="I20" s="136"/>
      <c r="J20" s="126"/>
      <c r="K20" s="124"/>
      <c r="L20" s="124"/>
      <c r="M20" s="126"/>
      <c r="N20" s="126"/>
      <c r="O20" s="126"/>
      <c r="P20" s="126"/>
    </row>
    <row r="21" spans="1:16" s="113" customFormat="1" ht="12" customHeight="1">
      <c r="A21" s="150"/>
      <c r="B21" s="99" t="s">
        <v>14</v>
      </c>
      <c r="C21" s="67">
        <f>問4!D22</f>
        <v>384</v>
      </c>
      <c r="D21" s="109">
        <v>349</v>
      </c>
      <c r="E21" s="109">
        <v>29</v>
      </c>
      <c r="F21" s="115">
        <v>1</v>
      </c>
      <c r="G21" s="109">
        <v>4</v>
      </c>
      <c r="H21" s="130">
        <v>1</v>
      </c>
      <c r="I21" s="135"/>
      <c r="J21" s="124"/>
      <c r="K21" s="124"/>
      <c r="L21" s="124"/>
      <c r="M21" s="124"/>
      <c r="N21" s="124"/>
      <c r="O21" s="124"/>
      <c r="P21" s="124"/>
    </row>
    <row r="22" spans="1:16" s="114" customFormat="1" ht="12" customHeight="1">
      <c r="A22" s="150"/>
      <c r="B22" s="77"/>
      <c r="C22" s="68">
        <v>100</v>
      </c>
      <c r="D22" s="84">
        <f>D21/$C$21*100</f>
        <v>90.885416666666657</v>
      </c>
      <c r="E22" s="84">
        <f t="shared" ref="E22:H22" si="7">E21/$C$21*100</f>
        <v>7.552083333333333</v>
      </c>
      <c r="F22" s="84">
        <f t="shared" si="7"/>
        <v>0.26041666666666663</v>
      </c>
      <c r="G22" s="84">
        <f t="shared" si="7"/>
        <v>1.0416666666666665</v>
      </c>
      <c r="H22" s="131">
        <f t="shared" si="7"/>
        <v>0.26041666666666663</v>
      </c>
      <c r="I22" s="136"/>
      <c r="J22" s="126"/>
      <c r="K22" s="124"/>
      <c r="L22" s="124"/>
      <c r="M22" s="126"/>
      <c r="N22" s="126"/>
      <c r="O22" s="126"/>
      <c r="P22" s="126"/>
    </row>
    <row r="23" spans="1:16" s="113" customFormat="1" ht="12" customHeight="1">
      <c r="A23" s="150"/>
      <c r="B23" s="96" t="s">
        <v>15</v>
      </c>
      <c r="C23" s="140">
        <f>問4!D24</f>
        <v>366</v>
      </c>
      <c r="D23" s="97">
        <v>322</v>
      </c>
      <c r="E23" s="97">
        <v>31</v>
      </c>
      <c r="F23" s="98">
        <v>7</v>
      </c>
      <c r="G23" s="97">
        <v>4</v>
      </c>
      <c r="H23" s="132">
        <v>2</v>
      </c>
      <c r="I23" s="135"/>
      <c r="J23" s="124"/>
      <c r="K23" s="124"/>
      <c r="L23" s="124"/>
      <c r="M23" s="124"/>
      <c r="N23" s="124"/>
      <c r="O23" s="124"/>
      <c r="P23" s="124"/>
    </row>
    <row r="24" spans="1:16" s="114" customFormat="1" ht="12" customHeight="1">
      <c r="A24" s="150"/>
      <c r="B24" s="77"/>
      <c r="C24" s="68">
        <v>100</v>
      </c>
      <c r="D24" s="84">
        <f>D23/$C$23*100</f>
        <v>87.978142076502735</v>
      </c>
      <c r="E24" s="84">
        <f t="shared" ref="E24:H24" si="8">E23/$C$23*100</f>
        <v>8.4699453551912569</v>
      </c>
      <c r="F24" s="84">
        <f t="shared" si="8"/>
        <v>1.9125683060109291</v>
      </c>
      <c r="G24" s="84">
        <f t="shared" si="8"/>
        <v>1.0928961748633881</v>
      </c>
      <c r="H24" s="131">
        <f t="shared" si="8"/>
        <v>0.54644808743169404</v>
      </c>
      <c r="I24" s="136"/>
      <c r="J24" s="126"/>
      <c r="K24" s="124"/>
      <c r="L24" s="124"/>
      <c r="M24" s="126"/>
      <c r="N24" s="126"/>
      <c r="O24" s="126"/>
      <c r="P24" s="126"/>
    </row>
    <row r="25" spans="1:16" s="113" customFormat="1" ht="12" customHeight="1">
      <c r="A25" s="150"/>
      <c r="B25" s="96" t="s">
        <v>16</v>
      </c>
      <c r="C25" s="140">
        <f>問4!D26</f>
        <v>345</v>
      </c>
      <c r="D25" s="109">
        <v>250</v>
      </c>
      <c r="E25" s="109">
        <v>69</v>
      </c>
      <c r="F25" s="115">
        <v>20</v>
      </c>
      <c r="G25" s="109">
        <v>3</v>
      </c>
      <c r="H25" s="130">
        <v>3</v>
      </c>
      <c r="I25" s="135"/>
      <c r="J25" s="124"/>
      <c r="K25" s="124"/>
      <c r="L25" s="124"/>
      <c r="M25" s="124"/>
      <c r="N25" s="124"/>
      <c r="O25" s="124"/>
      <c r="P25" s="124"/>
    </row>
    <row r="26" spans="1:16" s="114" customFormat="1" ht="12" customHeight="1">
      <c r="A26" s="150"/>
      <c r="B26" s="77"/>
      <c r="C26" s="68">
        <v>100</v>
      </c>
      <c r="D26" s="84">
        <f>D25/$C$25*100</f>
        <v>72.463768115942031</v>
      </c>
      <c r="E26" s="84">
        <f t="shared" ref="E26:H26" si="9">E25/$C$25*100</f>
        <v>20</v>
      </c>
      <c r="F26" s="84">
        <f t="shared" si="9"/>
        <v>5.7971014492753623</v>
      </c>
      <c r="G26" s="84">
        <f t="shared" si="9"/>
        <v>0.86956521739130432</v>
      </c>
      <c r="H26" s="131">
        <f t="shared" si="9"/>
        <v>0.86956521739130432</v>
      </c>
      <c r="I26" s="136"/>
      <c r="J26" s="126"/>
      <c r="K26" s="124"/>
      <c r="L26" s="124"/>
      <c r="M26" s="126"/>
      <c r="N26" s="126"/>
      <c r="O26" s="126"/>
      <c r="P26" s="126"/>
    </row>
    <row r="27" spans="1:16" s="113" customFormat="1" ht="12" customHeight="1">
      <c r="A27" s="150"/>
      <c r="B27" s="99" t="s">
        <v>57</v>
      </c>
      <c r="C27" s="67">
        <f>問4!D28</f>
        <v>199</v>
      </c>
      <c r="D27" s="109">
        <v>117</v>
      </c>
      <c r="E27" s="109">
        <v>58</v>
      </c>
      <c r="F27" s="115">
        <v>17</v>
      </c>
      <c r="G27" s="109">
        <v>4</v>
      </c>
      <c r="H27" s="130">
        <v>3</v>
      </c>
      <c r="I27" s="135"/>
      <c r="J27" s="124"/>
      <c r="K27" s="124"/>
      <c r="L27" s="124"/>
      <c r="M27" s="124"/>
      <c r="N27" s="124"/>
      <c r="O27" s="124"/>
      <c r="P27" s="124"/>
    </row>
    <row r="28" spans="1:16" s="114" customFormat="1" ht="12" customHeight="1">
      <c r="A28" s="150"/>
      <c r="B28" s="77"/>
      <c r="C28" s="68">
        <v>100</v>
      </c>
      <c r="D28" s="84">
        <f>D27/$C$27*100</f>
        <v>58.793969849246231</v>
      </c>
      <c r="E28" s="84">
        <f t="shared" ref="E28:H28" si="10">E27/$C$27*100</f>
        <v>29.145728643216078</v>
      </c>
      <c r="F28" s="84">
        <f t="shared" si="10"/>
        <v>8.5427135678391952</v>
      </c>
      <c r="G28" s="84">
        <f t="shared" si="10"/>
        <v>2.0100502512562812</v>
      </c>
      <c r="H28" s="131">
        <f t="shared" si="10"/>
        <v>1.5075376884422109</v>
      </c>
      <c r="I28" s="136"/>
      <c r="J28" s="126"/>
      <c r="K28" s="124"/>
      <c r="L28" s="124"/>
      <c r="M28" s="126"/>
      <c r="N28" s="126"/>
      <c r="O28" s="126"/>
      <c r="P28" s="126"/>
    </row>
    <row r="29" spans="1:16" s="113" customFormat="1" ht="12" customHeight="1">
      <c r="A29" s="150"/>
      <c r="B29" s="96" t="s">
        <v>11</v>
      </c>
      <c r="C29" s="140">
        <f>問4!D30</f>
        <v>2</v>
      </c>
      <c r="D29" s="97">
        <v>2</v>
      </c>
      <c r="E29" s="97">
        <v>0</v>
      </c>
      <c r="F29" s="98">
        <v>0</v>
      </c>
      <c r="G29" s="97">
        <v>0</v>
      </c>
      <c r="H29" s="132">
        <v>0</v>
      </c>
      <c r="I29" s="135"/>
      <c r="J29" s="124"/>
      <c r="K29" s="124"/>
      <c r="L29" s="124"/>
      <c r="M29" s="124"/>
      <c r="N29" s="124"/>
      <c r="O29" s="124"/>
      <c r="P29" s="124"/>
    </row>
    <row r="30" spans="1:16" s="114" customFormat="1" ht="12" customHeight="1">
      <c r="A30" s="151"/>
      <c r="B30" s="79"/>
      <c r="C30" s="67">
        <v>100</v>
      </c>
      <c r="D30" s="84">
        <f>D29/$C$29*100</f>
        <v>100</v>
      </c>
      <c r="E30" s="84">
        <f t="shared" ref="E30:H30" si="11">E29/$C$29*100</f>
        <v>0</v>
      </c>
      <c r="F30" s="84">
        <f t="shared" si="11"/>
        <v>0</v>
      </c>
      <c r="G30" s="84">
        <f t="shared" si="11"/>
        <v>0</v>
      </c>
      <c r="H30" s="131">
        <f t="shared" si="11"/>
        <v>0</v>
      </c>
      <c r="I30" s="136"/>
      <c r="J30" s="126"/>
      <c r="K30" s="124"/>
      <c r="L30" s="124"/>
      <c r="M30" s="126"/>
      <c r="N30" s="126"/>
      <c r="O30" s="126"/>
      <c r="P30" s="126"/>
    </row>
    <row r="31" spans="1:16" s="113" customFormat="1" ht="12" customHeight="1">
      <c r="A31" s="149" t="s">
        <v>19</v>
      </c>
      <c r="B31" s="99" t="s">
        <v>20</v>
      </c>
      <c r="C31" s="89">
        <f>問4!D32</f>
        <v>209</v>
      </c>
      <c r="D31" s="94">
        <v>185</v>
      </c>
      <c r="E31" s="94">
        <v>16</v>
      </c>
      <c r="F31" s="95">
        <v>4</v>
      </c>
      <c r="G31" s="94">
        <v>4</v>
      </c>
      <c r="H31" s="127">
        <v>0</v>
      </c>
      <c r="I31" s="135"/>
      <c r="J31" s="124"/>
      <c r="K31" s="124"/>
      <c r="L31" s="124"/>
      <c r="M31" s="124"/>
      <c r="N31" s="124"/>
      <c r="O31" s="124"/>
      <c r="P31" s="124"/>
    </row>
    <row r="32" spans="1:16" s="114" customFormat="1" ht="12" customHeight="1">
      <c r="A32" s="150"/>
      <c r="B32" s="77"/>
      <c r="C32" s="68">
        <v>100</v>
      </c>
      <c r="D32" s="84">
        <f>D31/$C$31*100</f>
        <v>88.516746411483254</v>
      </c>
      <c r="E32" s="84">
        <f t="shared" ref="E32:H32" si="12">E31/$C$31*100</f>
        <v>7.6555023923444976</v>
      </c>
      <c r="F32" s="84">
        <f t="shared" si="12"/>
        <v>1.9138755980861244</v>
      </c>
      <c r="G32" s="84">
        <f t="shared" si="12"/>
        <v>1.9138755980861244</v>
      </c>
      <c r="H32" s="131">
        <f t="shared" si="12"/>
        <v>0</v>
      </c>
      <c r="I32" s="136"/>
      <c r="J32" s="126"/>
      <c r="K32" s="124"/>
      <c r="L32" s="124"/>
      <c r="M32" s="126"/>
      <c r="N32" s="126"/>
      <c r="O32" s="126"/>
      <c r="P32" s="126"/>
    </row>
    <row r="33" spans="1:16" s="113" customFormat="1" ht="12" customHeight="1">
      <c r="A33" s="150"/>
      <c r="B33" s="99" t="s">
        <v>21</v>
      </c>
      <c r="C33" s="140">
        <f>問4!D34</f>
        <v>229</v>
      </c>
      <c r="D33" s="109">
        <v>194</v>
      </c>
      <c r="E33" s="109">
        <v>27</v>
      </c>
      <c r="F33" s="115">
        <v>5</v>
      </c>
      <c r="G33" s="109">
        <v>2</v>
      </c>
      <c r="H33" s="130">
        <v>1</v>
      </c>
      <c r="I33" s="135"/>
      <c r="J33" s="124"/>
      <c r="K33" s="124"/>
      <c r="L33" s="124"/>
      <c r="M33" s="124"/>
      <c r="N33" s="124"/>
      <c r="O33" s="124"/>
      <c r="P33" s="124"/>
    </row>
    <row r="34" spans="1:16" s="114" customFormat="1" ht="12" customHeight="1">
      <c r="A34" s="150"/>
      <c r="B34" s="77"/>
      <c r="C34" s="68">
        <v>100</v>
      </c>
      <c r="D34" s="84">
        <f>D33/$C$33*100</f>
        <v>84.716157205240165</v>
      </c>
      <c r="E34" s="84">
        <f t="shared" ref="E34:H34" si="13">E33/$C$33*100</f>
        <v>11.790393013100436</v>
      </c>
      <c r="F34" s="84">
        <f t="shared" si="13"/>
        <v>2.1834061135371177</v>
      </c>
      <c r="G34" s="84">
        <f t="shared" si="13"/>
        <v>0.87336244541484709</v>
      </c>
      <c r="H34" s="131">
        <f t="shared" si="13"/>
        <v>0.43668122270742354</v>
      </c>
      <c r="I34" s="136"/>
      <c r="J34" s="126"/>
      <c r="K34" s="124"/>
      <c r="L34" s="124"/>
      <c r="M34" s="126"/>
      <c r="N34" s="126"/>
      <c r="O34" s="126"/>
      <c r="P34" s="126"/>
    </row>
    <row r="35" spans="1:16" s="113" customFormat="1" ht="12" customHeight="1">
      <c r="A35" s="150"/>
      <c r="B35" s="96" t="s">
        <v>22</v>
      </c>
      <c r="C35" s="67">
        <f>問4!D36</f>
        <v>218</v>
      </c>
      <c r="D35" s="97">
        <v>189</v>
      </c>
      <c r="E35" s="97">
        <v>21</v>
      </c>
      <c r="F35" s="98">
        <v>4</v>
      </c>
      <c r="G35" s="97">
        <v>1</v>
      </c>
      <c r="H35" s="132">
        <v>3</v>
      </c>
      <c r="I35" s="135"/>
      <c r="J35" s="124"/>
      <c r="K35" s="124"/>
      <c r="L35" s="124"/>
      <c r="M35" s="124"/>
      <c r="N35" s="124"/>
      <c r="O35" s="124"/>
      <c r="P35" s="124"/>
    </row>
    <row r="36" spans="1:16" s="114" customFormat="1" ht="12" customHeight="1">
      <c r="A36" s="150"/>
      <c r="B36" s="77"/>
      <c r="C36" s="68">
        <v>100</v>
      </c>
      <c r="D36" s="84">
        <f>D35/$C$35*100</f>
        <v>86.697247706422019</v>
      </c>
      <c r="E36" s="84">
        <f t="shared" ref="E36:H36" si="14">E35/$C$35*100</f>
        <v>9.6330275229357802</v>
      </c>
      <c r="F36" s="84">
        <f t="shared" si="14"/>
        <v>1.834862385321101</v>
      </c>
      <c r="G36" s="84">
        <f t="shared" si="14"/>
        <v>0.45871559633027525</v>
      </c>
      <c r="H36" s="131">
        <f t="shared" si="14"/>
        <v>1.3761467889908259</v>
      </c>
      <c r="I36" s="136"/>
      <c r="J36" s="126"/>
      <c r="K36" s="124"/>
      <c r="L36" s="124"/>
      <c r="M36" s="126"/>
      <c r="N36" s="126"/>
      <c r="O36" s="126"/>
      <c r="P36" s="126"/>
    </row>
    <row r="37" spans="1:16" s="113" customFormat="1" ht="12" customHeight="1">
      <c r="A37" s="150"/>
      <c r="B37" s="96" t="s">
        <v>23</v>
      </c>
      <c r="C37" s="140">
        <f>問4!D38</f>
        <v>197</v>
      </c>
      <c r="D37" s="109">
        <v>164</v>
      </c>
      <c r="E37" s="109">
        <v>25</v>
      </c>
      <c r="F37" s="115">
        <v>5</v>
      </c>
      <c r="G37" s="109">
        <v>1</v>
      </c>
      <c r="H37" s="130">
        <v>2</v>
      </c>
      <c r="I37" s="135"/>
      <c r="J37" s="124"/>
      <c r="K37" s="124"/>
      <c r="L37" s="124"/>
      <c r="M37" s="124"/>
      <c r="N37" s="124"/>
      <c r="O37" s="124"/>
      <c r="P37" s="124"/>
    </row>
    <row r="38" spans="1:16" s="114" customFormat="1" ht="12" customHeight="1">
      <c r="A38" s="150"/>
      <c r="B38" s="77"/>
      <c r="C38" s="68">
        <v>100</v>
      </c>
      <c r="D38" s="84">
        <f>D37/$C$37*100</f>
        <v>83.248730964467015</v>
      </c>
      <c r="E38" s="84">
        <f t="shared" ref="E38:H38" si="15">E37/$C$37*100</f>
        <v>12.690355329949238</v>
      </c>
      <c r="F38" s="84">
        <f t="shared" si="15"/>
        <v>2.5380710659898478</v>
      </c>
      <c r="G38" s="84">
        <f t="shared" si="15"/>
        <v>0.50761421319796951</v>
      </c>
      <c r="H38" s="131">
        <f t="shared" si="15"/>
        <v>1.015228426395939</v>
      </c>
      <c r="I38" s="136"/>
      <c r="J38" s="126"/>
      <c r="K38" s="124"/>
      <c r="L38" s="124"/>
      <c r="M38" s="126"/>
      <c r="N38" s="126"/>
      <c r="O38" s="126"/>
      <c r="P38" s="126"/>
    </row>
    <row r="39" spans="1:16" s="113" customFormat="1" ht="12" customHeight="1">
      <c r="A39" s="150"/>
      <c r="B39" s="96" t="s">
        <v>24</v>
      </c>
      <c r="C39" s="67">
        <f>問4!D40</f>
        <v>120</v>
      </c>
      <c r="D39" s="97">
        <v>105</v>
      </c>
      <c r="E39" s="97">
        <v>10</v>
      </c>
      <c r="F39" s="98">
        <v>4</v>
      </c>
      <c r="G39" s="97">
        <v>0</v>
      </c>
      <c r="H39" s="132">
        <v>1</v>
      </c>
      <c r="I39" s="135"/>
      <c r="J39" s="124"/>
      <c r="K39" s="124"/>
      <c r="L39" s="124"/>
      <c r="M39" s="124"/>
      <c r="N39" s="124"/>
      <c r="O39" s="124"/>
      <c r="P39" s="124"/>
    </row>
    <row r="40" spans="1:16" s="114" customFormat="1" ht="12" customHeight="1">
      <c r="A40" s="150"/>
      <c r="B40" s="77"/>
      <c r="C40" s="68">
        <v>100</v>
      </c>
      <c r="D40" s="84">
        <f>D39/$C$39*100</f>
        <v>87.5</v>
      </c>
      <c r="E40" s="84">
        <f t="shared" ref="E40:H40" si="16">E39/$C$39*100</f>
        <v>8.3333333333333321</v>
      </c>
      <c r="F40" s="84">
        <f t="shared" si="16"/>
        <v>3.3333333333333335</v>
      </c>
      <c r="G40" s="84">
        <f t="shared" si="16"/>
        <v>0</v>
      </c>
      <c r="H40" s="131">
        <f t="shared" si="16"/>
        <v>0.83333333333333337</v>
      </c>
      <c r="I40" s="136"/>
      <c r="J40" s="126"/>
      <c r="K40" s="124"/>
      <c r="L40" s="124"/>
      <c r="M40" s="126"/>
      <c r="N40" s="126"/>
      <c r="O40" s="126"/>
      <c r="P40" s="126"/>
    </row>
    <row r="41" spans="1:16" s="113" customFormat="1" ht="12" customHeight="1">
      <c r="A41" s="150"/>
      <c r="B41" s="99" t="s">
        <v>25</v>
      </c>
      <c r="C41" s="140">
        <f>問4!D42</f>
        <v>201</v>
      </c>
      <c r="D41" s="109">
        <v>180</v>
      </c>
      <c r="E41" s="109">
        <v>17</v>
      </c>
      <c r="F41" s="115">
        <v>2</v>
      </c>
      <c r="G41" s="109">
        <v>2</v>
      </c>
      <c r="H41" s="130">
        <v>0</v>
      </c>
      <c r="I41" s="135"/>
      <c r="J41" s="124"/>
      <c r="K41" s="124"/>
      <c r="L41" s="124"/>
      <c r="M41" s="124"/>
      <c r="N41" s="124"/>
      <c r="O41" s="124"/>
      <c r="P41" s="124"/>
    </row>
    <row r="42" spans="1:16" s="114" customFormat="1" ht="12" customHeight="1">
      <c r="A42" s="150"/>
      <c r="B42" s="77"/>
      <c r="C42" s="68">
        <v>100</v>
      </c>
      <c r="D42" s="84">
        <f>D41/$C$41*100</f>
        <v>89.552238805970148</v>
      </c>
      <c r="E42" s="84">
        <f t="shared" ref="E42:H42" si="17">E41/$C$41*100</f>
        <v>8.4577114427860707</v>
      </c>
      <c r="F42" s="84">
        <f t="shared" si="17"/>
        <v>0.99502487562189057</v>
      </c>
      <c r="G42" s="84">
        <f t="shared" si="17"/>
        <v>0.99502487562189057</v>
      </c>
      <c r="H42" s="131">
        <f t="shared" si="17"/>
        <v>0</v>
      </c>
      <c r="I42" s="136"/>
      <c r="J42" s="126"/>
      <c r="K42" s="124"/>
      <c r="L42" s="124"/>
      <c r="M42" s="126"/>
      <c r="N42" s="126"/>
      <c r="O42" s="126"/>
      <c r="P42" s="126"/>
    </row>
    <row r="43" spans="1:16" s="113" customFormat="1" ht="12" customHeight="1">
      <c r="A43" s="150"/>
      <c r="B43" s="96" t="s">
        <v>26</v>
      </c>
      <c r="C43" s="67">
        <f>問4!D44</f>
        <v>107</v>
      </c>
      <c r="D43" s="97">
        <v>87</v>
      </c>
      <c r="E43" s="97">
        <v>14</v>
      </c>
      <c r="F43" s="98">
        <v>4</v>
      </c>
      <c r="G43" s="97">
        <v>1</v>
      </c>
      <c r="H43" s="132">
        <v>1</v>
      </c>
      <c r="I43" s="135"/>
      <c r="J43" s="124"/>
      <c r="K43" s="124"/>
      <c r="L43" s="124"/>
      <c r="M43" s="124"/>
      <c r="N43" s="124"/>
      <c r="O43" s="124"/>
      <c r="P43" s="124"/>
    </row>
    <row r="44" spans="1:16" s="114" customFormat="1" ht="12" customHeight="1">
      <c r="A44" s="150"/>
      <c r="B44" s="77"/>
      <c r="C44" s="68">
        <v>100</v>
      </c>
      <c r="D44" s="84">
        <f>D43/$C$43*100</f>
        <v>81.308411214953267</v>
      </c>
      <c r="E44" s="84">
        <f t="shared" ref="E44:H44" si="18">E43/$C$43*100</f>
        <v>13.084112149532709</v>
      </c>
      <c r="F44" s="84">
        <f t="shared" si="18"/>
        <v>3.7383177570093453</v>
      </c>
      <c r="G44" s="84">
        <f t="shared" si="18"/>
        <v>0.93457943925233633</v>
      </c>
      <c r="H44" s="131">
        <f t="shared" si="18"/>
        <v>0.93457943925233633</v>
      </c>
      <c r="I44" s="136"/>
      <c r="J44" s="126"/>
      <c r="K44" s="124"/>
      <c r="L44" s="124"/>
      <c r="M44" s="126"/>
      <c r="N44" s="126"/>
      <c r="O44" s="126"/>
      <c r="P44" s="126"/>
    </row>
    <row r="45" spans="1:16" s="113" customFormat="1" ht="12" customHeight="1">
      <c r="A45" s="150"/>
      <c r="B45" s="99" t="s">
        <v>27</v>
      </c>
      <c r="C45" s="140">
        <f>問4!D46</f>
        <v>119</v>
      </c>
      <c r="D45" s="109">
        <v>90</v>
      </c>
      <c r="E45" s="109">
        <v>21</v>
      </c>
      <c r="F45" s="115">
        <v>5</v>
      </c>
      <c r="G45" s="109">
        <v>1</v>
      </c>
      <c r="H45" s="130">
        <v>2</v>
      </c>
      <c r="I45" s="135"/>
      <c r="J45" s="124"/>
      <c r="K45" s="124"/>
      <c r="L45" s="124"/>
      <c r="M45" s="124"/>
      <c r="N45" s="124"/>
      <c r="O45" s="124"/>
      <c r="P45" s="124"/>
    </row>
    <row r="46" spans="1:16" s="114" customFormat="1" ht="12" customHeight="1">
      <c r="A46" s="150"/>
      <c r="B46" s="77"/>
      <c r="C46" s="68">
        <v>100</v>
      </c>
      <c r="D46" s="84">
        <f>D45/$C$45*100</f>
        <v>75.630252100840337</v>
      </c>
      <c r="E46" s="84">
        <f t="shared" ref="E46:H46" si="19">E45/$C$45*100</f>
        <v>17.647058823529413</v>
      </c>
      <c r="F46" s="84">
        <f t="shared" si="19"/>
        <v>4.2016806722689077</v>
      </c>
      <c r="G46" s="84">
        <f t="shared" si="19"/>
        <v>0.84033613445378152</v>
      </c>
      <c r="H46" s="131">
        <f t="shared" si="19"/>
        <v>1.680672268907563</v>
      </c>
      <c r="I46" s="136"/>
      <c r="J46" s="126"/>
      <c r="K46" s="124"/>
      <c r="L46" s="124"/>
      <c r="M46" s="126"/>
      <c r="N46" s="126"/>
      <c r="O46" s="126"/>
      <c r="P46" s="126"/>
    </row>
    <row r="47" spans="1:16" s="113" customFormat="1" ht="12" customHeight="1">
      <c r="A47" s="150"/>
      <c r="B47" s="96" t="s">
        <v>28</v>
      </c>
      <c r="C47" s="67">
        <f>問4!D48</f>
        <v>225</v>
      </c>
      <c r="D47" s="97">
        <v>190</v>
      </c>
      <c r="E47" s="97">
        <v>24</v>
      </c>
      <c r="F47" s="98">
        <v>9</v>
      </c>
      <c r="G47" s="97">
        <v>2</v>
      </c>
      <c r="H47" s="132">
        <v>0</v>
      </c>
      <c r="I47" s="135"/>
      <c r="J47" s="124"/>
      <c r="K47" s="124"/>
      <c r="L47" s="124"/>
      <c r="M47" s="124"/>
      <c r="N47" s="124"/>
      <c r="O47" s="124"/>
      <c r="P47" s="124"/>
    </row>
    <row r="48" spans="1:16" s="114" customFormat="1" ht="12" customHeight="1">
      <c r="A48" s="150"/>
      <c r="B48" s="77"/>
      <c r="C48" s="68">
        <v>100</v>
      </c>
      <c r="D48" s="84">
        <f>D47/$C$47*100</f>
        <v>84.444444444444443</v>
      </c>
      <c r="E48" s="84">
        <f t="shared" ref="E48:H48" si="20">E47/$C$47*100</f>
        <v>10.666666666666668</v>
      </c>
      <c r="F48" s="84">
        <f t="shared" si="20"/>
        <v>4</v>
      </c>
      <c r="G48" s="84">
        <f t="shared" si="20"/>
        <v>0.88888888888888884</v>
      </c>
      <c r="H48" s="131">
        <f t="shared" si="20"/>
        <v>0</v>
      </c>
      <c r="I48" s="136"/>
      <c r="J48" s="126"/>
      <c r="K48" s="124"/>
      <c r="L48" s="124"/>
      <c r="M48" s="126"/>
      <c r="N48" s="126"/>
      <c r="O48" s="126"/>
      <c r="P48" s="126"/>
    </row>
    <row r="49" spans="1:16" s="113" customFormat="1" ht="12" customHeight="1">
      <c r="A49" s="150"/>
      <c r="B49" s="96" t="s">
        <v>29</v>
      </c>
      <c r="C49" s="140">
        <f>問4!D50</f>
        <v>127</v>
      </c>
      <c r="D49" s="109">
        <v>106</v>
      </c>
      <c r="E49" s="109">
        <v>16</v>
      </c>
      <c r="F49" s="115">
        <v>4</v>
      </c>
      <c r="G49" s="109">
        <v>1</v>
      </c>
      <c r="H49" s="130">
        <v>0</v>
      </c>
      <c r="I49" s="135"/>
      <c r="J49" s="124"/>
      <c r="K49" s="124"/>
      <c r="L49" s="124"/>
      <c r="M49" s="124"/>
      <c r="N49" s="124"/>
      <c r="O49" s="124"/>
      <c r="P49" s="124"/>
    </row>
    <row r="50" spans="1:16" s="114" customFormat="1" ht="12" customHeight="1">
      <c r="A50" s="150"/>
      <c r="B50" s="77"/>
      <c r="C50" s="68">
        <v>100</v>
      </c>
      <c r="D50" s="84">
        <f>D49/$C$49*100</f>
        <v>83.464566929133852</v>
      </c>
      <c r="E50" s="84">
        <f t="shared" ref="E50:H50" si="21">E49/$C$49*100</f>
        <v>12.598425196850393</v>
      </c>
      <c r="F50" s="84">
        <f t="shared" si="21"/>
        <v>3.1496062992125982</v>
      </c>
      <c r="G50" s="84">
        <f t="shared" si="21"/>
        <v>0.78740157480314954</v>
      </c>
      <c r="H50" s="131">
        <f t="shared" si="21"/>
        <v>0</v>
      </c>
      <c r="I50" s="136"/>
      <c r="J50" s="126"/>
      <c r="K50" s="124"/>
      <c r="L50" s="124"/>
      <c r="M50" s="126"/>
      <c r="N50" s="126"/>
      <c r="O50" s="126"/>
      <c r="P50" s="126"/>
    </row>
    <row r="51" spans="1:16" s="113" customFormat="1" ht="12" customHeight="1">
      <c r="A51" s="150"/>
      <c r="B51" s="96" t="s">
        <v>11</v>
      </c>
      <c r="C51" s="67">
        <f>問4!D52</f>
        <v>5</v>
      </c>
      <c r="D51" s="97">
        <v>4</v>
      </c>
      <c r="E51" s="97">
        <v>1</v>
      </c>
      <c r="F51" s="98">
        <v>0</v>
      </c>
      <c r="G51" s="97">
        <v>0</v>
      </c>
      <c r="H51" s="132">
        <v>0</v>
      </c>
      <c r="I51" s="135"/>
      <c r="J51" s="124"/>
      <c r="K51" s="124"/>
      <c r="L51" s="124"/>
      <c r="M51" s="124"/>
      <c r="N51" s="124"/>
      <c r="O51" s="124"/>
      <c r="P51" s="124"/>
    </row>
    <row r="52" spans="1:16" s="114" customFormat="1" ht="12" customHeight="1">
      <c r="A52" s="150"/>
      <c r="B52" s="78"/>
      <c r="C52" s="67">
        <v>100</v>
      </c>
      <c r="D52" s="106">
        <f>D51/$C$51*100</f>
        <v>80</v>
      </c>
      <c r="E52" s="106">
        <f t="shared" ref="E52:H52" si="22">E51/$C$51*100</f>
        <v>20</v>
      </c>
      <c r="F52" s="106">
        <f t="shared" si="22"/>
        <v>0</v>
      </c>
      <c r="G52" s="106">
        <f t="shared" si="22"/>
        <v>0</v>
      </c>
      <c r="H52" s="129">
        <f t="shared" si="22"/>
        <v>0</v>
      </c>
      <c r="I52" s="136"/>
      <c r="J52" s="126"/>
      <c r="K52" s="124"/>
      <c r="L52" s="124"/>
      <c r="M52" s="126"/>
      <c r="N52" s="126"/>
      <c r="O52" s="126"/>
      <c r="P52" s="126"/>
    </row>
    <row r="53" spans="1:16" s="114" customFormat="1" ht="12" customHeight="1">
      <c r="A53" s="149" t="s">
        <v>40</v>
      </c>
      <c r="B53" s="142" t="s">
        <v>54</v>
      </c>
      <c r="C53" s="89">
        <f>問4!D54</f>
        <v>627</v>
      </c>
      <c r="D53" s="94">
        <v>576</v>
      </c>
      <c r="E53" s="94">
        <v>35</v>
      </c>
      <c r="F53" s="95">
        <v>9</v>
      </c>
      <c r="G53" s="94">
        <v>4</v>
      </c>
      <c r="H53" s="94">
        <v>3</v>
      </c>
      <c r="I53" s="136"/>
      <c r="J53" s="126"/>
      <c r="K53" s="124"/>
      <c r="L53" s="124"/>
      <c r="M53" s="126"/>
      <c r="N53" s="124"/>
      <c r="O53" s="126"/>
      <c r="P53" s="124"/>
    </row>
    <row r="54" spans="1:16" s="114" customFormat="1" ht="12" customHeight="1">
      <c r="A54" s="150"/>
      <c r="B54" s="80"/>
      <c r="C54" s="67">
        <v>100</v>
      </c>
      <c r="D54" s="84">
        <f>D53/$C$53*100</f>
        <v>91.866028708133967</v>
      </c>
      <c r="E54" s="84">
        <f t="shared" ref="E54:H54" si="23">E53/$C$53*100</f>
        <v>5.5821371610845292</v>
      </c>
      <c r="F54" s="84">
        <f t="shared" si="23"/>
        <v>1.4354066985645932</v>
      </c>
      <c r="G54" s="84">
        <f t="shared" si="23"/>
        <v>0.63795853269537484</v>
      </c>
      <c r="H54" s="84">
        <f t="shared" si="23"/>
        <v>0.4784688995215311</v>
      </c>
      <c r="I54" s="136"/>
      <c r="J54" s="126"/>
      <c r="K54" s="124"/>
      <c r="L54" s="124"/>
      <c r="M54" s="126"/>
      <c r="N54" s="126"/>
      <c r="O54" s="126"/>
      <c r="P54" s="126"/>
    </row>
    <row r="55" spans="1:16" s="114" customFormat="1" ht="12" customHeight="1">
      <c r="A55" s="150"/>
      <c r="B55" s="81" t="s">
        <v>41</v>
      </c>
      <c r="C55" s="140">
        <f>問4!D56</f>
        <v>95</v>
      </c>
      <c r="D55" s="97">
        <v>92</v>
      </c>
      <c r="E55" s="97">
        <v>2</v>
      </c>
      <c r="F55" s="98">
        <v>0</v>
      </c>
      <c r="G55" s="97">
        <v>1</v>
      </c>
      <c r="H55" s="97">
        <v>0</v>
      </c>
      <c r="I55" s="136"/>
      <c r="J55" s="126"/>
      <c r="K55" s="124"/>
      <c r="L55" s="124"/>
      <c r="M55" s="126"/>
      <c r="N55" s="124"/>
      <c r="O55" s="126"/>
      <c r="P55" s="124"/>
    </row>
    <row r="56" spans="1:16" s="114" customFormat="1" ht="12" customHeight="1">
      <c r="A56" s="150"/>
      <c r="B56" s="80"/>
      <c r="C56" s="68">
        <v>100</v>
      </c>
      <c r="D56" s="84">
        <f>D55/$C$55*100</f>
        <v>96.84210526315789</v>
      </c>
      <c r="E56" s="84">
        <f t="shared" ref="E56:H56" si="24">E55/$C$55*100</f>
        <v>2.1052631578947367</v>
      </c>
      <c r="F56" s="84">
        <f t="shared" si="24"/>
        <v>0</v>
      </c>
      <c r="G56" s="84">
        <f t="shared" si="24"/>
        <v>1.0526315789473684</v>
      </c>
      <c r="H56" s="84">
        <f t="shared" si="24"/>
        <v>0</v>
      </c>
      <c r="I56" s="136"/>
      <c r="J56" s="126"/>
      <c r="K56" s="124"/>
      <c r="L56" s="124"/>
      <c r="M56" s="126"/>
      <c r="N56" s="126"/>
      <c r="O56" s="126"/>
      <c r="P56" s="126"/>
    </row>
    <row r="57" spans="1:16" s="114" customFormat="1" ht="12" customHeight="1">
      <c r="A57" s="150"/>
      <c r="B57" s="81" t="s">
        <v>42</v>
      </c>
      <c r="C57" s="140">
        <f>問4!D58</f>
        <v>100</v>
      </c>
      <c r="D57" s="109">
        <v>78</v>
      </c>
      <c r="E57" s="109">
        <v>12</v>
      </c>
      <c r="F57" s="115">
        <v>8</v>
      </c>
      <c r="G57" s="109">
        <v>0</v>
      </c>
      <c r="H57" s="109">
        <v>2</v>
      </c>
      <c r="I57" s="136"/>
      <c r="J57" s="126"/>
      <c r="K57" s="124"/>
      <c r="L57" s="124"/>
      <c r="M57" s="126"/>
      <c r="N57" s="124"/>
      <c r="O57" s="126"/>
      <c r="P57" s="124"/>
    </row>
    <row r="58" spans="1:16" s="114" customFormat="1" ht="12" customHeight="1">
      <c r="A58" s="150"/>
      <c r="B58" s="80"/>
      <c r="C58" s="68">
        <v>100</v>
      </c>
      <c r="D58" s="84">
        <f>D57/$C$57*100</f>
        <v>78</v>
      </c>
      <c r="E58" s="84">
        <f t="shared" ref="E58:H58" si="25">E57/$C$57*100</f>
        <v>12</v>
      </c>
      <c r="F58" s="84">
        <f t="shared" si="25"/>
        <v>8</v>
      </c>
      <c r="G58" s="84">
        <f t="shared" si="25"/>
        <v>0</v>
      </c>
      <c r="H58" s="84">
        <f t="shared" si="25"/>
        <v>2</v>
      </c>
      <c r="I58" s="136"/>
      <c r="J58" s="126"/>
      <c r="K58" s="124"/>
      <c r="L58" s="124"/>
      <c r="M58" s="126"/>
      <c r="N58" s="126"/>
      <c r="O58" s="126"/>
      <c r="P58" s="126"/>
    </row>
    <row r="59" spans="1:16" s="114" customFormat="1" ht="12" customHeight="1">
      <c r="A59" s="150"/>
      <c r="B59" s="81" t="s">
        <v>43</v>
      </c>
      <c r="C59" s="67">
        <f>問4!D60</f>
        <v>302</v>
      </c>
      <c r="D59" s="97">
        <v>248</v>
      </c>
      <c r="E59" s="97">
        <v>42</v>
      </c>
      <c r="F59" s="98">
        <v>6</v>
      </c>
      <c r="G59" s="97">
        <v>4</v>
      </c>
      <c r="H59" s="97">
        <v>2</v>
      </c>
      <c r="I59" s="136"/>
      <c r="J59" s="126"/>
      <c r="K59" s="124"/>
      <c r="L59" s="124"/>
      <c r="M59" s="126"/>
      <c r="N59" s="124"/>
      <c r="O59" s="126"/>
      <c r="P59" s="124"/>
    </row>
    <row r="60" spans="1:16" s="114" customFormat="1" ht="12" customHeight="1">
      <c r="A60" s="150"/>
      <c r="B60" s="80"/>
      <c r="C60" s="68">
        <v>100</v>
      </c>
      <c r="D60" s="84">
        <f>D59/$C$59*100</f>
        <v>82.119205298013242</v>
      </c>
      <c r="E60" s="84">
        <f t="shared" ref="E60:H60" si="26">E59/$C$59*100</f>
        <v>13.90728476821192</v>
      </c>
      <c r="F60" s="84">
        <f t="shared" si="26"/>
        <v>1.9867549668874174</v>
      </c>
      <c r="G60" s="84">
        <f t="shared" si="26"/>
        <v>1.3245033112582782</v>
      </c>
      <c r="H60" s="84">
        <f t="shared" si="26"/>
        <v>0.66225165562913912</v>
      </c>
      <c r="I60" s="136"/>
      <c r="J60" s="126"/>
      <c r="K60" s="124"/>
      <c r="L60" s="124"/>
      <c r="M60" s="126"/>
      <c r="N60" s="126"/>
      <c r="O60" s="126"/>
      <c r="P60" s="126"/>
    </row>
    <row r="61" spans="1:16" s="114" customFormat="1" ht="12" customHeight="1">
      <c r="A61" s="150"/>
      <c r="B61" s="81" t="s">
        <v>44</v>
      </c>
      <c r="C61" s="140">
        <f>問4!D62</f>
        <v>321</v>
      </c>
      <c r="D61" s="109">
        <v>254</v>
      </c>
      <c r="E61" s="109">
        <v>52</v>
      </c>
      <c r="F61" s="115">
        <v>12</v>
      </c>
      <c r="G61" s="109">
        <v>2</v>
      </c>
      <c r="H61" s="109">
        <v>1</v>
      </c>
      <c r="I61" s="136"/>
      <c r="J61" s="126"/>
      <c r="K61" s="124"/>
      <c r="L61" s="124"/>
      <c r="M61" s="126"/>
      <c r="N61" s="124"/>
      <c r="O61" s="126"/>
      <c r="P61" s="124"/>
    </row>
    <row r="62" spans="1:16" s="114" customFormat="1" ht="12" customHeight="1">
      <c r="A62" s="150"/>
      <c r="B62" s="80"/>
      <c r="C62" s="68">
        <v>100</v>
      </c>
      <c r="D62" s="84">
        <f>D61/$C$61*100</f>
        <v>79.127725856697822</v>
      </c>
      <c r="E62" s="84">
        <f t="shared" ref="E62:H62" si="27">E61/$C$61*100</f>
        <v>16.199376947040498</v>
      </c>
      <c r="F62" s="84">
        <f t="shared" si="27"/>
        <v>3.7383177570093453</v>
      </c>
      <c r="G62" s="84">
        <f t="shared" si="27"/>
        <v>0.62305295950155759</v>
      </c>
      <c r="H62" s="84">
        <f t="shared" si="27"/>
        <v>0.3115264797507788</v>
      </c>
      <c r="I62" s="136"/>
      <c r="J62" s="126"/>
      <c r="K62" s="124"/>
      <c r="L62" s="124"/>
      <c r="M62" s="126"/>
      <c r="N62" s="126"/>
      <c r="O62" s="126"/>
      <c r="P62" s="126"/>
    </row>
    <row r="63" spans="1:16" s="114" customFormat="1" ht="12" customHeight="1">
      <c r="A63" s="150"/>
      <c r="B63" s="83" t="s">
        <v>45</v>
      </c>
      <c r="C63" s="67">
        <f>問4!D64</f>
        <v>62</v>
      </c>
      <c r="D63" s="97">
        <v>61</v>
      </c>
      <c r="E63" s="97">
        <v>1</v>
      </c>
      <c r="F63" s="98">
        <v>0</v>
      </c>
      <c r="G63" s="97">
        <v>0</v>
      </c>
      <c r="H63" s="97">
        <v>0</v>
      </c>
      <c r="I63" s="136"/>
      <c r="J63" s="126"/>
      <c r="K63" s="124"/>
      <c r="L63" s="124"/>
      <c r="M63" s="126"/>
      <c r="N63" s="124"/>
      <c r="O63" s="126"/>
      <c r="P63" s="124"/>
    </row>
    <row r="64" spans="1:16" s="114" customFormat="1" ht="12" customHeight="1">
      <c r="A64" s="150"/>
      <c r="B64" s="80"/>
      <c r="C64" s="68">
        <v>100</v>
      </c>
      <c r="D64" s="84">
        <f>D63/$C$63*100</f>
        <v>98.387096774193552</v>
      </c>
      <c r="E64" s="84">
        <f t="shared" ref="E64:H64" si="28">E63/$C$63*100</f>
        <v>1.6129032258064515</v>
      </c>
      <c r="F64" s="84">
        <f t="shared" si="28"/>
        <v>0</v>
      </c>
      <c r="G64" s="84">
        <f t="shared" si="28"/>
        <v>0</v>
      </c>
      <c r="H64" s="84">
        <f t="shared" si="28"/>
        <v>0</v>
      </c>
      <c r="I64" s="136"/>
      <c r="J64" s="126"/>
      <c r="K64" s="124"/>
      <c r="L64" s="124"/>
      <c r="M64" s="126"/>
      <c r="N64" s="126"/>
      <c r="O64" s="126"/>
      <c r="P64" s="126"/>
    </row>
    <row r="65" spans="1:16" s="114" customFormat="1" ht="12" customHeight="1">
      <c r="A65" s="150"/>
      <c r="B65" s="81" t="s">
        <v>46</v>
      </c>
      <c r="C65" s="140">
        <f>問4!D66</f>
        <v>197</v>
      </c>
      <c r="D65" s="109">
        <v>139</v>
      </c>
      <c r="E65" s="109">
        <v>43</v>
      </c>
      <c r="F65" s="115">
        <v>10</v>
      </c>
      <c r="G65" s="109">
        <v>4</v>
      </c>
      <c r="H65" s="109">
        <v>1</v>
      </c>
      <c r="I65" s="136"/>
      <c r="J65" s="126"/>
      <c r="K65" s="124"/>
      <c r="L65" s="124"/>
      <c r="M65" s="126"/>
      <c r="N65" s="124"/>
      <c r="O65" s="126"/>
      <c r="P65" s="124"/>
    </row>
    <row r="66" spans="1:16" s="114" customFormat="1" ht="12" customHeight="1">
      <c r="A66" s="150"/>
      <c r="B66" s="80"/>
      <c r="C66" s="68">
        <v>100</v>
      </c>
      <c r="D66" s="84">
        <f>D65/$C$65*100</f>
        <v>70.558375634517773</v>
      </c>
      <c r="E66" s="84">
        <f t="shared" ref="E66:H66" si="29">E65/$C$65*100</f>
        <v>21.82741116751269</v>
      </c>
      <c r="F66" s="84">
        <f t="shared" si="29"/>
        <v>5.0761421319796955</v>
      </c>
      <c r="G66" s="84">
        <f t="shared" si="29"/>
        <v>2.030456852791878</v>
      </c>
      <c r="H66" s="84">
        <f t="shared" si="29"/>
        <v>0.50761421319796951</v>
      </c>
      <c r="I66" s="136"/>
      <c r="J66" s="126"/>
      <c r="K66" s="124"/>
      <c r="L66" s="124"/>
      <c r="M66" s="126"/>
      <c r="N66" s="126"/>
      <c r="O66" s="126"/>
      <c r="P66" s="126"/>
    </row>
    <row r="67" spans="1:16" s="114" customFormat="1" ht="12" customHeight="1">
      <c r="A67" s="150"/>
      <c r="B67" s="81" t="s">
        <v>47</v>
      </c>
      <c r="C67" s="140">
        <f>問4!D68</f>
        <v>47</v>
      </c>
      <c r="D67" s="109">
        <v>42</v>
      </c>
      <c r="E67" s="109">
        <v>4</v>
      </c>
      <c r="F67" s="115">
        <v>0</v>
      </c>
      <c r="G67" s="109">
        <v>0</v>
      </c>
      <c r="H67" s="109">
        <v>1</v>
      </c>
      <c r="I67" s="136"/>
      <c r="J67" s="126"/>
      <c r="K67" s="124"/>
      <c r="L67" s="124"/>
      <c r="M67" s="126"/>
      <c r="N67" s="124"/>
      <c r="O67" s="126"/>
      <c r="P67" s="124"/>
    </row>
    <row r="68" spans="1:16" s="114" customFormat="1" ht="12" customHeight="1">
      <c r="A68" s="150"/>
      <c r="B68" s="80"/>
      <c r="C68" s="68">
        <v>100</v>
      </c>
      <c r="D68" s="84">
        <f>D67/$C$67*100</f>
        <v>89.361702127659569</v>
      </c>
      <c r="E68" s="84">
        <f t="shared" ref="E68:H68" si="30">E67/$C$67*100</f>
        <v>8.5106382978723403</v>
      </c>
      <c r="F68" s="84">
        <f t="shared" si="30"/>
        <v>0</v>
      </c>
      <c r="G68" s="84">
        <f t="shared" si="30"/>
        <v>0</v>
      </c>
      <c r="H68" s="84">
        <f t="shared" si="30"/>
        <v>2.1276595744680851</v>
      </c>
      <c r="I68" s="136"/>
      <c r="J68" s="126"/>
      <c r="K68" s="124"/>
      <c r="L68" s="124"/>
      <c r="M68" s="126"/>
      <c r="N68" s="126"/>
      <c r="O68" s="126"/>
      <c r="P68" s="126"/>
    </row>
    <row r="69" spans="1:16" s="113" customFormat="1" ht="12" customHeight="1">
      <c r="A69" s="150"/>
      <c r="B69" s="81" t="s">
        <v>48</v>
      </c>
      <c r="C69" s="67">
        <f>問4!D70</f>
        <v>6</v>
      </c>
      <c r="D69" s="97">
        <v>4</v>
      </c>
      <c r="E69" s="97">
        <v>1</v>
      </c>
      <c r="F69" s="98">
        <v>1</v>
      </c>
      <c r="G69" s="97">
        <v>0</v>
      </c>
      <c r="H69" s="97">
        <v>0</v>
      </c>
      <c r="I69" s="135"/>
      <c r="J69" s="124"/>
      <c r="K69" s="124"/>
      <c r="L69" s="124"/>
      <c r="M69" s="124"/>
      <c r="N69" s="124"/>
      <c r="O69" s="124"/>
      <c r="P69" s="124"/>
    </row>
    <row r="70" spans="1:16" s="114" customFormat="1" ht="12" customHeight="1">
      <c r="A70" s="151"/>
      <c r="B70" s="82"/>
      <c r="C70" s="66">
        <v>100</v>
      </c>
      <c r="D70" s="100">
        <f>D69/$C$69*100</f>
        <v>66.666666666666657</v>
      </c>
      <c r="E70" s="100">
        <f t="shared" ref="E70:H70" si="31">E69/$C$69*100</f>
        <v>16.666666666666664</v>
      </c>
      <c r="F70" s="100">
        <f t="shared" si="31"/>
        <v>16.666666666666664</v>
      </c>
      <c r="G70" s="100">
        <f t="shared" si="31"/>
        <v>0</v>
      </c>
      <c r="H70" s="100">
        <f t="shared" si="31"/>
        <v>0</v>
      </c>
      <c r="I70" s="136"/>
      <c r="J70" s="126"/>
      <c r="K70" s="124"/>
      <c r="L70" s="124"/>
      <c r="M70" s="126"/>
      <c r="N70" s="126"/>
      <c r="O70" s="126"/>
      <c r="P70" s="126"/>
    </row>
    <row r="71" spans="1:16" s="113" customFormat="1" ht="12" customHeight="1">
      <c r="A71" s="149" t="s">
        <v>61</v>
      </c>
      <c r="B71" s="96" t="s">
        <v>62</v>
      </c>
      <c r="C71" s="89">
        <f>問4!D72</f>
        <v>1190</v>
      </c>
      <c r="D71" s="94">
        <v>1005</v>
      </c>
      <c r="E71" s="94">
        <v>132</v>
      </c>
      <c r="F71" s="95">
        <v>35</v>
      </c>
      <c r="G71" s="94">
        <v>12</v>
      </c>
      <c r="H71" s="127">
        <v>6</v>
      </c>
      <c r="I71" s="135"/>
      <c r="J71" s="124"/>
      <c r="K71" s="124"/>
      <c r="L71" s="124"/>
      <c r="M71" s="124"/>
      <c r="N71" s="124"/>
      <c r="O71" s="124"/>
      <c r="P71" s="124"/>
    </row>
    <row r="72" spans="1:16" s="114" customFormat="1" ht="12" customHeight="1">
      <c r="A72" s="150"/>
      <c r="B72" s="77"/>
      <c r="C72" s="68">
        <v>100</v>
      </c>
      <c r="D72" s="84">
        <f>D71/$C$71*100</f>
        <v>84.453781512605048</v>
      </c>
      <c r="E72" s="84">
        <f t="shared" ref="E72:H72" si="32">E71/$C$71*100</f>
        <v>11.092436974789916</v>
      </c>
      <c r="F72" s="84">
        <f t="shared" si="32"/>
        <v>2.9411764705882351</v>
      </c>
      <c r="G72" s="84">
        <f t="shared" si="32"/>
        <v>1.0084033613445378</v>
      </c>
      <c r="H72" s="131">
        <f t="shared" si="32"/>
        <v>0.50420168067226889</v>
      </c>
      <c r="I72" s="136"/>
      <c r="J72" s="126"/>
      <c r="K72" s="124"/>
      <c r="L72" s="124"/>
      <c r="M72" s="126"/>
      <c r="N72" s="126"/>
      <c r="O72" s="126"/>
      <c r="P72" s="126"/>
    </row>
    <row r="73" spans="1:16" s="113" customFormat="1" ht="12" customHeight="1">
      <c r="A73" s="150"/>
      <c r="B73" s="96" t="s">
        <v>49</v>
      </c>
      <c r="C73" s="67">
        <f>問4!D74</f>
        <v>117</v>
      </c>
      <c r="D73" s="97">
        <v>115</v>
      </c>
      <c r="E73" s="97">
        <v>2</v>
      </c>
      <c r="F73" s="98">
        <v>0</v>
      </c>
      <c r="G73" s="97">
        <v>0</v>
      </c>
      <c r="H73" s="132">
        <v>0</v>
      </c>
      <c r="I73" s="135"/>
      <c r="J73" s="124"/>
      <c r="K73" s="124"/>
      <c r="L73" s="124"/>
      <c r="M73" s="124"/>
      <c r="N73" s="124"/>
      <c r="O73" s="124"/>
      <c r="P73" s="124"/>
    </row>
    <row r="74" spans="1:16" s="114" customFormat="1" ht="12" customHeight="1">
      <c r="A74" s="150"/>
      <c r="B74" s="77"/>
      <c r="C74" s="68">
        <v>100</v>
      </c>
      <c r="D74" s="84">
        <f>D73/$C$73*100</f>
        <v>98.290598290598282</v>
      </c>
      <c r="E74" s="84">
        <f t="shared" ref="E74:H74" si="33">E73/$C$73*100</f>
        <v>1.7094017094017095</v>
      </c>
      <c r="F74" s="84">
        <f t="shared" si="33"/>
        <v>0</v>
      </c>
      <c r="G74" s="84">
        <f t="shared" si="33"/>
        <v>0</v>
      </c>
      <c r="H74" s="131">
        <f t="shared" si="33"/>
        <v>0</v>
      </c>
      <c r="I74" s="136"/>
      <c r="J74" s="126"/>
      <c r="K74" s="124"/>
      <c r="L74" s="124"/>
      <c r="M74" s="126"/>
      <c r="N74" s="126"/>
      <c r="O74" s="126"/>
      <c r="P74" s="126"/>
    </row>
    <row r="75" spans="1:16" s="113" customFormat="1" ht="12" customHeight="1">
      <c r="A75" s="150"/>
      <c r="B75" s="96" t="s">
        <v>50</v>
      </c>
      <c r="C75" s="140">
        <f>問4!D76</f>
        <v>131</v>
      </c>
      <c r="D75" s="109">
        <v>125</v>
      </c>
      <c r="E75" s="109">
        <v>6</v>
      </c>
      <c r="F75" s="115">
        <v>0</v>
      </c>
      <c r="G75" s="109">
        <v>0</v>
      </c>
      <c r="H75" s="130">
        <v>0</v>
      </c>
      <c r="I75" s="135"/>
      <c r="J75" s="124"/>
      <c r="K75" s="124"/>
      <c r="L75" s="124"/>
      <c r="M75" s="124"/>
      <c r="N75" s="124"/>
      <c r="O75" s="124"/>
      <c r="P75" s="124"/>
    </row>
    <row r="76" spans="1:16" s="114" customFormat="1" ht="12" customHeight="1">
      <c r="A76" s="150"/>
      <c r="B76" s="77"/>
      <c r="C76" s="68">
        <v>100</v>
      </c>
      <c r="D76" s="84">
        <f>D75/$C$75*100</f>
        <v>95.419847328244273</v>
      </c>
      <c r="E76" s="84">
        <f t="shared" ref="E76:H76" si="34">E75/$C$75*100</f>
        <v>4.5801526717557248</v>
      </c>
      <c r="F76" s="84">
        <f t="shared" si="34"/>
        <v>0</v>
      </c>
      <c r="G76" s="84">
        <f t="shared" si="34"/>
        <v>0</v>
      </c>
      <c r="H76" s="131">
        <f t="shared" si="34"/>
        <v>0</v>
      </c>
      <c r="I76" s="136"/>
      <c r="J76" s="126"/>
      <c r="K76" s="124"/>
      <c r="L76" s="124"/>
      <c r="M76" s="126"/>
      <c r="N76" s="126"/>
      <c r="O76" s="126"/>
      <c r="P76" s="126"/>
    </row>
    <row r="77" spans="1:16" s="113" customFormat="1" ht="12" customHeight="1">
      <c r="A77" s="150"/>
      <c r="B77" s="96" t="s">
        <v>51</v>
      </c>
      <c r="C77" s="140">
        <f>問4!D78</f>
        <v>214</v>
      </c>
      <c r="D77" s="109">
        <v>195</v>
      </c>
      <c r="E77" s="109">
        <v>14</v>
      </c>
      <c r="F77" s="115">
        <v>2</v>
      </c>
      <c r="G77" s="109">
        <v>2</v>
      </c>
      <c r="H77" s="130">
        <v>1</v>
      </c>
      <c r="I77" s="135"/>
      <c r="J77" s="124"/>
      <c r="K77" s="124"/>
      <c r="L77" s="124"/>
      <c r="M77" s="124"/>
      <c r="N77" s="124"/>
      <c r="O77" s="124"/>
      <c r="P77" s="124"/>
    </row>
    <row r="78" spans="1:16" s="114" customFormat="1" ht="12" customHeight="1">
      <c r="A78" s="150"/>
      <c r="B78" s="77"/>
      <c r="C78" s="68">
        <v>100</v>
      </c>
      <c r="D78" s="84">
        <f>D77/$C$77*100</f>
        <v>91.121495327102807</v>
      </c>
      <c r="E78" s="84">
        <f t="shared" ref="E78:H78" si="35">E77/$C$77*100</f>
        <v>6.5420560747663545</v>
      </c>
      <c r="F78" s="84">
        <f t="shared" si="35"/>
        <v>0.93457943925233633</v>
      </c>
      <c r="G78" s="84">
        <f t="shared" si="35"/>
        <v>0.93457943925233633</v>
      </c>
      <c r="H78" s="131">
        <f t="shared" si="35"/>
        <v>0.46728971962616817</v>
      </c>
      <c r="I78" s="136"/>
      <c r="J78" s="126"/>
      <c r="K78" s="124"/>
      <c r="L78" s="124"/>
      <c r="M78" s="126"/>
      <c r="N78" s="126"/>
      <c r="O78" s="126"/>
      <c r="P78" s="126"/>
    </row>
    <row r="79" spans="1:16" s="113" customFormat="1" ht="12" customHeight="1">
      <c r="A79" s="150"/>
      <c r="B79" s="96" t="s">
        <v>52</v>
      </c>
      <c r="C79" s="67">
        <f>問4!D80</f>
        <v>119</v>
      </c>
      <c r="D79" s="97">
        <v>110</v>
      </c>
      <c r="E79" s="97">
        <v>4</v>
      </c>
      <c r="F79" s="98">
        <v>2</v>
      </c>
      <c r="G79" s="97">
        <v>2</v>
      </c>
      <c r="H79" s="132">
        <v>1</v>
      </c>
      <c r="I79" s="135"/>
      <c r="J79" s="124"/>
      <c r="K79" s="124"/>
      <c r="L79" s="124"/>
      <c r="M79" s="124"/>
      <c r="N79" s="124"/>
      <c r="O79" s="124"/>
      <c r="P79" s="124"/>
    </row>
    <row r="80" spans="1:16" s="114" customFormat="1" ht="12" customHeight="1">
      <c r="A80" s="150"/>
      <c r="B80" s="77"/>
      <c r="C80" s="68">
        <v>100</v>
      </c>
      <c r="D80" s="84">
        <f>D79/$C$79*100</f>
        <v>92.436974789915965</v>
      </c>
      <c r="E80" s="84">
        <f t="shared" ref="E80:H80" si="36">E79/$C$79*100</f>
        <v>3.3613445378151261</v>
      </c>
      <c r="F80" s="84">
        <f t="shared" si="36"/>
        <v>1.680672268907563</v>
      </c>
      <c r="G80" s="84">
        <f t="shared" si="36"/>
        <v>1.680672268907563</v>
      </c>
      <c r="H80" s="131">
        <f t="shared" si="36"/>
        <v>0.84033613445378152</v>
      </c>
      <c r="I80" s="136"/>
      <c r="J80" s="126"/>
      <c r="K80" s="124"/>
      <c r="L80" s="124"/>
      <c r="M80" s="126"/>
      <c r="N80" s="126"/>
      <c r="O80" s="126"/>
      <c r="P80" s="126"/>
    </row>
    <row r="81" spans="1:16" s="113" customFormat="1" ht="12" customHeight="1">
      <c r="A81" s="150"/>
      <c r="B81" s="96" t="s">
        <v>63</v>
      </c>
      <c r="C81" s="140">
        <f>問4!D82</f>
        <v>127</v>
      </c>
      <c r="D81" s="109">
        <v>115</v>
      </c>
      <c r="E81" s="109">
        <v>8</v>
      </c>
      <c r="F81" s="115">
        <v>2</v>
      </c>
      <c r="G81" s="109">
        <v>2</v>
      </c>
      <c r="H81" s="130">
        <v>0</v>
      </c>
      <c r="I81" s="135"/>
      <c r="J81" s="124"/>
      <c r="K81" s="124"/>
      <c r="L81" s="124"/>
      <c r="M81" s="124"/>
      <c r="N81" s="124"/>
      <c r="O81" s="124"/>
      <c r="P81" s="124"/>
    </row>
    <row r="82" spans="1:16" s="114" customFormat="1" ht="12" customHeight="1">
      <c r="A82" s="150"/>
      <c r="B82" s="77"/>
      <c r="C82" s="68">
        <v>100</v>
      </c>
      <c r="D82" s="84">
        <f>D81/$C$81*100</f>
        <v>90.551181102362193</v>
      </c>
      <c r="E82" s="84">
        <f t="shared" ref="E82:H82" si="37">E81/$C$81*100</f>
        <v>6.2992125984251963</v>
      </c>
      <c r="F82" s="84">
        <f t="shared" si="37"/>
        <v>1.5748031496062991</v>
      </c>
      <c r="G82" s="84">
        <f t="shared" si="37"/>
        <v>1.5748031496062991</v>
      </c>
      <c r="H82" s="131">
        <f t="shared" si="37"/>
        <v>0</v>
      </c>
      <c r="I82" s="136"/>
      <c r="J82" s="126"/>
      <c r="K82" s="124"/>
      <c r="L82" s="124"/>
      <c r="M82" s="126"/>
      <c r="N82" s="126"/>
      <c r="O82" s="126"/>
      <c r="P82" s="126"/>
    </row>
    <row r="83" spans="1:16" s="113" customFormat="1" ht="12" customHeight="1">
      <c r="A83" s="150"/>
      <c r="B83" s="96" t="s">
        <v>64</v>
      </c>
      <c r="C83" s="67">
        <f>問4!D84</f>
        <v>114</v>
      </c>
      <c r="D83" s="97">
        <v>103</v>
      </c>
      <c r="E83" s="97">
        <v>7</v>
      </c>
      <c r="F83" s="98">
        <v>3</v>
      </c>
      <c r="G83" s="97">
        <v>1</v>
      </c>
      <c r="H83" s="132">
        <v>0</v>
      </c>
      <c r="I83" s="135"/>
      <c r="J83" s="124"/>
      <c r="K83" s="124"/>
      <c r="L83" s="124"/>
      <c r="M83" s="124"/>
      <c r="N83" s="124"/>
      <c r="O83" s="124"/>
      <c r="P83" s="124"/>
    </row>
    <row r="84" spans="1:16" s="114" customFormat="1" ht="12" customHeight="1">
      <c r="A84" s="150"/>
      <c r="B84" s="77"/>
      <c r="C84" s="68">
        <v>100</v>
      </c>
      <c r="D84" s="84">
        <f>D83/$C$83*100</f>
        <v>90.350877192982466</v>
      </c>
      <c r="E84" s="84">
        <f t="shared" ref="E84:H84" si="38">E83/$C$83*100</f>
        <v>6.140350877192982</v>
      </c>
      <c r="F84" s="84">
        <f t="shared" si="38"/>
        <v>2.6315789473684208</v>
      </c>
      <c r="G84" s="84">
        <f t="shared" si="38"/>
        <v>0.8771929824561403</v>
      </c>
      <c r="H84" s="131">
        <f t="shared" si="38"/>
        <v>0</v>
      </c>
      <c r="I84" s="136"/>
      <c r="J84" s="126"/>
      <c r="K84" s="124"/>
      <c r="L84" s="124"/>
      <c r="M84" s="126"/>
      <c r="N84" s="126"/>
      <c r="O84" s="126"/>
      <c r="P84" s="126"/>
    </row>
    <row r="85" spans="1:16" s="113" customFormat="1" ht="12" customHeight="1">
      <c r="A85" s="150"/>
      <c r="B85" s="96" t="s">
        <v>65</v>
      </c>
      <c r="C85" s="140">
        <f>問4!D86</f>
        <v>207</v>
      </c>
      <c r="D85" s="109">
        <v>169</v>
      </c>
      <c r="E85" s="109">
        <v>26</v>
      </c>
      <c r="F85" s="115">
        <v>10</v>
      </c>
      <c r="G85" s="109">
        <v>1</v>
      </c>
      <c r="H85" s="130">
        <v>1</v>
      </c>
      <c r="I85" s="135"/>
      <c r="J85" s="124"/>
      <c r="K85" s="124"/>
      <c r="L85" s="124"/>
      <c r="M85" s="124"/>
      <c r="N85" s="124"/>
      <c r="O85" s="124"/>
      <c r="P85" s="124"/>
    </row>
    <row r="86" spans="1:16" s="114" customFormat="1" ht="12" customHeight="1">
      <c r="A86" s="150"/>
      <c r="B86" s="77"/>
      <c r="C86" s="68">
        <v>100</v>
      </c>
      <c r="D86" s="84">
        <f>D85/$C$85*100</f>
        <v>81.642512077294683</v>
      </c>
      <c r="E86" s="84">
        <f t="shared" ref="E86:H86" si="39">E85/$C$85*100</f>
        <v>12.560386473429952</v>
      </c>
      <c r="F86" s="84">
        <f t="shared" si="39"/>
        <v>4.8309178743961354</v>
      </c>
      <c r="G86" s="84">
        <f t="shared" si="39"/>
        <v>0.48309178743961351</v>
      </c>
      <c r="H86" s="131">
        <f t="shared" si="39"/>
        <v>0.48309178743961351</v>
      </c>
      <c r="I86" s="136"/>
      <c r="J86" s="126"/>
      <c r="K86" s="124"/>
      <c r="L86" s="124"/>
      <c r="M86" s="126"/>
      <c r="N86" s="126"/>
      <c r="O86" s="126"/>
      <c r="P86" s="126"/>
    </row>
    <row r="87" spans="1:16" s="113" customFormat="1" ht="12" customHeight="1">
      <c r="A87" s="150"/>
      <c r="B87" s="96" t="s">
        <v>109</v>
      </c>
      <c r="C87" s="67">
        <f>問4!D88</f>
        <v>368</v>
      </c>
      <c r="D87" s="97">
        <v>299</v>
      </c>
      <c r="E87" s="97">
        <v>51</v>
      </c>
      <c r="F87" s="98">
        <v>14</v>
      </c>
      <c r="G87" s="97">
        <v>1</v>
      </c>
      <c r="H87" s="132">
        <v>3</v>
      </c>
      <c r="I87" s="135"/>
      <c r="J87" s="124"/>
      <c r="K87" s="124"/>
      <c r="L87" s="124"/>
      <c r="M87" s="124"/>
      <c r="N87" s="124"/>
      <c r="O87" s="124"/>
      <c r="P87" s="124"/>
    </row>
    <row r="88" spans="1:16" s="114" customFormat="1" ht="12" customHeight="1">
      <c r="A88" s="150"/>
      <c r="B88" s="77"/>
      <c r="C88" s="68">
        <v>100</v>
      </c>
      <c r="D88" s="84">
        <f>D87/$C$87*100</f>
        <v>81.25</v>
      </c>
      <c r="E88" s="84">
        <f t="shared" ref="E88:H88" si="40">E87/$C$87*100</f>
        <v>13.858695652173914</v>
      </c>
      <c r="F88" s="84">
        <f t="shared" si="40"/>
        <v>3.804347826086957</v>
      </c>
      <c r="G88" s="84">
        <f t="shared" si="40"/>
        <v>0.27173913043478259</v>
      </c>
      <c r="H88" s="131">
        <f t="shared" si="40"/>
        <v>0.81521739130434778</v>
      </c>
      <c r="I88" s="136"/>
      <c r="J88" s="126"/>
      <c r="K88" s="124"/>
      <c r="L88" s="124"/>
      <c r="M88" s="126"/>
      <c r="N88" s="126"/>
      <c r="O88" s="126"/>
      <c r="P88" s="126"/>
    </row>
    <row r="89" spans="1:16" s="113" customFormat="1" ht="12" customHeight="1">
      <c r="A89" s="150"/>
      <c r="B89" s="96" t="s">
        <v>110</v>
      </c>
      <c r="C89" s="140">
        <f>問4!D90</f>
        <v>239</v>
      </c>
      <c r="D89" s="109">
        <v>205</v>
      </c>
      <c r="E89" s="109">
        <v>26</v>
      </c>
      <c r="F89" s="115">
        <v>3</v>
      </c>
      <c r="G89" s="109">
        <v>3</v>
      </c>
      <c r="H89" s="130">
        <v>2</v>
      </c>
      <c r="I89" s="135"/>
      <c r="J89" s="124"/>
      <c r="K89" s="124"/>
      <c r="L89" s="124"/>
      <c r="M89" s="124"/>
      <c r="N89" s="124"/>
      <c r="O89" s="124"/>
      <c r="P89" s="124"/>
    </row>
    <row r="90" spans="1:16" s="114" customFormat="1" ht="12" customHeight="1">
      <c r="A90" s="150"/>
      <c r="B90" s="77"/>
      <c r="C90" s="68">
        <v>100</v>
      </c>
      <c r="D90" s="84">
        <f>D89/$C$89*100</f>
        <v>85.774058577405853</v>
      </c>
      <c r="E90" s="84">
        <f t="shared" ref="E90:H90" si="41">E89/$C$89*100</f>
        <v>10.87866108786611</v>
      </c>
      <c r="F90" s="84">
        <f t="shared" si="41"/>
        <v>1.2552301255230125</v>
      </c>
      <c r="G90" s="84">
        <f t="shared" si="41"/>
        <v>1.2552301255230125</v>
      </c>
      <c r="H90" s="131">
        <f t="shared" si="41"/>
        <v>0.83682008368200833</v>
      </c>
      <c r="I90" s="136"/>
      <c r="J90" s="126"/>
      <c r="K90" s="124"/>
      <c r="L90" s="124"/>
      <c r="M90" s="126"/>
      <c r="N90" s="126"/>
      <c r="O90" s="126"/>
      <c r="P90" s="126"/>
    </row>
    <row r="91" spans="1:16" s="113" customFormat="1" ht="12" customHeight="1">
      <c r="A91" s="150"/>
      <c r="B91" s="96" t="s">
        <v>48</v>
      </c>
      <c r="C91" s="67">
        <f>問4!D92</f>
        <v>10</v>
      </c>
      <c r="D91" s="97">
        <v>10</v>
      </c>
      <c r="E91" s="97">
        <v>0</v>
      </c>
      <c r="F91" s="98">
        <v>0</v>
      </c>
      <c r="G91" s="97">
        <v>0</v>
      </c>
      <c r="H91" s="132">
        <v>0</v>
      </c>
      <c r="I91" s="135"/>
      <c r="J91" s="124"/>
      <c r="K91" s="124"/>
      <c r="L91" s="124"/>
      <c r="M91" s="124"/>
      <c r="N91" s="124"/>
      <c r="O91" s="124"/>
      <c r="P91" s="124"/>
    </row>
    <row r="92" spans="1:16" s="114" customFormat="1" ht="12" customHeight="1">
      <c r="A92" s="151"/>
      <c r="B92" s="78"/>
      <c r="C92" s="66">
        <v>100</v>
      </c>
      <c r="D92" s="84">
        <f>D91/$C$91*100</f>
        <v>100</v>
      </c>
      <c r="E92" s="84">
        <f t="shared" ref="E92:H92" si="42">E91/$C$91*100</f>
        <v>0</v>
      </c>
      <c r="F92" s="84">
        <f t="shared" si="42"/>
        <v>0</v>
      </c>
      <c r="G92" s="84">
        <f t="shared" si="42"/>
        <v>0</v>
      </c>
      <c r="H92" s="131">
        <f t="shared" si="42"/>
        <v>0</v>
      </c>
      <c r="I92" s="136"/>
      <c r="J92" s="126"/>
      <c r="K92" s="124"/>
      <c r="L92" s="124"/>
      <c r="M92" s="126"/>
      <c r="N92" s="126"/>
      <c r="O92" s="126"/>
      <c r="P92" s="126"/>
    </row>
    <row r="93" spans="1:16" s="1" customFormat="1" ht="13.5" customHeight="1">
      <c r="A93" s="146" t="s">
        <v>86</v>
      </c>
      <c r="B93" s="93" t="s">
        <v>66</v>
      </c>
      <c r="C93" s="89">
        <f>問4!D94</f>
        <v>629</v>
      </c>
      <c r="D93" s="94">
        <v>559</v>
      </c>
      <c r="E93" s="94">
        <v>55</v>
      </c>
      <c r="F93" s="95">
        <v>13</v>
      </c>
      <c r="G93" s="95">
        <v>1</v>
      </c>
      <c r="H93" s="133">
        <v>1</v>
      </c>
      <c r="I93" s="137"/>
      <c r="J93" s="121"/>
      <c r="K93" s="124"/>
      <c r="L93" s="124"/>
      <c r="M93" s="121"/>
      <c r="N93" s="124"/>
      <c r="O93" s="121"/>
      <c r="P93" s="124"/>
    </row>
    <row r="94" spans="1:16" s="1" customFormat="1" ht="11.25">
      <c r="A94" s="147"/>
      <c r="B94" s="78"/>
      <c r="C94" s="68">
        <v>100</v>
      </c>
      <c r="D94" s="84">
        <f>D93/$C$93*100</f>
        <v>88.871224165341815</v>
      </c>
      <c r="E94" s="84">
        <f t="shared" ref="E94:H94" si="43">E93/$C$93*100</f>
        <v>8.7440381558028619</v>
      </c>
      <c r="F94" s="84">
        <f t="shared" si="43"/>
        <v>2.066772655007949</v>
      </c>
      <c r="G94" s="84">
        <f t="shared" si="43"/>
        <v>0.1589825119236884</v>
      </c>
      <c r="H94" s="131">
        <f t="shared" si="43"/>
        <v>0.1589825119236884</v>
      </c>
      <c r="I94" s="137"/>
      <c r="J94" s="121"/>
      <c r="K94" s="124"/>
      <c r="L94" s="124"/>
      <c r="M94" s="121"/>
      <c r="N94" s="126"/>
      <c r="O94" s="121"/>
      <c r="P94" s="126"/>
    </row>
    <row r="95" spans="1:16" s="1" customFormat="1" ht="11.25">
      <c r="A95" s="147"/>
      <c r="B95" s="96" t="s">
        <v>67</v>
      </c>
      <c r="C95" s="67">
        <f>問4!D96</f>
        <v>1125</v>
      </c>
      <c r="D95" s="97">
        <v>933</v>
      </c>
      <c r="E95" s="97">
        <v>137</v>
      </c>
      <c r="F95" s="98">
        <v>33</v>
      </c>
      <c r="G95" s="98">
        <v>13</v>
      </c>
      <c r="H95" s="134">
        <v>9</v>
      </c>
      <c r="I95" s="137"/>
      <c r="J95" s="121"/>
      <c r="K95" s="124"/>
      <c r="L95" s="124"/>
      <c r="M95" s="121"/>
      <c r="N95" s="124"/>
      <c r="O95" s="121"/>
      <c r="P95" s="124"/>
    </row>
    <row r="96" spans="1:16" s="1" customFormat="1" ht="11.25">
      <c r="A96" s="147"/>
      <c r="B96" s="77"/>
      <c r="C96" s="68">
        <v>100</v>
      </c>
      <c r="D96" s="84">
        <f>D95/$C$95*100</f>
        <v>82.933333333333337</v>
      </c>
      <c r="E96" s="84">
        <f t="shared" ref="E96:H96" si="44">E95/$C$95*100</f>
        <v>12.177777777777777</v>
      </c>
      <c r="F96" s="84">
        <f t="shared" si="44"/>
        <v>2.9333333333333331</v>
      </c>
      <c r="G96" s="84">
        <f t="shared" si="44"/>
        <v>1.1555555555555554</v>
      </c>
      <c r="H96" s="131">
        <f t="shared" si="44"/>
        <v>0.8</v>
      </c>
      <c r="I96" s="137"/>
      <c r="J96" s="121"/>
      <c r="K96" s="124"/>
      <c r="L96" s="124"/>
      <c r="M96" s="121"/>
      <c r="N96" s="126"/>
      <c r="O96" s="121"/>
      <c r="P96" s="126"/>
    </row>
    <row r="97" spans="1:16" s="1" customFormat="1" ht="11.25" customHeight="1">
      <c r="A97" s="147"/>
      <c r="B97" s="96" t="s">
        <v>11</v>
      </c>
      <c r="C97" s="140">
        <f>問4!D98</f>
        <v>3</v>
      </c>
      <c r="D97" s="97">
        <v>2</v>
      </c>
      <c r="E97" s="97">
        <v>0</v>
      </c>
      <c r="F97" s="98">
        <v>0</v>
      </c>
      <c r="G97" s="98">
        <v>1</v>
      </c>
      <c r="H97" s="134">
        <v>0</v>
      </c>
      <c r="I97" s="137"/>
      <c r="J97" s="121"/>
      <c r="K97" s="124"/>
      <c r="L97" s="124"/>
      <c r="M97" s="121"/>
      <c r="N97" s="124"/>
      <c r="O97" s="121"/>
      <c r="P97" s="124"/>
    </row>
    <row r="98" spans="1:16" s="1" customFormat="1" ht="11.25">
      <c r="A98" s="148"/>
      <c r="B98" s="79"/>
      <c r="C98" s="66">
        <v>100</v>
      </c>
      <c r="D98" s="100">
        <f>D97/$C$97*100</f>
        <v>66.666666666666657</v>
      </c>
      <c r="E98" s="100">
        <f t="shared" ref="E98:H98" si="45">E97/$C$97*100</f>
        <v>0</v>
      </c>
      <c r="F98" s="100">
        <f t="shared" si="45"/>
        <v>0</v>
      </c>
      <c r="G98" s="100">
        <f t="shared" si="45"/>
        <v>33.333333333333329</v>
      </c>
      <c r="H98" s="128">
        <f t="shared" si="45"/>
        <v>0</v>
      </c>
      <c r="I98" s="137"/>
      <c r="J98" s="121"/>
      <c r="K98" s="124"/>
      <c r="L98" s="124"/>
      <c r="M98" s="121"/>
      <c r="N98" s="126"/>
      <c r="O98" s="121"/>
      <c r="P98" s="126"/>
    </row>
    <row r="99" spans="1:16" s="1" customFormat="1" ht="11.25">
      <c r="A99" s="147" t="s">
        <v>87</v>
      </c>
      <c r="B99" s="99" t="s">
        <v>68</v>
      </c>
      <c r="C99" s="89">
        <f>問4!D100</f>
        <v>30</v>
      </c>
      <c r="D99" s="97">
        <v>30</v>
      </c>
      <c r="E99" s="97">
        <v>0</v>
      </c>
      <c r="F99" s="98">
        <v>0</v>
      </c>
      <c r="G99" s="98">
        <v>0</v>
      </c>
      <c r="H99" s="134">
        <v>0</v>
      </c>
      <c r="I99" s="137"/>
      <c r="J99" s="121"/>
      <c r="K99" s="124"/>
      <c r="L99" s="124"/>
      <c r="M99" s="121"/>
      <c r="N99" s="124"/>
      <c r="O99" s="121"/>
      <c r="P99" s="124"/>
    </row>
    <row r="100" spans="1:16" s="1" customFormat="1" ht="11.25">
      <c r="A100" s="147"/>
      <c r="B100" s="78"/>
      <c r="C100" s="68">
        <v>100</v>
      </c>
      <c r="D100" s="84">
        <f>D99/$C$99*100</f>
        <v>100</v>
      </c>
      <c r="E100" s="84">
        <f t="shared" ref="E100:H100" si="46">E99/$C$99*100</f>
        <v>0</v>
      </c>
      <c r="F100" s="84">
        <f t="shared" si="46"/>
        <v>0</v>
      </c>
      <c r="G100" s="84">
        <f t="shared" si="46"/>
        <v>0</v>
      </c>
      <c r="H100" s="131">
        <f t="shared" si="46"/>
        <v>0</v>
      </c>
      <c r="I100" s="137"/>
      <c r="J100" s="121"/>
      <c r="K100" s="124"/>
      <c r="L100" s="124"/>
      <c r="M100" s="121"/>
      <c r="N100" s="126"/>
      <c r="O100" s="121"/>
      <c r="P100" s="126"/>
    </row>
    <row r="101" spans="1:16" s="1" customFormat="1" ht="11.25">
      <c r="A101" s="147"/>
      <c r="B101" s="101" t="s">
        <v>69</v>
      </c>
      <c r="C101" s="140">
        <f>問4!D102</f>
        <v>61</v>
      </c>
      <c r="D101" s="97">
        <v>60</v>
      </c>
      <c r="E101" s="97">
        <v>1</v>
      </c>
      <c r="F101" s="98">
        <v>0</v>
      </c>
      <c r="G101" s="98">
        <v>0</v>
      </c>
      <c r="H101" s="134">
        <v>0</v>
      </c>
      <c r="I101" s="137"/>
      <c r="J101" s="121"/>
      <c r="K101" s="124"/>
      <c r="L101" s="124"/>
      <c r="M101" s="121"/>
      <c r="N101" s="124"/>
      <c r="O101" s="121"/>
      <c r="P101" s="124"/>
    </row>
    <row r="102" spans="1:16" s="1" customFormat="1" ht="11.25">
      <c r="A102" s="147"/>
      <c r="B102" s="80"/>
      <c r="C102" s="68">
        <v>100</v>
      </c>
      <c r="D102" s="84">
        <f>D101/$C$101*100</f>
        <v>98.360655737704917</v>
      </c>
      <c r="E102" s="84">
        <f t="shared" ref="E102:H102" si="47">E101/$C$101*100</f>
        <v>1.639344262295082</v>
      </c>
      <c r="F102" s="84">
        <f t="shared" si="47"/>
        <v>0</v>
      </c>
      <c r="G102" s="84">
        <f t="shared" si="47"/>
        <v>0</v>
      </c>
      <c r="H102" s="131">
        <f t="shared" si="47"/>
        <v>0</v>
      </c>
      <c r="I102" s="137"/>
      <c r="J102" s="121"/>
      <c r="K102" s="124"/>
      <c r="L102" s="124"/>
      <c r="M102" s="121"/>
      <c r="N102" s="126"/>
      <c r="O102" s="121"/>
      <c r="P102" s="126"/>
    </row>
    <row r="103" spans="1:16" s="1" customFormat="1" ht="11.25">
      <c r="A103" s="147"/>
      <c r="B103" s="101" t="s">
        <v>70</v>
      </c>
      <c r="C103" s="67">
        <f>問4!D104</f>
        <v>40</v>
      </c>
      <c r="D103" s="97">
        <v>39</v>
      </c>
      <c r="E103" s="97">
        <v>0</v>
      </c>
      <c r="F103" s="98">
        <v>0</v>
      </c>
      <c r="G103" s="98">
        <v>1</v>
      </c>
      <c r="H103" s="134">
        <v>0</v>
      </c>
      <c r="I103" s="137"/>
      <c r="J103" s="121"/>
      <c r="K103" s="124"/>
      <c r="L103" s="124"/>
      <c r="M103" s="121"/>
      <c r="N103" s="124"/>
      <c r="O103" s="121"/>
      <c r="P103" s="124"/>
    </row>
    <row r="104" spans="1:16" s="1" customFormat="1" ht="11.25">
      <c r="A104" s="147"/>
      <c r="B104" s="80"/>
      <c r="C104" s="67">
        <v>100</v>
      </c>
      <c r="D104" s="84">
        <f>D103/$C$103*100</f>
        <v>97.5</v>
      </c>
      <c r="E104" s="84">
        <f t="shared" ref="E104:H104" si="48">E103/$C$103*100</f>
        <v>0</v>
      </c>
      <c r="F104" s="84">
        <f t="shared" si="48"/>
        <v>0</v>
      </c>
      <c r="G104" s="84">
        <f t="shared" si="48"/>
        <v>2.5</v>
      </c>
      <c r="H104" s="131">
        <f t="shared" si="48"/>
        <v>0</v>
      </c>
      <c r="I104" s="137"/>
      <c r="J104" s="121"/>
      <c r="K104" s="124"/>
      <c r="L104" s="124"/>
      <c r="M104" s="121"/>
      <c r="N104" s="126"/>
      <c r="O104" s="121"/>
      <c r="P104" s="126"/>
    </row>
    <row r="105" spans="1:16" s="1" customFormat="1" ht="11.25">
      <c r="A105" s="147"/>
      <c r="B105" s="101" t="s">
        <v>71</v>
      </c>
      <c r="C105" s="140">
        <f>問4!D106</f>
        <v>101</v>
      </c>
      <c r="D105" s="97">
        <v>94</v>
      </c>
      <c r="E105" s="97">
        <v>4</v>
      </c>
      <c r="F105" s="98">
        <v>1</v>
      </c>
      <c r="G105" s="98">
        <v>2</v>
      </c>
      <c r="H105" s="134">
        <v>0</v>
      </c>
      <c r="I105" s="137"/>
      <c r="J105" s="121"/>
      <c r="K105" s="124"/>
      <c r="L105" s="124"/>
      <c r="M105" s="121"/>
      <c r="N105" s="124"/>
      <c r="O105" s="121"/>
      <c r="P105" s="124"/>
    </row>
    <row r="106" spans="1:16" s="1" customFormat="1" ht="11.25">
      <c r="A106" s="147"/>
      <c r="B106" s="80"/>
      <c r="C106" s="67">
        <v>100</v>
      </c>
      <c r="D106" s="84">
        <f>D105/$C$105*100</f>
        <v>93.069306930693074</v>
      </c>
      <c r="E106" s="84">
        <f t="shared" ref="E106:H106" si="49">E105/$C$105*100</f>
        <v>3.9603960396039604</v>
      </c>
      <c r="F106" s="84">
        <f t="shared" si="49"/>
        <v>0.99009900990099009</v>
      </c>
      <c r="G106" s="84">
        <f t="shared" si="49"/>
        <v>1.9801980198019802</v>
      </c>
      <c r="H106" s="131">
        <f t="shared" si="49"/>
        <v>0</v>
      </c>
      <c r="I106" s="137"/>
      <c r="J106" s="121"/>
      <c r="K106" s="124"/>
      <c r="L106" s="124"/>
      <c r="M106" s="121"/>
      <c r="N106" s="126"/>
      <c r="O106" s="121"/>
      <c r="P106" s="126"/>
    </row>
    <row r="107" spans="1:16" s="1" customFormat="1" ht="11.25">
      <c r="A107" s="147"/>
      <c r="B107" s="101" t="s">
        <v>72</v>
      </c>
      <c r="C107" s="140">
        <f>問4!D108</f>
        <v>251</v>
      </c>
      <c r="D107" s="97">
        <v>228</v>
      </c>
      <c r="E107" s="97">
        <v>18</v>
      </c>
      <c r="F107" s="98">
        <v>0</v>
      </c>
      <c r="G107" s="98">
        <v>3</v>
      </c>
      <c r="H107" s="134">
        <v>2</v>
      </c>
      <c r="I107" s="137"/>
      <c r="J107" s="121"/>
      <c r="K107" s="124"/>
      <c r="L107" s="124"/>
      <c r="M107" s="121"/>
      <c r="N107" s="124"/>
      <c r="O107" s="121"/>
      <c r="P107" s="124"/>
    </row>
    <row r="108" spans="1:16" s="1" customFormat="1" ht="11.25">
      <c r="A108" s="147"/>
      <c r="B108" s="80"/>
      <c r="C108" s="68">
        <v>100</v>
      </c>
      <c r="D108" s="84">
        <f>D107/$C$107*100</f>
        <v>90.836653386454174</v>
      </c>
      <c r="E108" s="84">
        <f t="shared" ref="E108:H108" si="50">E107/$C$107*100</f>
        <v>7.1713147410358573</v>
      </c>
      <c r="F108" s="84">
        <f t="shared" si="50"/>
        <v>0</v>
      </c>
      <c r="G108" s="84">
        <f t="shared" si="50"/>
        <v>1.1952191235059761</v>
      </c>
      <c r="H108" s="131">
        <f t="shared" si="50"/>
        <v>0.79681274900398402</v>
      </c>
      <c r="I108" s="137"/>
      <c r="J108" s="121"/>
      <c r="K108" s="124"/>
      <c r="L108" s="124"/>
      <c r="M108" s="121"/>
      <c r="N108" s="126"/>
      <c r="O108" s="121"/>
      <c r="P108" s="126"/>
    </row>
    <row r="109" spans="1:16" s="1" customFormat="1" ht="11.25">
      <c r="A109" s="147"/>
      <c r="B109" s="101" t="s">
        <v>73</v>
      </c>
      <c r="C109" s="140">
        <f>問4!D110</f>
        <v>354</v>
      </c>
      <c r="D109" s="97">
        <v>308</v>
      </c>
      <c r="E109" s="97">
        <v>35</v>
      </c>
      <c r="F109" s="98">
        <v>7</v>
      </c>
      <c r="G109" s="98">
        <v>2</v>
      </c>
      <c r="H109" s="134">
        <v>2</v>
      </c>
      <c r="I109" s="137"/>
      <c r="J109" s="121"/>
      <c r="K109" s="124"/>
      <c r="L109" s="124"/>
      <c r="M109" s="121"/>
      <c r="N109" s="124"/>
      <c r="O109" s="121"/>
      <c r="P109" s="124"/>
    </row>
    <row r="110" spans="1:16" s="1" customFormat="1" ht="11.25">
      <c r="A110" s="147"/>
      <c r="B110" s="80"/>
      <c r="C110" s="68">
        <v>100</v>
      </c>
      <c r="D110" s="84">
        <f>D109/$C$109*100</f>
        <v>87.005649717514117</v>
      </c>
      <c r="E110" s="84">
        <f t="shared" ref="E110:H110" si="51">E109/$C$109*100</f>
        <v>9.8870056497175138</v>
      </c>
      <c r="F110" s="84">
        <f t="shared" si="51"/>
        <v>1.977401129943503</v>
      </c>
      <c r="G110" s="84">
        <f t="shared" si="51"/>
        <v>0.56497175141242939</v>
      </c>
      <c r="H110" s="131">
        <f t="shared" si="51"/>
        <v>0.56497175141242939</v>
      </c>
      <c r="I110" s="137"/>
      <c r="J110" s="121"/>
      <c r="K110" s="124"/>
      <c r="L110" s="124"/>
      <c r="M110" s="121"/>
      <c r="N110" s="126"/>
      <c r="O110" s="121"/>
      <c r="P110" s="126"/>
    </row>
    <row r="111" spans="1:16" s="1" customFormat="1" ht="11.25">
      <c r="A111" s="147"/>
      <c r="B111" s="101" t="s">
        <v>74</v>
      </c>
      <c r="C111" s="67">
        <f>問4!D112</f>
        <v>902</v>
      </c>
      <c r="D111" s="97">
        <v>719</v>
      </c>
      <c r="E111" s="97">
        <v>133</v>
      </c>
      <c r="F111" s="98">
        <v>37</v>
      </c>
      <c r="G111" s="98">
        <v>7</v>
      </c>
      <c r="H111" s="134">
        <v>6</v>
      </c>
      <c r="I111" s="137"/>
      <c r="J111" s="121"/>
      <c r="K111" s="124"/>
      <c r="L111" s="124"/>
      <c r="M111" s="121"/>
      <c r="N111" s="124"/>
      <c r="O111" s="121"/>
      <c r="P111" s="124"/>
    </row>
    <row r="112" spans="1:16" s="1" customFormat="1" ht="11.25">
      <c r="A112" s="147"/>
      <c r="B112" s="80"/>
      <c r="C112" s="68">
        <v>100</v>
      </c>
      <c r="D112" s="84">
        <f>D111/$C$111*100</f>
        <v>79.711751662971182</v>
      </c>
      <c r="E112" s="84">
        <f t="shared" ref="E112:H112" si="52">E111/$C$111*100</f>
        <v>14.745011086474502</v>
      </c>
      <c r="F112" s="84">
        <f t="shared" si="52"/>
        <v>4.1019955654102001</v>
      </c>
      <c r="G112" s="84">
        <f t="shared" si="52"/>
        <v>0.77605321507760539</v>
      </c>
      <c r="H112" s="131">
        <f t="shared" si="52"/>
        <v>0.66518847006651882</v>
      </c>
      <c r="I112" s="137"/>
      <c r="J112" s="121"/>
      <c r="K112" s="124"/>
      <c r="L112" s="124"/>
      <c r="M112" s="121"/>
      <c r="N112" s="126"/>
      <c r="O112" s="121"/>
      <c r="P112" s="126"/>
    </row>
    <row r="113" spans="1:16" s="1" customFormat="1" ht="11.25">
      <c r="A113" s="147"/>
      <c r="B113" s="99" t="s">
        <v>11</v>
      </c>
      <c r="C113" s="140">
        <f>問4!D114</f>
        <v>18</v>
      </c>
      <c r="D113" s="97">
        <v>16</v>
      </c>
      <c r="E113" s="97">
        <v>1</v>
      </c>
      <c r="F113" s="98">
        <v>1</v>
      </c>
      <c r="G113" s="98">
        <v>0</v>
      </c>
      <c r="H113" s="134">
        <v>0</v>
      </c>
      <c r="I113" s="137"/>
      <c r="J113" s="121"/>
      <c r="K113" s="124"/>
      <c r="L113" s="124"/>
      <c r="M113" s="121"/>
      <c r="N113" s="124"/>
      <c r="O113" s="121"/>
      <c r="P113" s="124"/>
    </row>
    <row r="114" spans="1:16" s="1" customFormat="1" ht="11.25">
      <c r="A114" s="148"/>
      <c r="B114" s="79"/>
      <c r="C114" s="66">
        <v>100</v>
      </c>
      <c r="D114" s="100">
        <f>D113/$C$113*100</f>
        <v>88.888888888888886</v>
      </c>
      <c r="E114" s="100">
        <f t="shared" ref="E114:H114" si="53">E113/$C$113*100</f>
        <v>5.5555555555555554</v>
      </c>
      <c r="F114" s="100">
        <f t="shared" si="53"/>
        <v>5.5555555555555554</v>
      </c>
      <c r="G114" s="100">
        <f t="shared" si="53"/>
        <v>0</v>
      </c>
      <c r="H114" s="128">
        <f t="shared" si="53"/>
        <v>0</v>
      </c>
      <c r="I114" s="137"/>
      <c r="J114" s="121"/>
      <c r="K114" s="124"/>
      <c r="L114" s="124"/>
      <c r="M114" s="121"/>
      <c r="N114" s="126"/>
      <c r="O114" s="121"/>
      <c r="P114" s="126"/>
    </row>
    <row r="115" spans="1:16" s="1" customFormat="1" ht="11.25">
      <c r="A115" s="147" t="s">
        <v>88</v>
      </c>
      <c r="B115" s="99" t="s">
        <v>68</v>
      </c>
      <c r="C115" s="89">
        <f>問4!D116</f>
        <v>104</v>
      </c>
      <c r="D115" s="97">
        <v>100</v>
      </c>
      <c r="E115" s="97">
        <v>4</v>
      </c>
      <c r="F115" s="98">
        <v>0</v>
      </c>
      <c r="G115" s="98">
        <v>0</v>
      </c>
      <c r="H115" s="134">
        <v>0</v>
      </c>
      <c r="I115" s="137"/>
      <c r="J115" s="121"/>
      <c r="K115" s="124"/>
      <c r="L115" s="124"/>
      <c r="M115" s="121"/>
      <c r="N115" s="124"/>
      <c r="O115" s="121"/>
      <c r="P115" s="124"/>
    </row>
    <row r="116" spans="1:16" s="1" customFormat="1" ht="11.25">
      <c r="A116" s="147"/>
      <c r="B116" s="78"/>
      <c r="C116" s="68">
        <v>100</v>
      </c>
      <c r="D116" s="84">
        <f>D115/$C$115*100</f>
        <v>96.15384615384616</v>
      </c>
      <c r="E116" s="84">
        <f t="shared" ref="E116:H116" si="54">E115/$C$115*100</f>
        <v>3.8461538461538463</v>
      </c>
      <c r="F116" s="84">
        <f t="shared" si="54"/>
        <v>0</v>
      </c>
      <c r="G116" s="84">
        <f t="shared" si="54"/>
        <v>0</v>
      </c>
      <c r="H116" s="131">
        <f t="shared" si="54"/>
        <v>0</v>
      </c>
      <c r="I116" s="137"/>
      <c r="J116" s="121"/>
      <c r="K116" s="124"/>
      <c r="L116" s="124"/>
      <c r="M116" s="121"/>
      <c r="N116" s="126"/>
      <c r="O116" s="121"/>
      <c r="P116" s="126"/>
    </row>
    <row r="117" spans="1:16" s="1" customFormat="1" ht="11.25">
      <c r="A117" s="147"/>
      <c r="B117" s="101" t="s">
        <v>69</v>
      </c>
      <c r="C117" s="140">
        <f>問4!D118</f>
        <v>223</v>
      </c>
      <c r="D117" s="97">
        <v>210</v>
      </c>
      <c r="E117" s="97">
        <v>12</v>
      </c>
      <c r="F117" s="98">
        <v>1</v>
      </c>
      <c r="G117" s="98">
        <v>0</v>
      </c>
      <c r="H117" s="134">
        <v>0</v>
      </c>
      <c r="I117" s="137"/>
      <c r="J117" s="121"/>
      <c r="K117" s="124"/>
      <c r="L117" s="124"/>
      <c r="M117" s="121"/>
      <c r="N117" s="124"/>
      <c r="O117" s="121"/>
      <c r="P117" s="124"/>
    </row>
    <row r="118" spans="1:16" s="1" customFormat="1" ht="11.25">
      <c r="A118" s="147"/>
      <c r="B118" s="80"/>
      <c r="C118" s="68">
        <v>100</v>
      </c>
      <c r="D118" s="84">
        <f>D117/$C$117*100</f>
        <v>94.170403587443957</v>
      </c>
      <c r="E118" s="84">
        <f t="shared" ref="E118:H118" si="55">E117/$C$117*100</f>
        <v>5.3811659192825116</v>
      </c>
      <c r="F118" s="84">
        <f t="shared" si="55"/>
        <v>0.44843049327354262</v>
      </c>
      <c r="G118" s="84">
        <f t="shared" si="55"/>
        <v>0</v>
      </c>
      <c r="H118" s="131">
        <f t="shared" si="55"/>
        <v>0</v>
      </c>
      <c r="I118" s="137"/>
      <c r="J118" s="121"/>
      <c r="K118" s="124"/>
      <c r="L118" s="124"/>
      <c r="M118" s="121"/>
      <c r="N118" s="126"/>
      <c r="O118" s="121"/>
      <c r="P118" s="126"/>
    </row>
    <row r="119" spans="1:16" s="1" customFormat="1" ht="11.25">
      <c r="A119" s="147"/>
      <c r="B119" s="101" t="s">
        <v>70</v>
      </c>
      <c r="C119" s="67">
        <f>問4!D120</f>
        <v>137</v>
      </c>
      <c r="D119" s="97">
        <v>120</v>
      </c>
      <c r="E119" s="97">
        <v>14</v>
      </c>
      <c r="F119" s="98">
        <v>0</v>
      </c>
      <c r="G119" s="98">
        <v>3</v>
      </c>
      <c r="H119" s="134">
        <v>0</v>
      </c>
      <c r="I119" s="137"/>
      <c r="J119" s="121"/>
      <c r="K119" s="124"/>
      <c r="L119" s="124"/>
      <c r="M119" s="121"/>
      <c r="N119" s="124"/>
      <c r="O119" s="121"/>
      <c r="P119" s="124"/>
    </row>
    <row r="120" spans="1:16" s="1" customFormat="1" ht="11.25">
      <c r="A120" s="147"/>
      <c r="B120" s="80"/>
      <c r="C120" s="68">
        <v>100</v>
      </c>
      <c r="D120" s="84">
        <f>D119/$C$119*100</f>
        <v>87.591240875912419</v>
      </c>
      <c r="E120" s="84">
        <f t="shared" ref="E120:H120" si="56">E119/$C$119*100</f>
        <v>10.218978102189782</v>
      </c>
      <c r="F120" s="84">
        <f t="shared" si="56"/>
        <v>0</v>
      </c>
      <c r="G120" s="84">
        <f t="shared" si="56"/>
        <v>2.1897810218978102</v>
      </c>
      <c r="H120" s="131">
        <f t="shared" si="56"/>
        <v>0</v>
      </c>
      <c r="I120" s="137"/>
      <c r="J120" s="121"/>
      <c r="K120" s="124"/>
      <c r="L120" s="124"/>
      <c r="M120" s="121"/>
      <c r="N120" s="126"/>
      <c r="O120" s="121"/>
      <c r="P120" s="126"/>
    </row>
    <row r="121" spans="1:16" s="1" customFormat="1" ht="11.25">
      <c r="A121" s="147"/>
      <c r="B121" s="101" t="s">
        <v>71</v>
      </c>
      <c r="C121" s="140">
        <f>問4!D122</f>
        <v>251</v>
      </c>
      <c r="D121" s="97">
        <v>228</v>
      </c>
      <c r="E121" s="97">
        <v>12</v>
      </c>
      <c r="F121" s="98">
        <v>7</v>
      </c>
      <c r="G121" s="98">
        <v>3</v>
      </c>
      <c r="H121" s="134">
        <v>1</v>
      </c>
      <c r="I121" s="137"/>
      <c r="J121" s="121"/>
      <c r="K121" s="124"/>
      <c r="L121" s="124"/>
      <c r="M121" s="121"/>
      <c r="N121" s="124"/>
      <c r="O121" s="121"/>
      <c r="P121" s="124"/>
    </row>
    <row r="122" spans="1:16" s="1" customFormat="1" ht="11.25">
      <c r="A122" s="147"/>
      <c r="B122" s="80"/>
      <c r="C122" s="68">
        <v>100</v>
      </c>
      <c r="D122" s="84">
        <f>D121/$C$121*100</f>
        <v>90.836653386454174</v>
      </c>
      <c r="E122" s="84">
        <f t="shared" ref="E122:H122" si="57">E121/$C$121*100</f>
        <v>4.7808764940239046</v>
      </c>
      <c r="F122" s="84">
        <f t="shared" si="57"/>
        <v>2.788844621513944</v>
      </c>
      <c r="G122" s="84">
        <f t="shared" si="57"/>
        <v>1.1952191235059761</v>
      </c>
      <c r="H122" s="131">
        <f t="shared" si="57"/>
        <v>0.39840637450199201</v>
      </c>
      <c r="I122" s="137"/>
      <c r="J122" s="121"/>
      <c r="K122" s="124"/>
      <c r="L122" s="124"/>
      <c r="M122" s="121"/>
      <c r="N122" s="126"/>
      <c r="O122" s="121"/>
      <c r="P122" s="126"/>
    </row>
    <row r="123" spans="1:16" s="1" customFormat="1" ht="11.25">
      <c r="A123" s="147"/>
      <c r="B123" s="101" t="s">
        <v>72</v>
      </c>
      <c r="C123" s="67">
        <f>問4!D124</f>
        <v>407</v>
      </c>
      <c r="D123" s="97">
        <v>355</v>
      </c>
      <c r="E123" s="97">
        <v>39</v>
      </c>
      <c r="F123" s="98">
        <v>6</v>
      </c>
      <c r="G123" s="98">
        <v>3</v>
      </c>
      <c r="H123" s="134">
        <v>4</v>
      </c>
      <c r="I123" s="137"/>
      <c r="J123" s="121"/>
      <c r="K123" s="124"/>
      <c r="L123" s="124"/>
      <c r="M123" s="121"/>
      <c r="N123" s="124"/>
      <c r="O123" s="121"/>
      <c r="P123" s="124"/>
    </row>
    <row r="124" spans="1:16" s="1" customFormat="1" ht="11.25">
      <c r="A124" s="147"/>
      <c r="B124" s="80"/>
      <c r="C124" s="68">
        <v>100</v>
      </c>
      <c r="D124" s="84">
        <f>D123/$C$123*100</f>
        <v>87.223587223587231</v>
      </c>
      <c r="E124" s="84">
        <f t="shared" ref="E124:H124" si="58">E123/$C$123*100</f>
        <v>9.5823095823095823</v>
      </c>
      <c r="F124" s="84">
        <f t="shared" si="58"/>
        <v>1.4742014742014742</v>
      </c>
      <c r="G124" s="84">
        <f t="shared" si="58"/>
        <v>0.73710073710073709</v>
      </c>
      <c r="H124" s="131">
        <f t="shared" si="58"/>
        <v>0.98280098280098283</v>
      </c>
      <c r="I124" s="137"/>
      <c r="J124" s="121"/>
      <c r="K124" s="124"/>
      <c r="L124" s="124"/>
      <c r="M124" s="121"/>
      <c r="N124" s="126"/>
      <c r="O124" s="121"/>
      <c r="P124" s="126"/>
    </row>
    <row r="125" spans="1:16" s="1" customFormat="1" ht="11.25">
      <c r="A125" s="147"/>
      <c r="B125" s="101" t="s">
        <v>73</v>
      </c>
      <c r="C125" s="140">
        <f>問4!D126</f>
        <v>312</v>
      </c>
      <c r="D125" s="97">
        <v>253</v>
      </c>
      <c r="E125" s="97">
        <v>45</v>
      </c>
      <c r="F125" s="98">
        <v>11</v>
      </c>
      <c r="G125" s="98">
        <v>2</v>
      </c>
      <c r="H125" s="134">
        <v>1</v>
      </c>
      <c r="I125" s="137"/>
      <c r="J125" s="121"/>
      <c r="K125" s="124"/>
      <c r="L125" s="124"/>
      <c r="M125" s="121"/>
      <c r="N125" s="124"/>
      <c r="O125" s="121"/>
      <c r="P125" s="124"/>
    </row>
    <row r="126" spans="1:16" s="1" customFormat="1" ht="11.25">
      <c r="A126" s="147"/>
      <c r="B126" s="80"/>
      <c r="C126" s="68">
        <v>100</v>
      </c>
      <c r="D126" s="84">
        <f>D125/$C$125*100</f>
        <v>81.089743589743591</v>
      </c>
      <c r="E126" s="84">
        <f t="shared" ref="E126:H126" si="59">E125/$C$125*100</f>
        <v>14.423076923076922</v>
      </c>
      <c r="F126" s="84">
        <f t="shared" si="59"/>
        <v>3.5256410256410255</v>
      </c>
      <c r="G126" s="84">
        <f t="shared" si="59"/>
        <v>0.64102564102564097</v>
      </c>
      <c r="H126" s="131">
        <f t="shared" si="59"/>
        <v>0.32051282051282048</v>
      </c>
      <c r="I126" s="137"/>
      <c r="J126" s="121"/>
      <c r="K126" s="124"/>
      <c r="L126" s="124"/>
      <c r="M126" s="121"/>
      <c r="N126" s="126"/>
      <c r="O126" s="121"/>
      <c r="P126" s="126"/>
    </row>
    <row r="127" spans="1:16" s="1" customFormat="1" ht="11.25">
      <c r="A127" s="147"/>
      <c r="B127" s="101" t="s">
        <v>74</v>
      </c>
      <c r="C127" s="67">
        <f>問4!D128</f>
        <v>317</v>
      </c>
      <c r="D127" s="97">
        <v>222</v>
      </c>
      <c r="E127" s="97">
        <v>66</v>
      </c>
      <c r="F127" s="98">
        <v>21</v>
      </c>
      <c r="G127" s="98">
        <v>4</v>
      </c>
      <c r="H127" s="134">
        <v>4</v>
      </c>
      <c r="I127" s="137"/>
      <c r="J127" s="121"/>
      <c r="K127" s="124"/>
      <c r="L127" s="124"/>
      <c r="M127" s="121"/>
      <c r="N127" s="124"/>
      <c r="O127" s="121"/>
      <c r="P127" s="124"/>
    </row>
    <row r="128" spans="1:16" s="1" customFormat="1" ht="11.25">
      <c r="A128" s="147"/>
      <c r="B128" s="80"/>
      <c r="C128" s="68">
        <v>100</v>
      </c>
      <c r="D128" s="84">
        <f>D127/$C$127*100</f>
        <v>70.031545741324919</v>
      </c>
      <c r="E128" s="84">
        <f t="shared" ref="E128:H128" si="60">E127/$C$127*100</f>
        <v>20.820189274447952</v>
      </c>
      <c r="F128" s="84">
        <f t="shared" si="60"/>
        <v>6.624605678233439</v>
      </c>
      <c r="G128" s="84">
        <f t="shared" si="60"/>
        <v>1.2618296529968454</v>
      </c>
      <c r="H128" s="131">
        <f t="shared" si="60"/>
        <v>1.2618296529968454</v>
      </c>
      <c r="I128" s="137"/>
      <c r="J128" s="121"/>
      <c r="K128" s="124"/>
      <c r="L128" s="124"/>
      <c r="M128" s="121"/>
      <c r="N128" s="126"/>
      <c r="O128" s="121"/>
      <c r="P128" s="126"/>
    </row>
    <row r="129" spans="1:16" s="1" customFormat="1" ht="11.25">
      <c r="A129" s="147"/>
      <c r="B129" s="99" t="s">
        <v>48</v>
      </c>
      <c r="C129" s="140">
        <f>問4!D130</f>
        <v>6</v>
      </c>
      <c r="D129" s="97">
        <v>6</v>
      </c>
      <c r="E129" s="97">
        <v>0</v>
      </c>
      <c r="F129" s="98">
        <v>0</v>
      </c>
      <c r="G129" s="98">
        <v>0</v>
      </c>
      <c r="H129" s="134">
        <v>0</v>
      </c>
      <c r="I129" s="137"/>
      <c r="J129" s="121"/>
      <c r="K129" s="124"/>
      <c r="L129" s="124"/>
      <c r="M129" s="121"/>
      <c r="N129" s="124"/>
      <c r="O129" s="121"/>
      <c r="P129" s="124"/>
    </row>
    <row r="130" spans="1:16" s="1" customFormat="1" ht="11.25">
      <c r="A130" s="148"/>
      <c r="B130" s="79"/>
      <c r="C130" s="66">
        <v>100</v>
      </c>
      <c r="D130" s="100">
        <f>D129/$C$129*100</f>
        <v>100</v>
      </c>
      <c r="E130" s="100">
        <f t="shared" ref="E130:H130" si="61">E129/$C$129*100</f>
        <v>0</v>
      </c>
      <c r="F130" s="100">
        <f t="shared" si="61"/>
        <v>0</v>
      </c>
      <c r="G130" s="100">
        <f t="shared" si="61"/>
        <v>0</v>
      </c>
      <c r="H130" s="128">
        <f t="shared" si="61"/>
        <v>0</v>
      </c>
      <c r="I130" s="137"/>
      <c r="J130" s="121"/>
      <c r="K130" s="124"/>
      <c r="L130" s="124"/>
      <c r="M130" s="121"/>
      <c r="N130" s="126"/>
      <c r="O130" s="121"/>
      <c r="P130" s="126"/>
    </row>
    <row r="131" spans="1:16" s="1" customFormat="1" ht="11.25" customHeight="1">
      <c r="A131" s="146" t="s">
        <v>89</v>
      </c>
      <c r="B131" s="93" t="s">
        <v>75</v>
      </c>
      <c r="C131" s="89">
        <f>問4!D132</f>
        <v>764</v>
      </c>
      <c r="D131" s="94">
        <v>607</v>
      </c>
      <c r="E131" s="94">
        <v>118</v>
      </c>
      <c r="F131" s="95">
        <v>24</v>
      </c>
      <c r="G131" s="95">
        <v>9</v>
      </c>
      <c r="H131" s="95">
        <v>6</v>
      </c>
      <c r="I131" s="137"/>
      <c r="J131" s="121"/>
      <c r="K131" s="124"/>
      <c r="L131" s="124"/>
      <c r="M131" s="121"/>
      <c r="N131" s="124"/>
      <c r="O131" s="121"/>
      <c r="P131" s="124"/>
    </row>
    <row r="132" spans="1:16" s="1" customFormat="1" ht="11.25">
      <c r="A132" s="147"/>
      <c r="B132" s="78"/>
      <c r="C132" s="68">
        <v>100</v>
      </c>
      <c r="D132" s="84">
        <f>D131/$C$131*100</f>
        <v>79.450261780104711</v>
      </c>
      <c r="E132" s="84">
        <f t="shared" ref="E132:H132" si="62">E131/$C$131*100</f>
        <v>15.445026178010471</v>
      </c>
      <c r="F132" s="84">
        <f t="shared" si="62"/>
        <v>3.1413612565445024</v>
      </c>
      <c r="G132" s="84">
        <f t="shared" si="62"/>
        <v>1.1780104712041886</v>
      </c>
      <c r="H132" s="84">
        <f t="shared" si="62"/>
        <v>0.78534031413612559</v>
      </c>
      <c r="I132" s="137"/>
      <c r="J132" s="121"/>
      <c r="K132" s="124"/>
      <c r="L132" s="124"/>
      <c r="M132" s="121"/>
      <c r="N132" s="126"/>
      <c r="O132" s="121"/>
      <c r="P132" s="126"/>
    </row>
    <row r="133" spans="1:16" s="1" customFormat="1" ht="11.25">
      <c r="A133" s="147"/>
      <c r="B133" s="101" t="s">
        <v>76</v>
      </c>
      <c r="C133" s="140">
        <f>問4!D134</f>
        <v>1028</v>
      </c>
      <c r="D133" s="97">
        <v>864</v>
      </c>
      <c r="E133" s="97">
        <v>123</v>
      </c>
      <c r="F133" s="98">
        <v>27</v>
      </c>
      <c r="G133" s="98">
        <v>8</v>
      </c>
      <c r="H133" s="98">
        <v>6</v>
      </c>
      <c r="I133" s="137"/>
      <c r="J133" s="121"/>
      <c r="K133" s="124"/>
      <c r="L133" s="124"/>
      <c r="M133" s="121"/>
      <c r="N133" s="124"/>
      <c r="O133" s="121"/>
      <c r="P133" s="124"/>
    </row>
    <row r="134" spans="1:16" s="1" customFormat="1" ht="11.25">
      <c r="A134" s="147"/>
      <c r="B134" s="80"/>
      <c r="C134" s="68">
        <v>100</v>
      </c>
      <c r="D134" s="84">
        <f>D133/$C$133*100</f>
        <v>84.046692607003891</v>
      </c>
      <c r="E134" s="84">
        <f t="shared" ref="E134:H134" si="63">E133/$C$133*100</f>
        <v>11.964980544747082</v>
      </c>
      <c r="F134" s="84">
        <f t="shared" si="63"/>
        <v>2.6264591439688716</v>
      </c>
      <c r="G134" s="84">
        <f t="shared" si="63"/>
        <v>0.77821011673151752</v>
      </c>
      <c r="H134" s="84">
        <f t="shared" si="63"/>
        <v>0.58365758754863817</v>
      </c>
      <c r="I134" s="137"/>
      <c r="J134" s="121"/>
      <c r="K134" s="124"/>
      <c r="L134" s="124"/>
      <c r="M134" s="121"/>
      <c r="N134" s="126"/>
      <c r="O134" s="121"/>
      <c r="P134" s="126"/>
    </row>
    <row r="135" spans="1:16" s="1" customFormat="1" ht="11.25" customHeight="1">
      <c r="A135" s="147"/>
      <c r="B135" s="101" t="s">
        <v>77</v>
      </c>
      <c r="C135" s="67">
        <f>問4!D136</f>
        <v>232</v>
      </c>
      <c r="D135" s="97">
        <v>185</v>
      </c>
      <c r="E135" s="97">
        <v>40</v>
      </c>
      <c r="F135" s="98">
        <v>5</v>
      </c>
      <c r="G135" s="98">
        <v>1</v>
      </c>
      <c r="H135" s="98">
        <v>1</v>
      </c>
      <c r="I135" s="137"/>
      <c r="J135" s="121"/>
      <c r="K135" s="124"/>
      <c r="L135" s="124"/>
      <c r="M135" s="121"/>
      <c r="N135" s="124"/>
      <c r="O135" s="121"/>
      <c r="P135" s="124"/>
    </row>
    <row r="136" spans="1:16" s="1" customFormat="1" ht="11.25">
      <c r="A136" s="147"/>
      <c r="B136" s="80"/>
      <c r="C136" s="67">
        <v>100</v>
      </c>
      <c r="D136" s="84">
        <f>D135/$C$135*100</f>
        <v>79.741379310344826</v>
      </c>
      <c r="E136" s="84">
        <f t="shared" ref="E136:H136" si="64">E135/$C$135*100</f>
        <v>17.241379310344829</v>
      </c>
      <c r="F136" s="84">
        <f t="shared" si="64"/>
        <v>2.1551724137931036</v>
      </c>
      <c r="G136" s="84">
        <f t="shared" si="64"/>
        <v>0.43103448275862066</v>
      </c>
      <c r="H136" s="84">
        <f t="shared" si="64"/>
        <v>0.43103448275862066</v>
      </c>
      <c r="I136" s="137"/>
      <c r="J136" s="121"/>
      <c r="K136" s="124"/>
      <c r="L136" s="124"/>
      <c r="M136" s="121"/>
      <c r="N136" s="126"/>
      <c r="O136" s="121"/>
      <c r="P136" s="126"/>
    </row>
    <row r="137" spans="1:16" s="1" customFormat="1" ht="11.25">
      <c r="A137" s="147"/>
      <c r="B137" s="101" t="s">
        <v>78</v>
      </c>
      <c r="C137" s="140">
        <f>問4!D138</f>
        <v>824</v>
      </c>
      <c r="D137" s="97">
        <v>766</v>
      </c>
      <c r="E137" s="97">
        <v>45</v>
      </c>
      <c r="F137" s="98">
        <v>8</v>
      </c>
      <c r="G137" s="98">
        <v>2</v>
      </c>
      <c r="H137" s="98">
        <v>3</v>
      </c>
      <c r="I137" s="137"/>
      <c r="J137" s="121"/>
      <c r="K137" s="124"/>
      <c r="L137" s="124"/>
      <c r="M137" s="121"/>
      <c r="N137" s="124"/>
      <c r="O137" s="121"/>
      <c r="P137" s="124"/>
    </row>
    <row r="138" spans="1:16" s="1" customFormat="1" ht="11.25">
      <c r="A138" s="147"/>
      <c r="B138" s="80"/>
      <c r="C138" s="67">
        <v>100</v>
      </c>
      <c r="D138" s="84">
        <f>D137/$C$137*100</f>
        <v>92.961165048543691</v>
      </c>
      <c r="E138" s="84">
        <f t="shared" ref="E138:H138" si="65">E137/$C$137*100</f>
        <v>5.4611650485436893</v>
      </c>
      <c r="F138" s="84">
        <f t="shared" si="65"/>
        <v>0.97087378640776689</v>
      </c>
      <c r="G138" s="84">
        <f t="shared" si="65"/>
        <v>0.24271844660194172</v>
      </c>
      <c r="H138" s="84">
        <f t="shared" si="65"/>
        <v>0.36407766990291263</v>
      </c>
      <c r="I138" s="137"/>
      <c r="J138" s="121"/>
      <c r="K138" s="124"/>
      <c r="L138" s="124"/>
      <c r="M138" s="121"/>
      <c r="N138" s="126"/>
      <c r="O138" s="121"/>
      <c r="P138" s="126"/>
    </row>
    <row r="139" spans="1:16" s="1" customFormat="1" ht="11.25">
      <c r="A139" s="147"/>
      <c r="B139" s="101" t="s">
        <v>79</v>
      </c>
      <c r="C139" s="140">
        <f>問4!D140</f>
        <v>236</v>
      </c>
      <c r="D139" s="97">
        <v>232</v>
      </c>
      <c r="E139" s="97">
        <v>2</v>
      </c>
      <c r="F139" s="98">
        <v>1</v>
      </c>
      <c r="G139" s="98">
        <v>0</v>
      </c>
      <c r="H139" s="98">
        <v>1</v>
      </c>
      <c r="I139" s="137"/>
      <c r="J139" s="121"/>
      <c r="K139" s="124"/>
      <c r="L139" s="124"/>
      <c r="M139" s="121"/>
      <c r="N139" s="124"/>
      <c r="O139" s="121"/>
      <c r="P139" s="124"/>
    </row>
    <row r="140" spans="1:16" s="1" customFormat="1" ht="11.25">
      <c r="A140" s="147"/>
      <c r="B140" s="80"/>
      <c r="C140" s="68">
        <v>100</v>
      </c>
      <c r="D140" s="84">
        <f>D139/$C$139*100</f>
        <v>98.305084745762713</v>
      </c>
      <c r="E140" s="84">
        <f t="shared" ref="E140:H140" si="66">E139/$C$139*100</f>
        <v>0.84745762711864403</v>
      </c>
      <c r="F140" s="84">
        <f t="shared" si="66"/>
        <v>0.42372881355932202</v>
      </c>
      <c r="G140" s="84">
        <f t="shared" si="66"/>
        <v>0</v>
      </c>
      <c r="H140" s="84">
        <f t="shared" si="66"/>
        <v>0.42372881355932202</v>
      </c>
      <c r="I140" s="137"/>
      <c r="J140" s="121"/>
      <c r="K140" s="124"/>
      <c r="L140" s="124"/>
      <c r="M140" s="121"/>
      <c r="N140" s="126"/>
      <c r="O140" s="121"/>
      <c r="P140" s="126"/>
    </row>
    <row r="141" spans="1:16" s="1" customFormat="1" ht="11.25">
      <c r="A141" s="147"/>
      <c r="B141" s="101" t="s">
        <v>80</v>
      </c>
      <c r="C141" s="140">
        <f>問4!D142</f>
        <v>1301</v>
      </c>
      <c r="D141" s="97">
        <v>1076</v>
      </c>
      <c r="E141" s="97">
        <v>163</v>
      </c>
      <c r="F141" s="98">
        <v>43</v>
      </c>
      <c r="G141" s="98">
        <v>12</v>
      </c>
      <c r="H141" s="98">
        <v>7</v>
      </c>
      <c r="I141" s="137"/>
      <c r="J141" s="121"/>
      <c r="K141" s="124"/>
      <c r="L141" s="124"/>
      <c r="M141" s="121"/>
      <c r="N141" s="124"/>
      <c r="O141" s="121"/>
      <c r="P141" s="124"/>
    </row>
    <row r="142" spans="1:16" s="1" customFormat="1" ht="11.25">
      <c r="A142" s="147"/>
      <c r="B142" s="80"/>
      <c r="C142" s="68">
        <v>100</v>
      </c>
      <c r="D142" s="84">
        <f>D141/$C$141*100</f>
        <v>82.705611068408913</v>
      </c>
      <c r="E142" s="84">
        <f t="shared" ref="E142:H142" si="67">E141/$C$141*100</f>
        <v>12.528823981552653</v>
      </c>
      <c r="F142" s="84">
        <f t="shared" si="67"/>
        <v>3.3051498847040737</v>
      </c>
      <c r="G142" s="84">
        <f t="shared" si="67"/>
        <v>0.92236740968485775</v>
      </c>
      <c r="H142" s="84">
        <f t="shared" si="67"/>
        <v>0.53804765564950041</v>
      </c>
      <c r="I142" s="137"/>
      <c r="J142" s="121"/>
      <c r="K142" s="124"/>
      <c r="L142" s="124"/>
      <c r="M142" s="121"/>
      <c r="N142" s="126"/>
      <c r="O142" s="121"/>
      <c r="P142" s="126"/>
    </row>
    <row r="143" spans="1:16" s="1" customFormat="1" ht="11.25">
      <c r="A143" s="147"/>
      <c r="B143" s="101" t="s">
        <v>81</v>
      </c>
      <c r="C143" s="67">
        <f>問4!D144</f>
        <v>463</v>
      </c>
      <c r="D143" s="97">
        <v>388</v>
      </c>
      <c r="E143" s="97">
        <v>54</v>
      </c>
      <c r="F143" s="98">
        <v>16</v>
      </c>
      <c r="G143" s="98">
        <v>3</v>
      </c>
      <c r="H143" s="98">
        <v>2</v>
      </c>
      <c r="I143" s="137"/>
      <c r="J143" s="121"/>
      <c r="K143" s="124"/>
      <c r="L143" s="124"/>
      <c r="M143" s="121"/>
      <c r="N143" s="124"/>
      <c r="O143" s="121"/>
      <c r="P143" s="124"/>
    </row>
    <row r="144" spans="1:16" s="1" customFormat="1" ht="11.25">
      <c r="A144" s="147"/>
      <c r="B144" s="80"/>
      <c r="C144" s="68">
        <v>100</v>
      </c>
      <c r="D144" s="84">
        <f>D143/$C$143*100</f>
        <v>83.801295896328298</v>
      </c>
      <c r="E144" s="84">
        <f t="shared" ref="E144:H144" si="68">E143/$C$143*100</f>
        <v>11.663066954643629</v>
      </c>
      <c r="F144" s="84">
        <f t="shared" si="68"/>
        <v>3.455723542116631</v>
      </c>
      <c r="G144" s="84">
        <f t="shared" si="68"/>
        <v>0.64794816414686829</v>
      </c>
      <c r="H144" s="84">
        <f t="shared" si="68"/>
        <v>0.43196544276457888</v>
      </c>
      <c r="I144" s="137"/>
      <c r="J144" s="121"/>
      <c r="K144" s="124"/>
      <c r="L144" s="124"/>
      <c r="M144" s="121"/>
      <c r="N144" s="126"/>
      <c r="O144" s="121"/>
      <c r="P144" s="126"/>
    </row>
    <row r="145" spans="1:16" s="1" customFormat="1" ht="11.25">
      <c r="A145" s="147"/>
      <c r="B145" s="99" t="s">
        <v>82</v>
      </c>
      <c r="C145" s="140">
        <f>問4!D146</f>
        <v>583</v>
      </c>
      <c r="D145" s="97">
        <v>466</v>
      </c>
      <c r="E145" s="97">
        <v>83</v>
      </c>
      <c r="F145" s="98">
        <v>21</v>
      </c>
      <c r="G145" s="98">
        <v>8</v>
      </c>
      <c r="H145" s="98">
        <v>5</v>
      </c>
      <c r="I145" s="137"/>
      <c r="J145" s="121"/>
      <c r="K145" s="124"/>
      <c r="L145" s="124"/>
      <c r="M145" s="121"/>
      <c r="N145" s="124"/>
      <c r="O145" s="121"/>
      <c r="P145" s="124"/>
    </row>
    <row r="146" spans="1:16" s="1" customFormat="1" ht="11.25">
      <c r="A146" s="147"/>
      <c r="B146" s="80"/>
      <c r="C146" s="68">
        <v>100</v>
      </c>
      <c r="D146" s="106">
        <f>D145/$C$145*100</f>
        <v>79.931389365351635</v>
      </c>
      <c r="E146" s="106">
        <f t="shared" ref="E146:H146" si="69">E145/$C$145*100</f>
        <v>14.236706689536879</v>
      </c>
      <c r="F146" s="106">
        <f t="shared" si="69"/>
        <v>3.6020583190394513</v>
      </c>
      <c r="G146" s="106">
        <f t="shared" si="69"/>
        <v>1.3722126929674099</v>
      </c>
      <c r="H146" s="106">
        <f t="shared" si="69"/>
        <v>0.85763293310463129</v>
      </c>
      <c r="I146" s="137"/>
      <c r="J146" s="121"/>
      <c r="K146" s="124"/>
      <c r="L146" s="124"/>
      <c r="M146" s="121"/>
      <c r="N146" s="126"/>
      <c r="O146" s="121"/>
      <c r="P146" s="126"/>
    </row>
    <row r="147" spans="1:16" s="1" customFormat="1" ht="11.25">
      <c r="A147" s="147"/>
      <c r="B147" s="108" t="s">
        <v>83</v>
      </c>
      <c r="C147" s="67">
        <f>問4!D148</f>
        <v>363</v>
      </c>
      <c r="D147" s="109">
        <v>307</v>
      </c>
      <c r="E147" s="109">
        <v>45</v>
      </c>
      <c r="F147" s="109">
        <v>8</v>
      </c>
      <c r="G147" s="109">
        <v>2</v>
      </c>
      <c r="H147" s="98">
        <v>1</v>
      </c>
      <c r="I147" s="137"/>
      <c r="J147" s="121"/>
      <c r="K147" s="124"/>
      <c r="L147" s="124"/>
      <c r="M147" s="121"/>
      <c r="N147" s="124"/>
      <c r="O147" s="121"/>
      <c r="P147" s="124"/>
    </row>
    <row r="148" spans="1:16" s="1" customFormat="1" ht="11.25">
      <c r="A148" s="147"/>
      <c r="B148" s="80"/>
      <c r="C148" s="68">
        <v>100</v>
      </c>
      <c r="D148" s="84">
        <f>D147/$C$147*100</f>
        <v>84.573002754820934</v>
      </c>
      <c r="E148" s="84">
        <f t="shared" ref="E148:H148" si="70">E147/$C$147*100</f>
        <v>12.396694214876034</v>
      </c>
      <c r="F148" s="84">
        <f t="shared" si="70"/>
        <v>2.2038567493112948</v>
      </c>
      <c r="G148" s="84">
        <f t="shared" si="70"/>
        <v>0.55096418732782371</v>
      </c>
      <c r="H148" s="84">
        <f t="shared" si="70"/>
        <v>0.27548209366391185</v>
      </c>
      <c r="I148" s="137"/>
      <c r="J148" s="121"/>
      <c r="K148" s="124"/>
      <c r="L148" s="124"/>
      <c r="M148" s="121"/>
      <c r="N148" s="126"/>
      <c r="O148" s="121"/>
      <c r="P148" s="126"/>
    </row>
    <row r="149" spans="1:16" s="1" customFormat="1" ht="11.25">
      <c r="A149" s="147"/>
      <c r="B149" s="101" t="s">
        <v>47</v>
      </c>
      <c r="C149" s="140">
        <f>問4!D150</f>
        <v>14</v>
      </c>
      <c r="D149" s="97">
        <v>12</v>
      </c>
      <c r="E149" s="97">
        <v>2</v>
      </c>
      <c r="F149" s="98">
        <v>0</v>
      </c>
      <c r="G149" s="98">
        <v>0</v>
      </c>
      <c r="H149" s="98">
        <v>0</v>
      </c>
      <c r="I149" s="137"/>
      <c r="J149" s="121"/>
      <c r="K149" s="124"/>
      <c r="L149" s="124"/>
      <c r="M149" s="121"/>
      <c r="N149" s="124"/>
      <c r="O149" s="121"/>
      <c r="P149" s="124"/>
    </row>
    <row r="150" spans="1:16" s="1" customFormat="1" ht="11.25">
      <c r="A150" s="147"/>
      <c r="B150" s="80"/>
      <c r="C150" s="68">
        <v>100</v>
      </c>
      <c r="D150" s="84">
        <f>D149/$C$149*100</f>
        <v>85.714285714285708</v>
      </c>
      <c r="E150" s="84">
        <f t="shared" ref="E150:H150" si="71">E149/$C$149*100</f>
        <v>14.285714285714285</v>
      </c>
      <c r="F150" s="84">
        <f t="shared" si="71"/>
        <v>0</v>
      </c>
      <c r="G150" s="84">
        <f t="shared" si="71"/>
        <v>0</v>
      </c>
      <c r="H150" s="84">
        <f t="shared" si="71"/>
        <v>0</v>
      </c>
      <c r="I150" s="137"/>
      <c r="J150" s="121"/>
      <c r="K150" s="124"/>
      <c r="L150" s="124"/>
      <c r="M150" s="121"/>
      <c r="N150" s="126"/>
      <c r="O150" s="121"/>
      <c r="P150" s="126"/>
    </row>
    <row r="151" spans="1:16" s="1" customFormat="1" ht="11.25">
      <c r="A151" s="147"/>
      <c r="B151" s="101" t="s">
        <v>84</v>
      </c>
      <c r="C151" s="67">
        <f>問4!D152</f>
        <v>56</v>
      </c>
      <c r="D151" s="97">
        <v>51</v>
      </c>
      <c r="E151" s="97">
        <v>3</v>
      </c>
      <c r="F151" s="98">
        <v>0</v>
      </c>
      <c r="G151" s="98">
        <v>1</v>
      </c>
      <c r="H151" s="98">
        <v>1</v>
      </c>
      <c r="I151" s="137"/>
      <c r="J151" s="121"/>
      <c r="K151" s="124"/>
      <c r="L151" s="124"/>
      <c r="M151" s="121"/>
      <c r="N151" s="124"/>
      <c r="O151" s="121"/>
      <c r="P151" s="124"/>
    </row>
    <row r="152" spans="1:16" s="1" customFormat="1" ht="11.25">
      <c r="A152" s="147"/>
      <c r="B152" s="80"/>
      <c r="C152" s="67">
        <v>100</v>
      </c>
      <c r="D152" s="84">
        <f>D151/$C$151*100</f>
        <v>91.071428571428569</v>
      </c>
      <c r="E152" s="84">
        <f t="shared" ref="E152:H152" si="72">E151/$C$151*100</f>
        <v>5.3571428571428568</v>
      </c>
      <c r="F152" s="84">
        <f t="shared" si="72"/>
        <v>0</v>
      </c>
      <c r="G152" s="84">
        <f t="shared" si="72"/>
        <v>1.7857142857142856</v>
      </c>
      <c r="H152" s="84">
        <f t="shared" si="72"/>
        <v>1.7857142857142856</v>
      </c>
      <c r="I152" s="137"/>
      <c r="J152" s="121"/>
      <c r="K152" s="124"/>
      <c r="L152" s="124"/>
      <c r="M152" s="121"/>
      <c r="N152" s="126"/>
      <c r="O152" s="121"/>
      <c r="P152" s="126"/>
    </row>
    <row r="153" spans="1:16" s="1" customFormat="1" ht="11.25">
      <c r="A153" s="147"/>
      <c r="B153" s="101" t="s">
        <v>85</v>
      </c>
      <c r="C153" s="140">
        <f>問4!D154</f>
        <v>5</v>
      </c>
      <c r="D153" s="97">
        <v>5</v>
      </c>
      <c r="E153" s="97">
        <v>0</v>
      </c>
      <c r="F153" s="98">
        <v>0</v>
      </c>
      <c r="G153" s="98">
        <v>0</v>
      </c>
      <c r="H153" s="98">
        <v>0</v>
      </c>
      <c r="I153" s="137"/>
      <c r="J153" s="121"/>
      <c r="K153" s="124"/>
      <c r="L153" s="124"/>
      <c r="M153" s="121"/>
      <c r="N153" s="124"/>
      <c r="O153" s="121"/>
      <c r="P153" s="124"/>
    </row>
    <row r="154" spans="1:16" s="1" customFormat="1" ht="11.25">
      <c r="A154" s="148"/>
      <c r="B154" s="82"/>
      <c r="C154" s="66">
        <v>100</v>
      </c>
      <c r="D154" s="100">
        <f>D153/$C$153*100</f>
        <v>100</v>
      </c>
      <c r="E154" s="100">
        <f t="shared" ref="E154:H154" si="73">E153/$C$153*100</f>
        <v>0</v>
      </c>
      <c r="F154" s="100">
        <f t="shared" si="73"/>
        <v>0</v>
      </c>
      <c r="G154" s="100">
        <f t="shared" si="73"/>
        <v>0</v>
      </c>
      <c r="H154" s="100">
        <f t="shared" si="73"/>
        <v>0</v>
      </c>
      <c r="I154" s="137"/>
      <c r="J154" s="121"/>
      <c r="K154" s="124"/>
      <c r="L154" s="124"/>
      <c r="M154" s="121"/>
      <c r="N154" s="126"/>
      <c r="O154" s="121"/>
      <c r="P154" s="126"/>
    </row>
    <row r="155" spans="1:16" ht="11.25">
      <c r="C155" s="141"/>
    </row>
    <row r="156" spans="1:16">
      <c r="C156" s="75"/>
    </row>
    <row r="157" spans="1:16" ht="11.25">
      <c r="C157" s="119"/>
      <c r="D157" s="2"/>
    </row>
  </sheetData>
  <mergeCells count="10">
    <mergeCell ref="A71:A92"/>
    <mergeCell ref="A93:A98"/>
    <mergeCell ref="A99:A114"/>
    <mergeCell ref="A115:A130"/>
    <mergeCell ref="A131:A154"/>
    <mergeCell ref="D7:H7"/>
    <mergeCell ref="A11:A16"/>
    <mergeCell ref="A17:A30"/>
    <mergeCell ref="A31:A52"/>
    <mergeCell ref="A53:A70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7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showGridLines="0" zoomScale="85" zoomScaleNormal="85" zoomScaleSheetLayoutView="115" workbookViewId="0"/>
  </sheetViews>
  <sheetFormatPr defaultColWidth="9"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66" width="4.625" style="2" customWidth="1"/>
    <col min="67" max="16384" width="9" style="2"/>
  </cols>
  <sheetData>
    <row r="1" spans="1:16" ht="22.5" customHeight="1" thickBot="1">
      <c r="A1" s="6" t="s">
        <v>90</v>
      </c>
      <c r="B1" s="5"/>
      <c r="C1" s="32"/>
      <c r="D1" s="5"/>
      <c r="E1" s="2"/>
      <c r="F1" s="2"/>
      <c r="G1" s="2"/>
      <c r="H1" s="2"/>
      <c r="I1" s="5"/>
      <c r="J1" s="2"/>
      <c r="K1" s="2"/>
      <c r="L1" s="2"/>
      <c r="M1" s="2"/>
    </row>
    <row r="2" spans="1:16" ht="11.25" customHeight="1">
      <c r="E2" s="70"/>
      <c r="F2" s="70"/>
      <c r="G2" s="70"/>
      <c r="H2" s="70"/>
      <c r="J2" s="70"/>
      <c r="K2" s="70"/>
      <c r="L2" s="70"/>
      <c r="M2" s="70"/>
    </row>
    <row r="3" spans="1:16" ht="11.25" customHeight="1">
      <c r="A3" s="76"/>
      <c r="B3" s="2"/>
      <c r="C3" s="7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1.25">
      <c r="A4" s="91" t="s">
        <v>100</v>
      </c>
      <c r="B4" s="74"/>
      <c r="C4" s="75"/>
      <c r="D4" s="69"/>
      <c r="E4" s="2"/>
      <c r="F4" s="2"/>
      <c r="G4" s="2"/>
      <c r="H4" s="2"/>
      <c r="I4" s="69"/>
      <c r="J4" s="2"/>
      <c r="K4" s="2"/>
      <c r="L4" s="2"/>
      <c r="M4" s="2"/>
    </row>
    <row r="5" spans="1:16" ht="11.25">
      <c r="A5" s="85" t="s">
        <v>101</v>
      </c>
      <c r="B5" s="74"/>
      <c r="C5" s="75"/>
      <c r="D5" s="69"/>
      <c r="E5" s="2"/>
      <c r="F5" s="2"/>
      <c r="G5" s="2"/>
      <c r="H5" s="2"/>
      <c r="I5" s="69"/>
      <c r="J5" s="2"/>
      <c r="K5" s="2"/>
      <c r="L5" s="2"/>
      <c r="M5" s="2"/>
    </row>
    <row r="6" spans="1:16" ht="11.25">
      <c r="A6" s="85" t="s">
        <v>102</v>
      </c>
      <c r="B6" s="74"/>
      <c r="C6" s="75"/>
      <c r="D6" s="69"/>
      <c r="E6" s="2"/>
      <c r="F6" s="2"/>
      <c r="G6" s="2"/>
      <c r="H6" s="2"/>
      <c r="I6" s="69"/>
      <c r="J6" s="2"/>
      <c r="K6" s="2"/>
      <c r="L6" s="2"/>
      <c r="M6" s="2"/>
    </row>
    <row r="7" spans="1:16" ht="11.25">
      <c r="A7" s="2"/>
      <c r="B7" s="74"/>
      <c r="C7" s="75"/>
      <c r="D7" s="71"/>
      <c r="E7" s="72"/>
      <c r="F7" s="72"/>
      <c r="G7" s="72"/>
      <c r="H7" s="72"/>
      <c r="I7" s="71"/>
      <c r="J7" s="72"/>
      <c r="K7" s="72"/>
      <c r="L7" s="72"/>
      <c r="M7" s="72"/>
    </row>
    <row r="8" spans="1:16" ht="24" customHeight="1">
      <c r="A8" s="2"/>
      <c r="B8" s="53"/>
      <c r="D8" s="152"/>
      <c r="E8" s="153"/>
      <c r="F8" s="153"/>
      <c r="G8" s="153"/>
      <c r="H8" s="153"/>
      <c r="I8" s="153"/>
      <c r="J8" s="153"/>
      <c r="K8" s="153"/>
      <c r="L8" s="153"/>
      <c r="M8" s="153"/>
    </row>
    <row r="9" spans="1:16" s="4" customFormat="1" ht="125.25">
      <c r="A9" s="65" t="s">
        <v>10</v>
      </c>
      <c r="B9" s="3"/>
      <c r="C9" s="54" t="s">
        <v>9</v>
      </c>
      <c r="D9" s="90" t="s">
        <v>103</v>
      </c>
      <c r="E9" s="90" t="s">
        <v>104</v>
      </c>
      <c r="F9" s="90" t="s">
        <v>105</v>
      </c>
      <c r="G9" s="90" t="s">
        <v>106</v>
      </c>
      <c r="H9" s="90" t="s">
        <v>120</v>
      </c>
      <c r="I9" s="90" t="s">
        <v>119</v>
      </c>
      <c r="J9" s="90" t="s">
        <v>107</v>
      </c>
      <c r="K9" s="90" t="s">
        <v>108</v>
      </c>
      <c r="L9" s="90" t="s">
        <v>59</v>
      </c>
      <c r="M9" s="86" t="s">
        <v>60</v>
      </c>
    </row>
    <row r="10" spans="1:16" s="113" customFormat="1" ht="12" customHeight="1">
      <c r="A10" s="110"/>
      <c r="B10" s="111" t="s">
        <v>6</v>
      </c>
      <c r="C10" s="89">
        <f>'問4-1'!C9</f>
        <v>1757</v>
      </c>
      <c r="D10" s="112">
        <v>1037</v>
      </c>
      <c r="E10" s="112">
        <v>559</v>
      </c>
      <c r="F10" s="94">
        <v>37</v>
      </c>
      <c r="G10" s="94">
        <v>14</v>
      </c>
      <c r="H10" s="94">
        <v>19</v>
      </c>
      <c r="I10" s="94">
        <v>100</v>
      </c>
      <c r="J10" s="112">
        <v>1493</v>
      </c>
      <c r="K10" s="112">
        <v>486</v>
      </c>
      <c r="L10" s="94">
        <v>12</v>
      </c>
      <c r="M10" s="94">
        <v>9</v>
      </c>
      <c r="O10" s="124"/>
      <c r="P10" s="124"/>
    </row>
    <row r="11" spans="1:16" s="114" customFormat="1" ht="12" customHeight="1">
      <c r="A11" s="34"/>
      <c r="B11" s="73"/>
      <c r="C11" s="66">
        <v>100</v>
      </c>
      <c r="D11" s="50">
        <f>D10/$C$10*100</f>
        <v>59.021058622652248</v>
      </c>
      <c r="E11" s="50">
        <f t="shared" ref="E11:M11" si="0">E10/$C$10*100</f>
        <v>31.815594763801936</v>
      </c>
      <c r="F11" s="50">
        <f t="shared" si="0"/>
        <v>2.1058622652248151</v>
      </c>
      <c r="G11" s="50">
        <f t="shared" si="0"/>
        <v>0.79681274900398402</v>
      </c>
      <c r="H11" s="50">
        <f t="shared" si="0"/>
        <v>1.0813887307911212</v>
      </c>
      <c r="I11" s="50">
        <f t="shared" si="0"/>
        <v>5.6915196357427433</v>
      </c>
      <c r="J11" s="50">
        <f t="shared" si="0"/>
        <v>84.974388161639155</v>
      </c>
      <c r="K11" s="50">
        <f t="shared" si="0"/>
        <v>27.660785429709733</v>
      </c>
      <c r="L11" s="50">
        <f t="shared" si="0"/>
        <v>0.68298235628912918</v>
      </c>
      <c r="M11" s="100">
        <f t="shared" si="0"/>
        <v>0.51223676721684697</v>
      </c>
    </row>
    <row r="12" spans="1:16" s="113" customFormat="1" ht="12" customHeight="1">
      <c r="A12" s="149" t="s">
        <v>17</v>
      </c>
      <c r="B12" s="93" t="s">
        <v>7</v>
      </c>
      <c r="C12" s="89">
        <f>問4!D12</f>
        <v>718</v>
      </c>
      <c r="D12" s="94">
        <v>516</v>
      </c>
      <c r="E12" s="94">
        <v>308</v>
      </c>
      <c r="F12" s="95">
        <v>24</v>
      </c>
      <c r="G12" s="94">
        <v>7</v>
      </c>
      <c r="H12" s="95">
        <v>11</v>
      </c>
      <c r="I12" s="94">
        <v>50</v>
      </c>
      <c r="J12" s="94">
        <v>573</v>
      </c>
      <c r="K12" s="94">
        <v>202</v>
      </c>
      <c r="L12" s="95">
        <v>8</v>
      </c>
      <c r="M12" s="94">
        <v>3</v>
      </c>
    </row>
    <row r="13" spans="1:16" s="114" customFormat="1" ht="12" customHeight="1">
      <c r="A13" s="150"/>
      <c r="B13" s="77"/>
      <c r="C13" s="68">
        <v>100</v>
      </c>
      <c r="D13" s="105">
        <f>D12/$C$12*100</f>
        <v>71.866295264623957</v>
      </c>
      <c r="E13" s="105">
        <f t="shared" ref="E13:M13" si="1">E12/$C$12*100</f>
        <v>42.896935933147631</v>
      </c>
      <c r="F13" s="105">
        <f t="shared" si="1"/>
        <v>3.3426183844011144</v>
      </c>
      <c r="G13" s="105">
        <f t="shared" si="1"/>
        <v>0.97493036211699169</v>
      </c>
      <c r="H13" s="105">
        <f t="shared" si="1"/>
        <v>1.532033426183844</v>
      </c>
      <c r="I13" s="105">
        <f t="shared" si="1"/>
        <v>6.9637883008356551</v>
      </c>
      <c r="J13" s="105">
        <f t="shared" si="1"/>
        <v>79.80501392757661</v>
      </c>
      <c r="K13" s="105">
        <f t="shared" si="1"/>
        <v>28.133704735376046</v>
      </c>
      <c r="L13" s="105">
        <f t="shared" si="1"/>
        <v>1.1142061281337048</v>
      </c>
      <c r="M13" s="106">
        <f t="shared" si="1"/>
        <v>0.4178272980501393</v>
      </c>
    </row>
    <row r="14" spans="1:16" s="113" customFormat="1" ht="12" customHeight="1">
      <c r="A14" s="150"/>
      <c r="B14" s="96" t="s">
        <v>8</v>
      </c>
      <c r="C14" s="140">
        <f>問4!D14</f>
        <v>1037</v>
      </c>
      <c r="D14" s="109">
        <v>520</v>
      </c>
      <c r="E14" s="109">
        <v>249</v>
      </c>
      <c r="F14" s="115">
        <v>13</v>
      </c>
      <c r="G14" s="109">
        <v>7</v>
      </c>
      <c r="H14" s="115">
        <v>8</v>
      </c>
      <c r="I14" s="109">
        <v>50</v>
      </c>
      <c r="J14" s="109">
        <v>918</v>
      </c>
      <c r="K14" s="109">
        <v>283</v>
      </c>
      <c r="L14" s="115">
        <v>4</v>
      </c>
      <c r="M14" s="109">
        <v>6</v>
      </c>
    </row>
    <row r="15" spans="1:16" s="114" customFormat="1" ht="12" customHeight="1">
      <c r="A15" s="150"/>
      <c r="B15" s="78"/>
      <c r="C15" s="68">
        <v>100</v>
      </c>
      <c r="D15" s="107">
        <f>D14/$C$14*100</f>
        <v>50.144648023143681</v>
      </c>
      <c r="E15" s="107">
        <f t="shared" ref="E15:M15" si="2">E14/$C$14*100</f>
        <v>24.011571841851495</v>
      </c>
      <c r="F15" s="107">
        <f t="shared" si="2"/>
        <v>1.253616200578592</v>
      </c>
      <c r="G15" s="107">
        <f t="shared" si="2"/>
        <v>0.67502410800385726</v>
      </c>
      <c r="H15" s="107">
        <f t="shared" si="2"/>
        <v>0.77145612343297976</v>
      </c>
      <c r="I15" s="107">
        <f t="shared" si="2"/>
        <v>4.8216007714561231</v>
      </c>
      <c r="J15" s="107">
        <f t="shared" si="2"/>
        <v>88.52459016393442</v>
      </c>
      <c r="K15" s="107">
        <f t="shared" si="2"/>
        <v>27.290260366441661</v>
      </c>
      <c r="L15" s="107">
        <f t="shared" si="2"/>
        <v>0.38572806171648988</v>
      </c>
      <c r="M15" s="84">
        <f t="shared" si="2"/>
        <v>0.57859209257473487</v>
      </c>
    </row>
    <row r="16" spans="1:16" s="113" customFormat="1" ht="12" customHeight="1">
      <c r="A16" s="150"/>
      <c r="B16" s="96" t="s">
        <v>12</v>
      </c>
      <c r="C16" s="140">
        <f>問4!D16</f>
        <v>2</v>
      </c>
      <c r="D16" s="97">
        <v>1</v>
      </c>
      <c r="E16" s="97">
        <v>2</v>
      </c>
      <c r="F16" s="98">
        <v>0</v>
      </c>
      <c r="G16" s="97">
        <v>0</v>
      </c>
      <c r="H16" s="98">
        <v>0</v>
      </c>
      <c r="I16" s="97">
        <v>0</v>
      </c>
      <c r="J16" s="97">
        <v>2</v>
      </c>
      <c r="K16" s="97">
        <v>1</v>
      </c>
      <c r="L16" s="98">
        <v>0</v>
      </c>
      <c r="M16" s="97">
        <v>0</v>
      </c>
    </row>
    <row r="17" spans="1:13" s="114" customFormat="1" ht="12" customHeight="1">
      <c r="A17" s="151"/>
      <c r="B17" s="79"/>
      <c r="C17" s="66">
        <v>100</v>
      </c>
      <c r="D17" s="50">
        <f>D16/$C$16*100</f>
        <v>50</v>
      </c>
      <c r="E17" s="50">
        <f t="shared" ref="E17:M17" si="3">E16/$C$16*100</f>
        <v>100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100</v>
      </c>
      <c r="K17" s="50">
        <f t="shared" si="3"/>
        <v>50</v>
      </c>
      <c r="L17" s="50">
        <f t="shared" si="3"/>
        <v>0</v>
      </c>
      <c r="M17" s="100">
        <f t="shared" si="3"/>
        <v>0</v>
      </c>
    </row>
    <row r="18" spans="1:13" s="113" customFormat="1" ht="12" customHeight="1">
      <c r="A18" s="150" t="s">
        <v>18</v>
      </c>
      <c r="B18" s="99" t="s">
        <v>56</v>
      </c>
      <c r="C18" s="67">
        <f>問4!D18</f>
        <v>192</v>
      </c>
      <c r="D18" s="97">
        <v>102</v>
      </c>
      <c r="E18" s="97">
        <v>54</v>
      </c>
      <c r="F18" s="98">
        <v>34</v>
      </c>
      <c r="G18" s="97">
        <v>2</v>
      </c>
      <c r="H18" s="98">
        <v>4</v>
      </c>
      <c r="I18" s="97">
        <v>11</v>
      </c>
      <c r="J18" s="97">
        <v>182</v>
      </c>
      <c r="K18" s="97">
        <v>50</v>
      </c>
      <c r="L18" s="98">
        <v>2</v>
      </c>
      <c r="M18" s="97">
        <v>1</v>
      </c>
    </row>
    <row r="19" spans="1:13" s="114" customFormat="1" ht="12" customHeight="1">
      <c r="A19" s="150"/>
      <c r="B19" s="77"/>
      <c r="C19" s="68">
        <v>100</v>
      </c>
      <c r="D19" s="84">
        <f>D18/$C$18*100</f>
        <v>53.125</v>
      </c>
      <c r="E19" s="84">
        <f>E18/$C$18*100</f>
        <v>28.125</v>
      </c>
      <c r="F19" s="84">
        <f t="shared" ref="F19:I19" si="4">F18/$C$18*100</f>
        <v>17.708333333333336</v>
      </c>
      <c r="G19" s="84">
        <f t="shared" si="4"/>
        <v>1.0416666666666665</v>
      </c>
      <c r="H19" s="84">
        <f t="shared" si="4"/>
        <v>2.083333333333333</v>
      </c>
      <c r="I19" s="84">
        <f t="shared" si="4"/>
        <v>5.7291666666666661</v>
      </c>
      <c r="J19" s="84">
        <f>J18/$C$18*100</f>
        <v>94.791666666666657</v>
      </c>
      <c r="K19" s="84">
        <f>K18/$C$18*100</f>
        <v>26.041666666666668</v>
      </c>
      <c r="L19" s="84">
        <f t="shared" ref="L19:M19" si="5">L18/$C$18*100</f>
        <v>1.0416666666666665</v>
      </c>
      <c r="M19" s="84">
        <f t="shared" si="5"/>
        <v>0.52083333333333326</v>
      </c>
    </row>
    <row r="20" spans="1:13" s="113" customFormat="1" ht="12" customHeight="1">
      <c r="A20" s="150"/>
      <c r="B20" s="96" t="s">
        <v>13</v>
      </c>
      <c r="C20" s="140">
        <f>問4!D20</f>
        <v>269</v>
      </c>
      <c r="D20" s="97">
        <v>131</v>
      </c>
      <c r="E20" s="97">
        <v>101</v>
      </c>
      <c r="F20" s="98">
        <v>2</v>
      </c>
      <c r="G20" s="97">
        <v>2</v>
      </c>
      <c r="H20" s="98">
        <v>3</v>
      </c>
      <c r="I20" s="97">
        <v>10</v>
      </c>
      <c r="J20" s="97">
        <v>259</v>
      </c>
      <c r="K20" s="97">
        <v>84</v>
      </c>
      <c r="L20" s="98">
        <v>5</v>
      </c>
      <c r="M20" s="97">
        <v>1</v>
      </c>
    </row>
    <row r="21" spans="1:13" s="114" customFormat="1" ht="12" customHeight="1">
      <c r="A21" s="150"/>
      <c r="B21" s="77"/>
      <c r="C21" s="68">
        <v>100</v>
      </c>
      <c r="D21" s="84">
        <f>D20/$C$20*100</f>
        <v>48.698884758364315</v>
      </c>
      <c r="E21" s="84">
        <f>E20/$C$20*100</f>
        <v>37.54646840148699</v>
      </c>
      <c r="F21" s="84">
        <f t="shared" ref="F21:I21" si="6">F20/$C$20*100</f>
        <v>0.74349442379182151</v>
      </c>
      <c r="G21" s="84">
        <f t="shared" si="6"/>
        <v>0.74349442379182151</v>
      </c>
      <c r="H21" s="84">
        <f t="shared" si="6"/>
        <v>1.1152416356877324</v>
      </c>
      <c r="I21" s="84">
        <f t="shared" si="6"/>
        <v>3.7174721189591078</v>
      </c>
      <c r="J21" s="84">
        <f>J20/$C$20*100</f>
        <v>96.282527881040892</v>
      </c>
      <c r="K21" s="84">
        <f>K20/$C$20*100</f>
        <v>31.226765799256505</v>
      </c>
      <c r="L21" s="84">
        <f t="shared" ref="L21:M21" si="7">L20/$C$20*100</f>
        <v>1.8587360594795539</v>
      </c>
      <c r="M21" s="84">
        <f t="shared" si="7"/>
        <v>0.37174721189591076</v>
      </c>
    </row>
    <row r="22" spans="1:13" s="113" customFormat="1" ht="12" customHeight="1">
      <c r="A22" s="150"/>
      <c r="B22" s="99" t="s">
        <v>14</v>
      </c>
      <c r="C22" s="67">
        <f>問4!D22</f>
        <v>384</v>
      </c>
      <c r="D22" s="109">
        <v>227</v>
      </c>
      <c r="E22" s="109">
        <v>158</v>
      </c>
      <c r="F22" s="115">
        <v>0</v>
      </c>
      <c r="G22" s="109">
        <v>3</v>
      </c>
      <c r="H22" s="115">
        <v>11</v>
      </c>
      <c r="I22" s="109">
        <v>15</v>
      </c>
      <c r="J22" s="109">
        <v>357</v>
      </c>
      <c r="K22" s="109">
        <v>123</v>
      </c>
      <c r="L22" s="115">
        <v>1</v>
      </c>
      <c r="M22" s="109">
        <v>1</v>
      </c>
    </row>
    <row r="23" spans="1:13" s="114" customFormat="1" ht="12" customHeight="1">
      <c r="A23" s="150"/>
      <c r="B23" s="77"/>
      <c r="C23" s="68">
        <v>100</v>
      </c>
      <c r="D23" s="84">
        <f>D22/$C$22*100</f>
        <v>59.114583333333336</v>
      </c>
      <c r="E23" s="84">
        <f>E22/$C$22*100</f>
        <v>41.145833333333329</v>
      </c>
      <c r="F23" s="84">
        <f t="shared" ref="F23:I23" si="8">F22/$C$22*100</f>
        <v>0</v>
      </c>
      <c r="G23" s="84">
        <f t="shared" si="8"/>
        <v>0.78125</v>
      </c>
      <c r="H23" s="84">
        <f t="shared" si="8"/>
        <v>2.864583333333333</v>
      </c>
      <c r="I23" s="84">
        <f t="shared" si="8"/>
        <v>3.90625</v>
      </c>
      <c r="J23" s="84">
        <f>J22/$C$22*100</f>
        <v>92.96875</v>
      </c>
      <c r="K23" s="84">
        <f>K22/$C$22*100</f>
        <v>32.03125</v>
      </c>
      <c r="L23" s="84">
        <f t="shared" ref="L23:M23" si="9">L22/$C$22*100</f>
        <v>0.26041666666666663</v>
      </c>
      <c r="M23" s="84">
        <f t="shared" si="9"/>
        <v>0.26041666666666663</v>
      </c>
    </row>
    <row r="24" spans="1:13" s="113" customFormat="1" ht="12" customHeight="1">
      <c r="A24" s="150"/>
      <c r="B24" s="96" t="s">
        <v>15</v>
      </c>
      <c r="C24" s="140">
        <f>問4!D24</f>
        <v>366</v>
      </c>
      <c r="D24" s="97">
        <v>222</v>
      </c>
      <c r="E24" s="97">
        <v>146</v>
      </c>
      <c r="F24" s="98">
        <v>0</v>
      </c>
      <c r="G24" s="97">
        <v>4</v>
      </c>
      <c r="H24" s="98">
        <v>1</v>
      </c>
      <c r="I24" s="97">
        <v>24</v>
      </c>
      <c r="J24" s="97">
        <v>317</v>
      </c>
      <c r="K24" s="97">
        <v>102</v>
      </c>
      <c r="L24" s="98">
        <v>1</v>
      </c>
      <c r="M24" s="97">
        <v>1</v>
      </c>
    </row>
    <row r="25" spans="1:13" s="114" customFormat="1" ht="12" customHeight="1">
      <c r="A25" s="150"/>
      <c r="B25" s="77"/>
      <c r="C25" s="68">
        <v>100</v>
      </c>
      <c r="D25" s="84">
        <f>D24/$C$24*100</f>
        <v>60.655737704918032</v>
      </c>
      <c r="E25" s="84">
        <f>E24/$C$24*100</f>
        <v>39.89071038251366</v>
      </c>
      <c r="F25" s="84">
        <f t="shared" ref="F25:I25" si="10">F24/$C$24*100</f>
        <v>0</v>
      </c>
      <c r="G25" s="84">
        <f t="shared" si="10"/>
        <v>1.0928961748633881</v>
      </c>
      <c r="H25" s="84">
        <f t="shared" si="10"/>
        <v>0.27322404371584702</v>
      </c>
      <c r="I25" s="84">
        <f t="shared" si="10"/>
        <v>6.557377049180328</v>
      </c>
      <c r="J25" s="84">
        <f>J24/$C$24*100</f>
        <v>86.612021857923494</v>
      </c>
      <c r="K25" s="84">
        <f>K24/$C$24*100</f>
        <v>27.868852459016392</v>
      </c>
      <c r="L25" s="84">
        <f t="shared" ref="L25:M25" si="11">L24/$C$24*100</f>
        <v>0.27322404371584702</v>
      </c>
      <c r="M25" s="84">
        <f t="shared" si="11"/>
        <v>0.27322404371584702</v>
      </c>
    </row>
    <row r="26" spans="1:13" s="113" customFormat="1" ht="12" customHeight="1">
      <c r="A26" s="150"/>
      <c r="B26" s="96" t="s">
        <v>16</v>
      </c>
      <c r="C26" s="140">
        <f>問4!D26</f>
        <v>345</v>
      </c>
      <c r="D26" s="109">
        <v>213</v>
      </c>
      <c r="E26" s="109">
        <v>86</v>
      </c>
      <c r="F26" s="115">
        <v>0</v>
      </c>
      <c r="G26" s="109">
        <v>2</v>
      </c>
      <c r="H26" s="115">
        <v>0</v>
      </c>
      <c r="I26" s="109">
        <v>18</v>
      </c>
      <c r="J26" s="109">
        <v>264</v>
      </c>
      <c r="K26" s="109">
        <v>91</v>
      </c>
      <c r="L26" s="115">
        <v>0</v>
      </c>
      <c r="M26" s="109">
        <v>2</v>
      </c>
    </row>
    <row r="27" spans="1:13" s="114" customFormat="1" ht="12" customHeight="1">
      <c r="A27" s="150"/>
      <c r="B27" s="77"/>
      <c r="C27" s="68">
        <v>100</v>
      </c>
      <c r="D27" s="84">
        <f>D26/$C$26*100</f>
        <v>61.739130434782609</v>
      </c>
      <c r="E27" s="84">
        <f>E26/$C$26*100</f>
        <v>24.927536231884059</v>
      </c>
      <c r="F27" s="84">
        <f t="shared" ref="F27:I27" si="12">F26/$C$26*100</f>
        <v>0</v>
      </c>
      <c r="G27" s="84">
        <f t="shared" si="12"/>
        <v>0.57971014492753625</v>
      </c>
      <c r="H27" s="84">
        <f t="shared" si="12"/>
        <v>0</v>
      </c>
      <c r="I27" s="84">
        <f t="shared" si="12"/>
        <v>5.2173913043478262</v>
      </c>
      <c r="J27" s="84">
        <f>J26/$C$26*100</f>
        <v>76.521739130434781</v>
      </c>
      <c r="K27" s="84">
        <f>K26/$C$26*100</f>
        <v>26.376811594202898</v>
      </c>
      <c r="L27" s="84">
        <f t="shared" ref="L27:M27" si="13">L26/$C$26*100</f>
        <v>0</v>
      </c>
      <c r="M27" s="84">
        <f t="shared" si="13"/>
        <v>0.57971014492753625</v>
      </c>
    </row>
    <row r="28" spans="1:13" s="113" customFormat="1" ht="12" customHeight="1">
      <c r="A28" s="150"/>
      <c r="B28" s="99" t="s">
        <v>57</v>
      </c>
      <c r="C28" s="67">
        <f>問4!D28</f>
        <v>199</v>
      </c>
      <c r="D28" s="109">
        <v>141</v>
      </c>
      <c r="E28" s="109">
        <v>13</v>
      </c>
      <c r="F28" s="115">
        <v>1</v>
      </c>
      <c r="G28" s="109">
        <v>1</v>
      </c>
      <c r="H28" s="115">
        <v>0</v>
      </c>
      <c r="I28" s="109">
        <v>21</v>
      </c>
      <c r="J28" s="109">
        <v>112</v>
      </c>
      <c r="K28" s="109">
        <v>35</v>
      </c>
      <c r="L28" s="115">
        <v>2</v>
      </c>
      <c r="M28" s="109">
        <v>3</v>
      </c>
    </row>
    <row r="29" spans="1:13" s="114" customFormat="1" ht="12" customHeight="1">
      <c r="A29" s="150"/>
      <c r="B29" s="77"/>
      <c r="C29" s="68">
        <v>100</v>
      </c>
      <c r="D29" s="84">
        <f>D28/$C$28*100</f>
        <v>70.854271356783912</v>
      </c>
      <c r="E29" s="84">
        <f>E28/$C$28*100</f>
        <v>6.5326633165829149</v>
      </c>
      <c r="F29" s="84">
        <f t="shared" ref="F29:I29" si="14">F28/$C$28*100</f>
        <v>0.50251256281407031</v>
      </c>
      <c r="G29" s="84">
        <f t="shared" si="14"/>
        <v>0.50251256281407031</v>
      </c>
      <c r="H29" s="84">
        <f t="shared" si="14"/>
        <v>0</v>
      </c>
      <c r="I29" s="84">
        <f t="shared" si="14"/>
        <v>10.552763819095476</v>
      </c>
      <c r="J29" s="84">
        <f>J28/$C$28*100</f>
        <v>56.281407035175882</v>
      </c>
      <c r="K29" s="84">
        <f>K28/$C$28*100</f>
        <v>17.587939698492463</v>
      </c>
      <c r="L29" s="84">
        <f t="shared" ref="L29:M29" si="15">L28/$C$28*100</f>
        <v>1.0050251256281406</v>
      </c>
      <c r="M29" s="84">
        <f t="shared" si="15"/>
        <v>1.5075376884422109</v>
      </c>
    </row>
    <row r="30" spans="1:13" s="113" customFormat="1" ht="12" customHeight="1">
      <c r="A30" s="150"/>
      <c r="B30" s="96" t="s">
        <v>11</v>
      </c>
      <c r="C30" s="140">
        <f>問4!D30</f>
        <v>2</v>
      </c>
      <c r="D30" s="97">
        <v>1</v>
      </c>
      <c r="E30" s="97">
        <v>1</v>
      </c>
      <c r="F30" s="98">
        <v>0</v>
      </c>
      <c r="G30" s="97">
        <v>0</v>
      </c>
      <c r="H30" s="98">
        <v>0</v>
      </c>
      <c r="I30" s="97">
        <v>1</v>
      </c>
      <c r="J30" s="97">
        <v>2</v>
      </c>
      <c r="K30" s="97">
        <v>1</v>
      </c>
      <c r="L30" s="98">
        <v>1</v>
      </c>
      <c r="M30" s="97">
        <v>0</v>
      </c>
    </row>
    <row r="31" spans="1:13" s="114" customFormat="1" ht="12" customHeight="1">
      <c r="A31" s="150"/>
      <c r="B31" s="78"/>
      <c r="C31" s="67">
        <v>100</v>
      </c>
      <c r="D31" s="106">
        <f>D30/$C$30*100</f>
        <v>50</v>
      </c>
      <c r="E31" s="106">
        <f>E30/$C$30*100</f>
        <v>50</v>
      </c>
      <c r="F31" s="106">
        <f t="shared" ref="F31:I31" si="16">F30/$C$30*100</f>
        <v>0</v>
      </c>
      <c r="G31" s="106">
        <f t="shared" si="16"/>
        <v>0</v>
      </c>
      <c r="H31" s="106">
        <f t="shared" si="16"/>
        <v>0</v>
      </c>
      <c r="I31" s="106">
        <f t="shared" si="16"/>
        <v>50</v>
      </c>
      <c r="J31" s="106">
        <f>J30/$C$30*100</f>
        <v>100</v>
      </c>
      <c r="K31" s="106">
        <f>K30/$C$30*100</f>
        <v>50</v>
      </c>
      <c r="L31" s="106">
        <f t="shared" ref="L31:M31" si="17">L30/$C$30*100</f>
        <v>50</v>
      </c>
      <c r="M31" s="106">
        <f t="shared" si="17"/>
        <v>0</v>
      </c>
    </row>
    <row r="32" spans="1:13" s="113" customFormat="1" ht="12" customHeight="1">
      <c r="A32" s="149" t="s">
        <v>19</v>
      </c>
      <c r="B32" s="93" t="s">
        <v>20</v>
      </c>
      <c r="C32" s="89">
        <f>問4!D32</f>
        <v>209</v>
      </c>
      <c r="D32" s="94">
        <v>130</v>
      </c>
      <c r="E32" s="94">
        <v>88</v>
      </c>
      <c r="F32" s="95">
        <v>4</v>
      </c>
      <c r="G32" s="94">
        <v>2</v>
      </c>
      <c r="H32" s="95">
        <v>4</v>
      </c>
      <c r="I32" s="94">
        <v>15</v>
      </c>
      <c r="J32" s="94">
        <v>176</v>
      </c>
      <c r="K32" s="94">
        <v>57</v>
      </c>
      <c r="L32" s="95">
        <v>4</v>
      </c>
      <c r="M32" s="94">
        <v>4</v>
      </c>
    </row>
    <row r="33" spans="1:13" s="114" customFormat="1" ht="12" customHeight="1">
      <c r="A33" s="150"/>
      <c r="B33" s="77"/>
      <c r="C33" s="68">
        <v>100</v>
      </c>
      <c r="D33" s="84">
        <f>D32/$C$32*100</f>
        <v>62.200956937799049</v>
      </c>
      <c r="E33" s="84">
        <f>E32/$C$32*100</f>
        <v>42.105263157894733</v>
      </c>
      <c r="F33" s="84">
        <f t="shared" ref="F33:I33" si="18">F32/$C$32*100</f>
        <v>1.9138755980861244</v>
      </c>
      <c r="G33" s="84">
        <f t="shared" si="18"/>
        <v>0.9569377990430622</v>
      </c>
      <c r="H33" s="84">
        <f t="shared" si="18"/>
        <v>1.9138755980861244</v>
      </c>
      <c r="I33" s="84">
        <f t="shared" si="18"/>
        <v>7.1770334928229662</v>
      </c>
      <c r="J33" s="84">
        <f>J32/$C$32*100</f>
        <v>84.210526315789465</v>
      </c>
      <c r="K33" s="84">
        <f>K32/$C$32*100</f>
        <v>27.27272727272727</v>
      </c>
      <c r="L33" s="84">
        <f t="shared" ref="L33:M33" si="19">L32/$C$32*100</f>
        <v>1.9138755980861244</v>
      </c>
      <c r="M33" s="84">
        <f t="shared" si="19"/>
        <v>1.9138755980861244</v>
      </c>
    </row>
    <row r="34" spans="1:13" s="113" customFormat="1" ht="12" customHeight="1">
      <c r="A34" s="150"/>
      <c r="B34" s="99" t="s">
        <v>21</v>
      </c>
      <c r="C34" s="140">
        <f>問4!D34</f>
        <v>229</v>
      </c>
      <c r="D34" s="109">
        <v>144</v>
      </c>
      <c r="E34" s="109">
        <v>65</v>
      </c>
      <c r="F34" s="115">
        <v>8</v>
      </c>
      <c r="G34" s="109">
        <v>0</v>
      </c>
      <c r="H34" s="115">
        <v>1</v>
      </c>
      <c r="I34" s="109">
        <v>15</v>
      </c>
      <c r="J34" s="109">
        <v>198</v>
      </c>
      <c r="K34" s="109">
        <v>63</v>
      </c>
      <c r="L34" s="115">
        <v>1</v>
      </c>
      <c r="M34" s="109">
        <v>0</v>
      </c>
    </row>
    <row r="35" spans="1:13" s="114" customFormat="1" ht="12" customHeight="1">
      <c r="A35" s="150"/>
      <c r="B35" s="77"/>
      <c r="C35" s="68">
        <v>100</v>
      </c>
      <c r="D35" s="84">
        <f>D34/$C$34*100</f>
        <v>62.882096069869</v>
      </c>
      <c r="E35" s="84">
        <f>E34/$C$34*100</f>
        <v>28.384279475982531</v>
      </c>
      <c r="F35" s="84">
        <f t="shared" ref="F35:I35" si="20">F34/$C$34*100</f>
        <v>3.4934497816593884</v>
      </c>
      <c r="G35" s="84">
        <f t="shared" si="20"/>
        <v>0</v>
      </c>
      <c r="H35" s="84">
        <f t="shared" si="20"/>
        <v>0.43668122270742354</v>
      </c>
      <c r="I35" s="84">
        <f t="shared" si="20"/>
        <v>6.5502183406113534</v>
      </c>
      <c r="J35" s="84">
        <f>J34/$C$34*100</f>
        <v>86.462882096069876</v>
      </c>
      <c r="K35" s="84">
        <f>K34/$C$34*100</f>
        <v>27.510917030567683</v>
      </c>
      <c r="L35" s="84">
        <f t="shared" ref="L35:M35" si="21">L34/$C$34*100</f>
        <v>0.43668122270742354</v>
      </c>
      <c r="M35" s="84">
        <f t="shared" si="21"/>
        <v>0</v>
      </c>
    </row>
    <row r="36" spans="1:13" s="113" customFormat="1" ht="12" customHeight="1">
      <c r="A36" s="150"/>
      <c r="B36" s="96" t="s">
        <v>22</v>
      </c>
      <c r="C36" s="67">
        <f>問4!D36</f>
        <v>218</v>
      </c>
      <c r="D36" s="97">
        <v>118</v>
      </c>
      <c r="E36" s="97">
        <v>70</v>
      </c>
      <c r="F36" s="98">
        <v>4</v>
      </c>
      <c r="G36" s="97">
        <v>2</v>
      </c>
      <c r="H36" s="98">
        <v>4</v>
      </c>
      <c r="I36" s="97">
        <v>14</v>
      </c>
      <c r="J36" s="97">
        <v>189</v>
      </c>
      <c r="K36" s="97">
        <v>51</v>
      </c>
      <c r="L36" s="98">
        <v>0</v>
      </c>
      <c r="M36" s="97">
        <v>1</v>
      </c>
    </row>
    <row r="37" spans="1:13" s="114" customFormat="1" ht="12" customHeight="1">
      <c r="A37" s="150"/>
      <c r="B37" s="77"/>
      <c r="C37" s="68">
        <v>100</v>
      </c>
      <c r="D37" s="84">
        <f>D36/$C$36*100</f>
        <v>54.128440366972477</v>
      </c>
      <c r="E37" s="84">
        <f>E36/$C$36*100</f>
        <v>32.11009174311927</v>
      </c>
      <c r="F37" s="84">
        <f t="shared" ref="F37:I37" si="22">F36/$C$36*100</f>
        <v>1.834862385321101</v>
      </c>
      <c r="G37" s="84">
        <f t="shared" si="22"/>
        <v>0.91743119266055051</v>
      </c>
      <c r="H37" s="84">
        <f t="shared" si="22"/>
        <v>1.834862385321101</v>
      </c>
      <c r="I37" s="84">
        <f t="shared" si="22"/>
        <v>6.4220183486238538</v>
      </c>
      <c r="J37" s="84">
        <f>J36/$C$36*100</f>
        <v>86.697247706422019</v>
      </c>
      <c r="K37" s="84">
        <f>K36/$C$36*100</f>
        <v>23.394495412844037</v>
      </c>
      <c r="L37" s="84">
        <f t="shared" ref="L37:M37" si="23">L36/$C$36*100</f>
        <v>0</v>
      </c>
      <c r="M37" s="84">
        <f t="shared" si="23"/>
        <v>0.45871559633027525</v>
      </c>
    </row>
    <row r="38" spans="1:13" s="113" customFormat="1" ht="12" customHeight="1">
      <c r="A38" s="150"/>
      <c r="B38" s="96" t="s">
        <v>23</v>
      </c>
      <c r="C38" s="140">
        <f>問4!D38</f>
        <v>197</v>
      </c>
      <c r="D38" s="109">
        <v>107</v>
      </c>
      <c r="E38" s="109">
        <v>63</v>
      </c>
      <c r="F38" s="115">
        <v>4</v>
      </c>
      <c r="G38" s="109">
        <v>3</v>
      </c>
      <c r="H38" s="115">
        <v>3</v>
      </c>
      <c r="I38" s="109">
        <v>10</v>
      </c>
      <c r="J38" s="109">
        <v>162</v>
      </c>
      <c r="K38" s="109">
        <v>53</v>
      </c>
      <c r="L38" s="115">
        <v>2</v>
      </c>
      <c r="M38" s="109">
        <v>1</v>
      </c>
    </row>
    <row r="39" spans="1:13" s="114" customFormat="1" ht="12" customHeight="1">
      <c r="A39" s="150"/>
      <c r="B39" s="77"/>
      <c r="C39" s="68">
        <v>100</v>
      </c>
      <c r="D39" s="84">
        <f>D38/$C$38*100</f>
        <v>54.314720812182735</v>
      </c>
      <c r="E39" s="84">
        <f>E38/$C$38*100</f>
        <v>31.979695431472084</v>
      </c>
      <c r="F39" s="84">
        <f t="shared" ref="F39:I39" si="24">F38/$C$38*100</f>
        <v>2.030456852791878</v>
      </c>
      <c r="G39" s="84">
        <f t="shared" si="24"/>
        <v>1.5228426395939088</v>
      </c>
      <c r="H39" s="84">
        <f t="shared" si="24"/>
        <v>1.5228426395939088</v>
      </c>
      <c r="I39" s="84">
        <f t="shared" si="24"/>
        <v>5.0761421319796955</v>
      </c>
      <c r="J39" s="84">
        <f>J38/$C$38*100</f>
        <v>82.233502538071065</v>
      </c>
      <c r="K39" s="84">
        <f>K38/$C$38*100</f>
        <v>26.903553299492383</v>
      </c>
      <c r="L39" s="84">
        <f t="shared" ref="L39:M39" si="25">L38/$C$38*100</f>
        <v>1.015228426395939</v>
      </c>
      <c r="M39" s="84">
        <f t="shared" si="25"/>
        <v>0.50761421319796951</v>
      </c>
    </row>
    <row r="40" spans="1:13" s="113" customFormat="1" ht="12" customHeight="1">
      <c r="A40" s="150"/>
      <c r="B40" s="96" t="s">
        <v>24</v>
      </c>
      <c r="C40" s="67">
        <f>問4!D40</f>
        <v>120</v>
      </c>
      <c r="D40" s="97">
        <v>80</v>
      </c>
      <c r="E40" s="97">
        <v>38</v>
      </c>
      <c r="F40" s="98">
        <v>10</v>
      </c>
      <c r="G40" s="97">
        <v>0</v>
      </c>
      <c r="H40" s="98">
        <v>0</v>
      </c>
      <c r="I40" s="97">
        <v>5</v>
      </c>
      <c r="J40" s="97">
        <v>101</v>
      </c>
      <c r="K40" s="97">
        <v>40</v>
      </c>
      <c r="L40" s="98">
        <v>0</v>
      </c>
      <c r="M40" s="97">
        <v>1</v>
      </c>
    </row>
    <row r="41" spans="1:13" s="114" customFormat="1" ht="12" customHeight="1">
      <c r="A41" s="150"/>
      <c r="B41" s="77"/>
      <c r="C41" s="68">
        <v>100</v>
      </c>
      <c r="D41" s="84">
        <f>D40/$C$40*100</f>
        <v>66.666666666666657</v>
      </c>
      <c r="E41" s="84">
        <f>E40/$C$40*100</f>
        <v>31.666666666666664</v>
      </c>
      <c r="F41" s="84">
        <f t="shared" ref="F41:I41" si="26">F40/$C$40*100</f>
        <v>8.3333333333333321</v>
      </c>
      <c r="G41" s="84">
        <f t="shared" si="26"/>
        <v>0</v>
      </c>
      <c r="H41" s="84">
        <f t="shared" si="26"/>
        <v>0</v>
      </c>
      <c r="I41" s="84">
        <f t="shared" si="26"/>
        <v>4.1666666666666661</v>
      </c>
      <c r="J41" s="84">
        <f>J40/$C$40*100</f>
        <v>84.166666666666671</v>
      </c>
      <c r="K41" s="84">
        <f>K40/$C$40*100</f>
        <v>33.333333333333329</v>
      </c>
      <c r="L41" s="84">
        <f t="shared" ref="L41:M41" si="27">L40/$C$40*100</f>
        <v>0</v>
      </c>
      <c r="M41" s="84">
        <f t="shared" si="27"/>
        <v>0.83333333333333337</v>
      </c>
    </row>
    <row r="42" spans="1:13" s="113" customFormat="1" ht="12" customHeight="1">
      <c r="A42" s="150"/>
      <c r="B42" s="99" t="s">
        <v>25</v>
      </c>
      <c r="C42" s="140">
        <f>問4!D42</f>
        <v>201</v>
      </c>
      <c r="D42" s="109">
        <v>109</v>
      </c>
      <c r="E42" s="109">
        <v>67</v>
      </c>
      <c r="F42" s="115">
        <v>1</v>
      </c>
      <c r="G42" s="109">
        <v>3</v>
      </c>
      <c r="H42" s="115">
        <v>2</v>
      </c>
      <c r="I42" s="109">
        <v>8</v>
      </c>
      <c r="J42" s="109">
        <v>176</v>
      </c>
      <c r="K42" s="109">
        <v>64</v>
      </c>
      <c r="L42" s="115">
        <v>3</v>
      </c>
      <c r="M42" s="109">
        <v>0</v>
      </c>
    </row>
    <row r="43" spans="1:13" s="114" customFormat="1" ht="12" customHeight="1">
      <c r="A43" s="150"/>
      <c r="B43" s="77"/>
      <c r="C43" s="68">
        <v>100</v>
      </c>
      <c r="D43" s="84">
        <f>D42/$C$42*100</f>
        <v>54.228855721393032</v>
      </c>
      <c r="E43" s="84">
        <f>E42/$C$42*100</f>
        <v>33.333333333333329</v>
      </c>
      <c r="F43" s="84">
        <f t="shared" ref="F43:I43" si="28">F42/$C$42*100</f>
        <v>0.49751243781094528</v>
      </c>
      <c r="G43" s="84">
        <f t="shared" si="28"/>
        <v>1.4925373134328357</v>
      </c>
      <c r="H43" s="84">
        <f t="shared" si="28"/>
        <v>0.99502487562189057</v>
      </c>
      <c r="I43" s="84">
        <f t="shared" si="28"/>
        <v>3.9800995024875623</v>
      </c>
      <c r="J43" s="84">
        <f>J42/$C$42*100</f>
        <v>87.562189054726375</v>
      </c>
      <c r="K43" s="84">
        <f>K42/$C$42*100</f>
        <v>31.840796019900498</v>
      </c>
      <c r="L43" s="84">
        <f t="shared" ref="L43:M43" si="29">L42/$C$42*100</f>
        <v>1.4925373134328357</v>
      </c>
      <c r="M43" s="84">
        <f t="shared" si="29"/>
        <v>0</v>
      </c>
    </row>
    <row r="44" spans="1:13" s="113" customFormat="1" ht="12" customHeight="1">
      <c r="A44" s="150"/>
      <c r="B44" s="96" t="s">
        <v>26</v>
      </c>
      <c r="C44" s="67">
        <f>問4!D44</f>
        <v>107</v>
      </c>
      <c r="D44" s="97">
        <v>69</v>
      </c>
      <c r="E44" s="97">
        <v>25</v>
      </c>
      <c r="F44" s="98">
        <v>0</v>
      </c>
      <c r="G44" s="97">
        <v>1</v>
      </c>
      <c r="H44" s="98">
        <v>1</v>
      </c>
      <c r="I44" s="97">
        <v>4</v>
      </c>
      <c r="J44" s="97">
        <v>88</v>
      </c>
      <c r="K44" s="97">
        <v>32</v>
      </c>
      <c r="L44" s="98">
        <v>0</v>
      </c>
      <c r="M44" s="97">
        <v>1</v>
      </c>
    </row>
    <row r="45" spans="1:13" s="114" customFormat="1" ht="12" customHeight="1">
      <c r="A45" s="150"/>
      <c r="B45" s="77"/>
      <c r="C45" s="68">
        <v>100</v>
      </c>
      <c r="D45" s="84">
        <f>D44/$C$44*100</f>
        <v>64.485981308411212</v>
      </c>
      <c r="E45" s="84">
        <f>E44/$C$44*100</f>
        <v>23.364485981308412</v>
      </c>
      <c r="F45" s="84">
        <f t="shared" ref="F45:I45" si="30">F44/$C$44*100</f>
        <v>0</v>
      </c>
      <c r="G45" s="84">
        <f t="shared" si="30"/>
        <v>0.93457943925233633</v>
      </c>
      <c r="H45" s="84">
        <f t="shared" si="30"/>
        <v>0.93457943925233633</v>
      </c>
      <c r="I45" s="84">
        <f t="shared" si="30"/>
        <v>3.7383177570093453</v>
      </c>
      <c r="J45" s="84">
        <f>J44/$C$44*100</f>
        <v>82.242990654205599</v>
      </c>
      <c r="K45" s="84">
        <f>K44/$C$44*100</f>
        <v>29.906542056074763</v>
      </c>
      <c r="L45" s="84">
        <f t="shared" ref="L45:M45" si="31">L44/$C$44*100</f>
        <v>0</v>
      </c>
      <c r="M45" s="84">
        <f t="shared" si="31"/>
        <v>0.93457943925233633</v>
      </c>
    </row>
    <row r="46" spans="1:13" s="113" customFormat="1" ht="12" customHeight="1">
      <c r="A46" s="150"/>
      <c r="B46" s="99" t="s">
        <v>27</v>
      </c>
      <c r="C46" s="140">
        <f>問4!D46</f>
        <v>119</v>
      </c>
      <c r="D46" s="109">
        <v>70</v>
      </c>
      <c r="E46" s="109">
        <v>32</v>
      </c>
      <c r="F46" s="115">
        <v>0</v>
      </c>
      <c r="G46" s="109">
        <v>0</v>
      </c>
      <c r="H46" s="115">
        <v>1</v>
      </c>
      <c r="I46" s="109">
        <v>10</v>
      </c>
      <c r="J46" s="109">
        <v>93</v>
      </c>
      <c r="K46" s="109">
        <v>32</v>
      </c>
      <c r="L46" s="115">
        <v>0</v>
      </c>
      <c r="M46" s="109">
        <v>1</v>
      </c>
    </row>
    <row r="47" spans="1:13" s="114" customFormat="1" ht="12" customHeight="1">
      <c r="A47" s="150"/>
      <c r="B47" s="77"/>
      <c r="C47" s="68">
        <v>100</v>
      </c>
      <c r="D47" s="84">
        <f>D46/$C$46*100</f>
        <v>58.82352941176471</v>
      </c>
      <c r="E47" s="84">
        <f>E46/$C$46*100</f>
        <v>26.890756302521009</v>
      </c>
      <c r="F47" s="84">
        <f t="shared" ref="F47:I47" si="32">F46/$C$46*100</f>
        <v>0</v>
      </c>
      <c r="G47" s="84">
        <f t="shared" si="32"/>
        <v>0</v>
      </c>
      <c r="H47" s="84">
        <f t="shared" si="32"/>
        <v>0.84033613445378152</v>
      </c>
      <c r="I47" s="84">
        <f t="shared" si="32"/>
        <v>8.4033613445378155</v>
      </c>
      <c r="J47" s="84">
        <f>J46/$C$46*100</f>
        <v>78.151260504201687</v>
      </c>
      <c r="K47" s="84">
        <f>K46/$C$46*100</f>
        <v>26.890756302521009</v>
      </c>
      <c r="L47" s="84">
        <f t="shared" ref="L47:M47" si="33">L46/$C$46*100</f>
        <v>0</v>
      </c>
      <c r="M47" s="84">
        <f t="shared" si="33"/>
        <v>0.84033613445378152</v>
      </c>
    </row>
    <row r="48" spans="1:13" s="113" customFormat="1" ht="12" customHeight="1">
      <c r="A48" s="150"/>
      <c r="B48" s="96" t="s">
        <v>28</v>
      </c>
      <c r="C48" s="67">
        <f>問4!D48</f>
        <v>225</v>
      </c>
      <c r="D48" s="97">
        <v>136</v>
      </c>
      <c r="E48" s="97">
        <v>67</v>
      </c>
      <c r="F48" s="98">
        <v>2</v>
      </c>
      <c r="G48" s="97">
        <v>2</v>
      </c>
      <c r="H48" s="98">
        <v>1</v>
      </c>
      <c r="I48" s="97">
        <v>10</v>
      </c>
      <c r="J48" s="97">
        <v>193</v>
      </c>
      <c r="K48" s="97">
        <v>67</v>
      </c>
      <c r="L48" s="98">
        <v>0</v>
      </c>
      <c r="M48" s="97">
        <v>0</v>
      </c>
    </row>
    <row r="49" spans="1:20" s="114" customFormat="1" ht="12" customHeight="1">
      <c r="A49" s="150"/>
      <c r="B49" s="77"/>
      <c r="C49" s="68">
        <v>100</v>
      </c>
      <c r="D49" s="84">
        <f>D48/$C$48*100</f>
        <v>60.444444444444443</v>
      </c>
      <c r="E49" s="84">
        <f>E48/$C$48*100</f>
        <v>29.777777777777775</v>
      </c>
      <c r="F49" s="84">
        <f t="shared" ref="F49:I49" si="34">F48/$C$48*100</f>
        <v>0.88888888888888884</v>
      </c>
      <c r="G49" s="84">
        <f t="shared" si="34"/>
        <v>0.88888888888888884</v>
      </c>
      <c r="H49" s="84">
        <f t="shared" si="34"/>
        <v>0.44444444444444442</v>
      </c>
      <c r="I49" s="84">
        <f t="shared" si="34"/>
        <v>4.4444444444444446</v>
      </c>
      <c r="J49" s="84">
        <f>J48/$C$48*100</f>
        <v>85.777777777777771</v>
      </c>
      <c r="K49" s="84">
        <f>K48/$C$48*100</f>
        <v>29.777777777777775</v>
      </c>
      <c r="L49" s="84">
        <f t="shared" ref="L49:M49" si="35">L48/$C$48*100</f>
        <v>0</v>
      </c>
      <c r="M49" s="84">
        <f t="shared" si="35"/>
        <v>0</v>
      </c>
    </row>
    <row r="50" spans="1:20" s="113" customFormat="1" ht="12" customHeight="1">
      <c r="A50" s="150"/>
      <c r="B50" s="96" t="s">
        <v>29</v>
      </c>
      <c r="C50" s="140">
        <f>問4!D50</f>
        <v>127</v>
      </c>
      <c r="D50" s="109">
        <v>73</v>
      </c>
      <c r="E50" s="109">
        <v>43</v>
      </c>
      <c r="F50" s="115">
        <v>4</v>
      </c>
      <c r="G50" s="109">
        <v>1</v>
      </c>
      <c r="H50" s="115">
        <v>2</v>
      </c>
      <c r="I50" s="109">
        <v>8</v>
      </c>
      <c r="J50" s="109">
        <v>112</v>
      </c>
      <c r="K50" s="109">
        <v>25</v>
      </c>
      <c r="L50" s="115">
        <v>1</v>
      </c>
      <c r="M50" s="109">
        <v>0</v>
      </c>
    </row>
    <row r="51" spans="1:20" s="114" customFormat="1" ht="12" customHeight="1">
      <c r="A51" s="150"/>
      <c r="B51" s="77"/>
      <c r="C51" s="68">
        <v>100</v>
      </c>
      <c r="D51" s="84">
        <f>D50/$C$50*100</f>
        <v>57.480314960629919</v>
      </c>
      <c r="E51" s="84">
        <f>E50/$C$50*100</f>
        <v>33.858267716535437</v>
      </c>
      <c r="F51" s="84">
        <f t="shared" ref="F51:I51" si="36">F50/$C$50*100</f>
        <v>3.1496062992125982</v>
      </c>
      <c r="G51" s="84">
        <f t="shared" si="36"/>
        <v>0.78740157480314954</v>
      </c>
      <c r="H51" s="84">
        <f t="shared" si="36"/>
        <v>1.5748031496062991</v>
      </c>
      <c r="I51" s="84">
        <f t="shared" si="36"/>
        <v>6.2992125984251963</v>
      </c>
      <c r="J51" s="84">
        <f>J50/$C$50*100</f>
        <v>88.188976377952756</v>
      </c>
      <c r="K51" s="84">
        <f>K50/$C$50*100</f>
        <v>19.685039370078741</v>
      </c>
      <c r="L51" s="84">
        <f t="shared" ref="L51:M51" si="37">L50/$C$50*100</f>
        <v>0.78740157480314954</v>
      </c>
      <c r="M51" s="84">
        <f t="shared" si="37"/>
        <v>0</v>
      </c>
    </row>
    <row r="52" spans="1:20" s="113" customFormat="1" ht="12" customHeight="1">
      <c r="A52" s="150"/>
      <c r="B52" s="96" t="s">
        <v>11</v>
      </c>
      <c r="C52" s="67">
        <f>問4!D52</f>
        <v>5</v>
      </c>
      <c r="D52" s="97">
        <v>1</v>
      </c>
      <c r="E52" s="97">
        <v>1</v>
      </c>
      <c r="F52" s="98">
        <v>0</v>
      </c>
      <c r="G52" s="97">
        <v>0</v>
      </c>
      <c r="H52" s="98">
        <v>0</v>
      </c>
      <c r="I52" s="97">
        <v>1</v>
      </c>
      <c r="J52" s="97">
        <v>5</v>
      </c>
      <c r="K52" s="97">
        <v>2</v>
      </c>
      <c r="L52" s="98">
        <v>1</v>
      </c>
      <c r="M52" s="97">
        <v>0</v>
      </c>
    </row>
    <row r="53" spans="1:20" s="114" customFormat="1" ht="12" customHeight="1">
      <c r="A53" s="151"/>
      <c r="B53" s="79"/>
      <c r="C53" s="66">
        <v>100</v>
      </c>
      <c r="D53" s="100">
        <f>D52/$C$52*100</f>
        <v>20</v>
      </c>
      <c r="E53" s="100">
        <f t="shared" ref="E53:M53" si="38">E52/$C$52*100</f>
        <v>20</v>
      </c>
      <c r="F53" s="100">
        <f t="shared" si="38"/>
        <v>0</v>
      </c>
      <c r="G53" s="100">
        <f t="shared" si="38"/>
        <v>0</v>
      </c>
      <c r="H53" s="100">
        <f t="shared" si="38"/>
        <v>0</v>
      </c>
      <c r="I53" s="100">
        <f t="shared" si="38"/>
        <v>20</v>
      </c>
      <c r="J53" s="100">
        <f t="shared" si="38"/>
        <v>100</v>
      </c>
      <c r="K53" s="100">
        <f t="shared" si="38"/>
        <v>40</v>
      </c>
      <c r="L53" s="100">
        <f t="shared" si="38"/>
        <v>20</v>
      </c>
      <c r="M53" s="100">
        <f t="shared" si="38"/>
        <v>0</v>
      </c>
    </row>
    <row r="54" spans="1:20" s="114" customFormat="1" ht="12" customHeight="1">
      <c r="A54" s="149" t="s">
        <v>40</v>
      </c>
      <c r="B54" s="142" t="s">
        <v>54</v>
      </c>
      <c r="C54" s="89">
        <f>問4!D54</f>
        <v>627</v>
      </c>
      <c r="D54" s="94">
        <v>370</v>
      </c>
      <c r="E54" s="94">
        <v>375</v>
      </c>
      <c r="F54" s="95">
        <v>1</v>
      </c>
      <c r="G54" s="94">
        <v>6</v>
      </c>
      <c r="H54" s="95">
        <v>11</v>
      </c>
      <c r="I54" s="94">
        <v>31</v>
      </c>
      <c r="J54" s="94">
        <v>572</v>
      </c>
      <c r="K54" s="94">
        <v>186</v>
      </c>
      <c r="L54" s="95">
        <v>5</v>
      </c>
      <c r="M54" s="94">
        <v>1</v>
      </c>
      <c r="R54" s="113"/>
      <c r="T54" s="113"/>
    </row>
    <row r="55" spans="1:20" s="114" customFormat="1" ht="12" customHeight="1">
      <c r="A55" s="150"/>
      <c r="B55" s="80"/>
      <c r="C55" s="67">
        <v>100</v>
      </c>
      <c r="D55" s="84">
        <f>D54/$C$54*100</f>
        <v>59.011164274322169</v>
      </c>
      <c r="E55" s="84">
        <f t="shared" ref="E55:M55" si="39">E54/$C$54*100</f>
        <v>59.808612440191389</v>
      </c>
      <c r="F55" s="84">
        <f t="shared" si="39"/>
        <v>0.15948963317384371</v>
      </c>
      <c r="G55" s="84">
        <f t="shared" si="39"/>
        <v>0.9569377990430622</v>
      </c>
      <c r="H55" s="84">
        <f t="shared" si="39"/>
        <v>1.7543859649122806</v>
      </c>
      <c r="I55" s="84">
        <f t="shared" si="39"/>
        <v>4.944178628389154</v>
      </c>
      <c r="J55" s="84">
        <f t="shared" si="39"/>
        <v>91.228070175438589</v>
      </c>
      <c r="K55" s="84">
        <f t="shared" si="39"/>
        <v>29.665071770334926</v>
      </c>
      <c r="L55" s="84">
        <f t="shared" si="39"/>
        <v>0.79744816586921841</v>
      </c>
      <c r="M55" s="84">
        <f t="shared" si="39"/>
        <v>0.15948963317384371</v>
      </c>
    </row>
    <row r="56" spans="1:20" s="114" customFormat="1" ht="12" customHeight="1">
      <c r="A56" s="150"/>
      <c r="B56" s="81" t="s">
        <v>41</v>
      </c>
      <c r="C56" s="140">
        <f>問4!D56</f>
        <v>95</v>
      </c>
      <c r="D56" s="97">
        <v>62</v>
      </c>
      <c r="E56" s="97">
        <v>55</v>
      </c>
      <c r="F56" s="98">
        <v>0</v>
      </c>
      <c r="G56" s="97">
        <v>0</v>
      </c>
      <c r="H56" s="98">
        <v>0</v>
      </c>
      <c r="I56" s="97">
        <v>9</v>
      </c>
      <c r="J56" s="97">
        <v>84</v>
      </c>
      <c r="K56" s="97">
        <v>27</v>
      </c>
      <c r="L56" s="98">
        <v>0</v>
      </c>
      <c r="M56" s="97">
        <v>2</v>
      </c>
      <c r="R56" s="113"/>
      <c r="T56" s="113"/>
    </row>
    <row r="57" spans="1:20" s="114" customFormat="1" ht="12" customHeight="1">
      <c r="A57" s="150"/>
      <c r="B57" s="80"/>
      <c r="C57" s="68">
        <v>100</v>
      </c>
      <c r="D57" s="84">
        <f>D56/$C$56*100</f>
        <v>65.26315789473685</v>
      </c>
      <c r="E57" s="84">
        <f t="shared" ref="E57:M57" si="40">E56/$C$56*100</f>
        <v>57.894736842105267</v>
      </c>
      <c r="F57" s="84">
        <f t="shared" si="40"/>
        <v>0</v>
      </c>
      <c r="G57" s="84">
        <f t="shared" si="40"/>
        <v>0</v>
      </c>
      <c r="H57" s="84">
        <f t="shared" si="40"/>
        <v>0</v>
      </c>
      <c r="I57" s="84">
        <f t="shared" si="40"/>
        <v>9.4736842105263168</v>
      </c>
      <c r="J57" s="84">
        <f t="shared" si="40"/>
        <v>88.421052631578945</v>
      </c>
      <c r="K57" s="84">
        <f t="shared" si="40"/>
        <v>28.421052631578945</v>
      </c>
      <c r="L57" s="84">
        <f t="shared" si="40"/>
        <v>0</v>
      </c>
      <c r="M57" s="84">
        <f t="shared" si="40"/>
        <v>2.1052631578947367</v>
      </c>
    </row>
    <row r="58" spans="1:20" s="114" customFormat="1" ht="12" customHeight="1">
      <c r="A58" s="150"/>
      <c r="B58" s="81" t="s">
        <v>42</v>
      </c>
      <c r="C58" s="140">
        <f>問4!D58</f>
        <v>100</v>
      </c>
      <c r="D58" s="109">
        <v>73</v>
      </c>
      <c r="E58" s="109">
        <v>27</v>
      </c>
      <c r="F58" s="115">
        <v>0</v>
      </c>
      <c r="G58" s="109">
        <v>1</v>
      </c>
      <c r="H58" s="115">
        <v>0</v>
      </c>
      <c r="I58" s="109">
        <v>5</v>
      </c>
      <c r="J58" s="109">
        <v>75</v>
      </c>
      <c r="K58" s="109">
        <v>31</v>
      </c>
      <c r="L58" s="115">
        <v>1</v>
      </c>
      <c r="M58" s="109">
        <v>1</v>
      </c>
      <c r="R58" s="113"/>
      <c r="T58" s="113"/>
    </row>
    <row r="59" spans="1:20" s="114" customFormat="1" ht="12" customHeight="1">
      <c r="A59" s="150"/>
      <c r="B59" s="80"/>
      <c r="C59" s="68">
        <v>100</v>
      </c>
      <c r="D59" s="84">
        <f>D58/$C$58*100</f>
        <v>73</v>
      </c>
      <c r="E59" s="84">
        <f t="shared" ref="E59:M59" si="41">E58/$C$58*100</f>
        <v>27</v>
      </c>
      <c r="F59" s="84">
        <f t="shared" si="41"/>
        <v>0</v>
      </c>
      <c r="G59" s="84">
        <f t="shared" si="41"/>
        <v>1</v>
      </c>
      <c r="H59" s="84">
        <f t="shared" si="41"/>
        <v>0</v>
      </c>
      <c r="I59" s="84">
        <f t="shared" si="41"/>
        <v>5</v>
      </c>
      <c r="J59" s="84">
        <f t="shared" si="41"/>
        <v>75</v>
      </c>
      <c r="K59" s="84">
        <f t="shared" si="41"/>
        <v>31</v>
      </c>
      <c r="L59" s="84">
        <f t="shared" si="41"/>
        <v>1</v>
      </c>
      <c r="M59" s="84">
        <f t="shared" si="41"/>
        <v>1</v>
      </c>
    </row>
    <row r="60" spans="1:20" s="114" customFormat="1" ht="12" customHeight="1">
      <c r="A60" s="150"/>
      <c r="B60" s="81" t="s">
        <v>43</v>
      </c>
      <c r="C60" s="67">
        <f>問4!D60</f>
        <v>302</v>
      </c>
      <c r="D60" s="97">
        <v>145</v>
      </c>
      <c r="E60" s="97">
        <v>58</v>
      </c>
      <c r="F60" s="98">
        <v>1</v>
      </c>
      <c r="G60" s="97">
        <v>2</v>
      </c>
      <c r="H60" s="98">
        <v>2</v>
      </c>
      <c r="I60" s="97">
        <v>19</v>
      </c>
      <c r="J60" s="97">
        <v>264</v>
      </c>
      <c r="K60" s="97">
        <v>69</v>
      </c>
      <c r="L60" s="98">
        <v>3</v>
      </c>
      <c r="M60" s="97">
        <v>1</v>
      </c>
      <c r="R60" s="113"/>
      <c r="T60" s="113"/>
    </row>
    <row r="61" spans="1:20" s="114" customFormat="1" ht="12" customHeight="1">
      <c r="A61" s="150"/>
      <c r="B61" s="80"/>
      <c r="C61" s="68">
        <v>100</v>
      </c>
      <c r="D61" s="84">
        <f>D60/$C$60*100</f>
        <v>48.013245033112582</v>
      </c>
      <c r="E61" s="84">
        <f t="shared" ref="E61:M61" si="42">E60/$C$60*100</f>
        <v>19.205298013245034</v>
      </c>
      <c r="F61" s="84">
        <f t="shared" si="42"/>
        <v>0.33112582781456956</v>
      </c>
      <c r="G61" s="84">
        <f t="shared" si="42"/>
        <v>0.66225165562913912</v>
      </c>
      <c r="H61" s="84">
        <f t="shared" si="42"/>
        <v>0.66225165562913912</v>
      </c>
      <c r="I61" s="84">
        <f t="shared" si="42"/>
        <v>6.2913907284768218</v>
      </c>
      <c r="J61" s="84">
        <f t="shared" si="42"/>
        <v>87.41721854304636</v>
      </c>
      <c r="K61" s="84">
        <f t="shared" si="42"/>
        <v>22.847682119205299</v>
      </c>
      <c r="L61" s="84">
        <f t="shared" si="42"/>
        <v>0.99337748344370869</v>
      </c>
      <c r="M61" s="84">
        <f t="shared" si="42"/>
        <v>0.33112582781456956</v>
      </c>
    </row>
    <row r="62" spans="1:20" s="114" customFormat="1" ht="12" customHeight="1">
      <c r="A62" s="150"/>
      <c r="B62" s="81" t="s">
        <v>44</v>
      </c>
      <c r="C62" s="140">
        <f>問4!D62</f>
        <v>321</v>
      </c>
      <c r="D62" s="109">
        <v>167</v>
      </c>
      <c r="E62" s="109">
        <v>6</v>
      </c>
      <c r="F62" s="115">
        <v>0</v>
      </c>
      <c r="G62" s="109">
        <v>3</v>
      </c>
      <c r="H62" s="115">
        <v>2</v>
      </c>
      <c r="I62" s="109">
        <v>14</v>
      </c>
      <c r="J62" s="109">
        <v>266</v>
      </c>
      <c r="K62" s="109">
        <v>99</v>
      </c>
      <c r="L62" s="115">
        <v>1</v>
      </c>
      <c r="M62" s="109">
        <v>2</v>
      </c>
      <c r="R62" s="113"/>
      <c r="T62" s="113"/>
    </row>
    <row r="63" spans="1:20" s="114" customFormat="1" ht="12" customHeight="1">
      <c r="A63" s="150"/>
      <c r="B63" s="80"/>
      <c r="C63" s="68">
        <v>100</v>
      </c>
      <c r="D63" s="84">
        <f>D62/$C$62*100</f>
        <v>52.024922118380054</v>
      </c>
      <c r="E63" s="84">
        <f t="shared" ref="E63:M63" si="43">E62/$C$62*100</f>
        <v>1.8691588785046727</v>
      </c>
      <c r="F63" s="84">
        <f t="shared" si="43"/>
        <v>0</v>
      </c>
      <c r="G63" s="84">
        <f t="shared" si="43"/>
        <v>0.93457943925233633</v>
      </c>
      <c r="H63" s="84">
        <f t="shared" si="43"/>
        <v>0.62305295950155759</v>
      </c>
      <c r="I63" s="84">
        <f t="shared" si="43"/>
        <v>4.361370716510903</v>
      </c>
      <c r="J63" s="84">
        <f t="shared" si="43"/>
        <v>82.866043613707163</v>
      </c>
      <c r="K63" s="84">
        <f t="shared" si="43"/>
        <v>30.841121495327101</v>
      </c>
      <c r="L63" s="84">
        <f t="shared" si="43"/>
        <v>0.3115264797507788</v>
      </c>
      <c r="M63" s="84">
        <f t="shared" si="43"/>
        <v>0.62305295950155759</v>
      </c>
    </row>
    <row r="64" spans="1:20" s="114" customFormat="1" ht="12" customHeight="1">
      <c r="A64" s="150"/>
      <c r="B64" s="83" t="s">
        <v>45</v>
      </c>
      <c r="C64" s="67">
        <f>問4!D64</f>
        <v>62</v>
      </c>
      <c r="D64" s="97">
        <v>42</v>
      </c>
      <c r="E64" s="97">
        <v>6</v>
      </c>
      <c r="F64" s="98">
        <v>35</v>
      </c>
      <c r="G64" s="97">
        <v>0</v>
      </c>
      <c r="H64" s="98">
        <v>1</v>
      </c>
      <c r="I64" s="97">
        <v>4</v>
      </c>
      <c r="J64" s="97">
        <v>60</v>
      </c>
      <c r="K64" s="97">
        <v>21</v>
      </c>
      <c r="L64" s="98">
        <v>1</v>
      </c>
      <c r="M64" s="97">
        <v>0</v>
      </c>
      <c r="R64" s="113"/>
      <c r="T64" s="113"/>
    </row>
    <row r="65" spans="1:20" s="114" customFormat="1" ht="12" customHeight="1">
      <c r="A65" s="150"/>
      <c r="B65" s="80"/>
      <c r="C65" s="68">
        <v>100</v>
      </c>
      <c r="D65" s="84">
        <f>D64/$C$64*100</f>
        <v>67.741935483870961</v>
      </c>
      <c r="E65" s="84">
        <f t="shared" ref="E65:M65" si="44">E64/$C$64*100</f>
        <v>9.67741935483871</v>
      </c>
      <c r="F65" s="84">
        <f t="shared" si="44"/>
        <v>56.451612903225815</v>
      </c>
      <c r="G65" s="84">
        <f t="shared" si="44"/>
        <v>0</v>
      </c>
      <c r="H65" s="84">
        <f t="shared" si="44"/>
        <v>1.6129032258064515</v>
      </c>
      <c r="I65" s="84">
        <f t="shared" si="44"/>
        <v>6.4516129032258061</v>
      </c>
      <c r="J65" s="84">
        <f t="shared" si="44"/>
        <v>96.774193548387103</v>
      </c>
      <c r="K65" s="84">
        <f t="shared" si="44"/>
        <v>33.87096774193548</v>
      </c>
      <c r="L65" s="84">
        <f t="shared" si="44"/>
        <v>1.6129032258064515</v>
      </c>
      <c r="M65" s="84">
        <f t="shared" si="44"/>
        <v>0</v>
      </c>
    </row>
    <row r="66" spans="1:20" s="114" customFormat="1" ht="12" customHeight="1">
      <c r="A66" s="150"/>
      <c r="B66" s="81" t="s">
        <v>46</v>
      </c>
      <c r="C66" s="140">
        <f>問4!D66</f>
        <v>197</v>
      </c>
      <c r="D66" s="109">
        <v>146</v>
      </c>
      <c r="E66" s="109">
        <v>10</v>
      </c>
      <c r="F66" s="115">
        <v>0</v>
      </c>
      <c r="G66" s="109">
        <v>2</v>
      </c>
      <c r="H66" s="115">
        <v>3</v>
      </c>
      <c r="I66" s="109">
        <v>14</v>
      </c>
      <c r="J66" s="109">
        <v>130</v>
      </c>
      <c r="K66" s="109">
        <v>38</v>
      </c>
      <c r="L66" s="115">
        <v>1</v>
      </c>
      <c r="M66" s="109">
        <v>1</v>
      </c>
      <c r="R66" s="113"/>
      <c r="T66" s="113"/>
    </row>
    <row r="67" spans="1:20" s="114" customFormat="1" ht="12" customHeight="1">
      <c r="A67" s="150"/>
      <c r="B67" s="80"/>
      <c r="C67" s="68">
        <v>100</v>
      </c>
      <c r="D67" s="84">
        <f>D66/$C$66*100</f>
        <v>74.111675126903549</v>
      </c>
      <c r="E67" s="84">
        <f t="shared" ref="E67:M67" si="45">E66/$C$66*100</f>
        <v>5.0761421319796955</v>
      </c>
      <c r="F67" s="84">
        <f t="shared" si="45"/>
        <v>0</v>
      </c>
      <c r="G67" s="84">
        <f t="shared" si="45"/>
        <v>1.015228426395939</v>
      </c>
      <c r="H67" s="84">
        <f t="shared" si="45"/>
        <v>1.5228426395939088</v>
      </c>
      <c r="I67" s="84">
        <f t="shared" si="45"/>
        <v>7.1065989847715745</v>
      </c>
      <c r="J67" s="84">
        <f t="shared" si="45"/>
        <v>65.989847715736033</v>
      </c>
      <c r="K67" s="84">
        <f t="shared" si="45"/>
        <v>19.289340101522843</v>
      </c>
      <c r="L67" s="84">
        <f t="shared" si="45"/>
        <v>0.50761421319796951</v>
      </c>
      <c r="M67" s="84">
        <f t="shared" si="45"/>
        <v>0.50761421319796951</v>
      </c>
    </row>
    <row r="68" spans="1:20" s="114" customFormat="1" ht="12" customHeight="1">
      <c r="A68" s="150"/>
      <c r="B68" s="81" t="s">
        <v>47</v>
      </c>
      <c r="C68" s="140">
        <f>問4!D68</f>
        <v>47</v>
      </c>
      <c r="D68" s="109">
        <v>30</v>
      </c>
      <c r="E68" s="109">
        <v>20</v>
      </c>
      <c r="F68" s="115">
        <v>0</v>
      </c>
      <c r="G68" s="109">
        <v>0</v>
      </c>
      <c r="H68" s="115">
        <v>0</v>
      </c>
      <c r="I68" s="109">
        <v>2</v>
      </c>
      <c r="J68" s="109">
        <v>37</v>
      </c>
      <c r="K68" s="109">
        <v>14</v>
      </c>
      <c r="L68" s="115">
        <v>0</v>
      </c>
      <c r="M68" s="109">
        <v>1</v>
      </c>
      <c r="R68" s="113"/>
      <c r="T68" s="113"/>
    </row>
    <row r="69" spans="1:20" s="114" customFormat="1" ht="12" customHeight="1">
      <c r="A69" s="150"/>
      <c r="B69" s="80"/>
      <c r="C69" s="68">
        <v>100</v>
      </c>
      <c r="D69" s="84">
        <f>D68/$C$68*100</f>
        <v>63.829787234042556</v>
      </c>
      <c r="E69" s="84">
        <f t="shared" ref="E69:M69" si="46">E68/$C$68*100</f>
        <v>42.553191489361701</v>
      </c>
      <c r="F69" s="84">
        <f t="shared" si="46"/>
        <v>0</v>
      </c>
      <c r="G69" s="84">
        <f t="shared" si="46"/>
        <v>0</v>
      </c>
      <c r="H69" s="84">
        <f t="shared" si="46"/>
        <v>0</v>
      </c>
      <c r="I69" s="84">
        <f t="shared" si="46"/>
        <v>4.2553191489361701</v>
      </c>
      <c r="J69" s="84">
        <f t="shared" si="46"/>
        <v>78.723404255319153</v>
      </c>
      <c r="K69" s="84">
        <f t="shared" si="46"/>
        <v>29.787234042553191</v>
      </c>
      <c r="L69" s="84">
        <f t="shared" si="46"/>
        <v>0</v>
      </c>
      <c r="M69" s="84">
        <f t="shared" si="46"/>
        <v>2.1276595744680851</v>
      </c>
    </row>
    <row r="70" spans="1:20" s="113" customFormat="1" ht="12" customHeight="1">
      <c r="A70" s="150"/>
      <c r="B70" s="81" t="s">
        <v>48</v>
      </c>
      <c r="C70" s="67">
        <f>問4!D70</f>
        <v>6</v>
      </c>
      <c r="D70" s="97">
        <v>2</v>
      </c>
      <c r="E70" s="97">
        <v>2</v>
      </c>
      <c r="F70" s="98">
        <v>0</v>
      </c>
      <c r="G70" s="97">
        <v>0</v>
      </c>
      <c r="H70" s="98">
        <v>0</v>
      </c>
      <c r="I70" s="97">
        <v>2</v>
      </c>
      <c r="J70" s="97">
        <v>5</v>
      </c>
      <c r="K70" s="97">
        <v>1</v>
      </c>
      <c r="L70" s="98">
        <v>0</v>
      </c>
      <c r="M70" s="97">
        <v>0</v>
      </c>
    </row>
    <row r="71" spans="1:20" s="114" customFormat="1" ht="12" customHeight="1">
      <c r="A71" s="151"/>
      <c r="B71" s="82"/>
      <c r="C71" s="66">
        <v>100</v>
      </c>
      <c r="D71" s="100">
        <f>D70/$C$70*100</f>
        <v>33.333333333333329</v>
      </c>
      <c r="E71" s="100">
        <f t="shared" ref="E71:M71" si="47">E70/$C$70*100</f>
        <v>33.333333333333329</v>
      </c>
      <c r="F71" s="100">
        <f t="shared" si="47"/>
        <v>0</v>
      </c>
      <c r="G71" s="100">
        <f t="shared" si="47"/>
        <v>0</v>
      </c>
      <c r="H71" s="100">
        <f t="shared" si="47"/>
        <v>0</v>
      </c>
      <c r="I71" s="100">
        <f t="shared" si="47"/>
        <v>33.333333333333329</v>
      </c>
      <c r="J71" s="100">
        <f t="shared" si="47"/>
        <v>83.333333333333343</v>
      </c>
      <c r="K71" s="100">
        <f t="shared" si="47"/>
        <v>16.666666666666664</v>
      </c>
      <c r="L71" s="100">
        <f t="shared" si="47"/>
        <v>0</v>
      </c>
      <c r="M71" s="100">
        <f t="shared" si="47"/>
        <v>0</v>
      </c>
    </row>
    <row r="72" spans="1:20" s="113" customFormat="1" ht="12" customHeight="1">
      <c r="A72" s="149" t="s">
        <v>61</v>
      </c>
      <c r="B72" s="93" t="s">
        <v>62</v>
      </c>
      <c r="C72" s="89">
        <f>問4!D72</f>
        <v>1190</v>
      </c>
      <c r="D72" s="94">
        <v>726</v>
      </c>
      <c r="E72" s="94">
        <v>382</v>
      </c>
      <c r="F72" s="95">
        <v>9</v>
      </c>
      <c r="G72" s="94">
        <v>10</v>
      </c>
      <c r="H72" s="95">
        <v>8</v>
      </c>
      <c r="I72" s="94">
        <v>63</v>
      </c>
      <c r="J72" s="94">
        <v>1006</v>
      </c>
      <c r="K72" s="94">
        <v>328</v>
      </c>
      <c r="L72" s="95">
        <v>8</v>
      </c>
      <c r="M72" s="94">
        <v>4</v>
      </c>
    </row>
    <row r="73" spans="1:20" s="114" customFormat="1" ht="12" customHeight="1">
      <c r="A73" s="150"/>
      <c r="B73" s="77"/>
      <c r="C73" s="68">
        <v>100</v>
      </c>
      <c r="D73" s="84">
        <f>D72/$C$72*100</f>
        <v>61.008403361344541</v>
      </c>
      <c r="E73" s="84">
        <f t="shared" ref="E73:M73" si="48">E72/$C$72*100</f>
        <v>32.100840336134453</v>
      </c>
      <c r="F73" s="84">
        <f t="shared" si="48"/>
        <v>0.75630252100840334</v>
      </c>
      <c r="G73" s="84">
        <f t="shared" si="48"/>
        <v>0.84033613445378152</v>
      </c>
      <c r="H73" s="84">
        <f t="shared" si="48"/>
        <v>0.67226890756302526</v>
      </c>
      <c r="I73" s="84">
        <f t="shared" si="48"/>
        <v>5.2941176470588234</v>
      </c>
      <c r="J73" s="84">
        <f t="shared" si="48"/>
        <v>84.537815126050418</v>
      </c>
      <c r="K73" s="84">
        <f t="shared" si="48"/>
        <v>27.563025210084035</v>
      </c>
      <c r="L73" s="84">
        <f t="shared" si="48"/>
        <v>0.67226890756302526</v>
      </c>
      <c r="M73" s="84">
        <f t="shared" si="48"/>
        <v>0.33613445378151263</v>
      </c>
    </row>
    <row r="74" spans="1:20" s="113" customFormat="1" ht="12" customHeight="1">
      <c r="A74" s="150"/>
      <c r="B74" s="96" t="s">
        <v>49</v>
      </c>
      <c r="C74" s="67">
        <f>問4!D74</f>
        <v>117</v>
      </c>
      <c r="D74" s="97">
        <v>45</v>
      </c>
      <c r="E74" s="97">
        <v>33</v>
      </c>
      <c r="F74" s="98">
        <v>0</v>
      </c>
      <c r="G74" s="97">
        <v>0</v>
      </c>
      <c r="H74" s="98">
        <v>0</v>
      </c>
      <c r="I74" s="97">
        <v>4</v>
      </c>
      <c r="J74" s="97">
        <v>114</v>
      </c>
      <c r="K74" s="97">
        <v>26</v>
      </c>
      <c r="L74" s="98">
        <v>1</v>
      </c>
      <c r="M74" s="97">
        <v>0</v>
      </c>
    </row>
    <row r="75" spans="1:20" s="114" customFormat="1" ht="12" customHeight="1">
      <c r="A75" s="150"/>
      <c r="B75" s="77"/>
      <c r="C75" s="68">
        <v>100</v>
      </c>
      <c r="D75" s="84">
        <f>D74/$C$74*100</f>
        <v>38.461538461538467</v>
      </c>
      <c r="E75" s="84">
        <f t="shared" ref="E75:M75" si="49">E74/$C$74*100</f>
        <v>28.205128205128204</v>
      </c>
      <c r="F75" s="84">
        <f t="shared" si="49"/>
        <v>0</v>
      </c>
      <c r="G75" s="84">
        <f t="shared" si="49"/>
        <v>0</v>
      </c>
      <c r="H75" s="84">
        <f t="shared" si="49"/>
        <v>0</v>
      </c>
      <c r="I75" s="84">
        <f t="shared" si="49"/>
        <v>3.4188034188034191</v>
      </c>
      <c r="J75" s="84">
        <f t="shared" si="49"/>
        <v>97.435897435897431</v>
      </c>
      <c r="K75" s="84">
        <f t="shared" si="49"/>
        <v>22.222222222222221</v>
      </c>
      <c r="L75" s="84">
        <f t="shared" si="49"/>
        <v>0.85470085470085477</v>
      </c>
      <c r="M75" s="84">
        <f t="shared" si="49"/>
        <v>0</v>
      </c>
    </row>
    <row r="76" spans="1:20" s="113" customFormat="1" ht="12" customHeight="1">
      <c r="A76" s="150"/>
      <c r="B76" s="96" t="s">
        <v>50</v>
      </c>
      <c r="C76" s="140">
        <f>問4!D76</f>
        <v>131</v>
      </c>
      <c r="D76" s="109">
        <v>59</v>
      </c>
      <c r="E76" s="109">
        <v>42</v>
      </c>
      <c r="F76" s="115">
        <v>1</v>
      </c>
      <c r="G76" s="109">
        <v>0</v>
      </c>
      <c r="H76" s="115">
        <v>1</v>
      </c>
      <c r="I76" s="109">
        <v>7</v>
      </c>
      <c r="J76" s="109">
        <v>124</v>
      </c>
      <c r="K76" s="109">
        <v>35</v>
      </c>
      <c r="L76" s="115">
        <v>0</v>
      </c>
      <c r="M76" s="109">
        <v>1</v>
      </c>
    </row>
    <row r="77" spans="1:20" s="114" customFormat="1" ht="12" customHeight="1">
      <c r="A77" s="150"/>
      <c r="B77" s="77"/>
      <c r="C77" s="68">
        <v>100</v>
      </c>
      <c r="D77" s="84">
        <f>D76/$C$76*100</f>
        <v>45.038167938931295</v>
      </c>
      <c r="E77" s="84">
        <f t="shared" ref="E77:M77" si="50">E76/$C$76*100</f>
        <v>32.061068702290072</v>
      </c>
      <c r="F77" s="84">
        <f t="shared" si="50"/>
        <v>0.76335877862595414</v>
      </c>
      <c r="G77" s="84">
        <f t="shared" si="50"/>
        <v>0</v>
      </c>
      <c r="H77" s="84">
        <f t="shared" si="50"/>
        <v>0.76335877862595414</v>
      </c>
      <c r="I77" s="84">
        <f t="shared" si="50"/>
        <v>5.343511450381679</v>
      </c>
      <c r="J77" s="84">
        <f t="shared" si="50"/>
        <v>94.656488549618317</v>
      </c>
      <c r="K77" s="84">
        <f t="shared" si="50"/>
        <v>26.717557251908396</v>
      </c>
      <c r="L77" s="84">
        <f t="shared" si="50"/>
        <v>0</v>
      </c>
      <c r="M77" s="84">
        <f t="shared" si="50"/>
        <v>0.76335877862595414</v>
      </c>
    </row>
    <row r="78" spans="1:20" s="113" customFormat="1" ht="12" customHeight="1">
      <c r="A78" s="150"/>
      <c r="B78" s="96" t="s">
        <v>51</v>
      </c>
      <c r="C78" s="140">
        <f>問4!D78</f>
        <v>214</v>
      </c>
      <c r="D78" s="97">
        <v>116</v>
      </c>
      <c r="E78" s="97">
        <v>73</v>
      </c>
      <c r="F78" s="98">
        <v>1</v>
      </c>
      <c r="G78" s="97">
        <v>3</v>
      </c>
      <c r="H78" s="98">
        <v>1</v>
      </c>
      <c r="I78" s="97">
        <v>10</v>
      </c>
      <c r="J78" s="97">
        <v>204</v>
      </c>
      <c r="K78" s="97">
        <v>77</v>
      </c>
      <c r="L78" s="98">
        <v>2</v>
      </c>
      <c r="M78" s="97">
        <v>1</v>
      </c>
    </row>
    <row r="79" spans="1:20" s="114" customFormat="1" ht="12" customHeight="1">
      <c r="A79" s="150"/>
      <c r="B79" s="77"/>
      <c r="C79" s="68">
        <v>100</v>
      </c>
      <c r="D79" s="84">
        <f>D78/$C$78*100</f>
        <v>54.205607476635507</v>
      </c>
      <c r="E79" s="84">
        <f t="shared" ref="E79:M79" si="51">E78/$C$78*100</f>
        <v>34.112149532710276</v>
      </c>
      <c r="F79" s="84">
        <f t="shared" si="51"/>
        <v>0.46728971962616817</v>
      </c>
      <c r="G79" s="84">
        <f t="shared" si="51"/>
        <v>1.4018691588785046</v>
      </c>
      <c r="H79" s="84">
        <f t="shared" si="51"/>
        <v>0.46728971962616817</v>
      </c>
      <c r="I79" s="84">
        <f t="shared" si="51"/>
        <v>4.6728971962616823</v>
      </c>
      <c r="J79" s="84">
        <f t="shared" si="51"/>
        <v>95.327102803738313</v>
      </c>
      <c r="K79" s="84">
        <f t="shared" si="51"/>
        <v>35.981308411214954</v>
      </c>
      <c r="L79" s="84">
        <f t="shared" si="51"/>
        <v>0.93457943925233633</v>
      </c>
      <c r="M79" s="84">
        <f t="shared" si="51"/>
        <v>0.46728971962616817</v>
      </c>
    </row>
    <row r="80" spans="1:20" s="113" customFormat="1" ht="12" customHeight="1">
      <c r="A80" s="150"/>
      <c r="B80" s="96" t="s">
        <v>52</v>
      </c>
      <c r="C80" s="67">
        <f>問4!D80</f>
        <v>119</v>
      </c>
      <c r="D80" s="109">
        <v>69</v>
      </c>
      <c r="E80" s="109">
        <v>43</v>
      </c>
      <c r="F80" s="115">
        <v>3</v>
      </c>
      <c r="G80" s="109">
        <v>1</v>
      </c>
      <c r="H80" s="115">
        <v>0</v>
      </c>
      <c r="I80" s="109">
        <v>9</v>
      </c>
      <c r="J80" s="109">
        <v>111</v>
      </c>
      <c r="K80" s="109">
        <v>39</v>
      </c>
      <c r="L80" s="115">
        <v>0</v>
      </c>
      <c r="M80" s="109">
        <v>0</v>
      </c>
    </row>
    <row r="81" spans="1:20" s="114" customFormat="1" ht="12" customHeight="1">
      <c r="A81" s="150"/>
      <c r="B81" s="77"/>
      <c r="C81" s="68">
        <v>100</v>
      </c>
      <c r="D81" s="84">
        <f>D80/$C$80*100</f>
        <v>57.983193277310932</v>
      </c>
      <c r="E81" s="84">
        <f t="shared" ref="E81:M81" si="52">E80/$C$80*100</f>
        <v>36.134453781512605</v>
      </c>
      <c r="F81" s="84">
        <f t="shared" si="52"/>
        <v>2.5210084033613445</v>
      </c>
      <c r="G81" s="84">
        <f t="shared" si="52"/>
        <v>0.84033613445378152</v>
      </c>
      <c r="H81" s="84">
        <f t="shared" si="52"/>
        <v>0</v>
      </c>
      <c r="I81" s="84">
        <f t="shared" si="52"/>
        <v>7.5630252100840334</v>
      </c>
      <c r="J81" s="84">
        <f t="shared" si="52"/>
        <v>93.277310924369743</v>
      </c>
      <c r="K81" s="84">
        <f t="shared" si="52"/>
        <v>32.773109243697476</v>
      </c>
      <c r="L81" s="84">
        <f t="shared" si="52"/>
        <v>0</v>
      </c>
      <c r="M81" s="84">
        <f t="shared" si="52"/>
        <v>0</v>
      </c>
    </row>
    <row r="82" spans="1:20" s="113" customFormat="1" ht="12" customHeight="1">
      <c r="A82" s="150"/>
      <c r="B82" s="96" t="s">
        <v>63</v>
      </c>
      <c r="C82" s="140">
        <f>問4!D82</f>
        <v>127</v>
      </c>
      <c r="D82" s="97">
        <v>67</v>
      </c>
      <c r="E82" s="97">
        <v>46</v>
      </c>
      <c r="F82" s="98">
        <v>5</v>
      </c>
      <c r="G82" s="97">
        <v>1</v>
      </c>
      <c r="H82" s="98">
        <v>1</v>
      </c>
      <c r="I82" s="97">
        <v>5</v>
      </c>
      <c r="J82" s="97">
        <v>118</v>
      </c>
      <c r="K82" s="97">
        <v>37</v>
      </c>
      <c r="L82" s="98">
        <v>1</v>
      </c>
      <c r="M82" s="97">
        <v>0</v>
      </c>
    </row>
    <row r="83" spans="1:20" s="114" customFormat="1" ht="12" customHeight="1">
      <c r="A83" s="150"/>
      <c r="B83" s="77"/>
      <c r="C83" s="68">
        <v>100</v>
      </c>
      <c r="D83" s="84">
        <f>D82/$C$82*100</f>
        <v>52.755905511811022</v>
      </c>
      <c r="E83" s="84">
        <f t="shared" ref="E83:M83" si="53">E82/$C$82*100</f>
        <v>36.220472440944881</v>
      </c>
      <c r="F83" s="84">
        <f t="shared" si="53"/>
        <v>3.9370078740157481</v>
      </c>
      <c r="G83" s="84">
        <f t="shared" si="53"/>
        <v>0.78740157480314954</v>
      </c>
      <c r="H83" s="84">
        <f t="shared" si="53"/>
        <v>0.78740157480314954</v>
      </c>
      <c r="I83" s="84">
        <f t="shared" si="53"/>
        <v>3.9370078740157481</v>
      </c>
      <c r="J83" s="84">
        <f t="shared" si="53"/>
        <v>92.913385826771659</v>
      </c>
      <c r="K83" s="84">
        <f t="shared" si="53"/>
        <v>29.133858267716533</v>
      </c>
      <c r="L83" s="84">
        <f t="shared" si="53"/>
        <v>0.78740157480314954</v>
      </c>
      <c r="M83" s="84">
        <f t="shared" si="53"/>
        <v>0</v>
      </c>
    </row>
    <row r="84" spans="1:20" s="113" customFormat="1" ht="12" customHeight="1">
      <c r="A84" s="150"/>
      <c r="B84" s="96" t="s">
        <v>64</v>
      </c>
      <c r="C84" s="67">
        <f>問4!D84</f>
        <v>114</v>
      </c>
      <c r="D84" s="109">
        <v>66</v>
      </c>
      <c r="E84" s="109">
        <v>44</v>
      </c>
      <c r="F84" s="115">
        <v>6</v>
      </c>
      <c r="G84" s="109">
        <v>1</v>
      </c>
      <c r="H84" s="115">
        <v>0</v>
      </c>
      <c r="I84" s="109">
        <v>4</v>
      </c>
      <c r="J84" s="109">
        <v>100</v>
      </c>
      <c r="K84" s="109">
        <v>24</v>
      </c>
      <c r="L84" s="115">
        <v>0</v>
      </c>
      <c r="M84" s="109">
        <v>1</v>
      </c>
    </row>
    <row r="85" spans="1:20" s="114" customFormat="1" ht="12" customHeight="1">
      <c r="A85" s="150"/>
      <c r="B85" s="77"/>
      <c r="C85" s="68">
        <v>100</v>
      </c>
      <c r="D85" s="84">
        <f>D84/$C$84*100</f>
        <v>57.894736842105267</v>
      </c>
      <c r="E85" s="84">
        <f t="shared" ref="E85:M85" si="54">E84/$C$84*100</f>
        <v>38.596491228070171</v>
      </c>
      <c r="F85" s="84">
        <f t="shared" si="54"/>
        <v>5.2631578947368416</v>
      </c>
      <c r="G85" s="84">
        <f t="shared" si="54"/>
        <v>0.8771929824561403</v>
      </c>
      <c r="H85" s="84">
        <f t="shared" si="54"/>
        <v>0</v>
      </c>
      <c r="I85" s="84">
        <f t="shared" si="54"/>
        <v>3.5087719298245612</v>
      </c>
      <c r="J85" s="84">
        <f t="shared" si="54"/>
        <v>87.719298245614027</v>
      </c>
      <c r="K85" s="84">
        <f t="shared" si="54"/>
        <v>21.052631578947366</v>
      </c>
      <c r="L85" s="84">
        <f t="shared" si="54"/>
        <v>0</v>
      </c>
      <c r="M85" s="84">
        <f t="shared" si="54"/>
        <v>0.8771929824561403</v>
      </c>
    </row>
    <row r="86" spans="1:20" s="113" customFormat="1" ht="12" customHeight="1">
      <c r="A86" s="150"/>
      <c r="B86" s="96" t="s">
        <v>65</v>
      </c>
      <c r="C86" s="140">
        <f>問4!D86</f>
        <v>207</v>
      </c>
      <c r="D86" s="97">
        <v>124</v>
      </c>
      <c r="E86" s="97">
        <v>61</v>
      </c>
      <c r="F86" s="98">
        <v>1</v>
      </c>
      <c r="G86" s="97">
        <v>4</v>
      </c>
      <c r="H86" s="98">
        <v>6</v>
      </c>
      <c r="I86" s="97">
        <v>10</v>
      </c>
      <c r="J86" s="97">
        <v>175</v>
      </c>
      <c r="K86" s="97">
        <v>61</v>
      </c>
      <c r="L86" s="98">
        <v>2</v>
      </c>
      <c r="M86" s="97">
        <v>1</v>
      </c>
    </row>
    <row r="87" spans="1:20" s="114" customFormat="1" ht="12" customHeight="1">
      <c r="A87" s="150"/>
      <c r="B87" s="77"/>
      <c r="C87" s="68">
        <v>100</v>
      </c>
      <c r="D87" s="84">
        <f>D86/$C$86*100</f>
        <v>59.903381642512073</v>
      </c>
      <c r="E87" s="84">
        <f t="shared" ref="E87:M87" si="55">E86/$C$86*100</f>
        <v>29.468599033816425</v>
      </c>
      <c r="F87" s="84">
        <f t="shared" si="55"/>
        <v>0.48309178743961351</v>
      </c>
      <c r="G87" s="84">
        <f t="shared" si="55"/>
        <v>1.932367149758454</v>
      </c>
      <c r="H87" s="84">
        <f t="shared" si="55"/>
        <v>2.8985507246376812</v>
      </c>
      <c r="I87" s="84">
        <f t="shared" si="55"/>
        <v>4.8309178743961354</v>
      </c>
      <c r="J87" s="84">
        <f t="shared" si="55"/>
        <v>84.54106280193237</v>
      </c>
      <c r="K87" s="84">
        <f t="shared" si="55"/>
        <v>29.468599033816425</v>
      </c>
      <c r="L87" s="84">
        <f t="shared" si="55"/>
        <v>0.96618357487922701</v>
      </c>
      <c r="M87" s="84">
        <f t="shared" si="55"/>
        <v>0.48309178743961351</v>
      </c>
    </row>
    <row r="88" spans="1:20" s="113" customFormat="1" ht="12" customHeight="1">
      <c r="A88" s="150"/>
      <c r="B88" s="96" t="s">
        <v>109</v>
      </c>
      <c r="C88" s="67">
        <f>問4!D88</f>
        <v>368</v>
      </c>
      <c r="D88" s="109">
        <v>234</v>
      </c>
      <c r="E88" s="109">
        <v>94</v>
      </c>
      <c r="F88" s="115">
        <v>22</v>
      </c>
      <c r="G88" s="109">
        <v>2</v>
      </c>
      <c r="H88" s="115">
        <v>3</v>
      </c>
      <c r="I88" s="109">
        <v>20</v>
      </c>
      <c r="J88" s="109">
        <v>293</v>
      </c>
      <c r="K88" s="109">
        <v>103</v>
      </c>
      <c r="L88" s="115">
        <v>1</v>
      </c>
      <c r="M88" s="109">
        <v>1</v>
      </c>
    </row>
    <row r="89" spans="1:20" s="114" customFormat="1" ht="12" customHeight="1">
      <c r="A89" s="150"/>
      <c r="B89" s="77"/>
      <c r="C89" s="68">
        <v>100</v>
      </c>
      <c r="D89" s="84">
        <f>D88/$C$88*100</f>
        <v>63.586956521739133</v>
      </c>
      <c r="E89" s="84">
        <f t="shared" ref="E89:M89" si="56">E88/$C$88*100</f>
        <v>25.543478260869566</v>
      </c>
      <c r="F89" s="84">
        <f t="shared" si="56"/>
        <v>5.9782608695652177</v>
      </c>
      <c r="G89" s="84">
        <f t="shared" si="56"/>
        <v>0.54347826086956519</v>
      </c>
      <c r="H89" s="84">
        <f t="shared" si="56"/>
        <v>0.81521739130434778</v>
      </c>
      <c r="I89" s="84">
        <f t="shared" si="56"/>
        <v>5.4347826086956523</v>
      </c>
      <c r="J89" s="84">
        <f t="shared" si="56"/>
        <v>79.619565217391312</v>
      </c>
      <c r="K89" s="84">
        <f t="shared" si="56"/>
        <v>27.989130434782609</v>
      </c>
      <c r="L89" s="84">
        <f t="shared" si="56"/>
        <v>0.27173913043478259</v>
      </c>
      <c r="M89" s="84">
        <f t="shared" si="56"/>
        <v>0.27173913043478259</v>
      </c>
    </row>
    <row r="90" spans="1:20" s="113" customFormat="1" ht="12" customHeight="1">
      <c r="A90" s="150"/>
      <c r="B90" s="96" t="s">
        <v>110</v>
      </c>
      <c r="C90" s="140">
        <f>問4!D90</f>
        <v>239</v>
      </c>
      <c r="D90" s="109">
        <v>125</v>
      </c>
      <c r="E90" s="109">
        <v>88</v>
      </c>
      <c r="F90" s="115">
        <v>4</v>
      </c>
      <c r="G90" s="109">
        <v>1</v>
      </c>
      <c r="H90" s="115">
        <v>5</v>
      </c>
      <c r="I90" s="109">
        <v>19</v>
      </c>
      <c r="J90" s="109">
        <v>204</v>
      </c>
      <c r="K90" s="109">
        <v>57</v>
      </c>
      <c r="L90" s="115">
        <v>0</v>
      </c>
      <c r="M90" s="109">
        <v>3</v>
      </c>
    </row>
    <row r="91" spans="1:20" s="114" customFormat="1" ht="12" customHeight="1">
      <c r="A91" s="150"/>
      <c r="B91" s="77"/>
      <c r="C91" s="68">
        <v>100</v>
      </c>
      <c r="D91" s="84">
        <f>D90/$C$90*100</f>
        <v>52.30125523012552</v>
      </c>
      <c r="E91" s="84">
        <f t="shared" ref="E91:M91" si="57">E90/$C$90*100</f>
        <v>36.820083682008367</v>
      </c>
      <c r="F91" s="84">
        <f t="shared" si="57"/>
        <v>1.6736401673640167</v>
      </c>
      <c r="G91" s="84">
        <f t="shared" si="57"/>
        <v>0.41841004184100417</v>
      </c>
      <c r="H91" s="84">
        <f t="shared" si="57"/>
        <v>2.0920502092050208</v>
      </c>
      <c r="I91" s="84">
        <f t="shared" si="57"/>
        <v>7.9497907949790791</v>
      </c>
      <c r="J91" s="84">
        <f t="shared" si="57"/>
        <v>85.355648535564853</v>
      </c>
      <c r="K91" s="84">
        <f t="shared" si="57"/>
        <v>23.84937238493724</v>
      </c>
      <c r="L91" s="84">
        <f t="shared" si="57"/>
        <v>0</v>
      </c>
      <c r="M91" s="84">
        <f t="shared" si="57"/>
        <v>1.2552301255230125</v>
      </c>
    </row>
    <row r="92" spans="1:20" s="113" customFormat="1" ht="12" customHeight="1">
      <c r="A92" s="150"/>
      <c r="B92" s="96" t="s">
        <v>48</v>
      </c>
      <c r="C92" s="67">
        <f>問4!D92</f>
        <v>10</v>
      </c>
      <c r="D92" s="97">
        <v>4</v>
      </c>
      <c r="E92" s="97">
        <v>3</v>
      </c>
      <c r="F92" s="98">
        <v>1</v>
      </c>
      <c r="G92" s="97">
        <v>0</v>
      </c>
      <c r="H92" s="98">
        <v>0</v>
      </c>
      <c r="I92" s="97">
        <v>2</v>
      </c>
      <c r="J92" s="97">
        <v>9</v>
      </c>
      <c r="K92" s="97">
        <v>1</v>
      </c>
      <c r="L92" s="98">
        <v>1</v>
      </c>
      <c r="M92" s="97">
        <v>0</v>
      </c>
    </row>
    <row r="93" spans="1:20" s="114" customFormat="1" ht="12" customHeight="1">
      <c r="A93" s="151"/>
      <c r="B93" s="79"/>
      <c r="C93" s="66">
        <v>100</v>
      </c>
      <c r="D93" s="100">
        <f>D92/$C$92*100</f>
        <v>40</v>
      </c>
      <c r="E93" s="100">
        <f t="shared" ref="E93:M93" si="58">E92/$C$92*100</f>
        <v>30</v>
      </c>
      <c r="F93" s="100">
        <f t="shared" si="58"/>
        <v>10</v>
      </c>
      <c r="G93" s="100">
        <f t="shared" si="58"/>
        <v>0</v>
      </c>
      <c r="H93" s="100">
        <f t="shared" si="58"/>
        <v>0</v>
      </c>
      <c r="I93" s="100">
        <f t="shared" si="58"/>
        <v>20</v>
      </c>
      <c r="J93" s="100">
        <f t="shared" si="58"/>
        <v>90</v>
      </c>
      <c r="K93" s="100">
        <f t="shared" si="58"/>
        <v>10</v>
      </c>
      <c r="L93" s="100">
        <f t="shared" si="58"/>
        <v>10</v>
      </c>
      <c r="M93" s="100">
        <f t="shared" si="58"/>
        <v>0</v>
      </c>
    </row>
    <row r="94" spans="1:20" s="1" customFormat="1" ht="13.5" customHeight="1">
      <c r="A94" s="146" t="s">
        <v>86</v>
      </c>
      <c r="B94" s="93" t="s">
        <v>66</v>
      </c>
      <c r="C94" s="89">
        <f>問4!D94</f>
        <v>629</v>
      </c>
      <c r="D94" s="94">
        <v>353</v>
      </c>
      <c r="E94" s="94">
        <v>193</v>
      </c>
      <c r="F94" s="95">
        <v>20</v>
      </c>
      <c r="G94" s="95">
        <v>6</v>
      </c>
      <c r="H94" s="95">
        <v>13</v>
      </c>
      <c r="I94" s="95">
        <v>32</v>
      </c>
      <c r="J94" s="94">
        <v>564</v>
      </c>
      <c r="K94" s="94">
        <v>174</v>
      </c>
      <c r="L94" s="95">
        <v>3</v>
      </c>
      <c r="M94" s="95">
        <v>4</v>
      </c>
      <c r="R94" s="113"/>
      <c r="T94" s="113"/>
    </row>
    <row r="95" spans="1:20" s="1" customFormat="1" ht="11.25">
      <c r="A95" s="147"/>
      <c r="B95" s="78"/>
      <c r="C95" s="68">
        <v>100</v>
      </c>
      <c r="D95" s="84">
        <f>D94/$C$94*100</f>
        <v>56.120826709062001</v>
      </c>
      <c r="E95" s="84">
        <f t="shared" ref="E95:M95" si="59">E94/$C$94*100</f>
        <v>30.683624801271858</v>
      </c>
      <c r="F95" s="84">
        <f t="shared" si="59"/>
        <v>3.1796502384737675</v>
      </c>
      <c r="G95" s="84">
        <f t="shared" si="59"/>
        <v>0.95389507154213027</v>
      </c>
      <c r="H95" s="84">
        <f t="shared" si="59"/>
        <v>2.066772655007949</v>
      </c>
      <c r="I95" s="84">
        <f t="shared" si="59"/>
        <v>5.0874403815580287</v>
      </c>
      <c r="J95" s="84">
        <f t="shared" si="59"/>
        <v>89.666136724960253</v>
      </c>
      <c r="K95" s="84">
        <f t="shared" si="59"/>
        <v>27.662957074721778</v>
      </c>
      <c r="L95" s="84">
        <f t="shared" si="59"/>
        <v>0.47694753577106513</v>
      </c>
      <c r="M95" s="84">
        <f t="shared" si="59"/>
        <v>0.63593004769475359</v>
      </c>
      <c r="R95" s="114"/>
      <c r="T95" s="114"/>
    </row>
    <row r="96" spans="1:20" s="1" customFormat="1" ht="11.25">
      <c r="A96" s="147"/>
      <c r="B96" s="96" t="s">
        <v>67</v>
      </c>
      <c r="C96" s="67">
        <f>問4!D96</f>
        <v>1125</v>
      </c>
      <c r="D96" s="97">
        <v>684</v>
      </c>
      <c r="E96" s="97">
        <v>365</v>
      </c>
      <c r="F96" s="98">
        <v>17</v>
      </c>
      <c r="G96" s="98">
        <v>8</v>
      </c>
      <c r="H96" s="98">
        <v>6</v>
      </c>
      <c r="I96" s="98">
        <v>68</v>
      </c>
      <c r="J96" s="97">
        <v>926</v>
      </c>
      <c r="K96" s="97">
        <v>312</v>
      </c>
      <c r="L96" s="98">
        <v>9</v>
      </c>
      <c r="M96" s="98">
        <v>5</v>
      </c>
      <c r="R96" s="113"/>
      <c r="T96" s="113"/>
    </row>
    <row r="97" spans="1:20" s="1" customFormat="1" ht="11.25">
      <c r="A97" s="147"/>
      <c r="B97" s="77"/>
      <c r="C97" s="68">
        <v>100</v>
      </c>
      <c r="D97" s="84">
        <f>D96/$C$96*100</f>
        <v>60.8</v>
      </c>
      <c r="E97" s="84">
        <f t="shared" ref="E97:M97" si="60">E96/$C$96*100</f>
        <v>32.444444444444443</v>
      </c>
      <c r="F97" s="84">
        <f t="shared" si="60"/>
        <v>1.5111111111111111</v>
      </c>
      <c r="G97" s="84">
        <f t="shared" si="60"/>
        <v>0.71111111111111114</v>
      </c>
      <c r="H97" s="84">
        <f t="shared" si="60"/>
        <v>0.53333333333333333</v>
      </c>
      <c r="I97" s="84">
        <f t="shared" si="60"/>
        <v>6.0444444444444443</v>
      </c>
      <c r="J97" s="84">
        <f t="shared" si="60"/>
        <v>82.311111111111117</v>
      </c>
      <c r="K97" s="84">
        <f t="shared" si="60"/>
        <v>27.733333333333331</v>
      </c>
      <c r="L97" s="84">
        <f t="shared" si="60"/>
        <v>0.8</v>
      </c>
      <c r="M97" s="84">
        <f t="shared" si="60"/>
        <v>0.44444444444444442</v>
      </c>
      <c r="R97" s="114"/>
      <c r="T97" s="114"/>
    </row>
    <row r="98" spans="1:20" s="1" customFormat="1" ht="11.25" customHeight="1">
      <c r="A98" s="147"/>
      <c r="B98" s="96" t="s">
        <v>11</v>
      </c>
      <c r="C98" s="140">
        <f>問4!D98</f>
        <v>3</v>
      </c>
      <c r="D98" s="97">
        <v>0</v>
      </c>
      <c r="E98" s="97">
        <v>1</v>
      </c>
      <c r="F98" s="98">
        <v>0</v>
      </c>
      <c r="G98" s="98">
        <v>0</v>
      </c>
      <c r="H98" s="98">
        <v>0</v>
      </c>
      <c r="I98" s="98">
        <v>0</v>
      </c>
      <c r="J98" s="97">
        <v>3</v>
      </c>
      <c r="K98" s="97">
        <v>0</v>
      </c>
      <c r="L98" s="98">
        <v>0</v>
      </c>
      <c r="M98" s="98">
        <v>0</v>
      </c>
      <c r="R98" s="113"/>
      <c r="T98" s="113"/>
    </row>
    <row r="99" spans="1:20" s="1" customFormat="1" ht="11.25">
      <c r="A99" s="148"/>
      <c r="B99" s="79"/>
      <c r="C99" s="66">
        <v>100</v>
      </c>
      <c r="D99" s="100">
        <f>D98/$C$98*100</f>
        <v>0</v>
      </c>
      <c r="E99" s="100">
        <f t="shared" ref="E99:M99" si="61">E98/$C$98*100</f>
        <v>33.333333333333329</v>
      </c>
      <c r="F99" s="100">
        <f t="shared" si="61"/>
        <v>0</v>
      </c>
      <c r="G99" s="100">
        <f t="shared" si="61"/>
        <v>0</v>
      </c>
      <c r="H99" s="100">
        <f t="shared" si="61"/>
        <v>0</v>
      </c>
      <c r="I99" s="100">
        <f t="shared" si="61"/>
        <v>0</v>
      </c>
      <c r="J99" s="100">
        <f t="shared" si="61"/>
        <v>100</v>
      </c>
      <c r="K99" s="100">
        <f t="shared" si="61"/>
        <v>0</v>
      </c>
      <c r="L99" s="100">
        <f t="shared" si="61"/>
        <v>0</v>
      </c>
      <c r="M99" s="100">
        <f t="shared" si="61"/>
        <v>0</v>
      </c>
      <c r="R99" s="114"/>
      <c r="T99" s="114"/>
    </row>
    <row r="100" spans="1:20" s="1" customFormat="1" ht="11.25">
      <c r="A100" s="146" t="s">
        <v>87</v>
      </c>
      <c r="B100" s="93" t="s">
        <v>68</v>
      </c>
      <c r="C100" s="89">
        <f>問4!D100</f>
        <v>30</v>
      </c>
      <c r="D100" s="94">
        <v>13</v>
      </c>
      <c r="E100" s="94">
        <v>8</v>
      </c>
      <c r="F100" s="95">
        <v>1</v>
      </c>
      <c r="G100" s="95">
        <v>0</v>
      </c>
      <c r="H100" s="95">
        <v>1</v>
      </c>
      <c r="I100" s="95">
        <v>5</v>
      </c>
      <c r="J100" s="94">
        <v>27</v>
      </c>
      <c r="K100" s="94">
        <v>7</v>
      </c>
      <c r="L100" s="95">
        <v>1</v>
      </c>
      <c r="M100" s="95">
        <v>0</v>
      </c>
      <c r="R100" s="113"/>
      <c r="T100" s="113"/>
    </row>
    <row r="101" spans="1:20" s="1" customFormat="1" ht="11.25">
      <c r="A101" s="147"/>
      <c r="B101" s="78"/>
      <c r="C101" s="68">
        <v>100</v>
      </c>
      <c r="D101" s="84">
        <f>D100/$C$100*100</f>
        <v>43.333333333333336</v>
      </c>
      <c r="E101" s="84">
        <f t="shared" ref="E101:M101" si="62">E100/$C$100*100</f>
        <v>26.666666666666668</v>
      </c>
      <c r="F101" s="84">
        <f t="shared" si="62"/>
        <v>3.3333333333333335</v>
      </c>
      <c r="G101" s="84">
        <f t="shared" si="62"/>
        <v>0</v>
      </c>
      <c r="H101" s="84">
        <f t="shared" si="62"/>
        <v>3.3333333333333335</v>
      </c>
      <c r="I101" s="84">
        <f t="shared" si="62"/>
        <v>16.666666666666664</v>
      </c>
      <c r="J101" s="84">
        <f t="shared" si="62"/>
        <v>90</v>
      </c>
      <c r="K101" s="84">
        <f t="shared" si="62"/>
        <v>23.333333333333332</v>
      </c>
      <c r="L101" s="84">
        <f t="shared" si="62"/>
        <v>3.3333333333333335</v>
      </c>
      <c r="M101" s="84">
        <f t="shared" si="62"/>
        <v>0</v>
      </c>
      <c r="R101" s="114"/>
      <c r="T101" s="114"/>
    </row>
    <row r="102" spans="1:20" s="1" customFormat="1" ht="11.25">
      <c r="A102" s="147"/>
      <c r="B102" s="101" t="s">
        <v>69</v>
      </c>
      <c r="C102" s="140">
        <f>問4!D102</f>
        <v>61</v>
      </c>
      <c r="D102" s="97">
        <v>39</v>
      </c>
      <c r="E102" s="97">
        <v>21</v>
      </c>
      <c r="F102" s="98">
        <v>2</v>
      </c>
      <c r="G102" s="98">
        <v>0</v>
      </c>
      <c r="H102" s="98">
        <v>0</v>
      </c>
      <c r="I102" s="98">
        <v>7</v>
      </c>
      <c r="J102" s="97">
        <v>58</v>
      </c>
      <c r="K102" s="97">
        <v>20</v>
      </c>
      <c r="L102" s="98">
        <v>1</v>
      </c>
      <c r="M102" s="98">
        <v>0</v>
      </c>
      <c r="R102" s="113"/>
      <c r="T102" s="113"/>
    </row>
    <row r="103" spans="1:20" s="1" customFormat="1" ht="11.25">
      <c r="A103" s="147"/>
      <c r="B103" s="80"/>
      <c r="C103" s="68">
        <v>100</v>
      </c>
      <c r="D103" s="84">
        <f>D102/$C$102*100</f>
        <v>63.934426229508205</v>
      </c>
      <c r="E103" s="84">
        <f t="shared" ref="E103:M103" si="63">E102/$C$102*100</f>
        <v>34.42622950819672</v>
      </c>
      <c r="F103" s="84">
        <f t="shared" si="63"/>
        <v>3.278688524590164</v>
      </c>
      <c r="G103" s="84">
        <f t="shared" si="63"/>
        <v>0</v>
      </c>
      <c r="H103" s="84">
        <f t="shared" si="63"/>
        <v>0</v>
      </c>
      <c r="I103" s="84">
        <f t="shared" si="63"/>
        <v>11.475409836065573</v>
      </c>
      <c r="J103" s="84">
        <f t="shared" si="63"/>
        <v>95.081967213114751</v>
      </c>
      <c r="K103" s="84">
        <f t="shared" si="63"/>
        <v>32.786885245901637</v>
      </c>
      <c r="L103" s="84">
        <f t="shared" si="63"/>
        <v>1.639344262295082</v>
      </c>
      <c r="M103" s="84">
        <f t="shared" si="63"/>
        <v>0</v>
      </c>
      <c r="R103" s="114"/>
      <c r="T103" s="114"/>
    </row>
    <row r="104" spans="1:20" s="1" customFormat="1" ht="11.25">
      <c r="A104" s="147"/>
      <c r="B104" s="101" t="s">
        <v>70</v>
      </c>
      <c r="C104" s="67">
        <f>問4!D104</f>
        <v>40</v>
      </c>
      <c r="D104" s="97">
        <v>20</v>
      </c>
      <c r="E104" s="97">
        <v>16</v>
      </c>
      <c r="F104" s="98">
        <v>2</v>
      </c>
      <c r="G104" s="98">
        <v>1</v>
      </c>
      <c r="H104" s="98">
        <v>1</v>
      </c>
      <c r="I104" s="98">
        <v>3</v>
      </c>
      <c r="J104" s="97">
        <v>38</v>
      </c>
      <c r="K104" s="97">
        <v>13</v>
      </c>
      <c r="L104" s="98">
        <v>0</v>
      </c>
      <c r="M104" s="98">
        <v>0</v>
      </c>
      <c r="R104" s="113"/>
      <c r="T104" s="113"/>
    </row>
    <row r="105" spans="1:20" s="1" customFormat="1" ht="11.25">
      <c r="A105" s="147"/>
      <c r="B105" s="80"/>
      <c r="C105" s="67">
        <v>100</v>
      </c>
      <c r="D105" s="84">
        <f>D104/$C$104*100</f>
        <v>50</v>
      </c>
      <c r="E105" s="84">
        <f t="shared" ref="E105:M105" si="64">E104/$C$104*100</f>
        <v>40</v>
      </c>
      <c r="F105" s="84">
        <f t="shared" si="64"/>
        <v>5</v>
      </c>
      <c r="G105" s="84">
        <f t="shared" si="64"/>
        <v>2.5</v>
      </c>
      <c r="H105" s="84">
        <f t="shared" si="64"/>
        <v>2.5</v>
      </c>
      <c r="I105" s="84">
        <f t="shared" si="64"/>
        <v>7.5</v>
      </c>
      <c r="J105" s="84">
        <f t="shared" si="64"/>
        <v>95</v>
      </c>
      <c r="K105" s="84">
        <f t="shared" si="64"/>
        <v>32.5</v>
      </c>
      <c r="L105" s="84">
        <f t="shared" si="64"/>
        <v>0</v>
      </c>
      <c r="M105" s="84">
        <f t="shared" si="64"/>
        <v>0</v>
      </c>
      <c r="R105" s="114"/>
      <c r="T105" s="114"/>
    </row>
    <row r="106" spans="1:20" s="1" customFormat="1" ht="11.25">
      <c r="A106" s="147"/>
      <c r="B106" s="101" t="s">
        <v>71</v>
      </c>
      <c r="C106" s="140">
        <f>問4!D106</f>
        <v>101</v>
      </c>
      <c r="D106" s="97">
        <v>56</v>
      </c>
      <c r="E106" s="97">
        <v>33</v>
      </c>
      <c r="F106" s="98">
        <v>6</v>
      </c>
      <c r="G106" s="98">
        <v>0</v>
      </c>
      <c r="H106" s="98">
        <v>1</v>
      </c>
      <c r="I106" s="98">
        <v>5</v>
      </c>
      <c r="J106" s="97">
        <v>91</v>
      </c>
      <c r="K106" s="97">
        <v>29</v>
      </c>
      <c r="L106" s="98">
        <v>0</v>
      </c>
      <c r="M106" s="98">
        <v>0</v>
      </c>
      <c r="R106" s="113"/>
      <c r="T106" s="113"/>
    </row>
    <row r="107" spans="1:20" s="1" customFormat="1" ht="11.25">
      <c r="A107" s="147"/>
      <c r="B107" s="80"/>
      <c r="C107" s="67">
        <v>100</v>
      </c>
      <c r="D107" s="84">
        <f>D106/$C$106*100</f>
        <v>55.445544554455452</v>
      </c>
      <c r="E107" s="84">
        <f t="shared" ref="E107:M107" si="65">E106/$C$106*100</f>
        <v>32.673267326732677</v>
      </c>
      <c r="F107" s="84">
        <f t="shared" si="65"/>
        <v>5.9405940594059405</v>
      </c>
      <c r="G107" s="84">
        <f t="shared" si="65"/>
        <v>0</v>
      </c>
      <c r="H107" s="84">
        <f t="shared" si="65"/>
        <v>0.99009900990099009</v>
      </c>
      <c r="I107" s="84">
        <f t="shared" si="65"/>
        <v>4.9504950495049505</v>
      </c>
      <c r="J107" s="84">
        <f t="shared" si="65"/>
        <v>90.099009900990097</v>
      </c>
      <c r="K107" s="84">
        <f t="shared" si="65"/>
        <v>28.71287128712871</v>
      </c>
      <c r="L107" s="84">
        <f t="shared" si="65"/>
        <v>0</v>
      </c>
      <c r="M107" s="84">
        <f t="shared" si="65"/>
        <v>0</v>
      </c>
      <c r="R107" s="114"/>
      <c r="T107" s="114"/>
    </row>
    <row r="108" spans="1:20" s="1" customFormat="1" ht="11.25">
      <c r="A108" s="147"/>
      <c r="B108" s="101" t="s">
        <v>72</v>
      </c>
      <c r="C108" s="140">
        <f>問4!D108</f>
        <v>251</v>
      </c>
      <c r="D108" s="97">
        <v>140</v>
      </c>
      <c r="E108" s="97">
        <v>78</v>
      </c>
      <c r="F108" s="98">
        <v>11</v>
      </c>
      <c r="G108" s="98">
        <v>0</v>
      </c>
      <c r="H108" s="98">
        <v>1</v>
      </c>
      <c r="I108" s="98">
        <v>8</v>
      </c>
      <c r="J108" s="97">
        <v>232</v>
      </c>
      <c r="K108" s="97">
        <v>75</v>
      </c>
      <c r="L108" s="98">
        <v>2</v>
      </c>
      <c r="M108" s="98">
        <v>1</v>
      </c>
      <c r="R108" s="113"/>
      <c r="T108" s="113"/>
    </row>
    <row r="109" spans="1:20" s="1" customFormat="1" ht="11.25">
      <c r="A109" s="147"/>
      <c r="B109" s="80"/>
      <c r="C109" s="68">
        <v>100</v>
      </c>
      <c r="D109" s="84">
        <f>D108/$C$108*100</f>
        <v>55.776892430278878</v>
      </c>
      <c r="E109" s="84">
        <f t="shared" ref="E109:M109" si="66">E108/$C$108*100</f>
        <v>31.075697211155379</v>
      </c>
      <c r="F109" s="84">
        <f t="shared" si="66"/>
        <v>4.3824701195219129</v>
      </c>
      <c r="G109" s="84">
        <f t="shared" si="66"/>
        <v>0</v>
      </c>
      <c r="H109" s="84">
        <f t="shared" si="66"/>
        <v>0.39840637450199201</v>
      </c>
      <c r="I109" s="84">
        <f t="shared" si="66"/>
        <v>3.1872509960159361</v>
      </c>
      <c r="J109" s="84">
        <f t="shared" si="66"/>
        <v>92.43027888446214</v>
      </c>
      <c r="K109" s="84">
        <f t="shared" si="66"/>
        <v>29.880478087649404</v>
      </c>
      <c r="L109" s="84">
        <f t="shared" si="66"/>
        <v>0.79681274900398402</v>
      </c>
      <c r="M109" s="84">
        <f t="shared" si="66"/>
        <v>0.39840637450199201</v>
      </c>
      <c r="R109" s="114"/>
      <c r="T109" s="114"/>
    </row>
    <row r="110" spans="1:20" s="1" customFormat="1" ht="11.25">
      <c r="A110" s="147"/>
      <c r="B110" s="101" t="s">
        <v>73</v>
      </c>
      <c r="C110" s="140">
        <f>問4!D110</f>
        <v>354</v>
      </c>
      <c r="D110" s="97">
        <v>210</v>
      </c>
      <c r="E110" s="97">
        <v>132</v>
      </c>
      <c r="F110" s="98">
        <v>13</v>
      </c>
      <c r="G110" s="98">
        <v>4</v>
      </c>
      <c r="H110" s="98">
        <v>5</v>
      </c>
      <c r="I110" s="98">
        <v>16</v>
      </c>
      <c r="J110" s="97">
        <v>304</v>
      </c>
      <c r="K110" s="97">
        <v>100</v>
      </c>
      <c r="L110" s="98">
        <v>3</v>
      </c>
      <c r="M110" s="98">
        <v>3</v>
      </c>
      <c r="R110" s="113"/>
      <c r="T110" s="113"/>
    </row>
    <row r="111" spans="1:20" s="1" customFormat="1" ht="11.25">
      <c r="A111" s="147"/>
      <c r="B111" s="80"/>
      <c r="C111" s="68">
        <v>100</v>
      </c>
      <c r="D111" s="84">
        <f>D110/$C$110*100</f>
        <v>59.322033898305079</v>
      </c>
      <c r="E111" s="84">
        <f t="shared" ref="E111:M111" si="67">E110/$C$110*100</f>
        <v>37.288135593220339</v>
      </c>
      <c r="F111" s="84">
        <f t="shared" si="67"/>
        <v>3.6723163841807911</v>
      </c>
      <c r="G111" s="84">
        <f t="shared" si="67"/>
        <v>1.1299435028248588</v>
      </c>
      <c r="H111" s="84">
        <f t="shared" si="67"/>
        <v>1.4124293785310735</v>
      </c>
      <c r="I111" s="84">
        <f t="shared" si="67"/>
        <v>4.5197740112994351</v>
      </c>
      <c r="J111" s="84">
        <f t="shared" si="67"/>
        <v>85.875706214689259</v>
      </c>
      <c r="K111" s="84">
        <f t="shared" si="67"/>
        <v>28.248587570621471</v>
      </c>
      <c r="L111" s="84">
        <f t="shared" si="67"/>
        <v>0.84745762711864403</v>
      </c>
      <c r="M111" s="84">
        <f t="shared" si="67"/>
        <v>0.84745762711864403</v>
      </c>
      <c r="R111" s="114"/>
      <c r="T111" s="114"/>
    </row>
    <row r="112" spans="1:20" s="1" customFormat="1" ht="11.25">
      <c r="A112" s="147"/>
      <c r="B112" s="101" t="s">
        <v>74</v>
      </c>
      <c r="C112" s="67">
        <f>問4!D112</f>
        <v>902</v>
      </c>
      <c r="D112" s="97">
        <v>552</v>
      </c>
      <c r="E112" s="97">
        <v>264</v>
      </c>
      <c r="F112" s="98">
        <v>2</v>
      </c>
      <c r="G112" s="98">
        <v>9</v>
      </c>
      <c r="H112" s="98">
        <v>10</v>
      </c>
      <c r="I112" s="98">
        <v>55</v>
      </c>
      <c r="J112" s="97">
        <v>727</v>
      </c>
      <c r="K112" s="97">
        <v>237</v>
      </c>
      <c r="L112" s="98">
        <v>4</v>
      </c>
      <c r="M112" s="98">
        <v>5</v>
      </c>
      <c r="R112" s="113"/>
      <c r="T112" s="113"/>
    </row>
    <row r="113" spans="1:20" s="1" customFormat="1" ht="11.25">
      <c r="A113" s="147"/>
      <c r="B113" s="80"/>
      <c r="C113" s="68">
        <v>100</v>
      </c>
      <c r="D113" s="84">
        <f>D112/$C$112*100</f>
        <v>61.197339246119732</v>
      </c>
      <c r="E113" s="84">
        <f t="shared" ref="E113:M113" si="68">E112/$C$112*100</f>
        <v>29.268292682926827</v>
      </c>
      <c r="F113" s="84">
        <f t="shared" si="68"/>
        <v>0.22172949002217296</v>
      </c>
      <c r="G113" s="84">
        <f t="shared" si="68"/>
        <v>0.99778270509977818</v>
      </c>
      <c r="H113" s="84">
        <f t="shared" si="68"/>
        <v>1.1086474501108647</v>
      </c>
      <c r="I113" s="84">
        <f t="shared" si="68"/>
        <v>6.0975609756097562</v>
      </c>
      <c r="J113" s="84">
        <f t="shared" si="68"/>
        <v>80.598669623059877</v>
      </c>
      <c r="K113" s="84">
        <f t="shared" si="68"/>
        <v>26.274944567627497</v>
      </c>
      <c r="L113" s="84">
        <f t="shared" si="68"/>
        <v>0.44345898004434592</v>
      </c>
      <c r="M113" s="84">
        <f t="shared" si="68"/>
        <v>0.55432372505543237</v>
      </c>
      <c r="R113" s="114"/>
      <c r="T113" s="114"/>
    </row>
    <row r="114" spans="1:20" s="1" customFormat="1" ht="11.25">
      <c r="A114" s="147"/>
      <c r="B114" s="99" t="s">
        <v>11</v>
      </c>
      <c r="C114" s="140">
        <f>問4!D114</f>
        <v>18</v>
      </c>
      <c r="D114" s="97">
        <v>7</v>
      </c>
      <c r="E114" s="97">
        <v>7</v>
      </c>
      <c r="F114" s="98">
        <v>0</v>
      </c>
      <c r="G114" s="98">
        <v>0</v>
      </c>
      <c r="H114" s="98">
        <v>0</v>
      </c>
      <c r="I114" s="98">
        <v>1</v>
      </c>
      <c r="J114" s="97">
        <v>16</v>
      </c>
      <c r="K114" s="97">
        <v>5</v>
      </c>
      <c r="L114" s="98">
        <v>1</v>
      </c>
      <c r="M114" s="98">
        <v>0</v>
      </c>
      <c r="R114" s="113"/>
      <c r="T114" s="113"/>
    </row>
    <row r="115" spans="1:20" s="1" customFormat="1" ht="11.25">
      <c r="A115" s="148"/>
      <c r="B115" s="79"/>
      <c r="C115" s="66">
        <v>100</v>
      </c>
      <c r="D115" s="100">
        <f>D114/$C$114*100</f>
        <v>38.888888888888893</v>
      </c>
      <c r="E115" s="100">
        <f t="shared" ref="E115:M115" si="69">E114/$C$114*100</f>
        <v>38.888888888888893</v>
      </c>
      <c r="F115" s="100">
        <f t="shared" si="69"/>
        <v>0</v>
      </c>
      <c r="G115" s="100">
        <f t="shared" si="69"/>
        <v>0</v>
      </c>
      <c r="H115" s="100">
        <f t="shared" si="69"/>
        <v>0</v>
      </c>
      <c r="I115" s="100">
        <f t="shared" si="69"/>
        <v>5.5555555555555554</v>
      </c>
      <c r="J115" s="100">
        <f t="shared" si="69"/>
        <v>88.888888888888886</v>
      </c>
      <c r="K115" s="100">
        <f t="shared" si="69"/>
        <v>27.777777777777779</v>
      </c>
      <c r="L115" s="100">
        <f t="shared" si="69"/>
        <v>5.5555555555555554</v>
      </c>
      <c r="M115" s="100">
        <f t="shared" si="69"/>
        <v>0</v>
      </c>
      <c r="R115" s="114"/>
      <c r="T115" s="114"/>
    </row>
    <row r="116" spans="1:20" s="1" customFormat="1" ht="11.25">
      <c r="A116" s="146" t="s">
        <v>88</v>
      </c>
      <c r="B116" s="93" t="s">
        <v>68</v>
      </c>
      <c r="C116" s="89">
        <f>問4!D116</f>
        <v>104</v>
      </c>
      <c r="D116" s="94">
        <v>51</v>
      </c>
      <c r="E116" s="94">
        <v>40</v>
      </c>
      <c r="F116" s="95">
        <v>2</v>
      </c>
      <c r="G116" s="95">
        <v>0</v>
      </c>
      <c r="H116" s="95">
        <v>2</v>
      </c>
      <c r="I116" s="95">
        <v>9</v>
      </c>
      <c r="J116" s="94">
        <v>94</v>
      </c>
      <c r="K116" s="94">
        <v>26</v>
      </c>
      <c r="L116" s="95">
        <v>1</v>
      </c>
      <c r="M116" s="95">
        <v>0</v>
      </c>
      <c r="R116" s="113"/>
      <c r="T116" s="113"/>
    </row>
    <row r="117" spans="1:20" s="1" customFormat="1" ht="11.25">
      <c r="A117" s="147"/>
      <c r="B117" s="78"/>
      <c r="C117" s="68">
        <v>100</v>
      </c>
      <c r="D117" s="84">
        <f>D116/$C$116*100</f>
        <v>49.038461538461533</v>
      </c>
      <c r="E117" s="84">
        <f t="shared" ref="E117:M117" si="70">E116/$C$116*100</f>
        <v>38.461538461538467</v>
      </c>
      <c r="F117" s="84">
        <f t="shared" si="70"/>
        <v>1.9230769230769231</v>
      </c>
      <c r="G117" s="84">
        <f t="shared" si="70"/>
        <v>0</v>
      </c>
      <c r="H117" s="84">
        <f t="shared" si="70"/>
        <v>1.9230769230769231</v>
      </c>
      <c r="I117" s="84">
        <f t="shared" si="70"/>
        <v>8.6538461538461533</v>
      </c>
      <c r="J117" s="84">
        <f t="shared" si="70"/>
        <v>90.384615384615387</v>
      </c>
      <c r="K117" s="84">
        <f t="shared" si="70"/>
        <v>25</v>
      </c>
      <c r="L117" s="84">
        <f t="shared" si="70"/>
        <v>0.96153846153846156</v>
      </c>
      <c r="M117" s="84">
        <f t="shared" si="70"/>
        <v>0</v>
      </c>
      <c r="R117" s="114"/>
      <c r="T117" s="114"/>
    </row>
    <row r="118" spans="1:20" s="1" customFormat="1" ht="11.25">
      <c r="A118" s="147"/>
      <c r="B118" s="101" t="s">
        <v>69</v>
      </c>
      <c r="C118" s="140">
        <f>問4!D118</f>
        <v>223</v>
      </c>
      <c r="D118" s="97">
        <v>121</v>
      </c>
      <c r="E118" s="97">
        <v>74</v>
      </c>
      <c r="F118" s="98">
        <v>4</v>
      </c>
      <c r="G118" s="98">
        <v>1</v>
      </c>
      <c r="H118" s="98">
        <v>0</v>
      </c>
      <c r="I118" s="98">
        <v>17</v>
      </c>
      <c r="J118" s="97">
        <v>207</v>
      </c>
      <c r="K118" s="97">
        <v>63</v>
      </c>
      <c r="L118" s="98">
        <v>1</v>
      </c>
      <c r="M118" s="98">
        <v>0</v>
      </c>
      <c r="R118" s="113"/>
      <c r="T118" s="113"/>
    </row>
    <row r="119" spans="1:20" s="1" customFormat="1" ht="11.25">
      <c r="A119" s="147"/>
      <c r="B119" s="80"/>
      <c r="C119" s="68">
        <v>100</v>
      </c>
      <c r="D119" s="84">
        <f>D118/$C$118*100</f>
        <v>54.260089686098652</v>
      </c>
      <c r="E119" s="84">
        <f t="shared" ref="E119:M119" si="71">E118/$C$118*100</f>
        <v>33.183856502242151</v>
      </c>
      <c r="F119" s="84">
        <f t="shared" si="71"/>
        <v>1.7937219730941705</v>
      </c>
      <c r="G119" s="84">
        <f t="shared" si="71"/>
        <v>0.44843049327354262</v>
      </c>
      <c r="H119" s="84">
        <f t="shared" si="71"/>
        <v>0</v>
      </c>
      <c r="I119" s="84">
        <f t="shared" si="71"/>
        <v>7.623318385650224</v>
      </c>
      <c r="J119" s="84">
        <f t="shared" si="71"/>
        <v>92.825112107623326</v>
      </c>
      <c r="K119" s="84">
        <f t="shared" si="71"/>
        <v>28.251121076233183</v>
      </c>
      <c r="L119" s="84">
        <f t="shared" si="71"/>
        <v>0.44843049327354262</v>
      </c>
      <c r="M119" s="84">
        <f t="shared" si="71"/>
        <v>0</v>
      </c>
      <c r="R119" s="114"/>
      <c r="T119" s="114"/>
    </row>
    <row r="120" spans="1:20" s="1" customFormat="1" ht="11.25">
      <c r="A120" s="147"/>
      <c r="B120" s="101" t="s">
        <v>70</v>
      </c>
      <c r="C120" s="67">
        <f>問4!D120</f>
        <v>137</v>
      </c>
      <c r="D120" s="97">
        <v>73</v>
      </c>
      <c r="E120" s="97">
        <v>50</v>
      </c>
      <c r="F120" s="98">
        <v>3</v>
      </c>
      <c r="G120" s="98">
        <v>2</v>
      </c>
      <c r="H120" s="98">
        <v>2</v>
      </c>
      <c r="I120" s="98">
        <v>7</v>
      </c>
      <c r="J120" s="97">
        <v>129</v>
      </c>
      <c r="K120" s="97">
        <v>36</v>
      </c>
      <c r="L120" s="98">
        <v>0</v>
      </c>
      <c r="M120" s="98">
        <v>1</v>
      </c>
      <c r="R120" s="113"/>
      <c r="T120" s="113"/>
    </row>
    <row r="121" spans="1:20" s="1" customFormat="1" ht="11.25">
      <c r="A121" s="147"/>
      <c r="B121" s="80"/>
      <c r="C121" s="68">
        <v>100</v>
      </c>
      <c r="D121" s="84">
        <f>D120/$C$120*100</f>
        <v>53.284671532846716</v>
      </c>
      <c r="E121" s="84">
        <f t="shared" ref="E121:M121" si="72">E120/$C$120*100</f>
        <v>36.496350364963504</v>
      </c>
      <c r="F121" s="84">
        <f t="shared" si="72"/>
        <v>2.1897810218978102</v>
      </c>
      <c r="G121" s="84">
        <f t="shared" si="72"/>
        <v>1.4598540145985401</v>
      </c>
      <c r="H121" s="84">
        <f t="shared" si="72"/>
        <v>1.4598540145985401</v>
      </c>
      <c r="I121" s="84">
        <f t="shared" si="72"/>
        <v>5.1094890510948909</v>
      </c>
      <c r="J121" s="84">
        <f t="shared" si="72"/>
        <v>94.160583941605836</v>
      </c>
      <c r="K121" s="84">
        <f t="shared" si="72"/>
        <v>26.277372262773724</v>
      </c>
      <c r="L121" s="84">
        <f t="shared" si="72"/>
        <v>0</v>
      </c>
      <c r="M121" s="84">
        <f t="shared" si="72"/>
        <v>0.72992700729927007</v>
      </c>
      <c r="R121" s="114"/>
      <c r="T121" s="114"/>
    </row>
    <row r="122" spans="1:20" s="1" customFormat="1" ht="11.25">
      <c r="A122" s="147"/>
      <c r="B122" s="101" t="s">
        <v>71</v>
      </c>
      <c r="C122" s="140">
        <f>問4!D122</f>
        <v>251</v>
      </c>
      <c r="D122" s="97">
        <v>127</v>
      </c>
      <c r="E122" s="97">
        <v>89</v>
      </c>
      <c r="F122" s="98">
        <v>5</v>
      </c>
      <c r="G122" s="98">
        <v>3</v>
      </c>
      <c r="H122" s="98">
        <v>6</v>
      </c>
      <c r="I122" s="98">
        <v>10</v>
      </c>
      <c r="J122" s="97">
        <v>223</v>
      </c>
      <c r="K122" s="97">
        <v>73</v>
      </c>
      <c r="L122" s="98">
        <v>5</v>
      </c>
      <c r="M122" s="98">
        <v>0</v>
      </c>
      <c r="R122" s="113"/>
      <c r="T122" s="113"/>
    </row>
    <row r="123" spans="1:20" s="1" customFormat="1" ht="11.25">
      <c r="A123" s="147"/>
      <c r="B123" s="80"/>
      <c r="C123" s="68">
        <v>100</v>
      </c>
      <c r="D123" s="84">
        <f>D122/$C$122*100</f>
        <v>50.597609561752989</v>
      </c>
      <c r="E123" s="84">
        <f t="shared" ref="E123:M123" si="73">E122/$C$122*100</f>
        <v>35.458167330677291</v>
      </c>
      <c r="F123" s="84">
        <f t="shared" si="73"/>
        <v>1.9920318725099602</v>
      </c>
      <c r="G123" s="84">
        <f t="shared" si="73"/>
        <v>1.1952191235059761</v>
      </c>
      <c r="H123" s="84">
        <f t="shared" si="73"/>
        <v>2.3904382470119523</v>
      </c>
      <c r="I123" s="84">
        <f t="shared" si="73"/>
        <v>3.9840637450199203</v>
      </c>
      <c r="J123" s="84">
        <f t="shared" si="73"/>
        <v>88.844621513944219</v>
      </c>
      <c r="K123" s="84">
        <f t="shared" si="73"/>
        <v>29.083665338645421</v>
      </c>
      <c r="L123" s="84">
        <f t="shared" si="73"/>
        <v>1.9920318725099602</v>
      </c>
      <c r="M123" s="84">
        <f t="shared" si="73"/>
        <v>0</v>
      </c>
      <c r="R123" s="114"/>
      <c r="T123" s="114"/>
    </row>
    <row r="124" spans="1:20" s="1" customFormat="1" ht="11.25">
      <c r="A124" s="147"/>
      <c r="B124" s="101" t="s">
        <v>72</v>
      </c>
      <c r="C124" s="67">
        <f>問4!D124</f>
        <v>407</v>
      </c>
      <c r="D124" s="97">
        <v>253</v>
      </c>
      <c r="E124" s="97">
        <v>145</v>
      </c>
      <c r="F124" s="98">
        <v>14</v>
      </c>
      <c r="G124" s="98">
        <v>2</v>
      </c>
      <c r="H124" s="98">
        <v>4</v>
      </c>
      <c r="I124" s="98">
        <v>21</v>
      </c>
      <c r="J124" s="97">
        <v>357</v>
      </c>
      <c r="K124" s="97">
        <v>126</v>
      </c>
      <c r="L124" s="98">
        <v>3</v>
      </c>
      <c r="M124" s="98">
        <v>4</v>
      </c>
      <c r="R124" s="113"/>
      <c r="T124" s="113"/>
    </row>
    <row r="125" spans="1:20" s="1" customFormat="1" ht="11.25">
      <c r="A125" s="147"/>
      <c r="B125" s="80"/>
      <c r="C125" s="68">
        <v>100</v>
      </c>
      <c r="D125" s="84">
        <f>D124/$C$124*100</f>
        <v>62.162162162162161</v>
      </c>
      <c r="E125" s="84">
        <f t="shared" ref="E125:M125" si="74">E124/$C$124*100</f>
        <v>35.626535626535627</v>
      </c>
      <c r="F125" s="84">
        <f t="shared" si="74"/>
        <v>3.4398034398034398</v>
      </c>
      <c r="G125" s="84">
        <f t="shared" si="74"/>
        <v>0.49140049140049141</v>
      </c>
      <c r="H125" s="84">
        <f t="shared" si="74"/>
        <v>0.98280098280098283</v>
      </c>
      <c r="I125" s="84">
        <f t="shared" si="74"/>
        <v>5.1597051597051591</v>
      </c>
      <c r="J125" s="84">
        <f t="shared" si="74"/>
        <v>87.714987714987714</v>
      </c>
      <c r="K125" s="84">
        <f t="shared" si="74"/>
        <v>30.95823095823096</v>
      </c>
      <c r="L125" s="84">
        <f t="shared" si="74"/>
        <v>0.73710073710073709</v>
      </c>
      <c r="M125" s="84">
        <f t="shared" si="74"/>
        <v>0.98280098280098283</v>
      </c>
      <c r="R125" s="114"/>
      <c r="T125" s="114"/>
    </row>
    <row r="126" spans="1:20" s="1" customFormat="1" ht="11.25">
      <c r="A126" s="147"/>
      <c r="B126" s="101" t="s">
        <v>73</v>
      </c>
      <c r="C126" s="140">
        <f>問4!D126</f>
        <v>312</v>
      </c>
      <c r="D126" s="97">
        <v>195</v>
      </c>
      <c r="E126" s="97">
        <v>95</v>
      </c>
      <c r="F126" s="98">
        <v>8</v>
      </c>
      <c r="G126" s="98">
        <v>1</v>
      </c>
      <c r="H126" s="98">
        <v>1</v>
      </c>
      <c r="I126" s="98">
        <v>10</v>
      </c>
      <c r="J126" s="97">
        <v>256</v>
      </c>
      <c r="K126" s="97">
        <v>79</v>
      </c>
      <c r="L126" s="98">
        <v>1</v>
      </c>
      <c r="M126" s="98">
        <v>2</v>
      </c>
      <c r="R126" s="113"/>
      <c r="T126" s="113"/>
    </row>
    <row r="127" spans="1:20" s="1" customFormat="1" ht="11.25">
      <c r="A127" s="147"/>
      <c r="B127" s="80"/>
      <c r="C127" s="68">
        <v>100</v>
      </c>
      <c r="D127" s="84">
        <f>D126/$C$126*100</f>
        <v>62.5</v>
      </c>
      <c r="E127" s="84">
        <f t="shared" ref="E127:M127" si="75">E126/$C$126*100</f>
        <v>30.448717948717945</v>
      </c>
      <c r="F127" s="84">
        <f t="shared" si="75"/>
        <v>2.5641025641025639</v>
      </c>
      <c r="G127" s="84">
        <f t="shared" si="75"/>
        <v>0.32051282051282048</v>
      </c>
      <c r="H127" s="84">
        <f t="shared" si="75"/>
        <v>0.32051282051282048</v>
      </c>
      <c r="I127" s="84">
        <f t="shared" si="75"/>
        <v>3.2051282051282048</v>
      </c>
      <c r="J127" s="84">
        <f t="shared" si="75"/>
        <v>82.051282051282044</v>
      </c>
      <c r="K127" s="84">
        <f t="shared" si="75"/>
        <v>25.320512820512818</v>
      </c>
      <c r="L127" s="84">
        <f t="shared" si="75"/>
        <v>0.32051282051282048</v>
      </c>
      <c r="M127" s="84">
        <f t="shared" si="75"/>
        <v>0.64102564102564097</v>
      </c>
      <c r="R127" s="114"/>
      <c r="T127" s="114"/>
    </row>
    <row r="128" spans="1:20" s="1" customFormat="1" ht="11.25">
      <c r="A128" s="147"/>
      <c r="B128" s="101" t="s">
        <v>74</v>
      </c>
      <c r="C128" s="67">
        <f>問4!D128</f>
        <v>317</v>
      </c>
      <c r="D128" s="97">
        <v>214</v>
      </c>
      <c r="E128" s="97">
        <v>65</v>
      </c>
      <c r="F128" s="98">
        <v>1</v>
      </c>
      <c r="G128" s="98">
        <v>5</v>
      </c>
      <c r="H128" s="98">
        <v>4</v>
      </c>
      <c r="I128" s="98">
        <v>25</v>
      </c>
      <c r="J128" s="97">
        <v>221</v>
      </c>
      <c r="K128" s="97">
        <v>81</v>
      </c>
      <c r="L128" s="98">
        <v>0</v>
      </c>
      <c r="M128" s="98">
        <v>2</v>
      </c>
      <c r="R128" s="113"/>
      <c r="T128" s="113"/>
    </row>
    <row r="129" spans="1:20" s="1" customFormat="1" ht="11.25">
      <c r="A129" s="147"/>
      <c r="B129" s="80"/>
      <c r="C129" s="68">
        <v>100</v>
      </c>
      <c r="D129" s="84">
        <f>D128/$C$128*100</f>
        <v>67.50788643533123</v>
      </c>
      <c r="E129" s="84">
        <f t="shared" ref="E129:M129" si="76">E128/$C$128*100</f>
        <v>20.504731861198739</v>
      </c>
      <c r="F129" s="84">
        <f t="shared" si="76"/>
        <v>0.31545741324921134</v>
      </c>
      <c r="G129" s="84">
        <f t="shared" si="76"/>
        <v>1.5772870662460567</v>
      </c>
      <c r="H129" s="84">
        <f t="shared" si="76"/>
        <v>1.2618296529968454</v>
      </c>
      <c r="I129" s="84">
        <f t="shared" si="76"/>
        <v>7.8864353312302837</v>
      </c>
      <c r="J129" s="84">
        <f t="shared" si="76"/>
        <v>69.716088328075713</v>
      </c>
      <c r="K129" s="84">
        <f t="shared" si="76"/>
        <v>25.552050473186121</v>
      </c>
      <c r="L129" s="84">
        <f t="shared" si="76"/>
        <v>0</v>
      </c>
      <c r="M129" s="84">
        <f t="shared" si="76"/>
        <v>0.63091482649842268</v>
      </c>
      <c r="R129" s="114"/>
      <c r="T129" s="114"/>
    </row>
    <row r="130" spans="1:20" s="1" customFormat="1" ht="11.25">
      <c r="A130" s="147"/>
      <c r="B130" s="99" t="s">
        <v>48</v>
      </c>
      <c r="C130" s="140">
        <f>問4!D130</f>
        <v>6</v>
      </c>
      <c r="D130" s="97">
        <v>3</v>
      </c>
      <c r="E130" s="97">
        <v>1</v>
      </c>
      <c r="F130" s="98">
        <v>0</v>
      </c>
      <c r="G130" s="98">
        <v>0</v>
      </c>
      <c r="H130" s="98">
        <v>0</v>
      </c>
      <c r="I130" s="98">
        <v>1</v>
      </c>
      <c r="J130" s="97">
        <v>6</v>
      </c>
      <c r="K130" s="97">
        <v>2</v>
      </c>
      <c r="L130" s="98">
        <v>1</v>
      </c>
      <c r="M130" s="98">
        <v>0</v>
      </c>
      <c r="R130" s="113"/>
      <c r="T130" s="113"/>
    </row>
    <row r="131" spans="1:20" s="1" customFormat="1" ht="11.25">
      <c r="A131" s="148"/>
      <c r="B131" s="79"/>
      <c r="C131" s="66">
        <v>100</v>
      </c>
      <c r="D131" s="100">
        <f>D130/$C$130*100</f>
        <v>50</v>
      </c>
      <c r="E131" s="100">
        <f t="shared" ref="E131:M131" si="77">E130/$C$130*100</f>
        <v>16.666666666666664</v>
      </c>
      <c r="F131" s="100">
        <f t="shared" si="77"/>
        <v>0</v>
      </c>
      <c r="G131" s="100">
        <f t="shared" si="77"/>
        <v>0</v>
      </c>
      <c r="H131" s="100">
        <f t="shared" si="77"/>
        <v>0</v>
      </c>
      <c r="I131" s="100">
        <f t="shared" si="77"/>
        <v>16.666666666666664</v>
      </c>
      <c r="J131" s="100">
        <f t="shared" si="77"/>
        <v>100</v>
      </c>
      <c r="K131" s="100">
        <f t="shared" si="77"/>
        <v>33.333333333333329</v>
      </c>
      <c r="L131" s="100">
        <f t="shared" si="77"/>
        <v>16.666666666666664</v>
      </c>
      <c r="M131" s="100">
        <f t="shared" si="77"/>
        <v>0</v>
      </c>
      <c r="R131" s="114"/>
      <c r="T131" s="114"/>
    </row>
    <row r="132" spans="1:20" s="1" customFormat="1" ht="11.25" customHeight="1">
      <c r="A132" s="146" t="s">
        <v>89</v>
      </c>
      <c r="B132" s="93" t="s">
        <v>75</v>
      </c>
      <c r="C132" s="89">
        <f>問4!D132</f>
        <v>764</v>
      </c>
      <c r="D132" s="94">
        <v>492</v>
      </c>
      <c r="E132" s="94">
        <v>217</v>
      </c>
      <c r="F132" s="95">
        <v>10</v>
      </c>
      <c r="G132" s="95">
        <v>11</v>
      </c>
      <c r="H132" s="95">
        <v>6</v>
      </c>
      <c r="I132" s="95">
        <v>50</v>
      </c>
      <c r="J132" s="94">
        <v>604</v>
      </c>
      <c r="K132" s="94">
        <v>202</v>
      </c>
      <c r="L132" s="95">
        <v>4</v>
      </c>
      <c r="M132" s="95">
        <v>7</v>
      </c>
      <c r="R132" s="113"/>
      <c r="T132" s="113"/>
    </row>
    <row r="133" spans="1:20" s="1" customFormat="1" ht="11.25">
      <c r="A133" s="147"/>
      <c r="B133" s="78"/>
      <c r="C133" s="68">
        <v>100</v>
      </c>
      <c r="D133" s="106">
        <f>D132/$C$132*100</f>
        <v>64.397905759162299</v>
      </c>
      <c r="E133" s="106">
        <f t="shared" ref="E133:M133" si="78">E132/$C$132*100</f>
        <v>28.403141361256544</v>
      </c>
      <c r="F133" s="106">
        <f t="shared" si="78"/>
        <v>1.3089005235602094</v>
      </c>
      <c r="G133" s="106">
        <f t="shared" si="78"/>
        <v>1.4397905759162304</v>
      </c>
      <c r="H133" s="106">
        <f t="shared" si="78"/>
        <v>0.78534031413612559</v>
      </c>
      <c r="I133" s="106">
        <f t="shared" si="78"/>
        <v>6.5445026178010473</v>
      </c>
      <c r="J133" s="106">
        <f t="shared" si="78"/>
        <v>79.057591623036643</v>
      </c>
      <c r="K133" s="106">
        <f t="shared" si="78"/>
        <v>26.439790575916227</v>
      </c>
      <c r="L133" s="106">
        <f t="shared" si="78"/>
        <v>0.52356020942408377</v>
      </c>
      <c r="M133" s="106">
        <f t="shared" si="78"/>
        <v>0.91623036649214651</v>
      </c>
      <c r="R133" s="114"/>
      <c r="T133" s="114"/>
    </row>
    <row r="134" spans="1:20" s="1" customFormat="1" ht="11.25">
      <c r="A134" s="147"/>
      <c r="B134" s="101" t="s">
        <v>76</v>
      </c>
      <c r="C134" s="140">
        <f>問4!D134</f>
        <v>1028</v>
      </c>
      <c r="D134" s="109">
        <v>590</v>
      </c>
      <c r="E134" s="109">
        <v>311</v>
      </c>
      <c r="F134" s="115">
        <v>26</v>
      </c>
      <c r="G134" s="115">
        <v>13</v>
      </c>
      <c r="H134" s="115">
        <v>10</v>
      </c>
      <c r="I134" s="115">
        <v>68</v>
      </c>
      <c r="J134" s="109">
        <v>866</v>
      </c>
      <c r="K134" s="109">
        <v>286</v>
      </c>
      <c r="L134" s="115">
        <v>10</v>
      </c>
      <c r="M134" s="115">
        <v>8</v>
      </c>
      <c r="R134" s="113"/>
      <c r="T134" s="113"/>
    </row>
    <row r="135" spans="1:20" s="1" customFormat="1" ht="11.25">
      <c r="A135" s="147"/>
      <c r="B135" s="80"/>
      <c r="C135" s="68">
        <v>100</v>
      </c>
      <c r="D135" s="84">
        <f>D134/$C$134*100</f>
        <v>57.392996108949411</v>
      </c>
      <c r="E135" s="84">
        <f t="shared" ref="E135:M135" si="79">E134/$C$134*100</f>
        <v>30.252918287937742</v>
      </c>
      <c r="F135" s="84">
        <f t="shared" si="79"/>
        <v>2.5291828793774318</v>
      </c>
      <c r="G135" s="84">
        <f t="shared" si="79"/>
        <v>1.2645914396887159</v>
      </c>
      <c r="H135" s="84">
        <f t="shared" si="79"/>
        <v>0.97276264591439687</v>
      </c>
      <c r="I135" s="84">
        <f t="shared" si="79"/>
        <v>6.6147859922178993</v>
      </c>
      <c r="J135" s="84">
        <f t="shared" si="79"/>
        <v>84.241245136186777</v>
      </c>
      <c r="K135" s="84">
        <f t="shared" si="79"/>
        <v>27.821011673151752</v>
      </c>
      <c r="L135" s="84">
        <f t="shared" si="79"/>
        <v>0.97276264591439687</v>
      </c>
      <c r="M135" s="84">
        <f t="shared" si="79"/>
        <v>0.77821011673151752</v>
      </c>
      <c r="R135" s="114"/>
      <c r="T135" s="114"/>
    </row>
    <row r="136" spans="1:20" s="1" customFormat="1" ht="11.25">
      <c r="A136" s="147"/>
      <c r="B136" s="101" t="s">
        <v>77</v>
      </c>
      <c r="C136" s="67">
        <f>問4!D136</f>
        <v>232</v>
      </c>
      <c r="D136" s="97">
        <v>149</v>
      </c>
      <c r="E136" s="97">
        <v>83</v>
      </c>
      <c r="F136" s="98">
        <v>1</v>
      </c>
      <c r="G136" s="98">
        <v>4</v>
      </c>
      <c r="H136" s="98">
        <v>3</v>
      </c>
      <c r="I136" s="98">
        <v>12</v>
      </c>
      <c r="J136" s="97">
        <v>196</v>
      </c>
      <c r="K136" s="97">
        <v>73</v>
      </c>
      <c r="L136" s="98">
        <v>2</v>
      </c>
      <c r="M136" s="98">
        <v>1</v>
      </c>
      <c r="R136" s="113"/>
      <c r="T136" s="113"/>
    </row>
    <row r="137" spans="1:20" s="1" customFormat="1" ht="11.25">
      <c r="A137" s="147"/>
      <c r="B137" s="80"/>
      <c r="C137" s="67">
        <v>100</v>
      </c>
      <c r="D137" s="84">
        <f>D136/$C$136*100</f>
        <v>64.224137931034491</v>
      </c>
      <c r="E137" s="84">
        <f t="shared" ref="E137:M137" si="80">E136/$C$136*100</f>
        <v>35.775862068965516</v>
      </c>
      <c r="F137" s="84">
        <f t="shared" si="80"/>
        <v>0.43103448275862066</v>
      </c>
      <c r="G137" s="84">
        <f t="shared" si="80"/>
        <v>1.7241379310344827</v>
      </c>
      <c r="H137" s="84">
        <f t="shared" si="80"/>
        <v>1.2931034482758621</v>
      </c>
      <c r="I137" s="84">
        <f t="shared" si="80"/>
        <v>5.1724137931034484</v>
      </c>
      <c r="J137" s="84">
        <f t="shared" si="80"/>
        <v>84.482758620689651</v>
      </c>
      <c r="K137" s="84">
        <f t="shared" si="80"/>
        <v>31.46551724137931</v>
      </c>
      <c r="L137" s="84">
        <f t="shared" si="80"/>
        <v>0.86206896551724133</v>
      </c>
      <c r="M137" s="84">
        <f t="shared" si="80"/>
        <v>0.43103448275862066</v>
      </c>
      <c r="R137" s="114"/>
      <c r="T137" s="114"/>
    </row>
    <row r="138" spans="1:20" s="1" customFormat="1" ht="11.25">
      <c r="A138" s="147"/>
      <c r="B138" s="101" t="s">
        <v>78</v>
      </c>
      <c r="C138" s="140">
        <f>問4!D138</f>
        <v>824</v>
      </c>
      <c r="D138" s="109">
        <v>524</v>
      </c>
      <c r="E138" s="109">
        <v>306</v>
      </c>
      <c r="F138" s="115">
        <v>21</v>
      </c>
      <c r="G138" s="115">
        <v>10</v>
      </c>
      <c r="H138" s="115">
        <v>16</v>
      </c>
      <c r="I138" s="115">
        <v>47</v>
      </c>
      <c r="J138" s="109">
        <v>726</v>
      </c>
      <c r="K138" s="109">
        <v>262</v>
      </c>
      <c r="L138" s="115">
        <v>8</v>
      </c>
      <c r="M138" s="115">
        <v>2</v>
      </c>
      <c r="R138" s="113"/>
      <c r="T138" s="113"/>
    </row>
    <row r="139" spans="1:20" s="1" customFormat="1" ht="11.25">
      <c r="A139" s="147"/>
      <c r="B139" s="80"/>
      <c r="C139" s="67">
        <v>100</v>
      </c>
      <c r="D139" s="84">
        <f>D138/$C$138*100</f>
        <v>63.592233009708742</v>
      </c>
      <c r="E139" s="84">
        <f t="shared" ref="E139:M139" si="81">E138/$C$138*100</f>
        <v>37.135922330097088</v>
      </c>
      <c r="F139" s="84">
        <f t="shared" si="81"/>
        <v>2.5485436893203883</v>
      </c>
      <c r="G139" s="84">
        <f t="shared" si="81"/>
        <v>1.2135922330097086</v>
      </c>
      <c r="H139" s="84">
        <f t="shared" si="81"/>
        <v>1.9417475728155338</v>
      </c>
      <c r="I139" s="84">
        <f t="shared" si="81"/>
        <v>5.7038834951456314</v>
      </c>
      <c r="J139" s="84">
        <f t="shared" si="81"/>
        <v>88.106796116504853</v>
      </c>
      <c r="K139" s="84">
        <f t="shared" si="81"/>
        <v>31.796116504854371</v>
      </c>
      <c r="L139" s="84">
        <f t="shared" si="81"/>
        <v>0.97087378640776689</v>
      </c>
      <c r="M139" s="84">
        <f t="shared" si="81"/>
        <v>0.24271844660194172</v>
      </c>
      <c r="R139" s="114"/>
      <c r="T139" s="114"/>
    </row>
    <row r="140" spans="1:20" s="1" customFormat="1" ht="11.25">
      <c r="A140" s="147"/>
      <c r="B140" s="101" t="s">
        <v>79</v>
      </c>
      <c r="C140" s="140">
        <f>問4!D140</f>
        <v>236</v>
      </c>
      <c r="D140" s="97">
        <v>144</v>
      </c>
      <c r="E140" s="97">
        <v>96</v>
      </c>
      <c r="F140" s="98">
        <v>18</v>
      </c>
      <c r="G140" s="98">
        <v>5</v>
      </c>
      <c r="H140" s="98">
        <v>7</v>
      </c>
      <c r="I140" s="98">
        <v>17</v>
      </c>
      <c r="J140" s="97">
        <v>223</v>
      </c>
      <c r="K140" s="97">
        <v>82</v>
      </c>
      <c r="L140" s="98">
        <v>5</v>
      </c>
      <c r="M140" s="98">
        <v>0</v>
      </c>
      <c r="R140" s="113"/>
      <c r="T140" s="113"/>
    </row>
    <row r="141" spans="1:20" s="1" customFormat="1" ht="11.25">
      <c r="A141" s="147"/>
      <c r="B141" s="80"/>
      <c r="C141" s="68">
        <v>100</v>
      </c>
      <c r="D141" s="84">
        <f>D140/$C$140*100</f>
        <v>61.016949152542374</v>
      </c>
      <c r="E141" s="84">
        <f t="shared" ref="E141:M141" si="82">E140/$C$140*100</f>
        <v>40.677966101694921</v>
      </c>
      <c r="F141" s="84">
        <f t="shared" si="82"/>
        <v>7.6271186440677967</v>
      </c>
      <c r="G141" s="84">
        <f t="shared" si="82"/>
        <v>2.1186440677966099</v>
      </c>
      <c r="H141" s="84">
        <f t="shared" si="82"/>
        <v>2.9661016949152543</v>
      </c>
      <c r="I141" s="84">
        <f t="shared" si="82"/>
        <v>7.2033898305084749</v>
      </c>
      <c r="J141" s="84">
        <f t="shared" si="82"/>
        <v>94.491525423728817</v>
      </c>
      <c r="K141" s="84">
        <f t="shared" si="82"/>
        <v>34.745762711864408</v>
      </c>
      <c r="L141" s="84">
        <f t="shared" si="82"/>
        <v>2.1186440677966099</v>
      </c>
      <c r="M141" s="84">
        <f t="shared" si="82"/>
        <v>0</v>
      </c>
      <c r="R141" s="114"/>
      <c r="T141" s="114"/>
    </row>
    <row r="142" spans="1:20" s="1" customFormat="1" ht="11.25">
      <c r="A142" s="147"/>
      <c r="B142" s="101" t="s">
        <v>80</v>
      </c>
      <c r="C142" s="140">
        <f>問4!D142</f>
        <v>1301</v>
      </c>
      <c r="D142" s="97">
        <v>792</v>
      </c>
      <c r="E142" s="97">
        <v>405</v>
      </c>
      <c r="F142" s="98">
        <v>11</v>
      </c>
      <c r="G142" s="98">
        <v>11</v>
      </c>
      <c r="H142" s="98">
        <v>13</v>
      </c>
      <c r="I142" s="98">
        <v>64</v>
      </c>
      <c r="J142" s="97">
        <v>1088</v>
      </c>
      <c r="K142" s="97">
        <v>356</v>
      </c>
      <c r="L142" s="98">
        <v>6</v>
      </c>
      <c r="M142" s="98">
        <v>7</v>
      </c>
      <c r="R142" s="113"/>
      <c r="T142" s="113"/>
    </row>
    <row r="143" spans="1:20" s="1" customFormat="1" ht="11.25">
      <c r="A143" s="147"/>
      <c r="B143" s="80"/>
      <c r="C143" s="68">
        <v>100</v>
      </c>
      <c r="D143" s="84">
        <f>D142/$C$142*100</f>
        <v>60.876249039200616</v>
      </c>
      <c r="E143" s="84">
        <f t="shared" ref="E143:M143" si="83">E142/$C$142*100</f>
        <v>31.129900076863954</v>
      </c>
      <c r="F143" s="84">
        <f t="shared" si="83"/>
        <v>0.84550345887778633</v>
      </c>
      <c r="G143" s="84">
        <f t="shared" si="83"/>
        <v>0.84550345887778633</v>
      </c>
      <c r="H143" s="84">
        <f t="shared" si="83"/>
        <v>0.99923136049192929</v>
      </c>
      <c r="I143" s="84">
        <f t="shared" si="83"/>
        <v>4.9192928516525747</v>
      </c>
      <c r="J143" s="84">
        <f t="shared" si="83"/>
        <v>83.62797847809378</v>
      </c>
      <c r="K143" s="84">
        <f t="shared" si="83"/>
        <v>27.363566487317449</v>
      </c>
      <c r="L143" s="84">
        <f t="shared" si="83"/>
        <v>0.46118370484242888</v>
      </c>
      <c r="M143" s="84">
        <f t="shared" si="83"/>
        <v>0.53804765564950041</v>
      </c>
      <c r="R143" s="114"/>
      <c r="T143" s="114"/>
    </row>
    <row r="144" spans="1:20" s="1" customFormat="1" ht="11.25">
      <c r="A144" s="147"/>
      <c r="B144" s="101" t="s">
        <v>81</v>
      </c>
      <c r="C144" s="67">
        <f>問4!D144</f>
        <v>463</v>
      </c>
      <c r="D144" s="97">
        <v>263</v>
      </c>
      <c r="E144" s="97">
        <v>134</v>
      </c>
      <c r="F144" s="98">
        <v>7</v>
      </c>
      <c r="G144" s="98">
        <v>6</v>
      </c>
      <c r="H144" s="98">
        <v>3</v>
      </c>
      <c r="I144" s="98">
        <v>27</v>
      </c>
      <c r="J144" s="97">
        <v>400</v>
      </c>
      <c r="K144" s="97">
        <v>130</v>
      </c>
      <c r="L144" s="98">
        <v>5</v>
      </c>
      <c r="M144" s="98">
        <v>3</v>
      </c>
      <c r="R144" s="113"/>
      <c r="T144" s="113"/>
    </row>
    <row r="145" spans="1:20" s="1" customFormat="1" ht="11.25">
      <c r="A145" s="147"/>
      <c r="B145" s="80"/>
      <c r="C145" s="68">
        <v>100</v>
      </c>
      <c r="D145" s="84">
        <f>D144/$C$144*100</f>
        <v>56.803455723542115</v>
      </c>
      <c r="E145" s="84">
        <f t="shared" ref="E145:M145" si="84">E144/$C$144*100</f>
        <v>28.941684665226781</v>
      </c>
      <c r="F145" s="84">
        <f t="shared" si="84"/>
        <v>1.5118790496760259</v>
      </c>
      <c r="G145" s="84">
        <f t="shared" si="84"/>
        <v>1.2958963282937366</v>
      </c>
      <c r="H145" s="84">
        <f t="shared" si="84"/>
        <v>0.64794816414686829</v>
      </c>
      <c r="I145" s="84">
        <f t="shared" si="84"/>
        <v>5.8315334773218144</v>
      </c>
      <c r="J145" s="84">
        <f t="shared" si="84"/>
        <v>86.393088552915771</v>
      </c>
      <c r="K145" s="84">
        <f t="shared" si="84"/>
        <v>28.077753779697623</v>
      </c>
      <c r="L145" s="84">
        <f t="shared" si="84"/>
        <v>1.079913606911447</v>
      </c>
      <c r="M145" s="84">
        <f t="shared" si="84"/>
        <v>0.64794816414686829</v>
      </c>
      <c r="R145" s="114"/>
      <c r="T145" s="114"/>
    </row>
    <row r="146" spans="1:20" s="1" customFormat="1" ht="11.25">
      <c r="A146" s="147"/>
      <c r="B146" s="99" t="s">
        <v>82</v>
      </c>
      <c r="C146" s="140">
        <v>967</v>
      </c>
      <c r="D146" s="97">
        <v>364</v>
      </c>
      <c r="E146" s="97">
        <v>163</v>
      </c>
      <c r="F146" s="98">
        <v>6</v>
      </c>
      <c r="G146" s="98">
        <v>9</v>
      </c>
      <c r="H146" s="98">
        <v>8</v>
      </c>
      <c r="I146" s="98">
        <v>35</v>
      </c>
      <c r="J146" s="97">
        <v>473</v>
      </c>
      <c r="K146" s="97">
        <v>165</v>
      </c>
      <c r="L146" s="98">
        <v>2</v>
      </c>
      <c r="M146" s="98">
        <v>2</v>
      </c>
      <c r="R146" s="113"/>
      <c r="T146" s="113"/>
    </row>
    <row r="147" spans="1:20" s="1" customFormat="1" ht="11.25">
      <c r="A147" s="147"/>
      <c r="B147" s="80"/>
      <c r="C147" s="68">
        <v>100</v>
      </c>
      <c r="D147" s="106">
        <f>D146/$C$146*100</f>
        <v>37.642192347466391</v>
      </c>
      <c r="E147" s="106">
        <f t="shared" ref="E147:M147" si="85">E146/$C$146*100</f>
        <v>16.856256463288521</v>
      </c>
      <c r="F147" s="106">
        <f t="shared" si="85"/>
        <v>0.62047569803516023</v>
      </c>
      <c r="G147" s="106">
        <f t="shared" si="85"/>
        <v>0.93071354705274045</v>
      </c>
      <c r="H147" s="106">
        <f t="shared" si="85"/>
        <v>0.82730093071354716</v>
      </c>
      <c r="I147" s="106">
        <f t="shared" si="85"/>
        <v>3.6194415718717683</v>
      </c>
      <c r="J147" s="106">
        <f t="shared" si="85"/>
        <v>48.914167528438469</v>
      </c>
      <c r="K147" s="106">
        <f t="shared" si="85"/>
        <v>17.063081695966908</v>
      </c>
      <c r="L147" s="106">
        <f t="shared" si="85"/>
        <v>0.20682523267838679</v>
      </c>
      <c r="M147" s="106">
        <f t="shared" si="85"/>
        <v>0.20682523267838679</v>
      </c>
      <c r="R147" s="114"/>
      <c r="T147" s="114"/>
    </row>
    <row r="148" spans="1:20" s="1" customFormat="1" ht="11.25">
      <c r="A148" s="147"/>
      <c r="B148" s="108" t="s">
        <v>83</v>
      </c>
      <c r="C148" s="67">
        <f>問4!D148</f>
        <v>363</v>
      </c>
      <c r="D148" s="109">
        <v>202</v>
      </c>
      <c r="E148" s="109">
        <v>108</v>
      </c>
      <c r="F148" s="109">
        <v>11</v>
      </c>
      <c r="G148" s="109">
        <v>9</v>
      </c>
      <c r="H148" s="109">
        <v>9</v>
      </c>
      <c r="I148" s="98">
        <v>32</v>
      </c>
      <c r="J148" s="109">
        <v>312</v>
      </c>
      <c r="K148" s="109">
        <v>107</v>
      </c>
      <c r="L148" s="109">
        <v>5</v>
      </c>
      <c r="M148" s="109">
        <v>2</v>
      </c>
      <c r="R148" s="113"/>
      <c r="T148" s="113"/>
    </row>
    <row r="149" spans="1:20" s="1" customFormat="1" ht="11.25">
      <c r="A149" s="147"/>
      <c r="B149" s="80"/>
      <c r="C149" s="68">
        <v>100</v>
      </c>
      <c r="D149" s="84">
        <f>D148/$C$148*100</f>
        <v>55.647382920110189</v>
      </c>
      <c r="E149" s="84">
        <f t="shared" ref="E149:M149" si="86">E148/$C$148*100</f>
        <v>29.75206611570248</v>
      </c>
      <c r="F149" s="84">
        <f t="shared" si="86"/>
        <v>3.0303030303030303</v>
      </c>
      <c r="G149" s="84">
        <f t="shared" si="86"/>
        <v>2.4793388429752068</v>
      </c>
      <c r="H149" s="84">
        <f t="shared" si="86"/>
        <v>2.4793388429752068</v>
      </c>
      <c r="I149" s="84">
        <f t="shared" si="86"/>
        <v>8.8154269972451793</v>
      </c>
      <c r="J149" s="84">
        <f t="shared" si="86"/>
        <v>85.950413223140501</v>
      </c>
      <c r="K149" s="84">
        <f t="shared" si="86"/>
        <v>29.476584022038566</v>
      </c>
      <c r="L149" s="84">
        <f t="shared" si="86"/>
        <v>1.3774104683195594</v>
      </c>
      <c r="M149" s="84">
        <f t="shared" si="86"/>
        <v>0.55096418732782371</v>
      </c>
      <c r="R149" s="114"/>
      <c r="T149" s="114"/>
    </row>
    <row r="150" spans="1:20" s="1" customFormat="1" ht="11.25">
      <c r="A150" s="147"/>
      <c r="B150" s="101" t="s">
        <v>47</v>
      </c>
      <c r="C150" s="140">
        <f>問4!D150</f>
        <v>14</v>
      </c>
      <c r="D150" s="97">
        <v>6</v>
      </c>
      <c r="E150" s="97">
        <v>3</v>
      </c>
      <c r="F150" s="98">
        <v>0</v>
      </c>
      <c r="G150" s="98">
        <v>0</v>
      </c>
      <c r="H150" s="98">
        <v>0</v>
      </c>
      <c r="I150" s="98">
        <v>2</v>
      </c>
      <c r="J150" s="97">
        <v>12</v>
      </c>
      <c r="K150" s="97">
        <v>2</v>
      </c>
      <c r="L150" s="98">
        <v>1</v>
      </c>
      <c r="M150" s="98">
        <v>0</v>
      </c>
      <c r="R150" s="113"/>
      <c r="T150" s="113"/>
    </row>
    <row r="151" spans="1:20" s="1" customFormat="1" ht="11.25">
      <c r="A151" s="147"/>
      <c r="B151" s="80"/>
      <c r="C151" s="68">
        <v>100</v>
      </c>
      <c r="D151" s="84">
        <f>D150/$C$150*100</f>
        <v>42.857142857142854</v>
      </c>
      <c r="E151" s="84">
        <f t="shared" ref="E151:M151" si="87">E150/$C$150*100</f>
        <v>21.428571428571427</v>
      </c>
      <c r="F151" s="84">
        <f t="shared" si="87"/>
        <v>0</v>
      </c>
      <c r="G151" s="84">
        <f t="shared" si="87"/>
        <v>0</v>
      </c>
      <c r="H151" s="84">
        <f t="shared" si="87"/>
        <v>0</v>
      </c>
      <c r="I151" s="84">
        <f t="shared" si="87"/>
        <v>14.285714285714285</v>
      </c>
      <c r="J151" s="84">
        <f t="shared" si="87"/>
        <v>85.714285714285708</v>
      </c>
      <c r="K151" s="84">
        <f t="shared" si="87"/>
        <v>14.285714285714285</v>
      </c>
      <c r="L151" s="84">
        <f t="shared" si="87"/>
        <v>7.1428571428571423</v>
      </c>
      <c r="M151" s="84">
        <f t="shared" si="87"/>
        <v>0</v>
      </c>
      <c r="R151" s="114"/>
      <c r="T151" s="114"/>
    </row>
    <row r="152" spans="1:20" s="1" customFormat="1" ht="11.25">
      <c r="A152" s="147"/>
      <c r="B152" s="101" t="s">
        <v>84</v>
      </c>
      <c r="C152" s="67">
        <f>問4!D152</f>
        <v>56</v>
      </c>
      <c r="D152" s="97">
        <v>30</v>
      </c>
      <c r="E152" s="97">
        <v>21</v>
      </c>
      <c r="F152" s="98">
        <v>3</v>
      </c>
      <c r="G152" s="98">
        <v>0</v>
      </c>
      <c r="H152" s="98">
        <v>1</v>
      </c>
      <c r="I152" s="98">
        <v>3</v>
      </c>
      <c r="J152" s="97">
        <v>46</v>
      </c>
      <c r="K152" s="97">
        <v>15</v>
      </c>
      <c r="L152" s="98">
        <v>0</v>
      </c>
      <c r="M152" s="98">
        <v>0</v>
      </c>
      <c r="R152" s="113"/>
      <c r="T152" s="113"/>
    </row>
    <row r="153" spans="1:20" s="1" customFormat="1" ht="11.25">
      <c r="A153" s="147"/>
      <c r="B153" s="80"/>
      <c r="C153" s="67">
        <v>100</v>
      </c>
      <c r="D153" s="84">
        <f>D152/$C$152*100</f>
        <v>53.571428571428569</v>
      </c>
      <c r="E153" s="84">
        <f t="shared" ref="E153:M153" si="88">E152/$C$152*100</f>
        <v>37.5</v>
      </c>
      <c r="F153" s="84">
        <f t="shared" si="88"/>
        <v>5.3571428571428568</v>
      </c>
      <c r="G153" s="84">
        <f t="shared" si="88"/>
        <v>0</v>
      </c>
      <c r="H153" s="84">
        <f t="shared" si="88"/>
        <v>1.7857142857142856</v>
      </c>
      <c r="I153" s="84">
        <f t="shared" si="88"/>
        <v>5.3571428571428568</v>
      </c>
      <c r="J153" s="84">
        <f t="shared" si="88"/>
        <v>82.142857142857139</v>
      </c>
      <c r="K153" s="84">
        <f t="shared" si="88"/>
        <v>26.785714285714285</v>
      </c>
      <c r="L153" s="84">
        <f t="shared" si="88"/>
        <v>0</v>
      </c>
      <c r="M153" s="84">
        <f t="shared" si="88"/>
        <v>0</v>
      </c>
      <c r="R153" s="114"/>
      <c r="T153" s="114"/>
    </row>
    <row r="154" spans="1:20" s="1" customFormat="1" ht="11.25">
      <c r="A154" s="147"/>
      <c r="B154" s="101" t="s">
        <v>85</v>
      </c>
      <c r="C154" s="140">
        <f>問4!D154</f>
        <v>5</v>
      </c>
      <c r="D154" s="97">
        <v>3</v>
      </c>
      <c r="E154" s="97">
        <v>2</v>
      </c>
      <c r="F154" s="98">
        <v>0</v>
      </c>
      <c r="G154" s="98">
        <v>0</v>
      </c>
      <c r="H154" s="98">
        <v>0</v>
      </c>
      <c r="I154" s="98">
        <v>0</v>
      </c>
      <c r="J154" s="97">
        <v>4</v>
      </c>
      <c r="K154" s="97">
        <v>2</v>
      </c>
      <c r="L154" s="98">
        <v>0</v>
      </c>
      <c r="M154" s="98">
        <v>0</v>
      </c>
      <c r="R154" s="113"/>
      <c r="T154" s="113"/>
    </row>
    <row r="155" spans="1:20" s="1" customFormat="1" ht="11.25">
      <c r="A155" s="148"/>
      <c r="B155" s="82"/>
      <c r="C155" s="66">
        <v>100</v>
      </c>
      <c r="D155" s="100">
        <f>D154/$C$154*100</f>
        <v>60</v>
      </c>
      <c r="E155" s="100">
        <f t="shared" ref="E155:M155" si="89">E154/$C$154*100</f>
        <v>40</v>
      </c>
      <c r="F155" s="100">
        <f t="shared" si="89"/>
        <v>0</v>
      </c>
      <c r="G155" s="100">
        <f t="shared" si="89"/>
        <v>0</v>
      </c>
      <c r="H155" s="100">
        <f t="shared" si="89"/>
        <v>0</v>
      </c>
      <c r="I155" s="100">
        <f t="shared" si="89"/>
        <v>0</v>
      </c>
      <c r="J155" s="100">
        <f t="shared" si="89"/>
        <v>80</v>
      </c>
      <c r="K155" s="100">
        <f t="shared" si="89"/>
        <v>40</v>
      </c>
      <c r="L155" s="100">
        <f t="shared" si="89"/>
        <v>0</v>
      </c>
      <c r="M155" s="100">
        <f t="shared" si="89"/>
        <v>0</v>
      </c>
      <c r="R155" s="114"/>
      <c r="T155" s="114"/>
    </row>
    <row r="156" spans="1:20" ht="11.25">
      <c r="A156" s="138"/>
      <c r="B156" s="138"/>
      <c r="C156" s="139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</row>
    <row r="157" spans="1:20">
      <c r="A157" s="2"/>
      <c r="B157" s="2"/>
      <c r="C157" s="75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20" ht="11.25">
      <c r="A158" s="2"/>
      <c r="B158" s="2"/>
      <c r="C158" s="119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20">
      <c r="A159" s="2"/>
      <c r="B159" s="2"/>
      <c r="C159" s="75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20">
      <c r="A160" s="2"/>
      <c r="B160" s="2"/>
      <c r="C160" s="75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2"/>
      <c r="B161" s="2"/>
      <c r="C161" s="75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2"/>
      <c r="B162" s="2"/>
      <c r="C162" s="75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2"/>
      <c r="B163" s="2"/>
      <c r="C163" s="75"/>
      <c r="D163" s="2"/>
      <c r="E163" s="2"/>
      <c r="F163" s="2"/>
      <c r="G163" s="2"/>
      <c r="H163" s="2"/>
      <c r="I163" s="2"/>
      <c r="J163" s="2"/>
      <c r="K163" s="2"/>
      <c r="L163" s="2"/>
      <c r="M163" s="2"/>
    </row>
  </sheetData>
  <mergeCells count="11">
    <mergeCell ref="A132:A155"/>
    <mergeCell ref="A12:A17"/>
    <mergeCell ref="A18:A31"/>
    <mergeCell ref="A32:A53"/>
    <mergeCell ref="A54:A71"/>
    <mergeCell ref="A72:A93"/>
    <mergeCell ref="I8:M8"/>
    <mergeCell ref="D8:H8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71" orientation="portrait" useFirstPageNumber="1" r:id="rId1"/>
  <rowBreaks count="1" manualBreakCount="1"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表紙</vt:lpstr>
      <vt:lpstr>概要</vt:lpstr>
      <vt:lpstr>問4</vt:lpstr>
      <vt:lpstr>問4-1</vt:lpstr>
      <vt:lpstr>問4-2</vt:lpstr>
      <vt:lpstr>概要!Print_Area</vt:lpstr>
      <vt:lpstr>表紙!Print_Area</vt:lpstr>
      <vt:lpstr>問4!Print_Area</vt:lpstr>
      <vt:lpstr>'問4-1'!Print_Area</vt:lpstr>
      <vt:lpstr>'問4-2'!Print_Area</vt:lpstr>
      <vt:lpstr>問4!Print_Titles</vt:lpstr>
      <vt:lpstr>'問4-1'!Print_Titles</vt:lpstr>
      <vt:lpstr>'問4-2'!Print_Titles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2019-12-20T00:22:25Z</dcterms:modified>
</cp:coreProperties>
</file>