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60" windowHeight="11925" activeTab="0"/>
  </bookViews>
  <sheets>
    <sheet name="参考様式" sheetId="1" r:id="rId1"/>
    <sheet name="平面" sheetId="2" r:id="rId2"/>
    <sheet name="自走式立体+平面" sheetId="3" r:id="rId3"/>
    <sheet name="機械式立体" sheetId="4" r:id="rId4"/>
  </sheets>
  <definedNames>
    <definedName name="_xlnm.Print_Titles" localSheetId="3">'機械式立体'!$1:$3</definedName>
    <definedName name="_xlnm.Print_Titles" localSheetId="2">'自走式立体+平面'!$1:$3</definedName>
    <definedName name="_xlnm.Print_Titles" localSheetId="1">'平面'!$1:$3</definedName>
  </definedNames>
  <calcPr fullCalcOnLoad="1"/>
</workbook>
</file>

<file path=xl/sharedStrings.xml><?xml version="1.0" encoding="utf-8"?>
<sst xmlns="http://schemas.openxmlformats.org/spreadsheetml/2006/main" count="443" uniqueCount="51">
  <si>
    <t>路外駐車場　面積計算書（例）</t>
  </si>
  <si>
    <t>駐車場の用に供する部分の面積（Ｂ）</t>
  </si>
  <si>
    <t>㎡</t>
  </si>
  <si>
    <t>る部分の面積（Ａ）</t>
  </si>
  <si>
    <t>-</t>
  </si>
  <si>
    <t>=</t>
  </si>
  <si>
    <t>　自走式立体駐車場</t>
  </si>
  <si>
    <t>一般公共の用に供する部分</t>
  </si>
  <si>
    <t>それ以外の部分</t>
  </si>
  <si>
    <t>×</t>
  </si>
  <si>
    <t>駐車場の用に供す</t>
  </si>
  <si>
    <t>合計</t>
  </si>
  <si>
    <t>㎡</t>
  </si>
  <si>
    <t>台</t>
  </si>
  <si>
    <t>計</t>
  </si>
  <si>
    <t>（幅）</t>
  </si>
  <si>
    <t>（奥行）</t>
  </si>
  <si>
    <t>（台数）</t>
  </si>
  <si>
    <t>（面積）</t>
  </si>
  <si>
    <t>㎡</t>
  </si>
  <si>
    <t>＝</t>
  </si>
  <si>
    <t>平面駐車場</t>
  </si>
  <si>
    <t>機械式立体駐車場</t>
  </si>
  <si>
    <t>車路等の面積（Ｃ）
＝（Ａ）－（Ｂ）</t>
  </si>
  <si>
    <t>る部分の面積（Ａ）</t>
  </si>
  <si>
    <t>1Ｆ</t>
  </si>
  <si>
    <t>㎡</t>
  </si>
  <si>
    <t>×</t>
  </si>
  <si>
    <t>㎡</t>
  </si>
  <si>
    <t>-</t>
  </si>
  <si>
    <t>=</t>
  </si>
  <si>
    <t>×</t>
  </si>
  <si>
    <t>2Ｆ</t>
  </si>
  <si>
    <t>RＦ</t>
  </si>
  <si>
    <t>㎡</t>
  </si>
  <si>
    <t>①</t>
  </si>
  <si>
    <t>㎡</t>
  </si>
  <si>
    <t>②</t>
  </si>
  <si>
    <t>㎡</t>
  </si>
  <si>
    <t>建築物である部分</t>
  </si>
  <si>
    <t>建築物でない部分</t>
  </si>
  <si>
    <t>車路等</t>
  </si>
  <si>
    <t>×</t>
  </si>
  <si>
    <t>路外駐車場　面積計算書（参考資料）</t>
  </si>
  <si>
    <t>4Ｆ</t>
  </si>
  <si>
    <t>3Ｆ</t>
  </si>
  <si>
    <t>1Ｆ</t>
  </si>
  <si>
    <t>2Ｆ</t>
  </si>
  <si>
    <t>普通自動車</t>
  </si>
  <si>
    <t>小型自動車</t>
  </si>
  <si>
    <t>駐車の用に供する部分（駐車マス）の面積（Ｂ）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</si>
</sst>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38" fontId="0" fillId="0" borderId="0" xfId="16" applyBorder="1" applyAlignment="1">
      <alignment horizontal="center" vertical="center"/>
    </xf>
    <xf numFmtId="40" fontId="0" fillId="0" borderId="0" xfId="16" applyNumberFormat="1" applyFont="1" applyBorder="1" applyAlignment="1">
      <alignment horizontal="center" vertical="center"/>
    </xf>
    <xf numFmtId="40" fontId="0" fillId="0" borderId="4" xfId="16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5" fillId="0" borderId="10" xfId="16" applyFont="1" applyBorder="1" applyAlignment="1">
      <alignment horizontal="right" vertical="center"/>
    </xf>
    <xf numFmtId="40" fontId="5" fillId="0" borderId="10" xfId="16" applyNumberFormat="1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40" fontId="5" fillId="0" borderId="0" xfId="16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2" fillId="0" borderId="13" xfId="16" applyFont="1" applyBorder="1" applyAlignment="1">
      <alignment horizontal="right" vertical="center"/>
    </xf>
    <xf numFmtId="40" fontId="2" fillId="0" borderId="13" xfId="16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8" fontId="0" fillId="0" borderId="0" xfId="16" applyBorder="1" applyAlignment="1">
      <alignment horizontal="center" vertical="center"/>
    </xf>
    <xf numFmtId="40" fontId="0" fillId="0" borderId="4" xfId="16" applyNumberForma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40" fontId="2" fillId="0" borderId="10" xfId="16" applyNumberFormat="1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40" fontId="2" fillId="0" borderId="0" xfId="16" applyNumberFormat="1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40" fontId="2" fillId="0" borderId="7" xfId="16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0" fontId="2" fillId="0" borderId="1" xfId="16" applyNumberFormat="1" applyFont="1" applyBorder="1" applyAlignment="1">
      <alignment horizontal="right" vertical="center"/>
    </xf>
    <xf numFmtId="40" fontId="2" fillId="0" borderId="4" xfId="16" applyNumberFormat="1" applyFont="1" applyBorder="1" applyAlignment="1">
      <alignment horizontal="right" vertical="center"/>
    </xf>
    <xf numFmtId="40" fontId="2" fillId="0" borderId="6" xfId="16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0" fontId="0" fillId="0" borderId="0" xfId="16" applyNumberFormat="1" applyBorder="1" applyAlignment="1">
      <alignment horizontal="left" vertical="center"/>
    </xf>
    <xf numFmtId="40" fontId="0" fillId="0" borderId="5" xfId="16" applyNumberForma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40" fontId="0" fillId="0" borderId="0" xfId="16" applyNumberFormat="1" applyBorder="1" applyAlignment="1">
      <alignment horizontal="left" vertical="center"/>
    </xf>
    <xf numFmtId="40" fontId="0" fillId="0" borderId="5" xfId="16" applyNumberFormat="1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workbookViewId="0" topLeftCell="A1">
      <selection activeCell="D2" sqref="D2:K3"/>
    </sheetView>
  </sheetViews>
  <sheetFormatPr defaultColWidth="9.00390625" defaultRowHeight="18" customHeight="1"/>
  <cols>
    <col min="1" max="1" width="4.625" style="1" customWidth="1"/>
    <col min="2" max="2" width="11.625" style="1" customWidth="1"/>
    <col min="3" max="3" width="3.625" style="1" customWidth="1"/>
    <col min="4" max="4" width="6.125" style="1" customWidth="1"/>
    <col min="5" max="5" width="3.125" style="1" customWidth="1"/>
    <col min="6" max="6" width="6.125" style="1" customWidth="1"/>
    <col min="7" max="7" width="3.125" style="1" customWidth="1"/>
    <col min="8" max="8" width="6.125" style="1" customWidth="1"/>
    <col min="9" max="9" width="3.625" style="1" customWidth="1"/>
    <col min="10" max="10" width="11.625" style="1" customWidth="1"/>
    <col min="11" max="11" width="3.625" style="1" customWidth="1"/>
    <col min="12" max="12" width="10.625" style="1" customWidth="1"/>
    <col min="13" max="13" width="3.125" style="1" customWidth="1"/>
    <col min="14" max="14" width="9.125" style="1" customWidth="1"/>
    <col min="15" max="15" width="3.625" style="1" customWidth="1"/>
    <col min="16" max="16384" width="9.00390625" style="1" customWidth="1"/>
  </cols>
  <sheetData>
    <row r="1" spans="1:15" ht="24" customHeight="1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5" customHeight="1">
      <c r="A2" s="51" t="s">
        <v>10</v>
      </c>
      <c r="B2" s="52"/>
      <c r="C2" s="53"/>
      <c r="D2" s="54" t="s">
        <v>50</v>
      </c>
      <c r="E2" s="55"/>
      <c r="F2" s="55"/>
      <c r="G2" s="55"/>
      <c r="H2" s="55"/>
      <c r="I2" s="55"/>
      <c r="J2" s="55"/>
      <c r="K2" s="56"/>
      <c r="L2" s="60" t="s">
        <v>23</v>
      </c>
      <c r="M2" s="55"/>
      <c r="N2" s="55"/>
      <c r="O2" s="56"/>
    </row>
    <row r="3" spans="1:15" ht="15" customHeight="1">
      <c r="A3" s="45" t="s">
        <v>24</v>
      </c>
      <c r="B3" s="46"/>
      <c r="C3" s="47"/>
      <c r="D3" s="57"/>
      <c r="E3" s="58"/>
      <c r="F3" s="58"/>
      <c r="G3" s="58"/>
      <c r="H3" s="58"/>
      <c r="I3" s="58"/>
      <c r="J3" s="58"/>
      <c r="K3" s="59"/>
      <c r="L3" s="57"/>
      <c r="M3" s="58"/>
      <c r="N3" s="58"/>
      <c r="O3" s="59"/>
    </row>
    <row r="4" spans="1:15" ht="15" customHeight="1">
      <c r="A4" s="48" t="s">
        <v>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1:15" ht="18" customHeight="1">
      <c r="A5" s="44" t="s">
        <v>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 ht="18" customHeight="1">
      <c r="A6" s="61" t="s">
        <v>25</v>
      </c>
      <c r="B6" s="62"/>
      <c r="C6" s="43" t="s">
        <v>26</v>
      </c>
      <c r="D6" s="41" t="s">
        <v>7</v>
      </c>
      <c r="E6" s="42"/>
      <c r="F6" s="42"/>
      <c r="G6" s="42"/>
      <c r="H6" s="42"/>
      <c r="I6" s="42"/>
      <c r="J6" s="42"/>
      <c r="K6" s="43"/>
      <c r="L6" s="2"/>
      <c r="M6" s="3"/>
      <c r="N6" s="3"/>
      <c r="O6" s="4"/>
    </row>
    <row r="7" spans="1:15" ht="18" customHeight="1">
      <c r="A7" s="61"/>
      <c r="B7" s="63"/>
      <c r="C7" s="65"/>
      <c r="D7" s="5" t="s">
        <v>15</v>
      </c>
      <c r="E7" s="6"/>
      <c r="F7" s="6" t="s">
        <v>16</v>
      </c>
      <c r="G7" s="6"/>
      <c r="H7" s="6" t="s">
        <v>17</v>
      </c>
      <c r="I7" s="6"/>
      <c r="J7" s="6" t="s">
        <v>18</v>
      </c>
      <c r="K7" s="7"/>
      <c r="L7" s="5"/>
      <c r="M7" s="6"/>
      <c r="N7" s="6"/>
      <c r="O7" s="7"/>
    </row>
    <row r="8" spans="1:15" ht="18" customHeight="1" hidden="1">
      <c r="A8" s="61"/>
      <c r="B8" s="63"/>
      <c r="C8" s="65"/>
      <c r="D8" s="5"/>
      <c r="E8" s="6"/>
      <c r="F8" s="6"/>
      <c r="G8" s="6"/>
      <c r="H8" s="30"/>
      <c r="I8" s="6"/>
      <c r="J8" s="13"/>
      <c r="K8" s="7"/>
      <c r="L8" s="5"/>
      <c r="M8" s="6"/>
      <c r="N8" s="6"/>
      <c r="O8" s="7"/>
    </row>
    <row r="9" spans="1:15" ht="18" customHeight="1">
      <c r="A9" s="61"/>
      <c r="B9" s="63"/>
      <c r="C9" s="65"/>
      <c r="D9" s="5"/>
      <c r="E9" s="6" t="s">
        <v>27</v>
      </c>
      <c r="F9" s="6"/>
      <c r="G9" s="6" t="s">
        <v>27</v>
      </c>
      <c r="H9" s="30"/>
      <c r="I9" s="6" t="s">
        <v>20</v>
      </c>
      <c r="J9" s="13">
        <f>ROUND(D9*F9*H9,2)</f>
        <v>0</v>
      </c>
      <c r="K9" s="7"/>
      <c r="L9" s="5"/>
      <c r="M9" s="6"/>
      <c r="N9" s="6"/>
      <c r="O9" s="7"/>
    </row>
    <row r="10" spans="1:15" ht="18" customHeight="1">
      <c r="A10" s="61"/>
      <c r="B10" s="63"/>
      <c r="C10" s="65"/>
      <c r="D10" s="5"/>
      <c r="E10" s="6" t="s">
        <v>27</v>
      </c>
      <c r="F10" s="6"/>
      <c r="G10" s="6" t="s">
        <v>27</v>
      </c>
      <c r="H10" s="30"/>
      <c r="I10" s="6" t="s">
        <v>20</v>
      </c>
      <c r="J10" s="13">
        <f>ROUND(D10*F10*H10,2)</f>
        <v>0</v>
      </c>
      <c r="K10" s="7"/>
      <c r="L10" s="5"/>
      <c r="M10" s="6"/>
      <c r="N10" s="6"/>
      <c r="O10" s="7"/>
    </row>
    <row r="11" spans="1:15" ht="18" customHeight="1">
      <c r="A11" s="61"/>
      <c r="B11" s="63"/>
      <c r="C11" s="65"/>
      <c r="D11" s="5"/>
      <c r="E11" s="6" t="s">
        <v>42</v>
      </c>
      <c r="F11" s="6"/>
      <c r="G11" s="6" t="s">
        <v>27</v>
      </c>
      <c r="H11" s="30"/>
      <c r="I11" s="6" t="s">
        <v>20</v>
      </c>
      <c r="J11" s="13">
        <f>ROUND(D11*F11*H11,2)</f>
        <v>0</v>
      </c>
      <c r="K11" s="7"/>
      <c r="L11" s="5"/>
      <c r="M11" s="6"/>
      <c r="N11" s="6"/>
      <c r="O11" s="7"/>
    </row>
    <row r="12" spans="1:15" ht="18" customHeight="1" hidden="1">
      <c r="A12" s="61"/>
      <c r="B12" s="63"/>
      <c r="C12" s="65"/>
      <c r="D12" s="5"/>
      <c r="E12" s="6"/>
      <c r="F12" s="6"/>
      <c r="G12" s="6"/>
      <c r="H12" s="30"/>
      <c r="I12" s="6"/>
      <c r="J12" s="13"/>
      <c r="K12" s="7"/>
      <c r="L12" s="5"/>
      <c r="M12" s="6"/>
      <c r="N12" s="6"/>
      <c r="O12" s="7"/>
    </row>
    <row r="13" spans="1:15" ht="18" customHeight="1">
      <c r="A13" s="61"/>
      <c r="B13" s="63"/>
      <c r="C13" s="65"/>
      <c r="D13" s="15"/>
      <c r="E13" s="16"/>
      <c r="F13" s="72" t="s">
        <v>14</v>
      </c>
      <c r="G13" s="72"/>
      <c r="H13" s="18">
        <f>SUM(H8:H12)</f>
        <v>0</v>
      </c>
      <c r="I13" s="29" t="s">
        <v>13</v>
      </c>
      <c r="J13" s="19">
        <f>SUM(J8:J12)</f>
        <v>0</v>
      </c>
      <c r="K13" s="17" t="s">
        <v>28</v>
      </c>
      <c r="L13" s="31">
        <f>B6</f>
        <v>0</v>
      </c>
      <c r="M13" s="6" t="s">
        <v>29</v>
      </c>
      <c r="N13" s="70">
        <f>J21</f>
        <v>0</v>
      </c>
      <c r="O13" s="71"/>
    </row>
    <row r="14" spans="1:15" ht="18" customHeight="1">
      <c r="A14" s="61"/>
      <c r="B14" s="63"/>
      <c r="C14" s="65"/>
      <c r="D14" s="67" t="s">
        <v>8</v>
      </c>
      <c r="E14" s="68"/>
      <c r="F14" s="68"/>
      <c r="G14" s="68"/>
      <c r="H14" s="68"/>
      <c r="I14" s="68"/>
      <c r="J14" s="68"/>
      <c r="K14" s="69"/>
      <c r="L14" s="11" t="s">
        <v>30</v>
      </c>
      <c r="M14" s="76">
        <f>L13-N13</f>
        <v>0</v>
      </c>
      <c r="N14" s="76"/>
      <c r="O14" s="7" t="s">
        <v>12</v>
      </c>
    </row>
    <row r="15" spans="1:15" ht="18" customHeight="1" hidden="1">
      <c r="A15" s="61"/>
      <c r="B15" s="63"/>
      <c r="C15" s="65"/>
      <c r="D15" s="5"/>
      <c r="E15" s="6"/>
      <c r="F15" s="6"/>
      <c r="G15" s="6"/>
      <c r="H15" s="30"/>
      <c r="I15" s="6"/>
      <c r="J15" s="13"/>
      <c r="K15" s="7"/>
      <c r="L15" s="5"/>
      <c r="M15" s="6"/>
      <c r="N15" s="6"/>
      <c r="O15" s="7"/>
    </row>
    <row r="16" spans="1:15" ht="18" customHeight="1">
      <c r="A16" s="61"/>
      <c r="B16" s="63"/>
      <c r="C16" s="65"/>
      <c r="D16" s="5"/>
      <c r="E16" s="6" t="s">
        <v>31</v>
      </c>
      <c r="F16" s="6"/>
      <c r="G16" s="6" t="s">
        <v>31</v>
      </c>
      <c r="H16" s="30"/>
      <c r="I16" s="6" t="s">
        <v>20</v>
      </c>
      <c r="J16" s="13">
        <f>ROUND(D16*F16*H16,2)</f>
        <v>0</v>
      </c>
      <c r="K16" s="7"/>
      <c r="L16" s="5"/>
      <c r="M16" s="6"/>
      <c r="N16" s="6"/>
      <c r="O16" s="7"/>
    </row>
    <row r="17" spans="1:15" ht="18" customHeight="1">
      <c r="A17" s="61"/>
      <c r="B17" s="63"/>
      <c r="C17" s="65"/>
      <c r="D17" s="5"/>
      <c r="E17" s="6" t="s">
        <v>31</v>
      </c>
      <c r="F17" s="6"/>
      <c r="G17" s="6" t="s">
        <v>31</v>
      </c>
      <c r="H17" s="30"/>
      <c r="I17" s="6" t="s">
        <v>20</v>
      </c>
      <c r="J17" s="13">
        <f>ROUND(D17*F17*H17,2)</f>
        <v>0</v>
      </c>
      <c r="K17" s="7"/>
      <c r="L17" s="5"/>
      <c r="M17" s="6"/>
      <c r="N17" s="6"/>
      <c r="O17" s="7"/>
    </row>
    <row r="18" spans="1:15" ht="18" customHeight="1">
      <c r="A18" s="61"/>
      <c r="B18" s="63"/>
      <c r="C18" s="65"/>
      <c r="D18" s="5"/>
      <c r="E18" s="6" t="s">
        <v>31</v>
      </c>
      <c r="F18" s="6"/>
      <c r="G18" s="6" t="s">
        <v>31</v>
      </c>
      <c r="H18" s="30"/>
      <c r="I18" s="6" t="s">
        <v>20</v>
      </c>
      <c r="J18" s="13">
        <f>ROUND(D18*F18*H18,2)</f>
        <v>0</v>
      </c>
      <c r="K18" s="7"/>
      <c r="L18" s="5"/>
      <c r="M18" s="6"/>
      <c r="N18" s="6"/>
      <c r="O18" s="7"/>
    </row>
    <row r="19" spans="1:15" ht="18" customHeight="1" hidden="1">
      <c r="A19" s="61"/>
      <c r="B19" s="63"/>
      <c r="C19" s="65"/>
      <c r="D19" s="5"/>
      <c r="E19" s="6"/>
      <c r="F19" s="6"/>
      <c r="G19" s="6"/>
      <c r="H19" s="30"/>
      <c r="I19" s="6"/>
      <c r="J19" s="13"/>
      <c r="K19" s="7"/>
      <c r="L19" s="5"/>
      <c r="M19" s="6"/>
      <c r="N19" s="6"/>
      <c r="O19" s="7"/>
    </row>
    <row r="20" spans="1:15" ht="18" customHeight="1">
      <c r="A20" s="61"/>
      <c r="B20" s="63"/>
      <c r="C20" s="65"/>
      <c r="D20" s="5"/>
      <c r="E20" s="6"/>
      <c r="F20" s="73" t="s">
        <v>14</v>
      </c>
      <c r="G20" s="73"/>
      <c r="H20" s="20">
        <f>SUM(H15:H19)</f>
        <v>0</v>
      </c>
      <c r="I20" s="27" t="s">
        <v>13</v>
      </c>
      <c r="J20" s="21">
        <f>SUM(J15:J19)</f>
        <v>0</v>
      </c>
      <c r="K20" s="7" t="s">
        <v>28</v>
      </c>
      <c r="L20" s="5"/>
      <c r="M20" s="6"/>
      <c r="N20" s="6"/>
      <c r="O20" s="7"/>
    </row>
    <row r="21" spans="1:15" ht="18" customHeight="1">
      <c r="A21" s="61"/>
      <c r="B21" s="64"/>
      <c r="C21" s="66"/>
      <c r="D21" s="22"/>
      <c r="E21" s="23"/>
      <c r="F21" s="75" t="s">
        <v>11</v>
      </c>
      <c r="G21" s="75"/>
      <c r="H21" s="24">
        <f>H13+H20</f>
        <v>0</v>
      </c>
      <c r="I21" s="28" t="s">
        <v>13</v>
      </c>
      <c r="J21" s="25">
        <f>J13+J20</f>
        <v>0</v>
      </c>
      <c r="K21" s="26" t="s">
        <v>28</v>
      </c>
      <c r="L21" s="8"/>
      <c r="M21" s="9"/>
      <c r="N21" s="9"/>
      <c r="O21" s="10"/>
    </row>
    <row r="22" spans="1:15" ht="18" customHeight="1">
      <c r="A22" s="61" t="s">
        <v>32</v>
      </c>
      <c r="B22" s="62"/>
      <c r="C22" s="43" t="s">
        <v>28</v>
      </c>
      <c r="D22" s="41" t="s">
        <v>7</v>
      </c>
      <c r="E22" s="42"/>
      <c r="F22" s="42"/>
      <c r="G22" s="42"/>
      <c r="H22" s="42"/>
      <c r="I22" s="42"/>
      <c r="J22" s="42"/>
      <c r="K22" s="43"/>
      <c r="L22" s="2"/>
      <c r="M22" s="3"/>
      <c r="N22" s="3"/>
      <c r="O22" s="4"/>
    </row>
    <row r="23" spans="1:15" ht="18" customHeight="1">
      <c r="A23" s="61"/>
      <c r="B23" s="63"/>
      <c r="C23" s="65"/>
      <c r="D23" s="5" t="s">
        <v>15</v>
      </c>
      <c r="E23" s="6"/>
      <c r="F23" s="6" t="s">
        <v>16</v>
      </c>
      <c r="G23" s="6"/>
      <c r="H23" s="6" t="s">
        <v>17</v>
      </c>
      <c r="I23" s="6"/>
      <c r="J23" s="6" t="s">
        <v>18</v>
      </c>
      <c r="K23" s="7"/>
      <c r="L23" s="5"/>
      <c r="M23" s="6"/>
      <c r="N23" s="6"/>
      <c r="O23" s="7"/>
    </row>
    <row r="24" spans="1:15" ht="18" customHeight="1" hidden="1">
      <c r="A24" s="61"/>
      <c r="B24" s="63"/>
      <c r="C24" s="65"/>
      <c r="D24" s="5"/>
      <c r="E24" s="6"/>
      <c r="F24" s="6"/>
      <c r="G24" s="6"/>
      <c r="H24" s="30"/>
      <c r="I24" s="6"/>
      <c r="J24" s="13"/>
      <c r="K24" s="7"/>
      <c r="L24" s="5"/>
      <c r="M24" s="6"/>
      <c r="N24" s="6"/>
      <c r="O24" s="7"/>
    </row>
    <row r="25" spans="1:15" ht="18" customHeight="1">
      <c r="A25" s="61"/>
      <c r="B25" s="63"/>
      <c r="C25" s="65"/>
      <c r="D25" s="5"/>
      <c r="E25" s="6" t="s">
        <v>27</v>
      </c>
      <c r="F25" s="6"/>
      <c r="G25" s="6" t="s">
        <v>27</v>
      </c>
      <c r="H25" s="30"/>
      <c r="I25" s="6" t="s">
        <v>20</v>
      </c>
      <c r="J25" s="13">
        <f>ROUND(D25*F25*H25,2)</f>
        <v>0</v>
      </c>
      <c r="K25" s="7"/>
      <c r="L25" s="5"/>
      <c r="M25" s="6"/>
      <c r="N25" s="6"/>
      <c r="O25" s="7"/>
    </row>
    <row r="26" spans="1:15" ht="18" customHeight="1">
      <c r="A26" s="61"/>
      <c r="B26" s="63"/>
      <c r="C26" s="65"/>
      <c r="D26" s="5"/>
      <c r="E26" s="6" t="s">
        <v>27</v>
      </c>
      <c r="F26" s="6"/>
      <c r="G26" s="6" t="s">
        <v>27</v>
      </c>
      <c r="H26" s="30"/>
      <c r="I26" s="6" t="s">
        <v>20</v>
      </c>
      <c r="J26" s="13">
        <f>ROUND(D26*F26*H26,2)</f>
        <v>0</v>
      </c>
      <c r="K26" s="7"/>
      <c r="L26" s="5"/>
      <c r="M26" s="6"/>
      <c r="N26" s="6"/>
      <c r="O26" s="7"/>
    </row>
    <row r="27" spans="1:15" ht="18" customHeight="1">
      <c r="A27" s="61"/>
      <c r="B27" s="63"/>
      <c r="C27" s="65"/>
      <c r="D27" s="5"/>
      <c r="E27" s="6" t="s">
        <v>27</v>
      </c>
      <c r="F27" s="6"/>
      <c r="G27" s="6" t="s">
        <v>27</v>
      </c>
      <c r="H27" s="30"/>
      <c r="I27" s="6" t="s">
        <v>20</v>
      </c>
      <c r="J27" s="13">
        <f>ROUND(D27*F27*H27,2)</f>
        <v>0</v>
      </c>
      <c r="K27" s="7"/>
      <c r="L27" s="5"/>
      <c r="M27" s="6"/>
      <c r="N27" s="6"/>
      <c r="O27" s="7"/>
    </row>
    <row r="28" spans="1:15" ht="18" customHeight="1" hidden="1">
      <c r="A28" s="61"/>
      <c r="B28" s="63"/>
      <c r="C28" s="65"/>
      <c r="D28" s="5"/>
      <c r="E28" s="6"/>
      <c r="F28" s="6"/>
      <c r="G28" s="6"/>
      <c r="H28" s="30"/>
      <c r="I28" s="6"/>
      <c r="J28" s="13"/>
      <c r="K28" s="7"/>
      <c r="L28" s="5"/>
      <c r="M28" s="6"/>
      <c r="N28" s="6"/>
      <c r="O28" s="7"/>
    </row>
    <row r="29" spans="1:15" ht="18" customHeight="1">
      <c r="A29" s="61"/>
      <c r="B29" s="63"/>
      <c r="C29" s="65"/>
      <c r="D29" s="15"/>
      <c r="E29" s="16"/>
      <c r="F29" s="72" t="s">
        <v>14</v>
      </c>
      <c r="G29" s="72"/>
      <c r="H29" s="18">
        <f>SUM(H24:H28)</f>
        <v>0</v>
      </c>
      <c r="I29" s="29" t="s">
        <v>13</v>
      </c>
      <c r="J29" s="19">
        <f>SUM(J24:J28)</f>
        <v>0</v>
      </c>
      <c r="K29" s="17" t="s">
        <v>28</v>
      </c>
      <c r="L29" s="31">
        <f>B22</f>
        <v>0</v>
      </c>
      <c r="M29" s="6" t="s">
        <v>29</v>
      </c>
      <c r="N29" s="70">
        <f>J37</f>
        <v>0</v>
      </c>
      <c r="O29" s="71"/>
    </row>
    <row r="30" spans="1:15" ht="18" customHeight="1">
      <c r="A30" s="61"/>
      <c r="B30" s="63"/>
      <c r="C30" s="65"/>
      <c r="D30" s="67" t="s">
        <v>8</v>
      </c>
      <c r="E30" s="68"/>
      <c r="F30" s="68"/>
      <c r="G30" s="68"/>
      <c r="H30" s="68"/>
      <c r="I30" s="68"/>
      <c r="J30" s="68"/>
      <c r="K30" s="69"/>
      <c r="L30" s="11" t="s">
        <v>30</v>
      </c>
      <c r="M30" s="76">
        <f>L29-N29</f>
        <v>0</v>
      </c>
      <c r="N30" s="76"/>
      <c r="O30" s="7" t="s">
        <v>12</v>
      </c>
    </row>
    <row r="31" spans="1:15" ht="18" customHeight="1" hidden="1">
      <c r="A31" s="61"/>
      <c r="B31" s="63"/>
      <c r="C31" s="65"/>
      <c r="D31" s="5"/>
      <c r="E31" s="6"/>
      <c r="F31" s="6"/>
      <c r="G31" s="6"/>
      <c r="H31" s="30"/>
      <c r="I31" s="6"/>
      <c r="J31" s="13"/>
      <c r="K31" s="7"/>
      <c r="L31" s="5"/>
      <c r="M31" s="6"/>
      <c r="N31" s="6"/>
      <c r="O31" s="7"/>
    </row>
    <row r="32" spans="1:15" ht="18" customHeight="1">
      <c r="A32" s="61"/>
      <c r="B32" s="63"/>
      <c r="C32" s="65"/>
      <c r="D32" s="5"/>
      <c r="E32" s="6" t="s">
        <v>31</v>
      </c>
      <c r="F32" s="6"/>
      <c r="G32" s="6" t="s">
        <v>31</v>
      </c>
      <c r="H32" s="30"/>
      <c r="I32" s="6" t="s">
        <v>20</v>
      </c>
      <c r="J32" s="13">
        <f>ROUND(D32*F32*H32,2)</f>
        <v>0</v>
      </c>
      <c r="K32" s="7"/>
      <c r="L32" s="5"/>
      <c r="M32" s="6"/>
      <c r="N32" s="6"/>
      <c r="O32" s="7"/>
    </row>
    <row r="33" spans="1:15" ht="18" customHeight="1">
      <c r="A33" s="61"/>
      <c r="B33" s="63"/>
      <c r="C33" s="65"/>
      <c r="D33" s="5"/>
      <c r="E33" s="6" t="s">
        <v>31</v>
      </c>
      <c r="F33" s="6"/>
      <c r="G33" s="6" t="s">
        <v>31</v>
      </c>
      <c r="H33" s="30"/>
      <c r="I33" s="6" t="s">
        <v>20</v>
      </c>
      <c r="J33" s="13">
        <f>ROUND(D33*F33*H33,2)</f>
        <v>0</v>
      </c>
      <c r="K33" s="7"/>
      <c r="L33" s="5"/>
      <c r="M33" s="6"/>
      <c r="N33" s="6"/>
      <c r="O33" s="7"/>
    </row>
    <row r="34" spans="1:15" ht="18" customHeight="1">
      <c r="A34" s="61"/>
      <c r="B34" s="63"/>
      <c r="C34" s="65"/>
      <c r="D34" s="5"/>
      <c r="E34" s="6" t="s">
        <v>31</v>
      </c>
      <c r="F34" s="6"/>
      <c r="G34" s="6" t="s">
        <v>31</v>
      </c>
      <c r="H34" s="30"/>
      <c r="I34" s="6" t="s">
        <v>20</v>
      </c>
      <c r="J34" s="13">
        <f>ROUND(D34*F34*H34,2)</f>
        <v>0</v>
      </c>
      <c r="K34" s="7"/>
      <c r="L34" s="5"/>
      <c r="M34" s="6"/>
      <c r="N34" s="6"/>
      <c r="O34" s="7"/>
    </row>
    <row r="35" spans="1:15" ht="18" customHeight="1" hidden="1">
      <c r="A35" s="61"/>
      <c r="B35" s="63"/>
      <c r="C35" s="65"/>
      <c r="D35" s="5"/>
      <c r="E35" s="6"/>
      <c r="F35" s="6"/>
      <c r="G35" s="6"/>
      <c r="H35" s="30"/>
      <c r="I35" s="6"/>
      <c r="J35" s="13"/>
      <c r="K35" s="7"/>
      <c r="L35" s="5"/>
      <c r="M35" s="6"/>
      <c r="N35" s="6"/>
      <c r="O35" s="7"/>
    </row>
    <row r="36" spans="1:15" ht="18" customHeight="1">
      <c r="A36" s="61"/>
      <c r="B36" s="63"/>
      <c r="C36" s="65"/>
      <c r="D36" s="5"/>
      <c r="E36" s="6"/>
      <c r="F36" s="73" t="s">
        <v>14</v>
      </c>
      <c r="G36" s="73"/>
      <c r="H36" s="20">
        <f>SUM(H31:H35)</f>
        <v>0</v>
      </c>
      <c r="I36" s="27" t="s">
        <v>13</v>
      </c>
      <c r="J36" s="21">
        <f>SUM(J31:J35)</f>
        <v>0</v>
      </c>
      <c r="K36" s="7" t="s">
        <v>28</v>
      </c>
      <c r="L36" s="5"/>
      <c r="M36" s="6"/>
      <c r="N36" s="6"/>
      <c r="O36" s="7"/>
    </row>
    <row r="37" spans="1:15" ht="18" customHeight="1">
      <c r="A37" s="61"/>
      <c r="B37" s="64"/>
      <c r="C37" s="66"/>
      <c r="D37" s="22"/>
      <c r="E37" s="23"/>
      <c r="F37" s="75" t="s">
        <v>11</v>
      </c>
      <c r="G37" s="75"/>
      <c r="H37" s="24">
        <f>H29+H36</f>
        <v>0</v>
      </c>
      <c r="I37" s="28" t="s">
        <v>13</v>
      </c>
      <c r="J37" s="25">
        <f>J29+J36</f>
        <v>0</v>
      </c>
      <c r="K37" s="26" t="s">
        <v>28</v>
      </c>
      <c r="L37" s="8"/>
      <c r="M37" s="9"/>
      <c r="N37" s="9"/>
      <c r="O37" s="10"/>
    </row>
    <row r="38" spans="1:15" ht="18" customHeight="1">
      <c r="A38" s="61" t="s">
        <v>33</v>
      </c>
      <c r="B38" s="62"/>
      <c r="C38" s="43" t="s">
        <v>28</v>
      </c>
      <c r="D38" s="41" t="s">
        <v>7</v>
      </c>
      <c r="E38" s="42"/>
      <c r="F38" s="42"/>
      <c r="G38" s="42"/>
      <c r="H38" s="42"/>
      <c r="I38" s="42"/>
      <c r="J38" s="42"/>
      <c r="K38" s="43"/>
      <c r="L38" s="2"/>
      <c r="M38" s="3"/>
      <c r="N38" s="3"/>
      <c r="O38" s="4"/>
    </row>
    <row r="39" spans="1:15" ht="18" customHeight="1">
      <c r="A39" s="61"/>
      <c r="B39" s="63"/>
      <c r="C39" s="65"/>
      <c r="D39" s="5" t="s">
        <v>15</v>
      </c>
      <c r="E39" s="6"/>
      <c r="F39" s="6" t="s">
        <v>16</v>
      </c>
      <c r="G39" s="6"/>
      <c r="H39" s="6" t="s">
        <v>17</v>
      </c>
      <c r="I39" s="6"/>
      <c r="J39" s="6" t="s">
        <v>18</v>
      </c>
      <c r="K39" s="7"/>
      <c r="L39" s="5"/>
      <c r="M39" s="6"/>
      <c r="N39" s="6"/>
      <c r="O39" s="7"/>
    </row>
    <row r="40" spans="1:15" ht="18" customHeight="1" hidden="1">
      <c r="A40" s="61"/>
      <c r="B40" s="63"/>
      <c r="C40" s="65"/>
      <c r="D40" s="5"/>
      <c r="E40" s="6"/>
      <c r="F40" s="6"/>
      <c r="G40" s="6"/>
      <c r="H40" s="30"/>
      <c r="I40" s="6"/>
      <c r="J40" s="13"/>
      <c r="K40" s="7"/>
      <c r="L40" s="5"/>
      <c r="M40" s="6"/>
      <c r="N40" s="6"/>
      <c r="O40" s="7"/>
    </row>
    <row r="41" spans="1:15" ht="18" customHeight="1">
      <c r="A41" s="61"/>
      <c r="B41" s="63"/>
      <c r="C41" s="65"/>
      <c r="D41" s="5"/>
      <c r="E41" s="6" t="s">
        <v>27</v>
      </c>
      <c r="F41" s="6"/>
      <c r="G41" s="6" t="s">
        <v>27</v>
      </c>
      <c r="H41" s="30"/>
      <c r="I41" s="6" t="s">
        <v>20</v>
      </c>
      <c r="J41" s="13">
        <f>ROUND(D41*F41*H41,2)</f>
        <v>0</v>
      </c>
      <c r="K41" s="7"/>
      <c r="L41" s="5"/>
      <c r="M41" s="6"/>
      <c r="N41" s="6"/>
      <c r="O41" s="7"/>
    </row>
    <row r="42" spans="1:15" ht="18" customHeight="1">
      <c r="A42" s="61"/>
      <c r="B42" s="63"/>
      <c r="C42" s="65"/>
      <c r="D42" s="5"/>
      <c r="E42" s="6" t="s">
        <v>27</v>
      </c>
      <c r="F42" s="6"/>
      <c r="G42" s="6" t="s">
        <v>27</v>
      </c>
      <c r="H42" s="30"/>
      <c r="I42" s="6" t="s">
        <v>20</v>
      </c>
      <c r="J42" s="13">
        <f>ROUND(D42*F42*H42,2)</f>
        <v>0</v>
      </c>
      <c r="K42" s="7"/>
      <c r="L42" s="5"/>
      <c r="M42" s="6"/>
      <c r="N42" s="6"/>
      <c r="O42" s="7"/>
    </row>
    <row r="43" spans="1:15" ht="18" customHeight="1">
      <c r="A43" s="61"/>
      <c r="B43" s="63"/>
      <c r="C43" s="65"/>
      <c r="D43" s="5"/>
      <c r="E43" s="6" t="s">
        <v>27</v>
      </c>
      <c r="F43" s="6"/>
      <c r="G43" s="6" t="s">
        <v>27</v>
      </c>
      <c r="H43" s="30"/>
      <c r="I43" s="6" t="s">
        <v>20</v>
      </c>
      <c r="J43" s="13">
        <f>ROUND(D43*F43*H43,2)</f>
        <v>0</v>
      </c>
      <c r="K43" s="7"/>
      <c r="L43" s="5"/>
      <c r="M43" s="6"/>
      <c r="N43" s="6"/>
      <c r="O43" s="7"/>
    </row>
    <row r="44" spans="1:15" ht="18" customHeight="1" hidden="1">
      <c r="A44" s="61"/>
      <c r="B44" s="63"/>
      <c r="C44" s="65"/>
      <c r="D44" s="5"/>
      <c r="E44" s="6"/>
      <c r="F44" s="6"/>
      <c r="G44" s="6"/>
      <c r="H44" s="30"/>
      <c r="I44" s="6"/>
      <c r="J44" s="13"/>
      <c r="K44" s="7"/>
      <c r="L44" s="5"/>
      <c r="M44" s="6"/>
      <c r="N44" s="6"/>
      <c r="O44" s="7"/>
    </row>
    <row r="45" spans="1:15" ht="18" customHeight="1">
      <c r="A45" s="61"/>
      <c r="B45" s="63"/>
      <c r="C45" s="65"/>
      <c r="D45" s="15"/>
      <c r="E45" s="16"/>
      <c r="F45" s="72" t="s">
        <v>14</v>
      </c>
      <c r="G45" s="72"/>
      <c r="H45" s="18">
        <f>SUM(H40:H44)</f>
        <v>0</v>
      </c>
      <c r="I45" s="29" t="s">
        <v>13</v>
      </c>
      <c r="J45" s="19">
        <f>SUM(J40:J44)</f>
        <v>0</v>
      </c>
      <c r="K45" s="17" t="s">
        <v>28</v>
      </c>
      <c r="L45" s="31">
        <f>B38</f>
        <v>0</v>
      </c>
      <c r="M45" s="6" t="s">
        <v>29</v>
      </c>
      <c r="N45" s="70">
        <f>J53</f>
        <v>0</v>
      </c>
      <c r="O45" s="71"/>
    </row>
    <row r="46" spans="1:15" ht="18" customHeight="1">
      <c r="A46" s="61"/>
      <c r="B46" s="63"/>
      <c r="C46" s="65"/>
      <c r="D46" s="67" t="s">
        <v>8</v>
      </c>
      <c r="E46" s="68"/>
      <c r="F46" s="68"/>
      <c r="G46" s="68"/>
      <c r="H46" s="68"/>
      <c r="I46" s="68"/>
      <c r="J46" s="68"/>
      <c r="K46" s="69"/>
      <c r="L46" s="11" t="s">
        <v>30</v>
      </c>
      <c r="M46" s="76">
        <f>L45-N45</f>
        <v>0</v>
      </c>
      <c r="N46" s="76"/>
      <c r="O46" s="7" t="s">
        <v>12</v>
      </c>
    </row>
    <row r="47" spans="1:15" ht="18" customHeight="1" hidden="1">
      <c r="A47" s="61"/>
      <c r="B47" s="63"/>
      <c r="C47" s="65"/>
      <c r="D47" s="5"/>
      <c r="E47" s="6"/>
      <c r="F47" s="6"/>
      <c r="G47" s="6"/>
      <c r="H47" s="30"/>
      <c r="I47" s="6"/>
      <c r="J47" s="13"/>
      <c r="K47" s="7"/>
      <c r="L47" s="5"/>
      <c r="M47" s="6"/>
      <c r="N47" s="6"/>
      <c r="O47" s="7"/>
    </row>
    <row r="48" spans="1:15" ht="18" customHeight="1">
      <c r="A48" s="61"/>
      <c r="B48" s="63"/>
      <c r="C48" s="65"/>
      <c r="D48" s="5"/>
      <c r="E48" s="6" t="s">
        <v>31</v>
      </c>
      <c r="F48" s="6"/>
      <c r="G48" s="6" t="s">
        <v>31</v>
      </c>
      <c r="H48" s="30"/>
      <c r="I48" s="6" t="s">
        <v>20</v>
      </c>
      <c r="J48" s="13">
        <f>ROUND(D48*F48*H48,2)</f>
        <v>0</v>
      </c>
      <c r="K48" s="7"/>
      <c r="L48" s="5"/>
      <c r="M48" s="6"/>
      <c r="N48" s="6"/>
      <c r="O48" s="7"/>
    </row>
    <row r="49" spans="1:15" ht="18" customHeight="1">
      <c r="A49" s="61"/>
      <c r="B49" s="63"/>
      <c r="C49" s="65"/>
      <c r="D49" s="5"/>
      <c r="E49" s="6" t="s">
        <v>31</v>
      </c>
      <c r="F49" s="6"/>
      <c r="G49" s="6" t="s">
        <v>31</v>
      </c>
      <c r="H49" s="30"/>
      <c r="I49" s="6" t="s">
        <v>20</v>
      </c>
      <c r="J49" s="13">
        <f>ROUND(D49*F49*H49,2)</f>
        <v>0</v>
      </c>
      <c r="K49" s="7"/>
      <c r="L49" s="5"/>
      <c r="M49" s="6"/>
      <c r="N49" s="6"/>
      <c r="O49" s="7"/>
    </row>
    <row r="50" spans="1:15" ht="18" customHeight="1">
      <c r="A50" s="61"/>
      <c r="B50" s="63"/>
      <c r="C50" s="65"/>
      <c r="D50" s="5"/>
      <c r="E50" s="6" t="s">
        <v>31</v>
      </c>
      <c r="F50" s="6"/>
      <c r="G50" s="6" t="s">
        <v>31</v>
      </c>
      <c r="H50" s="30"/>
      <c r="I50" s="6" t="s">
        <v>20</v>
      </c>
      <c r="J50" s="13">
        <f>ROUND(D50*F50*H50,2)</f>
        <v>0</v>
      </c>
      <c r="K50" s="7"/>
      <c r="L50" s="5"/>
      <c r="M50" s="6"/>
      <c r="N50" s="6"/>
      <c r="O50" s="7"/>
    </row>
    <row r="51" spans="1:15" ht="18" customHeight="1" hidden="1">
      <c r="A51" s="61"/>
      <c r="B51" s="63"/>
      <c r="C51" s="65"/>
      <c r="D51" s="5"/>
      <c r="E51" s="6"/>
      <c r="F51" s="6"/>
      <c r="G51" s="6"/>
      <c r="H51" s="30"/>
      <c r="I51" s="6"/>
      <c r="J51" s="13"/>
      <c r="K51" s="7"/>
      <c r="L51" s="5"/>
      <c r="M51" s="6"/>
      <c r="N51" s="6"/>
      <c r="O51" s="7"/>
    </row>
    <row r="52" spans="1:15" ht="18" customHeight="1">
      <c r="A52" s="61"/>
      <c r="B52" s="63"/>
      <c r="C52" s="65"/>
      <c r="D52" s="5"/>
      <c r="E52" s="6"/>
      <c r="F52" s="73" t="s">
        <v>14</v>
      </c>
      <c r="G52" s="73"/>
      <c r="H52" s="20">
        <f>SUM(H47:H51)</f>
        <v>0</v>
      </c>
      <c r="I52" s="27" t="s">
        <v>13</v>
      </c>
      <c r="J52" s="21">
        <f>SUM(J47:J51)</f>
        <v>0</v>
      </c>
      <c r="K52" s="7" t="s">
        <v>28</v>
      </c>
      <c r="L52" s="5"/>
      <c r="M52" s="6"/>
      <c r="N52" s="6"/>
      <c r="O52" s="7"/>
    </row>
    <row r="53" spans="1:15" ht="18" customHeight="1">
      <c r="A53" s="61"/>
      <c r="B53" s="64"/>
      <c r="C53" s="66"/>
      <c r="D53" s="22"/>
      <c r="E53" s="23"/>
      <c r="F53" s="75" t="s">
        <v>11</v>
      </c>
      <c r="G53" s="75"/>
      <c r="H53" s="24">
        <f>H45+H52</f>
        <v>0</v>
      </c>
      <c r="I53" s="28" t="s">
        <v>13</v>
      </c>
      <c r="J53" s="25">
        <f>J45+J52</f>
        <v>0</v>
      </c>
      <c r="K53" s="26" t="s">
        <v>28</v>
      </c>
      <c r="L53" s="8"/>
      <c r="M53" s="9"/>
      <c r="N53" s="9"/>
      <c r="O53" s="10"/>
    </row>
    <row r="54" spans="1:15" ht="18" customHeight="1">
      <c r="A54" s="61" t="s">
        <v>11</v>
      </c>
      <c r="B54" s="62">
        <f>B6+B22+B38</f>
        <v>0</v>
      </c>
      <c r="C54" s="43" t="s">
        <v>38</v>
      </c>
      <c r="D54" s="41" t="s">
        <v>7</v>
      </c>
      <c r="E54" s="42"/>
      <c r="F54" s="42"/>
      <c r="G54" s="42"/>
      <c r="H54" s="42"/>
      <c r="I54" s="42"/>
      <c r="J54" s="42"/>
      <c r="K54" s="43"/>
      <c r="L54" s="2"/>
      <c r="M54" s="3"/>
      <c r="N54" s="3"/>
      <c r="O54" s="4"/>
    </row>
    <row r="55" spans="1:15" ht="18" customHeight="1">
      <c r="A55" s="61"/>
      <c r="B55" s="63"/>
      <c r="C55" s="65"/>
      <c r="D55" s="15"/>
      <c r="E55" s="16"/>
      <c r="F55" s="72" t="s">
        <v>14</v>
      </c>
      <c r="G55" s="72"/>
      <c r="H55" s="32">
        <f>H13+H29+H45</f>
        <v>0</v>
      </c>
      <c r="I55" s="29" t="s">
        <v>13</v>
      </c>
      <c r="J55" s="33">
        <f>J13+J29+J45</f>
        <v>0</v>
      </c>
      <c r="K55" s="17" t="s">
        <v>28</v>
      </c>
      <c r="L55" s="31">
        <f>B54</f>
        <v>0</v>
      </c>
      <c r="M55" s="6" t="s">
        <v>29</v>
      </c>
      <c r="N55" s="70">
        <f>J58</f>
        <v>0</v>
      </c>
      <c r="O55" s="71"/>
    </row>
    <row r="56" spans="1:15" ht="18" customHeight="1">
      <c r="A56" s="61"/>
      <c r="B56" s="63"/>
      <c r="C56" s="65"/>
      <c r="D56" s="67" t="s">
        <v>8</v>
      </c>
      <c r="E56" s="68"/>
      <c r="F56" s="68"/>
      <c r="G56" s="68"/>
      <c r="H56" s="68"/>
      <c r="I56" s="68"/>
      <c r="J56" s="68"/>
      <c r="K56" s="69"/>
      <c r="L56" s="11" t="s">
        <v>30</v>
      </c>
      <c r="M56" s="76">
        <f>L55-N55</f>
        <v>0</v>
      </c>
      <c r="N56" s="76"/>
      <c r="O56" s="7" t="s">
        <v>12</v>
      </c>
    </row>
    <row r="57" spans="1:15" ht="18" customHeight="1">
      <c r="A57" s="61"/>
      <c r="B57" s="63"/>
      <c r="C57" s="65"/>
      <c r="D57" s="5"/>
      <c r="E57" s="6"/>
      <c r="F57" s="73" t="s">
        <v>14</v>
      </c>
      <c r="G57" s="73"/>
      <c r="H57" s="34">
        <f>H20+H36+H52</f>
        <v>0</v>
      </c>
      <c r="I57" s="27" t="s">
        <v>13</v>
      </c>
      <c r="J57" s="35">
        <f>J20+J36+J52</f>
        <v>0</v>
      </c>
      <c r="K57" s="7" t="s">
        <v>28</v>
      </c>
      <c r="L57" s="5"/>
      <c r="M57" s="6"/>
      <c r="N57" s="6"/>
      <c r="O57" s="7"/>
    </row>
    <row r="58" spans="1:15" ht="18" customHeight="1">
      <c r="A58" s="61"/>
      <c r="B58" s="64"/>
      <c r="C58" s="66"/>
      <c r="D58" s="22"/>
      <c r="E58" s="23"/>
      <c r="F58" s="75" t="s">
        <v>11</v>
      </c>
      <c r="G58" s="75"/>
      <c r="H58" s="24">
        <f>H55+H57</f>
        <v>0</v>
      </c>
      <c r="I58" s="28" t="s">
        <v>13</v>
      </c>
      <c r="J58" s="25">
        <f>J55+J57</f>
        <v>0</v>
      </c>
      <c r="K58" s="26" t="s">
        <v>28</v>
      </c>
      <c r="L58" s="8"/>
      <c r="M58" s="9"/>
      <c r="N58" s="9"/>
      <c r="O58" s="10"/>
    </row>
    <row r="60" spans="1:15" ht="15" customHeight="1">
      <c r="A60" s="51" t="s">
        <v>10</v>
      </c>
      <c r="B60" s="52"/>
      <c r="C60" s="53"/>
      <c r="D60" s="54" t="s">
        <v>1</v>
      </c>
      <c r="E60" s="55"/>
      <c r="F60" s="55"/>
      <c r="G60" s="55"/>
      <c r="H60" s="55"/>
      <c r="I60" s="55"/>
      <c r="J60" s="55"/>
      <c r="K60" s="56"/>
      <c r="L60" s="60" t="s">
        <v>23</v>
      </c>
      <c r="M60" s="55"/>
      <c r="N60" s="55"/>
      <c r="O60" s="56"/>
    </row>
    <row r="61" spans="1:15" ht="15" customHeight="1">
      <c r="A61" s="45" t="s">
        <v>24</v>
      </c>
      <c r="B61" s="46"/>
      <c r="C61" s="47"/>
      <c r="D61" s="57"/>
      <c r="E61" s="58"/>
      <c r="F61" s="58"/>
      <c r="G61" s="58"/>
      <c r="H61" s="58"/>
      <c r="I61" s="58"/>
      <c r="J61" s="58"/>
      <c r="K61" s="59"/>
      <c r="L61" s="57"/>
      <c r="M61" s="58"/>
      <c r="N61" s="58"/>
      <c r="O61" s="59"/>
    </row>
    <row r="62" spans="1:15" ht="15" customHeight="1">
      <c r="A62" s="48" t="s">
        <v>39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 ht="18" customHeight="1">
      <c r="A63" s="44" t="s">
        <v>22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0"/>
    </row>
    <row r="64" spans="1:15" ht="18" customHeight="1">
      <c r="A64" s="61"/>
      <c r="B64" s="62"/>
      <c r="C64" s="43" t="s">
        <v>26</v>
      </c>
      <c r="D64" s="41" t="s">
        <v>7</v>
      </c>
      <c r="E64" s="42"/>
      <c r="F64" s="42"/>
      <c r="G64" s="42"/>
      <c r="H64" s="42"/>
      <c r="I64" s="42"/>
      <c r="J64" s="42"/>
      <c r="K64" s="43"/>
      <c r="L64" s="2"/>
      <c r="M64" s="3"/>
      <c r="N64" s="3"/>
      <c r="O64" s="4"/>
    </row>
    <row r="65" spans="1:15" ht="18" customHeight="1" hidden="1">
      <c r="A65" s="61"/>
      <c r="B65" s="63"/>
      <c r="C65" s="65"/>
      <c r="D65" s="77"/>
      <c r="E65" s="78"/>
      <c r="F65" s="6"/>
      <c r="G65" s="6"/>
      <c r="H65" s="30"/>
      <c r="I65" s="6"/>
      <c r="J65" s="13"/>
      <c r="K65" s="7"/>
      <c r="L65" s="5"/>
      <c r="M65" s="6"/>
      <c r="N65" s="6"/>
      <c r="O65" s="7"/>
    </row>
    <row r="66" spans="1:15" ht="18" customHeight="1">
      <c r="A66" s="61"/>
      <c r="B66" s="63"/>
      <c r="C66" s="65"/>
      <c r="D66" s="79" t="s">
        <v>49</v>
      </c>
      <c r="E66" s="80"/>
      <c r="F66" s="6"/>
      <c r="G66" s="6" t="s">
        <v>27</v>
      </c>
      <c r="H66" s="30"/>
      <c r="I66" s="6" t="s">
        <v>20</v>
      </c>
      <c r="J66" s="13">
        <f>ROUND(F66*H66,2)</f>
        <v>0</v>
      </c>
      <c r="K66" s="7"/>
      <c r="L66" s="5"/>
      <c r="M66" s="6"/>
      <c r="N66" s="6"/>
      <c r="O66" s="7"/>
    </row>
    <row r="67" spans="1:15" ht="18" customHeight="1">
      <c r="A67" s="61"/>
      <c r="B67" s="63"/>
      <c r="C67" s="65"/>
      <c r="D67" s="79" t="s">
        <v>48</v>
      </c>
      <c r="E67" s="80"/>
      <c r="F67" s="6"/>
      <c r="G67" s="6" t="s">
        <v>27</v>
      </c>
      <c r="H67" s="30"/>
      <c r="I67" s="6" t="s">
        <v>20</v>
      </c>
      <c r="J67" s="13">
        <f>ROUND(F67*H67,2)</f>
        <v>0</v>
      </c>
      <c r="K67" s="7"/>
      <c r="L67" s="5"/>
      <c r="M67" s="6"/>
      <c r="N67" s="6"/>
      <c r="O67" s="7"/>
    </row>
    <row r="68" spans="1:15" ht="18" customHeight="1" hidden="1">
      <c r="A68" s="61"/>
      <c r="B68" s="63"/>
      <c r="C68" s="65"/>
      <c r="D68" s="77"/>
      <c r="E68" s="78"/>
      <c r="F68" s="6"/>
      <c r="G68" s="6"/>
      <c r="H68" s="30"/>
      <c r="I68" s="6"/>
      <c r="J68" s="13"/>
      <c r="K68" s="7"/>
      <c r="L68" s="5"/>
      <c r="M68" s="6"/>
      <c r="N68" s="6"/>
      <c r="O68" s="7"/>
    </row>
    <row r="69" spans="1:15" ht="18" customHeight="1">
      <c r="A69" s="61"/>
      <c r="B69" s="63"/>
      <c r="C69" s="65"/>
      <c r="D69" s="15"/>
      <c r="E69" s="16"/>
      <c r="F69" s="72" t="s">
        <v>14</v>
      </c>
      <c r="G69" s="72"/>
      <c r="H69" s="32">
        <f>SUM(H65:H68)</f>
        <v>0</v>
      </c>
      <c r="I69" s="29" t="s">
        <v>13</v>
      </c>
      <c r="J69" s="33">
        <f>SUM(J65:J68)</f>
        <v>0</v>
      </c>
      <c r="K69" s="17" t="s">
        <v>28</v>
      </c>
      <c r="L69" s="31">
        <f>B64</f>
        <v>0</v>
      </c>
      <c r="M69" s="6" t="s">
        <v>29</v>
      </c>
      <c r="N69" s="70">
        <f>J76</f>
        <v>0</v>
      </c>
      <c r="O69" s="71"/>
    </row>
    <row r="70" spans="1:15" ht="18" customHeight="1">
      <c r="A70" s="61"/>
      <c r="B70" s="63"/>
      <c r="C70" s="65"/>
      <c r="D70" s="67" t="s">
        <v>8</v>
      </c>
      <c r="E70" s="68"/>
      <c r="F70" s="68"/>
      <c r="G70" s="68"/>
      <c r="H70" s="68"/>
      <c r="I70" s="68"/>
      <c r="J70" s="68"/>
      <c r="K70" s="69"/>
      <c r="L70" s="11" t="s">
        <v>30</v>
      </c>
      <c r="M70" s="76">
        <f>L69-N69</f>
        <v>0</v>
      </c>
      <c r="N70" s="76"/>
      <c r="O70" s="7" t="s">
        <v>12</v>
      </c>
    </row>
    <row r="71" spans="1:15" ht="18" customHeight="1" hidden="1">
      <c r="A71" s="61"/>
      <c r="B71" s="63"/>
      <c r="C71" s="65"/>
      <c r="D71" s="77"/>
      <c r="E71" s="78"/>
      <c r="F71" s="6"/>
      <c r="G71" s="6"/>
      <c r="H71" s="30"/>
      <c r="I71" s="6"/>
      <c r="J71" s="13"/>
      <c r="K71" s="7"/>
      <c r="L71" s="5"/>
      <c r="M71" s="6"/>
      <c r="N71" s="6"/>
      <c r="O71" s="7"/>
    </row>
    <row r="72" spans="1:15" ht="18" customHeight="1">
      <c r="A72" s="61"/>
      <c r="B72" s="63"/>
      <c r="C72" s="65"/>
      <c r="D72" s="79" t="s">
        <v>49</v>
      </c>
      <c r="E72" s="80"/>
      <c r="F72" s="6"/>
      <c r="G72" s="6" t="s">
        <v>27</v>
      </c>
      <c r="H72" s="30"/>
      <c r="I72" s="6" t="s">
        <v>20</v>
      </c>
      <c r="J72" s="13">
        <f>ROUND(F72*H72,2)</f>
        <v>0</v>
      </c>
      <c r="K72" s="7"/>
      <c r="L72" s="5"/>
      <c r="M72" s="6"/>
      <c r="N72" s="6"/>
      <c r="O72" s="7"/>
    </row>
    <row r="73" spans="1:15" ht="18" customHeight="1">
      <c r="A73" s="61"/>
      <c r="B73" s="63"/>
      <c r="C73" s="65"/>
      <c r="D73" s="79" t="s">
        <v>48</v>
      </c>
      <c r="E73" s="80"/>
      <c r="F73" s="6"/>
      <c r="G73" s="6" t="s">
        <v>27</v>
      </c>
      <c r="H73" s="30"/>
      <c r="I73" s="6" t="s">
        <v>20</v>
      </c>
      <c r="J73" s="13">
        <f>ROUND(F73*H73,2)</f>
        <v>0</v>
      </c>
      <c r="K73" s="7"/>
      <c r="L73" s="5"/>
      <c r="M73" s="6"/>
      <c r="N73" s="6"/>
      <c r="O73" s="7"/>
    </row>
    <row r="74" spans="1:15" ht="18" customHeight="1" hidden="1">
      <c r="A74" s="61"/>
      <c r="B74" s="63"/>
      <c r="C74" s="65"/>
      <c r="D74" s="77"/>
      <c r="E74" s="78"/>
      <c r="F74" s="6"/>
      <c r="G74" s="6"/>
      <c r="H74" s="30"/>
      <c r="I74" s="6"/>
      <c r="J74" s="13"/>
      <c r="K74" s="7"/>
      <c r="L74" s="5"/>
      <c r="M74" s="6"/>
      <c r="N74" s="6"/>
      <c r="O74" s="7"/>
    </row>
    <row r="75" spans="1:15" ht="18" customHeight="1">
      <c r="A75" s="61"/>
      <c r="B75" s="63"/>
      <c r="C75" s="65"/>
      <c r="D75" s="5"/>
      <c r="E75" s="6"/>
      <c r="F75" s="73" t="s">
        <v>14</v>
      </c>
      <c r="G75" s="73"/>
      <c r="H75" s="34">
        <f>SUM(H71:H74)</f>
        <v>0</v>
      </c>
      <c r="I75" s="27" t="s">
        <v>13</v>
      </c>
      <c r="J75" s="35">
        <f>SUM(J71:J74)</f>
        <v>0</v>
      </c>
      <c r="K75" s="7" t="s">
        <v>28</v>
      </c>
      <c r="L75" s="5"/>
      <c r="M75" s="6"/>
      <c r="N75" s="6"/>
      <c r="O75" s="7"/>
    </row>
    <row r="76" spans="1:15" ht="18" customHeight="1">
      <c r="A76" s="61"/>
      <c r="B76" s="64"/>
      <c r="C76" s="66"/>
      <c r="D76" s="22"/>
      <c r="E76" s="23"/>
      <c r="F76" s="75" t="s">
        <v>11</v>
      </c>
      <c r="G76" s="75"/>
      <c r="H76" s="24">
        <f>H69+H75</f>
        <v>0</v>
      </c>
      <c r="I76" s="28" t="s">
        <v>13</v>
      </c>
      <c r="J76" s="25">
        <f>J69+J75</f>
        <v>0</v>
      </c>
      <c r="K76" s="26" t="s">
        <v>28</v>
      </c>
      <c r="L76" s="8"/>
      <c r="M76" s="9"/>
      <c r="N76" s="9"/>
      <c r="O76" s="10"/>
    </row>
    <row r="78" spans="1:15" ht="15" customHeight="1">
      <c r="A78" s="51" t="s">
        <v>10</v>
      </c>
      <c r="B78" s="52"/>
      <c r="C78" s="53"/>
      <c r="D78" s="54" t="s">
        <v>1</v>
      </c>
      <c r="E78" s="55"/>
      <c r="F78" s="55"/>
      <c r="G78" s="55"/>
      <c r="H78" s="55"/>
      <c r="I78" s="55"/>
      <c r="J78" s="55"/>
      <c r="K78" s="56"/>
      <c r="L78" s="60" t="s">
        <v>23</v>
      </c>
      <c r="M78" s="55"/>
      <c r="N78" s="55"/>
      <c r="O78" s="56"/>
    </row>
    <row r="79" spans="1:15" ht="15" customHeight="1">
      <c r="A79" s="45" t="s">
        <v>24</v>
      </c>
      <c r="B79" s="46"/>
      <c r="C79" s="47"/>
      <c r="D79" s="57"/>
      <c r="E79" s="58"/>
      <c r="F79" s="58"/>
      <c r="G79" s="58"/>
      <c r="H79" s="58"/>
      <c r="I79" s="58"/>
      <c r="J79" s="58"/>
      <c r="K79" s="59"/>
      <c r="L79" s="57"/>
      <c r="M79" s="58"/>
      <c r="N79" s="58"/>
      <c r="O79" s="59"/>
    </row>
    <row r="80" spans="1:15" ht="15" customHeight="1">
      <c r="A80" s="48" t="s">
        <v>40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50"/>
    </row>
    <row r="81" spans="1:15" ht="18" customHeight="1">
      <c r="A81" s="44" t="s">
        <v>21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0"/>
    </row>
    <row r="82" spans="1:15" ht="18" customHeight="1">
      <c r="A82" s="61" t="s">
        <v>35</v>
      </c>
      <c r="B82" s="62"/>
      <c r="C82" s="43" t="s">
        <v>36</v>
      </c>
      <c r="D82" s="41" t="s">
        <v>7</v>
      </c>
      <c r="E82" s="42"/>
      <c r="F82" s="42"/>
      <c r="G82" s="42"/>
      <c r="H82" s="42"/>
      <c r="I82" s="42"/>
      <c r="J82" s="42"/>
      <c r="K82" s="43"/>
      <c r="L82" s="2"/>
      <c r="M82" s="3"/>
      <c r="N82" s="3"/>
      <c r="O82" s="4"/>
    </row>
    <row r="83" spans="1:15" ht="18" customHeight="1" hidden="1">
      <c r="A83" s="61"/>
      <c r="B83" s="63"/>
      <c r="C83" s="65"/>
      <c r="D83" s="5"/>
      <c r="E83" s="6"/>
      <c r="F83" s="6"/>
      <c r="G83" s="6"/>
      <c r="H83" s="30"/>
      <c r="I83" s="6"/>
      <c r="J83" s="13"/>
      <c r="K83" s="7"/>
      <c r="L83" s="5"/>
      <c r="M83" s="6"/>
      <c r="N83" s="6"/>
      <c r="O83" s="7"/>
    </row>
    <row r="84" spans="1:15" ht="18" customHeight="1">
      <c r="A84" s="61"/>
      <c r="B84" s="63"/>
      <c r="C84" s="65"/>
      <c r="D84" s="5"/>
      <c r="E84" s="6" t="s">
        <v>27</v>
      </c>
      <c r="F84" s="6"/>
      <c r="G84" s="6" t="s">
        <v>27</v>
      </c>
      <c r="H84" s="30"/>
      <c r="I84" s="6" t="s">
        <v>20</v>
      </c>
      <c r="J84" s="13">
        <f>ROUND(D84*F84*H84,2)</f>
        <v>0</v>
      </c>
      <c r="K84" s="7"/>
      <c r="L84" s="5"/>
      <c r="M84" s="6"/>
      <c r="N84" s="6"/>
      <c r="O84" s="7"/>
    </row>
    <row r="85" spans="1:15" ht="18" customHeight="1">
      <c r="A85" s="61"/>
      <c r="B85" s="63"/>
      <c r="C85" s="65"/>
      <c r="D85" s="5"/>
      <c r="E85" s="6" t="s">
        <v>27</v>
      </c>
      <c r="F85" s="6"/>
      <c r="G85" s="6" t="s">
        <v>27</v>
      </c>
      <c r="H85" s="30"/>
      <c r="I85" s="6" t="s">
        <v>20</v>
      </c>
      <c r="J85" s="13">
        <f>ROUND(D85*F85*H85,2)</f>
        <v>0</v>
      </c>
      <c r="K85" s="7"/>
      <c r="L85" s="5"/>
      <c r="M85" s="6"/>
      <c r="N85" s="6"/>
      <c r="O85" s="7"/>
    </row>
    <row r="86" spans="1:15" ht="18" customHeight="1">
      <c r="A86" s="61"/>
      <c r="B86" s="63"/>
      <c r="C86" s="65"/>
      <c r="D86" s="5"/>
      <c r="E86" s="6" t="s">
        <v>27</v>
      </c>
      <c r="F86" s="6"/>
      <c r="G86" s="6" t="s">
        <v>27</v>
      </c>
      <c r="H86" s="30"/>
      <c r="I86" s="6" t="s">
        <v>20</v>
      </c>
      <c r="J86" s="13">
        <f>ROUND(D86*F86*H86,2)</f>
        <v>0</v>
      </c>
      <c r="K86" s="7"/>
      <c r="L86" s="5"/>
      <c r="M86" s="6"/>
      <c r="N86" s="6"/>
      <c r="O86" s="7"/>
    </row>
    <row r="87" spans="1:15" ht="18" customHeight="1" hidden="1">
      <c r="A87" s="61"/>
      <c r="B87" s="63"/>
      <c r="C87" s="65"/>
      <c r="D87" s="5"/>
      <c r="E87" s="6"/>
      <c r="F87" s="6"/>
      <c r="G87" s="6"/>
      <c r="H87" s="30"/>
      <c r="I87" s="6"/>
      <c r="J87" s="13"/>
      <c r="K87" s="7"/>
      <c r="L87" s="5"/>
      <c r="M87" s="6"/>
      <c r="N87" s="6"/>
      <c r="O87" s="7"/>
    </row>
    <row r="88" spans="1:15" ht="18" customHeight="1">
      <c r="A88" s="61"/>
      <c r="B88" s="63"/>
      <c r="C88" s="65"/>
      <c r="D88" s="15"/>
      <c r="E88" s="16"/>
      <c r="F88" s="72" t="s">
        <v>14</v>
      </c>
      <c r="G88" s="72"/>
      <c r="H88" s="18">
        <f>SUM(H83:H87)</f>
        <v>0</v>
      </c>
      <c r="I88" s="29" t="s">
        <v>13</v>
      </c>
      <c r="J88" s="19">
        <f>SUM(J83:J87)</f>
        <v>0</v>
      </c>
      <c r="K88" s="17" t="s">
        <v>28</v>
      </c>
      <c r="L88" s="31">
        <f>B82</f>
        <v>0</v>
      </c>
      <c r="M88" s="6" t="s">
        <v>29</v>
      </c>
      <c r="N88" s="70">
        <f>J96</f>
        <v>0</v>
      </c>
      <c r="O88" s="71"/>
    </row>
    <row r="89" spans="1:15" ht="18" customHeight="1">
      <c r="A89" s="61"/>
      <c r="B89" s="63"/>
      <c r="C89" s="65"/>
      <c r="D89" s="67" t="s">
        <v>8</v>
      </c>
      <c r="E89" s="68"/>
      <c r="F89" s="68"/>
      <c r="G89" s="68"/>
      <c r="H89" s="68"/>
      <c r="I89" s="68"/>
      <c r="J89" s="68"/>
      <c r="K89" s="69"/>
      <c r="L89" s="11" t="s">
        <v>30</v>
      </c>
      <c r="M89" s="76">
        <f>L88-N88</f>
        <v>0</v>
      </c>
      <c r="N89" s="76"/>
      <c r="O89" s="7" t="s">
        <v>12</v>
      </c>
    </row>
    <row r="90" spans="1:15" ht="18" customHeight="1" hidden="1">
      <c r="A90" s="61"/>
      <c r="B90" s="63"/>
      <c r="C90" s="65"/>
      <c r="D90" s="5"/>
      <c r="E90" s="6"/>
      <c r="F90" s="6"/>
      <c r="G90" s="6"/>
      <c r="H90" s="30"/>
      <c r="I90" s="6"/>
      <c r="J90" s="13"/>
      <c r="K90" s="7"/>
      <c r="L90" s="5"/>
      <c r="M90" s="6"/>
      <c r="N90" s="6"/>
      <c r="O90" s="7"/>
    </row>
    <row r="91" spans="1:15" ht="18" customHeight="1">
      <c r="A91" s="61"/>
      <c r="B91" s="63"/>
      <c r="C91" s="65"/>
      <c r="D91" s="5"/>
      <c r="E91" s="6" t="s">
        <v>31</v>
      </c>
      <c r="F91" s="6"/>
      <c r="G91" s="6" t="s">
        <v>31</v>
      </c>
      <c r="H91" s="30"/>
      <c r="I91" s="6" t="s">
        <v>20</v>
      </c>
      <c r="J91" s="13">
        <f>ROUND(D91*F91*H91,2)</f>
        <v>0</v>
      </c>
      <c r="K91" s="7"/>
      <c r="L91" s="5"/>
      <c r="M91" s="6"/>
      <c r="N91" s="6"/>
      <c r="O91" s="7"/>
    </row>
    <row r="92" spans="1:15" ht="18" customHeight="1">
      <c r="A92" s="61"/>
      <c r="B92" s="63"/>
      <c r="C92" s="65"/>
      <c r="D92" s="5"/>
      <c r="E92" s="6" t="s">
        <v>31</v>
      </c>
      <c r="F92" s="6"/>
      <c r="G92" s="6" t="s">
        <v>31</v>
      </c>
      <c r="H92" s="30"/>
      <c r="I92" s="6" t="s">
        <v>20</v>
      </c>
      <c r="J92" s="13">
        <f>ROUND(D92*F92*H92,2)</f>
        <v>0</v>
      </c>
      <c r="K92" s="7"/>
      <c r="L92" s="5"/>
      <c r="M92" s="6"/>
      <c r="N92" s="6"/>
      <c r="O92" s="7"/>
    </row>
    <row r="93" spans="1:15" ht="18" customHeight="1">
      <c r="A93" s="61"/>
      <c r="B93" s="63"/>
      <c r="C93" s="65"/>
      <c r="D93" s="5"/>
      <c r="E93" s="6" t="s">
        <v>31</v>
      </c>
      <c r="F93" s="6"/>
      <c r="G93" s="6" t="s">
        <v>31</v>
      </c>
      <c r="H93" s="30"/>
      <c r="I93" s="6" t="s">
        <v>20</v>
      </c>
      <c r="J93" s="13">
        <f>ROUND(D93*F93*H93,2)</f>
        <v>0</v>
      </c>
      <c r="K93" s="7"/>
      <c r="L93" s="5"/>
      <c r="M93" s="6"/>
      <c r="N93" s="6"/>
      <c r="O93" s="7"/>
    </row>
    <row r="94" spans="1:15" ht="18" customHeight="1" hidden="1">
      <c r="A94" s="61"/>
      <c r="B94" s="63"/>
      <c r="C94" s="65"/>
      <c r="D94" s="5"/>
      <c r="E94" s="6"/>
      <c r="F94" s="6"/>
      <c r="G94" s="6"/>
      <c r="H94" s="30"/>
      <c r="I94" s="6"/>
      <c r="J94" s="13"/>
      <c r="K94" s="7"/>
      <c r="L94" s="5"/>
      <c r="M94" s="6"/>
      <c r="N94" s="6"/>
      <c r="O94" s="7"/>
    </row>
    <row r="95" spans="1:15" ht="18" customHeight="1">
      <c r="A95" s="61"/>
      <c r="B95" s="63"/>
      <c r="C95" s="65"/>
      <c r="D95" s="5"/>
      <c r="E95" s="6"/>
      <c r="F95" s="73" t="s">
        <v>14</v>
      </c>
      <c r="G95" s="73"/>
      <c r="H95" s="20">
        <f>SUM(H90:H94)</f>
        <v>0</v>
      </c>
      <c r="I95" s="27" t="s">
        <v>13</v>
      </c>
      <c r="J95" s="21">
        <f>SUM(J90:J94)</f>
        <v>0</v>
      </c>
      <c r="K95" s="7" t="s">
        <v>28</v>
      </c>
      <c r="L95" s="5"/>
      <c r="M95" s="6"/>
      <c r="N95" s="6"/>
      <c r="O95" s="7"/>
    </row>
    <row r="96" spans="1:15" ht="18" customHeight="1">
      <c r="A96" s="61"/>
      <c r="B96" s="64"/>
      <c r="C96" s="66"/>
      <c r="D96" s="22"/>
      <c r="E96" s="23"/>
      <c r="F96" s="75" t="s">
        <v>11</v>
      </c>
      <c r="G96" s="75"/>
      <c r="H96" s="24">
        <f>H88+H95</f>
        <v>0</v>
      </c>
      <c r="I96" s="28" t="s">
        <v>13</v>
      </c>
      <c r="J96" s="25">
        <f>J88+J95</f>
        <v>0</v>
      </c>
      <c r="K96" s="26" t="s">
        <v>28</v>
      </c>
      <c r="L96" s="8"/>
      <c r="M96" s="9"/>
      <c r="N96" s="9"/>
      <c r="O96" s="10"/>
    </row>
    <row r="97" spans="1:15" ht="18" customHeight="1">
      <c r="A97" s="61" t="s">
        <v>37</v>
      </c>
      <c r="B97" s="62"/>
      <c r="C97" s="43" t="s">
        <v>28</v>
      </c>
      <c r="D97" s="41" t="s">
        <v>7</v>
      </c>
      <c r="E97" s="42"/>
      <c r="F97" s="42"/>
      <c r="G97" s="42"/>
      <c r="H97" s="42"/>
      <c r="I97" s="42"/>
      <c r="J97" s="42"/>
      <c r="K97" s="43"/>
      <c r="L97" s="2"/>
      <c r="M97" s="3"/>
      <c r="N97" s="3"/>
      <c r="O97" s="4"/>
    </row>
    <row r="98" spans="1:15" ht="18" customHeight="1" hidden="1">
      <c r="A98" s="61"/>
      <c r="B98" s="63"/>
      <c r="C98" s="65"/>
      <c r="D98" s="5"/>
      <c r="E98" s="6"/>
      <c r="F98" s="6"/>
      <c r="G98" s="6"/>
      <c r="H98" s="30"/>
      <c r="I98" s="6"/>
      <c r="J98" s="13"/>
      <c r="K98" s="7"/>
      <c r="L98" s="5"/>
      <c r="M98" s="6"/>
      <c r="N98" s="6"/>
      <c r="O98" s="7"/>
    </row>
    <row r="99" spans="1:15" ht="18" customHeight="1">
      <c r="A99" s="61"/>
      <c r="B99" s="63"/>
      <c r="C99" s="65"/>
      <c r="D99" s="5"/>
      <c r="E99" s="6" t="s">
        <v>27</v>
      </c>
      <c r="F99" s="6"/>
      <c r="G99" s="6" t="s">
        <v>27</v>
      </c>
      <c r="H99" s="30"/>
      <c r="I99" s="6" t="s">
        <v>20</v>
      </c>
      <c r="J99" s="13">
        <f>ROUND(D99*F99*H99,2)</f>
        <v>0</v>
      </c>
      <c r="K99" s="7"/>
      <c r="L99" s="5"/>
      <c r="M99" s="6"/>
      <c r="N99" s="6"/>
      <c r="O99" s="7"/>
    </row>
    <row r="100" spans="1:15" ht="18" customHeight="1">
      <c r="A100" s="61"/>
      <c r="B100" s="63"/>
      <c r="C100" s="65"/>
      <c r="D100" s="5"/>
      <c r="E100" s="6" t="s">
        <v>27</v>
      </c>
      <c r="F100" s="6"/>
      <c r="G100" s="6" t="s">
        <v>27</v>
      </c>
      <c r="H100" s="30"/>
      <c r="I100" s="6" t="s">
        <v>20</v>
      </c>
      <c r="J100" s="13">
        <f>ROUND(D100*F100*H100,2)</f>
        <v>0</v>
      </c>
      <c r="K100" s="7"/>
      <c r="L100" s="5"/>
      <c r="M100" s="6"/>
      <c r="N100" s="6"/>
      <c r="O100" s="7"/>
    </row>
    <row r="101" spans="1:15" ht="18" customHeight="1">
      <c r="A101" s="61"/>
      <c r="B101" s="63"/>
      <c r="C101" s="65"/>
      <c r="D101" s="5"/>
      <c r="E101" s="6" t="s">
        <v>27</v>
      </c>
      <c r="F101" s="6"/>
      <c r="G101" s="6" t="s">
        <v>27</v>
      </c>
      <c r="H101" s="30"/>
      <c r="I101" s="6" t="s">
        <v>20</v>
      </c>
      <c r="J101" s="13">
        <f>ROUND(D101*F101*H101,2)</f>
        <v>0</v>
      </c>
      <c r="K101" s="7"/>
      <c r="L101" s="5"/>
      <c r="M101" s="6"/>
      <c r="N101" s="6"/>
      <c r="O101" s="7"/>
    </row>
    <row r="102" spans="1:15" ht="18" customHeight="1" hidden="1">
      <c r="A102" s="61"/>
      <c r="B102" s="63"/>
      <c r="C102" s="65"/>
      <c r="D102" s="5"/>
      <c r="E102" s="6"/>
      <c r="F102" s="6"/>
      <c r="G102" s="6"/>
      <c r="H102" s="30"/>
      <c r="I102" s="6"/>
      <c r="J102" s="13"/>
      <c r="K102" s="7"/>
      <c r="L102" s="5"/>
      <c r="M102" s="6"/>
      <c r="N102" s="6"/>
      <c r="O102" s="7"/>
    </row>
    <row r="103" spans="1:15" ht="18" customHeight="1">
      <c r="A103" s="61"/>
      <c r="B103" s="63"/>
      <c r="C103" s="65"/>
      <c r="D103" s="15"/>
      <c r="E103" s="16"/>
      <c r="F103" s="72" t="s">
        <v>14</v>
      </c>
      <c r="G103" s="72"/>
      <c r="H103" s="18">
        <f>SUM(H98:H102)</f>
        <v>0</v>
      </c>
      <c r="I103" s="29" t="s">
        <v>13</v>
      </c>
      <c r="J103" s="19">
        <f>SUM(J98:J102)</f>
        <v>0</v>
      </c>
      <c r="K103" s="17" t="s">
        <v>28</v>
      </c>
      <c r="L103" s="31">
        <f>B97</f>
        <v>0</v>
      </c>
      <c r="M103" s="6" t="s">
        <v>29</v>
      </c>
      <c r="N103" s="70">
        <f>J111</f>
        <v>0</v>
      </c>
      <c r="O103" s="71"/>
    </row>
    <row r="104" spans="1:15" ht="18" customHeight="1">
      <c r="A104" s="61"/>
      <c r="B104" s="63"/>
      <c r="C104" s="65"/>
      <c r="D104" s="67" t="s">
        <v>8</v>
      </c>
      <c r="E104" s="68"/>
      <c r="F104" s="68"/>
      <c r="G104" s="68"/>
      <c r="H104" s="68"/>
      <c r="I104" s="68"/>
      <c r="J104" s="68"/>
      <c r="K104" s="69"/>
      <c r="L104" s="11" t="s">
        <v>30</v>
      </c>
      <c r="M104" s="76">
        <f>L103-N103</f>
        <v>0</v>
      </c>
      <c r="N104" s="76"/>
      <c r="O104" s="7" t="s">
        <v>12</v>
      </c>
    </row>
    <row r="105" spans="1:15" ht="18" customHeight="1" hidden="1">
      <c r="A105" s="61"/>
      <c r="B105" s="63"/>
      <c r="C105" s="65"/>
      <c r="D105" s="5"/>
      <c r="E105" s="6"/>
      <c r="F105" s="6"/>
      <c r="G105" s="6"/>
      <c r="H105" s="30"/>
      <c r="I105" s="6"/>
      <c r="J105" s="13"/>
      <c r="K105" s="7"/>
      <c r="L105" s="5"/>
      <c r="M105" s="6"/>
      <c r="N105" s="6"/>
      <c r="O105" s="7"/>
    </row>
    <row r="106" spans="1:15" ht="18" customHeight="1">
      <c r="A106" s="61"/>
      <c r="B106" s="63"/>
      <c r="C106" s="65"/>
      <c r="D106" s="5"/>
      <c r="E106" s="6" t="s">
        <v>31</v>
      </c>
      <c r="F106" s="6"/>
      <c r="G106" s="6" t="s">
        <v>31</v>
      </c>
      <c r="H106" s="30"/>
      <c r="I106" s="6" t="s">
        <v>20</v>
      </c>
      <c r="J106" s="13">
        <f>ROUND(D106*F106*H106,2)</f>
        <v>0</v>
      </c>
      <c r="K106" s="7"/>
      <c r="L106" s="5"/>
      <c r="M106" s="6"/>
      <c r="N106" s="6"/>
      <c r="O106" s="7"/>
    </row>
    <row r="107" spans="1:15" ht="18" customHeight="1">
      <c r="A107" s="61"/>
      <c r="B107" s="63"/>
      <c r="C107" s="65"/>
      <c r="D107" s="5"/>
      <c r="E107" s="6" t="s">
        <v>31</v>
      </c>
      <c r="F107" s="6"/>
      <c r="G107" s="6" t="s">
        <v>31</v>
      </c>
      <c r="H107" s="30"/>
      <c r="I107" s="6" t="s">
        <v>20</v>
      </c>
      <c r="J107" s="13">
        <f>ROUND(D107*F107*H107,2)</f>
        <v>0</v>
      </c>
      <c r="K107" s="7"/>
      <c r="L107" s="5"/>
      <c r="M107" s="6"/>
      <c r="N107" s="6"/>
      <c r="O107" s="7"/>
    </row>
    <row r="108" spans="1:15" ht="18" customHeight="1">
      <c r="A108" s="61"/>
      <c r="B108" s="63"/>
      <c r="C108" s="65"/>
      <c r="D108" s="5"/>
      <c r="E108" s="6" t="s">
        <v>31</v>
      </c>
      <c r="F108" s="6"/>
      <c r="G108" s="6" t="s">
        <v>31</v>
      </c>
      <c r="H108" s="30"/>
      <c r="I108" s="6" t="s">
        <v>20</v>
      </c>
      <c r="J108" s="13">
        <f>ROUND(D108*F108*H108,2)</f>
        <v>0</v>
      </c>
      <c r="K108" s="7"/>
      <c r="L108" s="5"/>
      <c r="M108" s="6"/>
      <c r="N108" s="6"/>
      <c r="O108" s="7"/>
    </row>
    <row r="109" spans="1:15" ht="18" customHeight="1" hidden="1">
      <c r="A109" s="61"/>
      <c r="B109" s="63"/>
      <c r="C109" s="65"/>
      <c r="D109" s="5"/>
      <c r="E109" s="6"/>
      <c r="F109" s="6"/>
      <c r="G109" s="6"/>
      <c r="H109" s="30"/>
      <c r="I109" s="6"/>
      <c r="J109" s="13"/>
      <c r="K109" s="7"/>
      <c r="L109" s="5"/>
      <c r="M109" s="6"/>
      <c r="N109" s="6"/>
      <c r="O109" s="7"/>
    </row>
    <row r="110" spans="1:15" ht="18" customHeight="1">
      <c r="A110" s="61"/>
      <c r="B110" s="63"/>
      <c r="C110" s="65"/>
      <c r="D110" s="5"/>
      <c r="E110" s="6"/>
      <c r="F110" s="73" t="s">
        <v>14</v>
      </c>
      <c r="G110" s="73"/>
      <c r="H110" s="20">
        <f>SUM(H105:H109)</f>
        <v>0</v>
      </c>
      <c r="I110" s="27" t="s">
        <v>13</v>
      </c>
      <c r="J110" s="21">
        <f>SUM(J105:J109)</f>
        <v>0</v>
      </c>
      <c r="K110" s="7" t="s">
        <v>28</v>
      </c>
      <c r="L110" s="5"/>
      <c r="M110" s="6"/>
      <c r="N110" s="6"/>
      <c r="O110" s="7"/>
    </row>
    <row r="111" spans="1:15" ht="18" customHeight="1">
      <c r="A111" s="61"/>
      <c r="B111" s="64"/>
      <c r="C111" s="66"/>
      <c r="D111" s="22"/>
      <c r="E111" s="23"/>
      <c r="F111" s="75" t="s">
        <v>11</v>
      </c>
      <c r="G111" s="75"/>
      <c r="H111" s="24">
        <f>H103+H110</f>
        <v>0</v>
      </c>
      <c r="I111" s="28" t="s">
        <v>13</v>
      </c>
      <c r="J111" s="25">
        <f>J103+J110</f>
        <v>0</v>
      </c>
      <c r="K111" s="26" t="s">
        <v>28</v>
      </c>
      <c r="L111" s="8"/>
      <c r="M111" s="9"/>
      <c r="N111" s="9"/>
      <c r="O111" s="10"/>
    </row>
    <row r="112" spans="1:15" ht="18" customHeight="1">
      <c r="A112" s="61" t="s">
        <v>11</v>
      </c>
      <c r="B112" s="62">
        <f>B82+B97</f>
        <v>0</v>
      </c>
      <c r="C112" s="43" t="s">
        <v>38</v>
      </c>
      <c r="D112" s="41" t="s">
        <v>7</v>
      </c>
      <c r="E112" s="42"/>
      <c r="F112" s="42"/>
      <c r="G112" s="42"/>
      <c r="H112" s="42"/>
      <c r="I112" s="42"/>
      <c r="J112" s="42"/>
      <c r="K112" s="43"/>
      <c r="L112" s="2"/>
      <c r="M112" s="3"/>
      <c r="N112" s="3"/>
      <c r="O112" s="4"/>
    </row>
    <row r="113" spans="1:15" ht="18" customHeight="1">
      <c r="A113" s="61"/>
      <c r="B113" s="63"/>
      <c r="C113" s="65"/>
      <c r="D113" s="15"/>
      <c r="E113" s="16"/>
      <c r="F113" s="72" t="s">
        <v>14</v>
      </c>
      <c r="G113" s="72"/>
      <c r="H113" s="32">
        <f>H88+H103</f>
        <v>0</v>
      </c>
      <c r="I113" s="29" t="s">
        <v>13</v>
      </c>
      <c r="J113" s="33">
        <f>J88+J103</f>
        <v>0</v>
      </c>
      <c r="K113" s="17" t="s">
        <v>28</v>
      </c>
      <c r="L113" s="31">
        <f>B112</f>
        <v>0</v>
      </c>
      <c r="M113" s="6" t="s">
        <v>29</v>
      </c>
      <c r="N113" s="70">
        <f>J116</f>
        <v>0</v>
      </c>
      <c r="O113" s="71"/>
    </row>
    <row r="114" spans="1:15" ht="18" customHeight="1">
      <c r="A114" s="61"/>
      <c r="B114" s="63"/>
      <c r="C114" s="65"/>
      <c r="D114" s="67" t="s">
        <v>8</v>
      </c>
      <c r="E114" s="68"/>
      <c r="F114" s="68"/>
      <c r="G114" s="68"/>
      <c r="H114" s="68"/>
      <c r="I114" s="68"/>
      <c r="J114" s="68"/>
      <c r="K114" s="69"/>
      <c r="L114" s="11" t="s">
        <v>30</v>
      </c>
      <c r="M114" s="76">
        <f>L113-N113</f>
        <v>0</v>
      </c>
      <c r="N114" s="76"/>
      <c r="O114" s="7" t="s">
        <v>12</v>
      </c>
    </row>
    <row r="115" spans="1:15" ht="18" customHeight="1">
      <c r="A115" s="61"/>
      <c r="B115" s="63"/>
      <c r="C115" s="65"/>
      <c r="D115" s="5"/>
      <c r="E115" s="6"/>
      <c r="F115" s="73" t="s">
        <v>14</v>
      </c>
      <c r="G115" s="73"/>
      <c r="H115" s="34">
        <f>H95+H110</f>
        <v>0</v>
      </c>
      <c r="I115" s="27" t="s">
        <v>13</v>
      </c>
      <c r="J115" s="35">
        <f>J95+J110</f>
        <v>0</v>
      </c>
      <c r="K115" s="7" t="s">
        <v>28</v>
      </c>
      <c r="L115" s="5"/>
      <c r="M115" s="6"/>
      <c r="N115" s="6"/>
      <c r="O115" s="7"/>
    </row>
    <row r="116" spans="1:15" ht="18" customHeight="1">
      <c r="A116" s="61"/>
      <c r="B116" s="64"/>
      <c r="C116" s="66"/>
      <c r="D116" s="22"/>
      <c r="E116" s="23"/>
      <c r="F116" s="75" t="s">
        <v>11</v>
      </c>
      <c r="G116" s="75"/>
      <c r="H116" s="24">
        <f>H113+H115</f>
        <v>0</v>
      </c>
      <c r="I116" s="28" t="s">
        <v>13</v>
      </c>
      <c r="J116" s="25">
        <f>J113+J115</f>
        <v>0</v>
      </c>
      <c r="K116" s="26" t="s">
        <v>28</v>
      </c>
      <c r="L116" s="8"/>
      <c r="M116" s="9"/>
      <c r="N116" s="9"/>
      <c r="O116" s="10"/>
    </row>
  </sheetData>
  <mergeCells count="107">
    <mergeCell ref="D71:E71"/>
    <mergeCell ref="D72:E72"/>
    <mergeCell ref="D73:E73"/>
    <mergeCell ref="N113:O113"/>
    <mergeCell ref="N103:O103"/>
    <mergeCell ref="D104:K104"/>
    <mergeCell ref="M104:N104"/>
    <mergeCell ref="F110:G110"/>
    <mergeCell ref="F96:G96"/>
    <mergeCell ref="A81:O81"/>
    <mergeCell ref="D114:K114"/>
    <mergeCell ref="M114:N114"/>
    <mergeCell ref="F115:G115"/>
    <mergeCell ref="A112:A116"/>
    <mergeCell ref="B112:B116"/>
    <mergeCell ref="C112:C116"/>
    <mergeCell ref="D112:K112"/>
    <mergeCell ref="F113:G113"/>
    <mergeCell ref="F116:G116"/>
    <mergeCell ref="A97:A111"/>
    <mergeCell ref="B97:B111"/>
    <mergeCell ref="C97:C111"/>
    <mergeCell ref="D97:K97"/>
    <mergeCell ref="F103:G103"/>
    <mergeCell ref="F111:G111"/>
    <mergeCell ref="A82:A96"/>
    <mergeCell ref="B82:B96"/>
    <mergeCell ref="C82:C96"/>
    <mergeCell ref="D82:K82"/>
    <mergeCell ref="F88:G88"/>
    <mergeCell ref="N88:O88"/>
    <mergeCell ref="D89:K89"/>
    <mergeCell ref="M89:N89"/>
    <mergeCell ref="F95:G95"/>
    <mergeCell ref="F76:G76"/>
    <mergeCell ref="A63:O63"/>
    <mergeCell ref="A64:A76"/>
    <mergeCell ref="B64:B76"/>
    <mergeCell ref="C64:C76"/>
    <mergeCell ref="D64:K64"/>
    <mergeCell ref="F69:G69"/>
    <mergeCell ref="N69:O69"/>
    <mergeCell ref="D70:K70"/>
    <mergeCell ref="M70:N70"/>
    <mergeCell ref="F75:G75"/>
    <mergeCell ref="N55:O55"/>
    <mergeCell ref="D56:K56"/>
    <mergeCell ref="M56:N56"/>
    <mergeCell ref="F57:G57"/>
    <mergeCell ref="D65:E65"/>
    <mergeCell ref="D66:E66"/>
    <mergeCell ref="D67:E67"/>
    <mergeCell ref="D68:E68"/>
    <mergeCell ref="D74:E74"/>
    <mergeCell ref="M46:N46"/>
    <mergeCell ref="F52:G52"/>
    <mergeCell ref="A54:A58"/>
    <mergeCell ref="B54:B58"/>
    <mergeCell ref="C54:C58"/>
    <mergeCell ref="D54:K54"/>
    <mergeCell ref="F55:G55"/>
    <mergeCell ref="F58:G58"/>
    <mergeCell ref="M30:N30"/>
    <mergeCell ref="F36:G36"/>
    <mergeCell ref="A38:A53"/>
    <mergeCell ref="B38:B53"/>
    <mergeCell ref="C38:C53"/>
    <mergeCell ref="D38:K38"/>
    <mergeCell ref="F45:G45"/>
    <mergeCell ref="F53:G53"/>
    <mergeCell ref="N45:O45"/>
    <mergeCell ref="D46:K46"/>
    <mergeCell ref="F21:G21"/>
    <mergeCell ref="M14:N14"/>
    <mergeCell ref="A22:A37"/>
    <mergeCell ref="B22:B37"/>
    <mergeCell ref="C22:C37"/>
    <mergeCell ref="D22:K22"/>
    <mergeCell ref="F29:G29"/>
    <mergeCell ref="F37:G37"/>
    <mergeCell ref="N29:O29"/>
    <mergeCell ref="D30:K30"/>
    <mergeCell ref="F20:G20"/>
    <mergeCell ref="A1:O1"/>
    <mergeCell ref="A2:C2"/>
    <mergeCell ref="A3:C3"/>
    <mergeCell ref="L2:O3"/>
    <mergeCell ref="L78:O79"/>
    <mergeCell ref="A5:O5"/>
    <mergeCell ref="D6:K6"/>
    <mergeCell ref="D2:K3"/>
    <mergeCell ref="A6:A21"/>
    <mergeCell ref="B6:B21"/>
    <mergeCell ref="C6:C21"/>
    <mergeCell ref="D14:K14"/>
    <mergeCell ref="N13:O13"/>
    <mergeCell ref="F13:G13"/>
    <mergeCell ref="A79:C79"/>
    <mergeCell ref="A4:O4"/>
    <mergeCell ref="A80:O80"/>
    <mergeCell ref="A60:C60"/>
    <mergeCell ref="D60:K61"/>
    <mergeCell ref="L60:O61"/>
    <mergeCell ref="A61:C61"/>
    <mergeCell ref="A62:O62"/>
    <mergeCell ref="A78:C78"/>
    <mergeCell ref="D78:K79"/>
  </mergeCells>
  <dataValidations count="2">
    <dataValidation type="list" allowBlank="1" showInputMessage="1" showErrorMessage="1" sqref="E98:E102 G98:G102 E105:E109 G105:G109 G65:G68 G71:G74 E8:E12 G8:G12 E15:E19 G15:G19 E24:E28 G24:G28 E40:E44 G40:G44 E31:E35 G31:G35 E47:E51 G47:G51 E83:E87 G83:G87 E90:E94 G90:G94">
      <formula1>"×"</formula1>
    </dataValidation>
    <dataValidation type="list" allowBlank="1" showInputMessage="1" showErrorMessage="1" sqref="I98:I102 I105:I109 I65:I68 I71:I74 I8:I12 I15:I19 I24:I28 I40:I44 I31:I35 I47:I51 I83:I87 I90:I94">
      <formula1>"＝"</formula1>
    </dataValidation>
  </dataValidations>
  <printOptions/>
  <pageMargins left="0.7086614173228347" right="0.472440944881889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D2" sqref="D2:K3"/>
    </sheetView>
  </sheetViews>
  <sheetFormatPr defaultColWidth="9.00390625" defaultRowHeight="18" customHeight="1"/>
  <cols>
    <col min="1" max="1" width="4.625" style="1" customWidth="1"/>
    <col min="2" max="2" width="11.625" style="1" customWidth="1"/>
    <col min="3" max="3" width="3.625" style="1" customWidth="1"/>
    <col min="4" max="4" width="6.125" style="1" customWidth="1"/>
    <col min="5" max="5" width="3.125" style="1" customWidth="1"/>
    <col min="6" max="6" width="6.125" style="1" customWidth="1"/>
    <col min="7" max="7" width="3.125" style="1" customWidth="1"/>
    <col min="8" max="8" width="6.125" style="1" customWidth="1"/>
    <col min="9" max="9" width="3.625" style="1" customWidth="1"/>
    <col min="10" max="10" width="11.625" style="1" customWidth="1"/>
    <col min="11" max="11" width="3.625" style="1" customWidth="1"/>
    <col min="12" max="12" width="10.625" style="1" customWidth="1"/>
    <col min="13" max="13" width="3.125" style="1" customWidth="1"/>
    <col min="14" max="14" width="9.125" style="1" customWidth="1"/>
    <col min="15" max="15" width="3.625" style="1" customWidth="1"/>
    <col min="16" max="16384" width="9.00390625" style="1" customWidth="1"/>
  </cols>
  <sheetData>
    <row r="1" spans="1:15" ht="24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" customHeight="1">
      <c r="A2" s="51" t="s">
        <v>10</v>
      </c>
      <c r="B2" s="52"/>
      <c r="C2" s="53"/>
      <c r="D2" s="54" t="s">
        <v>50</v>
      </c>
      <c r="E2" s="55"/>
      <c r="F2" s="55"/>
      <c r="G2" s="55"/>
      <c r="H2" s="55"/>
      <c r="I2" s="55"/>
      <c r="J2" s="55"/>
      <c r="K2" s="56"/>
      <c r="L2" s="60" t="s">
        <v>23</v>
      </c>
      <c r="M2" s="55"/>
      <c r="N2" s="55"/>
      <c r="O2" s="56"/>
    </row>
    <row r="3" spans="1:15" ht="15" customHeight="1">
      <c r="A3" s="45" t="s">
        <v>3</v>
      </c>
      <c r="B3" s="46"/>
      <c r="C3" s="47"/>
      <c r="D3" s="57"/>
      <c r="E3" s="58"/>
      <c r="F3" s="58"/>
      <c r="G3" s="58"/>
      <c r="H3" s="58"/>
      <c r="I3" s="58"/>
      <c r="J3" s="58"/>
      <c r="K3" s="59"/>
      <c r="L3" s="57"/>
      <c r="M3" s="58"/>
      <c r="N3" s="58"/>
      <c r="O3" s="59"/>
    </row>
    <row r="4" spans="1:15" ht="15" customHeight="1">
      <c r="A4" s="48" t="s">
        <v>40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1:15" ht="18" customHeight="1">
      <c r="A5" s="44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 ht="18" customHeight="1">
      <c r="A6" s="61"/>
      <c r="B6" s="62">
        <v>1623.25</v>
      </c>
      <c r="C6" s="43" t="s">
        <v>2</v>
      </c>
      <c r="D6" s="41" t="s">
        <v>7</v>
      </c>
      <c r="E6" s="42"/>
      <c r="F6" s="42"/>
      <c r="G6" s="42"/>
      <c r="H6" s="42"/>
      <c r="I6" s="42"/>
      <c r="J6" s="42"/>
      <c r="K6" s="43"/>
      <c r="L6" s="2"/>
      <c r="M6" s="3"/>
      <c r="N6" s="3"/>
      <c r="O6" s="4"/>
    </row>
    <row r="7" spans="1:15" ht="18" customHeight="1">
      <c r="A7" s="61"/>
      <c r="B7" s="63"/>
      <c r="C7" s="65"/>
      <c r="D7" s="5" t="s">
        <v>15</v>
      </c>
      <c r="E7" s="6"/>
      <c r="F7" s="6" t="s">
        <v>16</v>
      </c>
      <c r="G7" s="6"/>
      <c r="H7" s="6" t="s">
        <v>17</v>
      </c>
      <c r="I7" s="6"/>
      <c r="J7" s="6" t="s">
        <v>18</v>
      </c>
      <c r="K7" s="7"/>
      <c r="L7" s="5"/>
      <c r="M7" s="6"/>
      <c r="N7" s="6"/>
      <c r="O7" s="7"/>
    </row>
    <row r="8" spans="1:15" ht="18" customHeight="1" hidden="1">
      <c r="A8" s="61"/>
      <c r="B8" s="63"/>
      <c r="C8" s="65"/>
      <c r="D8" s="5"/>
      <c r="E8" s="6"/>
      <c r="F8" s="6"/>
      <c r="G8" s="6"/>
      <c r="H8" s="12"/>
      <c r="I8" s="6"/>
      <c r="J8" s="13"/>
      <c r="K8" s="7"/>
      <c r="L8" s="5"/>
      <c r="M8" s="6"/>
      <c r="N8" s="6"/>
      <c r="O8" s="7"/>
    </row>
    <row r="9" spans="1:15" ht="18" customHeight="1">
      <c r="A9" s="61"/>
      <c r="B9" s="63"/>
      <c r="C9" s="65"/>
      <c r="D9" s="5">
        <v>2.5</v>
      </c>
      <c r="E9" s="6" t="s">
        <v>9</v>
      </c>
      <c r="F9" s="6">
        <v>5</v>
      </c>
      <c r="G9" s="6" t="s">
        <v>9</v>
      </c>
      <c r="H9" s="12">
        <v>43</v>
      </c>
      <c r="I9" s="6" t="s">
        <v>20</v>
      </c>
      <c r="J9" s="13">
        <f>ROUND(D9*F9*H9,2)</f>
        <v>537.5</v>
      </c>
      <c r="K9" s="7"/>
      <c r="L9" s="5"/>
      <c r="M9" s="6"/>
      <c r="N9" s="6"/>
      <c r="O9" s="7"/>
    </row>
    <row r="10" spans="1:15" ht="18" customHeight="1">
      <c r="A10" s="61"/>
      <c r="B10" s="63"/>
      <c r="C10" s="65"/>
      <c r="D10" s="5">
        <v>3.5</v>
      </c>
      <c r="E10" s="6" t="s">
        <v>9</v>
      </c>
      <c r="F10" s="6">
        <v>6</v>
      </c>
      <c r="G10" s="6" t="s">
        <v>9</v>
      </c>
      <c r="H10" s="12">
        <v>2</v>
      </c>
      <c r="I10" s="6" t="s">
        <v>20</v>
      </c>
      <c r="J10" s="13">
        <f>ROUND(D10*F10*H10,2)</f>
        <v>42</v>
      </c>
      <c r="K10" s="7"/>
      <c r="L10" s="5"/>
      <c r="M10" s="6"/>
      <c r="N10" s="6"/>
      <c r="O10" s="7"/>
    </row>
    <row r="11" spans="1:15" ht="18" customHeight="1" hidden="1">
      <c r="A11" s="61"/>
      <c r="B11" s="63"/>
      <c r="C11" s="65"/>
      <c r="D11" s="5"/>
      <c r="E11" s="6"/>
      <c r="F11" s="6"/>
      <c r="G11" s="6"/>
      <c r="H11" s="12"/>
      <c r="I11" s="6"/>
      <c r="J11" s="13"/>
      <c r="K11" s="7"/>
      <c r="L11" s="5"/>
      <c r="M11" s="6"/>
      <c r="N11" s="6"/>
      <c r="O11" s="7"/>
    </row>
    <row r="12" spans="1:15" ht="18" customHeight="1">
      <c r="A12" s="61"/>
      <c r="B12" s="63"/>
      <c r="C12" s="65"/>
      <c r="D12" s="15"/>
      <c r="E12" s="16"/>
      <c r="F12" s="72" t="s">
        <v>14</v>
      </c>
      <c r="G12" s="72"/>
      <c r="H12" s="32">
        <f>SUM(H8:H11)</f>
        <v>45</v>
      </c>
      <c r="I12" s="29" t="s">
        <v>13</v>
      </c>
      <c r="J12" s="33">
        <f>SUM(J8:J11)</f>
        <v>579.5</v>
      </c>
      <c r="K12" s="17" t="s">
        <v>12</v>
      </c>
      <c r="L12" s="14">
        <f>B6</f>
        <v>1623.25</v>
      </c>
      <c r="M12" s="6" t="s">
        <v>4</v>
      </c>
      <c r="N12" s="82">
        <f>J18</f>
        <v>667</v>
      </c>
      <c r="O12" s="83"/>
    </row>
    <row r="13" spans="1:15" ht="18" customHeight="1">
      <c r="A13" s="61"/>
      <c r="B13" s="63"/>
      <c r="C13" s="65"/>
      <c r="D13" s="67" t="s">
        <v>8</v>
      </c>
      <c r="E13" s="68"/>
      <c r="F13" s="68"/>
      <c r="G13" s="68"/>
      <c r="H13" s="68"/>
      <c r="I13" s="68"/>
      <c r="J13" s="68"/>
      <c r="K13" s="69"/>
      <c r="L13" s="11" t="s">
        <v>5</v>
      </c>
      <c r="M13" s="76">
        <f>L12-N12</f>
        <v>956.25</v>
      </c>
      <c r="N13" s="76"/>
      <c r="O13" s="7" t="s">
        <v>2</v>
      </c>
    </row>
    <row r="14" spans="1:15" ht="18" customHeight="1" hidden="1">
      <c r="A14" s="61"/>
      <c r="B14" s="63"/>
      <c r="C14" s="65"/>
      <c r="D14" s="5"/>
      <c r="E14" s="6"/>
      <c r="F14" s="6"/>
      <c r="G14" s="6"/>
      <c r="H14" s="12"/>
      <c r="I14" s="6"/>
      <c r="J14" s="13"/>
      <c r="K14" s="7"/>
      <c r="L14" s="5"/>
      <c r="M14" s="6"/>
      <c r="N14" s="6"/>
      <c r="O14" s="7"/>
    </row>
    <row r="15" spans="1:15" ht="18" customHeight="1">
      <c r="A15" s="61"/>
      <c r="B15" s="63"/>
      <c r="C15" s="65"/>
      <c r="D15" s="5">
        <v>2.5</v>
      </c>
      <c r="E15" s="6" t="s">
        <v>9</v>
      </c>
      <c r="F15" s="6">
        <v>5</v>
      </c>
      <c r="G15" s="6" t="s">
        <v>9</v>
      </c>
      <c r="H15" s="12">
        <v>7</v>
      </c>
      <c r="I15" s="6" t="s">
        <v>20</v>
      </c>
      <c r="J15" s="13">
        <f>ROUND(D15*F15*H15,2)</f>
        <v>87.5</v>
      </c>
      <c r="K15" s="7"/>
      <c r="L15" s="5"/>
      <c r="M15" s="6"/>
      <c r="N15" s="6"/>
      <c r="O15" s="7"/>
    </row>
    <row r="16" spans="1:15" ht="18" customHeight="1" hidden="1">
      <c r="A16" s="61"/>
      <c r="B16" s="63"/>
      <c r="C16" s="65"/>
      <c r="D16" s="5"/>
      <c r="E16" s="6"/>
      <c r="F16" s="6"/>
      <c r="G16" s="6"/>
      <c r="H16" s="12"/>
      <c r="I16" s="6"/>
      <c r="J16" s="13"/>
      <c r="K16" s="7"/>
      <c r="L16" s="5"/>
      <c r="M16" s="6"/>
      <c r="N16" s="6"/>
      <c r="O16" s="7"/>
    </row>
    <row r="17" spans="1:15" ht="18" customHeight="1">
      <c r="A17" s="61"/>
      <c r="B17" s="63"/>
      <c r="C17" s="65"/>
      <c r="D17" s="5"/>
      <c r="E17" s="6"/>
      <c r="F17" s="73" t="s">
        <v>14</v>
      </c>
      <c r="G17" s="73"/>
      <c r="H17" s="34">
        <f>SUM(H14:H16)</f>
        <v>7</v>
      </c>
      <c r="I17" s="27" t="s">
        <v>13</v>
      </c>
      <c r="J17" s="35">
        <f>SUM(J14:J16)</f>
        <v>87.5</v>
      </c>
      <c r="K17" s="7" t="s">
        <v>12</v>
      </c>
      <c r="L17" s="5"/>
      <c r="M17" s="6"/>
      <c r="N17" s="6"/>
      <c r="O17" s="7"/>
    </row>
    <row r="18" spans="1:15" ht="18" customHeight="1">
      <c r="A18" s="61"/>
      <c r="B18" s="64"/>
      <c r="C18" s="66"/>
      <c r="D18" s="22"/>
      <c r="E18" s="23"/>
      <c r="F18" s="75" t="s">
        <v>11</v>
      </c>
      <c r="G18" s="75"/>
      <c r="H18" s="24">
        <f>H12+H17</f>
        <v>52</v>
      </c>
      <c r="I18" s="28" t="s">
        <v>13</v>
      </c>
      <c r="J18" s="25">
        <f>J12+J17</f>
        <v>667</v>
      </c>
      <c r="K18" s="26" t="s">
        <v>19</v>
      </c>
      <c r="L18" s="8"/>
      <c r="M18" s="9"/>
      <c r="N18" s="9"/>
      <c r="O18" s="10"/>
    </row>
  </sheetData>
  <sheetProtection sheet="1" objects="1" scenarios="1" selectLockedCells="1"/>
  <mergeCells count="17">
    <mergeCell ref="F18:G18"/>
    <mergeCell ref="A5:O5"/>
    <mergeCell ref="A6:A18"/>
    <mergeCell ref="B6:B18"/>
    <mergeCell ref="C6:C18"/>
    <mergeCell ref="D6:K6"/>
    <mergeCell ref="F12:G12"/>
    <mergeCell ref="N12:O12"/>
    <mergeCell ref="D13:K13"/>
    <mergeCell ref="M13:N13"/>
    <mergeCell ref="F17:G17"/>
    <mergeCell ref="A4:O4"/>
    <mergeCell ref="A1:O1"/>
    <mergeCell ref="A2:C2"/>
    <mergeCell ref="A3:C3"/>
    <mergeCell ref="L2:O3"/>
    <mergeCell ref="D2:K3"/>
  </mergeCells>
  <dataValidations count="2">
    <dataValidation type="list" allowBlank="1" showInputMessage="1" showErrorMessage="1" sqref="E8:E11 G8:G11 E14:E16 G14:G16">
      <formula1>"×"</formula1>
    </dataValidation>
    <dataValidation type="list" allowBlank="1" showInputMessage="1" showErrorMessage="1" sqref="I8:I11 I14:I16">
      <formula1>"＝"</formula1>
    </dataValidation>
  </dataValidations>
  <printOptions/>
  <pageMargins left="0.7086614173228347" right="0.472440944881889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D2" sqref="D2:K3"/>
    </sheetView>
  </sheetViews>
  <sheetFormatPr defaultColWidth="9.00390625" defaultRowHeight="18" customHeight="1"/>
  <cols>
    <col min="1" max="1" width="4.625" style="1" customWidth="1"/>
    <col min="2" max="2" width="11.625" style="1" customWidth="1"/>
    <col min="3" max="3" width="3.625" style="1" customWidth="1"/>
    <col min="4" max="4" width="6.125" style="1" customWidth="1"/>
    <col min="5" max="5" width="3.125" style="1" customWidth="1"/>
    <col min="6" max="6" width="6.125" style="1" customWidth="1"/>
    <col min="7" max="7" width="3.125" style="1" customWidth="1"/>
    <col min="8" max="8" width="6.125" style="1" customWidth="1"/>
    <col min="9" max="9" width="3.625" style="1" customWidth="1"/>
    <col min="10" max="10" width="11.625" style="1" customWidth="1"/>
    <col min="11" max="11" width="3.625" style="1" customWidth="1"/>
    <col min="12" max="12" width="10.625" style="1" customWidth="1"/>
    <col min="13" max="13" width="3.125" style="1" customWidth="1"/>
    <col min="14" max="14" width="9.125" style="1" customWidth="1"/>
    <col min="15" max="15" width="3.625" style="1" customWidth="1"/>
    <col min="16" max="16384" width="9.00390625" style="1" customWidth="1"/>
  </cols>
  <sheetData>
    <row r="1" spans="1:15" ht="24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" customHeight="1">
      <c r="A2" s="51" t="s">
        <v>10</v>
      </c>
      <c r="B2" s="52"/>
      <c r="C2" s="53"/>
      <c r="D2" s="54" t="s">
        <v>50</v>
      </c>
      <c r="E2" s="55"/>
      <c r="F2" s="55"/>
      <c r="G2" s="55"/>
      <c r="H2" s="55"/>
      <c r="I2" s="55"/>
      <c r="J2" s="55"/>
      <c r="K2" s="56"/>
      <c r="L2" s="60" t="s">
        <v>23</v>
      </c>
      <c r="M2" s="55"/>
      <c r="N2" s="55"/>
      <c r="O2" s="56"/>
    </row>
    <row r="3" spans="1:15" ht="15" customHeight="1">
      <c r="A3" s="45" t="s">
        <v>24</v>
      </c>
      <c r="B3" s="46"/>
      <c r="C3" s="47"/>
      <c r="D3" s="57"/>
      <c r="E3" s="58"/>
      <c r="F3" s="58"/>
      <c r="G3" s="58"/>
      <c r="H3" s="58"/>
      <c r="I3" s="58"/>
      <c r="J3" s="58"/>
      <c r="K3" s="59"/>
      <c r="L3" s="57"/>
      <c r="M3" s="58"/>
      <c r="N3" s="58"/>
      <c r="O3" s="59"/>
    </row>
    <row r="4" spans="1:15" ht="15" customHeight="1">
      <c r="A4" s="48" t="s">
        <v>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1:15" ht="18" customHeight="1">
      <c r="A5" s="44" t="s">
        <v>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 ht="18" customHeight="1">
      <c r="A6" s="61" t="s">
        <v>46</v>
      </c>
      <c r="B6" s="62">
        <v>286.35</v>
      </c>
      <c r="C6" s="43" t="s">
        <v>2</v>
      </c>
      <c r="D6" s="41"/>
      <c r="E6" s="42"/>
      <c r="F6" s="42"/>
      <c r="G6" s="42"/>
      <c r="H6" s="42"/>
      <c r="I6" s="42"/>
      <c r="J6" s="42"/>
      <c r="K6" s="43"/>
      <c r="L6" s="87">
        <v>286.35</v>
      </c>
      <c r="M6" s="88"/>
      <c r="N6" s="88"/>
      <c r="O6" s="43" t="s">
        <v>2</v>
      </c>
    </row>
    <row r="7" spans="1:15" ht="18" customHeight="1">
      <c r="A7" s="61"/>
      <c r="B7" s="64"/>
      <c r="C7" s="66"/>
      <c r="D7" s="85"/>
      <c r="E7" s="86"/>
      <c r="F7" s="86"/>
      <c r="G7" s="86"/>
      <c r="H7" s="86"/>
      <c r="I7" s="86"/>
      <c r="J7" s="86"/>
      <c r="K7" s="66"/>
      <c r="L7" s="89"/>
      <c r="M7" s="90"/>
      <c r="N7" s="90"/>
      <c r="O7" s="66"/>
    </row>
    <row r="8" spans="1:15" ht="18" customHeight="1">
      <c r="A8" s="61" t="s">
        <v>47</v>
      </c>
      <c r="B8" s="62">
        <v>432.85</v>
      </c>
      <c r="C8" s="43" t="s">
        <v>2</v>
      </c>
      <c r="D8" s="41"/>
      <c r="E8" s="42"/>
      <c r="F8" s="42"/>
      <c r="G8" s="42"/>
      <c r="H8" s="42"/>
      <c r="I8" s="42"/>
      <c r="J8" s="42"/>
      <c r="K8" s="43"/>
      <c r="L8" s="87">
        <v>432.85</v>
      </c>
      <c r="M8" s="88"/>
      <c r="N8" s="88"/>
      <c r="O8" s="43" t="s">
        <v>2</v>
      </c>
    </row>
    <row r="9" spans="1:15" ht="18" customHeight="1">
      <c r="A9" s="61"/>
      <c r="B9" s="64"/>
      <c r="C9" s="66"/>
      <c r="D9" s="85"/>
      <c r="E9" s="86"/>
      <c r="F9" s="86"/>
      <c r="G9" s="86"/>
      <c r="H9" s="86"/>
      <c r="I9" s="86"/>
      <c r="J9" s="86"/>
      <c r="K9" s="66"/>
      <c r="L9" s="89"/>
      <c r="M9" s="90"/>
      <c r="N9" s="90"/>
      <c r="O9" s="66"/>
    </row>
    <row r="10" spans="1:15" ht="18" customHeight="1">
      <c r="A10" s="61" t="s">
        <v>45</v>
      </c>
      <c r="B10" s="62">
        <v>3476.5</v>
      </c>
      <c r="C10" s="43" t="s">
        <v>28</v>
      </c>
      <c r="D10" s="41" t="s">
        <v>7</v>
      </c>
      <c r="E10" s="42"/>
      <c r="F10" s="42"/>
      <c r="G10" s="42"/>
      <c r="H10" s="42"/>
      <c r="I10" s="42"/>
      <c r="J10" s="42"/>
      <c r="K10" s="43"/>
      <c r="L10" s="2"/>
      <c r="M10" s="3"/>
      <c r="N10" s="3"/>
      <c r="O10" s="4"/>
    </row>
    <row r="11" spans="1:15" ht="18" customHeight="1">
      <c r="A11" s="61"/>
      <c r="B11" s="63"/>
      <c r="C11" s="65"/>
      <c r="D11" s="5" t="s">
        <v>15</v>
      </c>
      <c r="E11" s="6"/>
      <c r="F11" s="6" t="s">
        <v>16</v>
      </c>
      <c r="G11" s="6"/>
      <c r="H11" s="6" t="s">
        <v>17</v>
      </c>
      <c r="I11" s="6"/>
      <c r="J11" s="6" t="s">
        <v>18</v>
      </c>
      <c r="K11" s="7"/>
      <c r="L11" s="5"/>
      <c r="M11" s="6"/>
      <c r="N11" s="6"/>
      <c r="O11" s="7"/>
    </row>
    <row r="12" spans="1:15" ht="18" customHeight="1" hidden="1">
      <c r="A12" s="61"/>
      <c r="B12" s="63"/>
      <c r="C12" s="65"/>
      <c r="D12" s="5"/>
      <c r="E12" s="6"/>
      <c r="F12" s="6"/>
      <c r="G12" s="6"/>
      <c r="H12" s="30"/>
      <c r="I12" s="6"/>
      <c r="J12" s="13"/>
      <c r="K12" s="7"/>
      <c r="L12" s="5"/>
      <c r="M12" s="6"/>
      <c r="N12" s="6"/>
      <c r="O12" s="7"/>
    </row>
    <row r="13" spans="1:15" ht="18" customHeight="1">
      <c r="A13" s="61"/>
      <c r="B13" s="63"/>
      <c r="C13" s="65"/>
      <c r="D13" s="5">
        <v>2.5</v>
      </c>
      <c r="E13" s="6" t="s">
        <v>27</v>
      </c>
      <c r="F13" s="6">
        <v>5</v>
      </c>
      <c r="G13" s="6" t="s">
        <v>27</v>
      </c>
      <c r="H13" s="30">
        <v>56</v>
      </c>
      <c r="I13" s="6" t="s">
        <v>20</v>
      </c>
      <c r="J13" s="13">
        <f>ROUND(D13*F13*H13,2)</f>
        <v>700</v>
      </c>
      <c r="K13" s="7"/>
      <c r="L13" s="5"/>
      <c r="M13" s="6"/>
      <c r="N13" s="6"/>
      <c r="O13" s="7"/>
    </row>
    <row r="14" spans="1:15" ht="18" customHeight="1">
      <c r="A14" s="61"/>
      <c r="B14" s="63"/>
      <c r="C14" s="65"/>
      <c r="D14" s="5">
        <v>2.5</v>
      </c>
      <c r="E14" s="6" t="s">
        <v>27</v>
      </c>
      <c r="F14" s="6">
        <v>6</v>
      </c>
      <c r="G14" s="6" t="s">
        <v>27</v>
      </c>
      <c r="H14" s="30">
        <v>22</v>
      </c>
      <c r="I14" s="6" t="s">
        <v>20</v>
      </c>
      <c r="J14" s="13">
        <f>ROUND(D14*F14*H14,2)</f>
        <v>330</v>
      </c>
      <c r="K14" s="7"/>
      <c r="L14" s="31">
        <f>B10</f>
        <v>3476.5</v>
      </c>
      <c r="M14" s="6" t="s">
        <v>29</v>
      </c>
      <c r="N14" s="70">
        <f>J17</f>
        <v>1093</v>
      </c>
      <c r="O14" s="71"/>
    </row>
    <row r="15" spans="1:15" ht="18" customHeight="1">
      <c r="A15" s="61"/>
      <c r="B15" s="63"/>
      <c r="C15" s="65"/>
      <c r="D15" s="5">
        <v>3.5</v>
      </c>
      <c r="E15" s="6" t="s">
        <v>27</v>
      </c>
      <c r="F15" s="6">
        <v>6</v>
      </c>
      <c r="G15" s="6" t="s">
        <v>27</v>
      </c>
      <c r="H15" s="30">
        <v>3</v>
      </c>
      <c r="I15" s="6" t="s">
        <v>20</v>
      </c>
      <c r="J15" s="13">
        <f>ROUND(D15*F15*H15,2)</f>
        <v>63</v>
      </c>
      <c r="K15" s="7"/>
      <c r="L15" s="11" t="s">
        <v>30</v>
      </c>
      <c r="M15" s="76">
        <f>L14-N14</f>
        <v>2383.5</v>
      </c>
      <c r="N15" s="76"/>
      <c r="O15" s="7" t="s">
        <v>12</v>
      </c>
    </row>
    <row r="16" spans="1:15" ht="18" customHeight="1" hidden="1">
      <c r="A16" s="61"/>
      <c r="B16" s="63"/>
      <c r="C16" s="65"/>
      <c r="D16" s="5"/>
      <c r="E16" s="6"/>
      <c r="F16" s="6"/>
      <c r="G16" s="6"/>
      <c r="H16" s="30"/>
      <c r="I16" s="6"/>
      <c r="J16" s="13"/>
      <c r="K16" s="7"/>
      <c r="L16" s="5"/>
      <c r="M16" s="6"/>
      <c r="N16" s="6"/>
      <c r="O16" s="7"/>
    </row>
    <row r="17" spans="1:15" ht="18" customHeight="1">
      <c r="A17" s="61"/>
      <c r="B17" s="63"/>
      <c r="C17" s="65"/>
      <c r="D17" s="15"/>
      <c r="E17" s="16"/>
      <c r="F17" s="72" t="s">
        <v>14</v>
      </c>
      <c r="G17" s="72"/>
      <c r="H17" s="32">
        <f>SUM(H12:H16)</f>
        <v>81</v>
      </c>
      <c r="I17" s="29" t="s">
        <v>13</v>
      </c>
      <c r="J17" s="33">
        <f>SUM(J12:J16)</f>
        <v>1093</v>
      </c>
      <c r="K17" s="17" t="s">
        <v>28</v>
      </c>
      <c r="L17" s="5"/>
      <c r="M17" s="6"/>
      <c r="N17" s="6"/>
      <c r="O17" s="7"/>
    </row>
    <row r="18" spans="1:15" ht="18" customHeight="1">
      <c r="A18" s="61" t="s">
        <v>44</v>
      </c>
      <c r="B18" s="62">
        <v>3436.81</v>
      </c>
      <c r="C18" s="43" t="s">
        <v>28</v>
      </c>
      <c r="D18" s="41" t="s">
        <v>7</v>
      </c>
      <c r="E18" s="42"/>
      <c r="F18" s="42"/>
      <c r="G18" s="42"/>
      <c r="H18" s="42"/>
      <c r="I18" s="42"/>
      <c r="J18" s="42"/>
      <c r="K18" s="43"/>
      <c r="L18" s="2"/>
      <c r="M18" s="3"/>
      <c r="N18" s="3"/>
      <c r="O18" s="4"/>
    </row>
    <row r="19" spans="1:15" ht="18" customHeight="1">
      <c r="A19" s="61"/>
      <c r="B19" s="63"/>
      <c r="C19" s="65"/>
      <c r="D19" s="5" t="s">
        <v>15</v>
      </c>
      <c r="E19" s="6"/>
      <c r="F19" s="6" t="s">
        <v>16</v>
      </c>
      <c r="G19" s="6"/>
      <c r="H19" s="6" t="s">
        <v>17</v>
      </c>
      <c r="I19" s="6"/>
      <c r="J19" s="6" t="s">
        <v>18</v>
      </c>
      <c r="K19" s="7"/>
      <c r="L19" s="5"/>
      <c r="M19" s="6"/>
      <c r="N19" s="6"/>
      <c r="O19" s="7"/>
    </row>
    <row r="20" spans="1:15" ht="18" customHeight="1" hidden="1">
      <c r="A20" s="61"/>
      <c r="B20" s="63"/>
      <c r="C20" s="65"/>
      <c r="D20" s="5"/>
      <c r="E20" s="6"/>
      <c r="F20" s="6"/>
      <c r="G20" s="6"/>
      <c r="H20" s="30"/>
      <c r="I20" s="6"/>
      <c r="J20" s="13"/>
      <c r="K20" s="7"/>
      <c r="L20" s="5"/>
      <c r="M20" s="6"/>
      <c r="N20" s="6"/>
      <c r="O20" s="7"/>
    </row>
    <row r="21" spans="1:15" ht="18" customHeight="1">
      <c r="A21" s="61"/>
      <c r="B21" s="63"/>
      <c r="C21" s="65"/>
      <c r="D21" s="5">
        <v>2.5</v>
      </c>
      <c r="E21" s="6" t="s">
        <v>27</v>
      </c>
      <c r="F21" s="6">
        <v>5</v>
      </c>
      <c r="G21" s="6" t="s">
        <v>27</v>
      </c>
      <c r="H21" s="30">
        <v>56</v>
      </c>
      <c r="I21" s="6" t="s">
        <v>20</v>
      </c>
      <c r="J21" s="13">
        <f>ROUND(D21*F21*H21,2)</f>
        <v>700</v>
      </c>
      <c r="K21" s="7"/>
      <c r="L21" s="5"/>
      <c r="M21" s="6"/>
      <c r="N21" s="6"/>
      <c r="O21" s="7"/>
    </row>
    <row r="22" spans="1:15" ht="18" customHeight="1">
      <c r="A22" s="61"/>
      <c r="B22" s="63"/>
      <c r="C22" s="65"/>
      <c r="D22" s="5">
        <v>2.5</v>
      </c>
      <c r="E22" s="6" t="s">
        <v>27</v>
      </c>
      <c r="F22" s="6">
        <v>6</v>
      </c>
      <c r="G22" s="6" t="s">
        <v>27</v>
      </c>
      <c r="H22" s="30">
        <v>22</v>
      </c>
      <c r="I22" s="6" t="s">
        <v>20</v>
      </c>
      <c r="J22" s="13">
        <f>ROUND(D22*F22*H22,2)</f>
        <v>330</v>
      </c>
      <c r="K22" s="7"/>
      <c r="L22" s="31">
        <f>B18</f>
        <v>3436.81</v>
      </c>
      <c r="M22" s="6" t="s">
        <v>29</v>
      </c>
      <c r="N22" s="70">
        <f>J25</f>
        <v>1093</v>
      </c>
      <c r="O22" s="71"/>
    </row>
    <row r="23" spans="1:15" ht="18" customHeight="1">
      <c r="A23" s="61"/>
      <c r="B23" s="63"/>
      <c r="C23" s="65"/>
      <c r="D23" s="5">
        <v>3.5</v>
      </c>
      <c r="E23" s="6" t="s">
        <v>27</v>
      </c>
      <c r="F23" s="6">
        <v>6</v>
      </c>
      <c r="G23" s="6" t="s">
        <v>27</v>
      </c>
      <c r="H23" s="30">
        <v>3</v>
      </c>
      <c r="I23" s="6" t="s">
        <v>20</v>
      </c>
      <c r="J23" s="13">
        <f>ROUND(D23*F23*H23,2)</f>
        <v>63</v>
      </c>
      <c r="K23" s="7"/>
      <c r="L23" s="11" t="s">
        <v>30</v>
      </c>
      <c r="M23" s="76">
        <f>L22-N22</f>
        <v>2343.81</v>
      </c>
      <c r="N23" s="76"/>
      <c r="O23" s="7" t="s">
        <v>12</v>
      </c>
    </row>
    <row r="24" spans="1:15" ht="18" customHeight="1" hidden="1">
      <c r="A24" s="61"/>
      <c r="B24" s="63"/>
      <c r="C24" s="65"/>
      <c r="D24" s="5"/>
      <c r="E24" s="6"/>
      <c r="F24" s="6"/>
      <c r="G24" s="6"/>
      <c r="H24" s="30"/>
      <c r="I24" s="6"/>
      <c r="J24" s="13"/>
      <c r="K24" s="7"/>
      <c r="L24" s="5"/>
      <c r="M24" s="6"/>
      <c r="N24" s="6"/>
      <c r="O24" s="7"/>
    </row>
    <row r="25" spans="1:15" ht="18" customHeight="1">
      <c r="A25" s="61"/>
      <c r="B25" s="63"/>
      <c r="C25" s="65"/>
      <c r="D25" s="15"/>
      <c r="E25" s="16"/>
      <c r="F25" s="72" t="s">
        <v>14</v>
      </c>
      <c r="G25" s="72"/>
      <c r="H25" s="32">
        <f>SUM(H20:H24)</f>
        <v>81</v>
      </c>
      <c r="I25" s="29" t="s">
        <v>13</v>
      </c>
      <c r="J25" s="33">
        <f>SUM(J20:J24)</f>
        <v>1093</v>
      </c>
      <c r="K25" s="17" t="s">
        <v>28</v>
      </c>
      <c r="L25" s="5"/>
      <c r="M25" s="6"/>
      <c r="N25" s="6"/>
      <c r="O25" s="7"/>
    </row>
    <row r="26" spans="1:15" ht="18" customHeight="1">
      <c r="A26" s="61" t="s">
        <v>33</v>
      </c>
      <c r="B26" s="62">
        <v>3623.74</v>
      </c>
      <c r="C26" s="43" t="s">
        <v>28</v>
      </c>
      <c r="D26" s="41" t="s">
        <v>7</v>
      </c>
      <c r="E26" s="42"/>
      <c r="F26" s="42"/>
      <c r="G26" s="42"/>
      <c r="H26" s="42"/>
      <c r="I26" s="42"/>
      <c r="J26" s="42"/>
      <c r="K26" s="43"/>
      <c r="L26" s="2"/>
      <c r="M26" s="3"/>
      <c r="N26" s="3"/>
      <c r="O26" s="4"/>
    </row>
    <row r="27" spans="1:15" ht="18" customHeight="1">
      <c r="A27" s="61"/>
      <c r="B27" s="63"/>
      <c r="C27" s="65"/>
      <c r="D27" s="5" t="s">
        <v>15</v>
      </c>
      <c r="E27" s="6"/>
      <c r="F27" s="6" t="s">
        <v>16</v>
      </c>
      <c r="G27" s="6"/>
      <c r="H27" s="6" t="s">
        <v>17</v>
      </c>
      <c r="I27" s="6"/>
      <c r="J27" s="6" t="s">
        <v>18</v>
      </c>
      <c r="K27" s="7"/>
      <c r="L27" s="5"/>
      <c r="M27" s="6"/>
      <c r="N27" s="6"/>
      <c r="O27" s="7"/>
    </row>
    <row r="28" spans="1:15" ht="18" customHeight="1" hidden="1">
      <c r="A28" s="61"/>
      <c r="B28" s="63"/>
      <c r="C28" s="65"/>
      <c r="D28" s="5"/>
      <c r="E28" s="6"/>
      <c r="F28" s="6"/>
      <c r="G28" s="6"/>
      <c r="H28" s="30"/>
      <c r="I28" s="6"/>
      <c r="J28" s="13"/>
      <c r="K28" s="7"/>
      <c r="L28" s="5"/>
      <c r="M28" s="6"/>
      <c r="N28" s="6"/>
      <c r="O28" s="7"/>
    </row>
    <row r="29" spans="1:15" ht="18" customHeight="1">
      <c r="A29" s="61"/>
      <c r="B29" s="63"/>
      <c r="C29" s="65"/>
      <c r="D29" s="5">
        <v>2.5</v>
      </c>
      <c r="E29" s="6" t="s">
        <v>27</v>
      </c>
      <c r="F29" s="6">
        <v>5</v>
      </c>
      <c r="G29" s="6" t="s">
        <v>27</v>
      </c>
      <c r="H29" s="30">
        <v>54</v>
      </c>
      <c r="I29" s="6" t="s">
        <v>20</v>
      </c>
      <c r="J29" s="13">
        <f>ROUND(D29*F29*H29,2)</f>
        <v>675</v>
      </c>
      <c r="K29" s="7"/>
      <c r="L29" s="5"/>
      <c r="M29" s="6"/>
      <c r="N29" s="6"/>
      <c r="O29" s="7"/>
    </row>
    <row r="30" spans="1:15" ht="18" customHeight="1">
      <c r="A30" s="61"/>
      <c r="B30" s="63"/>
      <c r="C30" s="65"/>
      <c r="D30" s="5">
        <v>2.5</v>
      </c>
      <c r="E30" s="6" t="s">
        <v>27</v>
      </c>
      <c r="F30" s="6">
        <v>6</v>
      </c>
      <c r="G30" s="6" t="s">
        <v>27</v>
      </c>
      <c r="H30" s="30">
        <v>22</v>
      </c>
      <c r="I30" s="6" t="s">
        <v>20</v>
      </c>
      <c r="J30" s="13">
        <f>ROUND(D30*F30*H30,2)</f>
        <v>330</v>
      </c>
      <c r="K30" s="7"/>
      <c r="L30" s="5"/>
      <c r="M30" s="6"/>
      <c r="N30" s="6"/>
      <c r="O30" s="7"/>
    </row>
    <row r="31" spans="1:15" ht="18" customHeight="1">
      <c r="A31" s="61"/>
      <c r="B31" s="63"/>
      <c r="C31" s="65"/>
      <c r="D31" s="5">
        <v>3.5</v>
      </c>
      <c r="E31" s="6" t="s">
        <v>27</v>
      </c>
      <c r="F31" s="6">
        <v>6</v>
      </c>
      <c r="G31" s="6" t="s">
        <v>27</v>
      </c>
      <c r="H31" s="30">
        <v>3</v>
      </c>
      <c r="I31" s="6" t="s">
        <v>20</v>
      </c>
      <c r="J31" s="13">
        <f>ROUND(D31*F31*H31,2)</f>
        <v>63</v>
      </c>
      <c r="K31" s="7"/>
      <c r="L31" s="5"/>
      <c r="M31" s="6"/>
      <c r="N31" s="6"/>
      <c r="O31" s="7"/>
    </row>
    <row r="32" spans="1:15" ht="18" customHeight="1" hidden="1">
      <c r="A32" s="61"/>
      <c r="B32" s="63"/>
      <c r="C32" s="65"/>
      <c r="D32" s="5"/>
      <c r="E32" s="6"/>
      <c r="F32" s="6"/>
      <c r="G32" s="6"/>
      <c r="H32" s="30"/>
      <c r="I32" s="6"/>
      <c r="J32" s="13"/>
      <c r="K32" s="7"/>
      <c r="L32" s="5"/>
      <c r="M32" s="6"/>
      <c r="N32" s="6"/>
      <c r="O32" s="7"/>
    </row>
    <row r="33" spans="1:15" ht="18" customHeight="1">
      <c r="A33" s="61"/>
      <c r="B33" s="63"/>
      <c r="C33" s="65"/>
      <c r="D33" s="15"/>
      <c r="E33" s="16"/>
      <c r="F33" s="72" t="s">
        <v>14</v>
      </c>
      <c r="G33" s="72"/>
      <c r="H33" s="18">
        <f>SUM(H28:H32)</f>
        <v>79</v>
      </c>
      <c r="I33" s="29" t="s">
        <v>13</v>
      </c>
      <c r="J33" s="19">
        <f>SUM(J28:J32)</f>
        <v>1068</v>
      </c>
      <c r="K33" s="17" t="s">
        <v>28</v>
      </c>
      <c r="L33" s="31">
        <f>B26</f>
        <v>3623.74</v>
      </c>
      <c r="M33" s="6" t="s">
        <v>29</v>
      </c>
      <c r="N33" s="70">
        <f>J39</f>
        <v>1130.5</v>
      </c>
      <c r="O33" s="71"/>
    </row>
    <row r="34" spans="1:15" ht="18" customHeight="1">
      <c r="A34" s="61"/>
      <c r="B34" s="63"/>
      <c r="C34" s="65"/>
      <c r="D34" s="67" t="s">
        <v>8</v>
      </c>
      <c r="E34" s="68"/>
      <c r="F34" s="68"/>
      <c r="G34" s="68"/>
      <c r="H34" s="68"/>
      <c r="I34" s="68"/>
      <c r="J34" s="68"/>
      <c r="K34" s="69"/>
      <c r="L34" s="11" t="s">
        <v>30</v>
      </c>
      <c r="M34" s="76">
        <f>L33-N33</f>
        <v>2493.24</v>
      </c>
      <c r="N34" s="76"/>
      <c r="O34" s="7" t="s">
        <v>12</v>
      </c>
    </row>
    <row r="35" spans="1:15" ht="18" customHeight="1" hidden="1">
      <c r="A35" s="61"/>
      <c r="B35" s="63"/>
      <c r="C35" s="65"/>
      <c r="D35" s="5"/>
      <c r="E35" s="6"/>
      <c r="F35" s="6"/>
      <c r="G35" s="6"/>
      <c r="H35" s="30"/>
      <c r="I35" s="6"/>
      <c r="J35" s="13"/>
      <c r="K35" s="7"/>
      <c r="L35" s="5"/>
      <c r="M35" s="6"/>
      <c r="N35" s="6"/>
      <c r="O35" s="7"/>
    </row>
    <row r="36" spans="1:15" ht="18" customHeight="1">
      <c r="A36" s="61"/>
      <c r="B36" s="63"/>
      <c r="C36" s="65"/>
      <c r="D36" s="5">
        <v>2.5</v>
      </c>
      <c r="E36" s="6" t="s">
        <v>31</v>
      </c>
      <c r="F36" s="6">
        <v>5</v>
      </c>
      <c r="G36" s="6" t="s">
        <v>31</v>
      </c>
      <c r="H36" s="30">
        <v>5</v>
      </c>
      <c r="I36" s="6" t="s">
        <v>20</v>
      </c>
      <c r="J36" s="13">
        <f>ROUND(D36*F36*H36,2)</f>
        <v>62.5</v>
      </c>
      <c r="K36" s="7"/>
      <c r="L36" s="5"/>
      <c r="M36" s="6"/>
      <c r="N36" s="6"/>
      <c r="O36" s="7"/>
    </row>
    <row r="37" spans="1:15" ht="18" customHeight="1" hidden="1">
      <c r="A37" s="61"/>
      <c r="B37" s="63"/>
      <c r="C37" s="65"/>
      <c r="D37" s="5"/>
      <c r="E37" s="6"/>
      <c r="F37" s="6"/>
      <c r="G37" s="6"/>
      <c r="H37" s="30"/>
      <c r="I37" s="6"/>
      <c r="J37" s="13"/>
      <c r="K37" s="7"/>
      <c r="L37" s="5"/>
      <c r="M37" s="6"/>
      <c r="N37" s="6"/>
      <c r="O37" s="7"/>
    </row>
    <row r="38" spans="1:15" ht="18" customHeight="1">
      <c r="A38" s="61"/>
      <c r="B38" s="63"/>
      <c r="C38" s="65"/>
      <c r="D38" s="5"/>
      <c r="E38" s="6"/>
      <c r="F38" s="73" t="s">
        <v>14</v>
      </c>
      <c r="G38" s="73"/>
      <c r="H38" s="20">
        <f>SUM(H35:H37)</f>
        <v>5</v>
      </c>
      <c r="I38" s="27" t="s">
        <v>13</v>
      </c>
      <c r="J38" s="21">
        <f>SUM(J35:J37)</f>
        <v>62.5</v>
      </c>
      <c r="K38" s="7" t="s">
        <v>28</v>
      </c>
      <c r="L38" s="5"/>
      <c r="M38" s="6"/>
      <c r="N38" s="6"/>
      <c r="O38" s="7"/>
    </row>
    <row r="39" spans="1:15" ht="18" customHeight="1">
      <c r="A39" s="61"/>
      <c r="B39" s="64"/>
      <c r="C39" s="66"/>
      <c r="D39" s="22"/>
      <c r="E39" s="23"/>
      <c r="F39" s="75" t="s">
        <v>11</v>
      </c>
      <c r="G39" s="75"/>
      <c r="H39" s="24">
        <f>H33+H38</f>
        <v>84</v>
      </c>
      <c r="I39" s="28" t="s">
        <v>13</v>
      </c>
      <c r="J39" s="25">
        <f>J33+J38</f>
        <v>1130.5</v>
      </c>
      <c r="K39" s="26" t="s">
        <v>28</v>
      </c>
      <c r="L39" s="8"/>
      <c r="M39" s="9"/>
      <c r="N39" s="9"/>
      <c r="O39" s="10"/>
    </row>
    <row r="40" spans="1:15" ht="18" customHeight="1">
      <c r="A40" s="61" t="s">
        <v>11</v>
      </c>
      <c r="B40" s="62">
        <f>B6+B8+B10+B18+B26</f>
        <v>11256.25</v>
      </c>
      <c r="C40" s="43" t="s">
        <v>34</v>
      </c>
      <c r="D40" s="41" t="s">
        <v>7</v>
      </c>
      <c r="E40" s="42"/>
      <c r="F40" s="42"/>
      <c r="G40" s="42"/>
      <c r="H40" s="42"/>
      <c r="I40" s="42"/>
      <c r="J40" s="42"/>
      <c r="K40" s="43"/>
      <c r="L40" s="2"/>
      <c r="M40" s="3"/>
      <c r="N40" s="3"/>
      <c r="O40" s="4"/>
    </row>
    <row r="41" spans="1:15" ht="18" customHeight="1">
      <c r="A41" s="61"/>
      <c r="B41" s="63"/>
      <c r="C41" s="65"/>
      <c r="D41" s="15"/>
      <c r="E41" s="16"/>
      <c r="F41" s="72" t="s">
        <v>14</v>
      </c>
      <c r="G41" s="72"/>
      <c r="H41" s="32">
        <f>H17+H25+H33</f>
        <v>241</v>
      </c>
      <c r="I41" s="29" t="s">
        <v>13</v>
      </c>
      <c r="J41" s="33">
        <f>J17+J25+J33</f>
        <v>3254</v>
      </c>
      <c r="K41" s="17" t="s">
        <v>28</v>
      </c>
      <c r="L41" s="31">
        <f>B40</f>
        <v>11256.25</v>
      </c>
      <c r="M41" s="6" t="s">
        <v>29</v>
      </c>
      <c r="N41" s="70">
        <f>J44</f>
        <v>3316.5</v>
      </c>
      <c r="O41" s="71"/>
    </row>
    <row r="42" spans="1:15" ht="18" customHeight="1">
      <c r="A42" s="61"/>
      <c r="B42" s="63"/>
      <c r="C42" s="65"/>
      <c r="D42" s="67" t="s">
        <v>8</v>
      </c>
      <c r="E42" s="68"/>
      <c r="F42" s="68"/>
      <c r="G42" s="68"/>
      <c r="H42" s="68"/>
      <c r="I42" s="68"/>
      <c r="J42" s="68"/>
      <c r="K42" s="69"/>
      <c r="L42" s="11" t="s">
        <v>30</v>
      </c>
      <c r="M42" s="76">
        <f>L41-N41</f>
        <v>7939.75</v>
      </c>
      <c r="N42" s="76"/>
      <c r="O42" s="7" t="s">
        <v>12</v>
      </c>
    </row>
    <row r="43" spans="1:15" ht="18" customHeight="1">
      <c r="A43" s="61"/>
      <c r="B43" s="63"/>
      <c r="C43" s="65"/>
      <c r="D43" s="5"/>
      <c r="E43" s="6"/>
      <c r="F43" s="73" t="s">
        <v>14</v>
      </c>
      <c r="G43" s="73"/>
      <c r="H43" s="34">
        <f>H38</f>
        <v>5</v>
      </c>
      <c r="I43" s="27" t="s">
        <v>13</v>
      </c>
      <c r="J43" s="35">
        <f>J38</f>
        <v>62.5</v>
      </c>
      <c r="K43" s="7" t="s">
        <v>28</v>
      </c>
      <c r="L43" s="5"/>
      <c r="M43" s="6"/>
      <c r="N43" s="6"/>
      <c r="O43" s="7"/>
    </row>
    <row r="44" spans="1:15" ht="18" customHeight="1">
      <c r="A44" s="61"/>
      <c r="B44" s="64"/>
      <c r="C44" s="66"/>
      <c r="D44" s="22"/>
      <c r="E44" s="23"/>
      <c r="F44" s="75" t="s">
        <v>11</v>
      </c>
      <c r="G44" s="75"/>
      <c r="H44" s="24">
        <f>H41+H43</f>
        <v>246</v>
      </c>
      <c r="I44" s="28" t="s">
        <v>13</v>
      </c>
      <c r="J44" s="25">
        <f>J41+J43</f>
        <v>3316.5</v>
      </c>
      <c r="K44" s="26" t="s">
        <v>28</v>
      </c>
      <c r="L44" s="8"/>
      <c r="M44" s="9"/>
      <c r="N44" s="9"/>
      <c r="O44" s="10"/>
    </row>
    <row r="45" spans="1:15" ht="15" customHeight="1">
      <c r="A45" s="48" t="s">
        <v>40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15" ht="18" customHeight="1">
      <c r="A46" s="91" t="s">
        <v>21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3"/>
    </row>
    <row r="47" spans="1:15" ht="18" customHeight="1">
      <c r="A47" s="61"/>
      <c r="B47" s="62">
        <v>242</v>
      </c>
      <c r="C47" s="43" t="s">
        <v>2</v>
      </c>
      <c r="D47" s="41" t="s">
        <v>7</v>
      </c>
      <c r="E47" s="42"/>
      <c r="F47" s="42"/>
      <c r="G47" s="42"/>
      <c r="H47" s="42"/>
      <c r="I47" s="42"/>
      <c r="J47" s="42"/>
      <c r="K47" s="43"/>
      <c r="L47" s="2"/>
      <c r="M47" s="3"/>
      <c r="N47" s="3"/>
      <c r="O47" s="4"/>
    </row>
    <row r="48" spans="1:15" ht="18" customHeight="1">
      <c r="A48" s="61"/>
      <c r="B48" s="63"/>
      <c r="C48" s="65"/>
      <c r="D48" s="5" t="s">
        <v>15</v>
      </c>
      <c r="E48" s="6"/>
      <c r="F48" s="6" t="s">
        <v>16</v>
      </c>
      <c r="G48" s="6"/>
      <c r="H48" s="6" t="s">
        <v>17</v>
      </c>
      <c r="I48" s="6"/>
      <c r="J48" s="6" t="s">
        <v>18</v>
      </c>
      <c r="K48" s="7"/>
      <c r="L48" s="5"/>
      <c r="M48" s="6"/>
      <c r="N48" s="6"/>
      <c r="O48" s="7"/>
    </row>
    <row r="49" spans="1:15" ht="18" customHeight="1" hidden="1">
      <c r="A49" s="61"/>
      <c r="B49" s="63"/>
      <c r="C49" s="65"/>
      <c r="D49" s="5"/>
      <c r="E49" s="6"/>
      <c r="F49" s="6"/>
      <c r="G49" s="6"/>
      <c r="H49" s="12"/>
      <c r="I49" s="6"/>
      <c r="J49" s="13"/>
      <c r="K49" s="7"/>
      <c r="L49" s="5"/>
      <c r="M49" s="6"/>
      <c r="N49" s="6"/>
      <c r="O49" s="7"/>
    </row>
    <row r="50" spans="1:15" ht="18" customHeight="1">
      <c r="A50" s="61"/>
      <c r="B50" s="63"/>
      <c r="C50" s="65"/>
      <c r="D50" s="5">
        <v>2.5</v>
      </c>
      <c r="E50" s="6" t="s">
        <v>9</v>
      </c>
      <c r="F50" s="6">
        <v>5</v>
      </c>
      <c r="G50" s="6" t="s">
        <v>9</v>
      </c>
      <c r="H50" s="12">
        <v>4</v>
      </c>
      <c r="I50" s="6" t="s">
        <v>20</v>
      </c>
      <c r="J50" s="13">
        <f>ROUND(D50*F50*H50,2)</f>
        <v>50</v>
      </c>
      <c r="K50" s="7"/>
      <c r="L50" s="14">
        <f>B47</f>
        <v>242</v>
      </c>
      <c r="M50" s="6" t="s">
        <v>4</v>
      </c>
      <c r="N50" s="82">
        <f>J53</f>
        <v>92</v>
      </c>
      <c r="O50" s="83"/>
    </row>
    <row r="51" spans="1:15" ht="18" customHeight="1">
      <c r="A51" s="61"/>
      <c r="B51" s="63"/>
      <c r="C51" s="65"/>
      <c r="D51" s="5">
        <v>3.5</v>
      </c>
      <c r="E51" s="6" t="s">
        <v>9</v>
      </c>
      <c r="F51" s="6">
        <v>6</v>
      </c>
      <c r="G51" s="6" t="s">
        <v>9</v>
      </c>
      <c r="H51" s="12">
        <v>2</v>
      </c>
      <c r="I51" s="6" t="s">
        <v>20</v>
      </c>
      <c r="J51" s="13">
        <f>ROUND(D51*F51*H51,2)</f>
        <v>42</v>
      </c>
      <c r="K51" s="7"/>
      <c r="L51" s="11" t="s">
        <v>5</v>
      </c>
      <c r="M51" s="76">
        <f>L50-N50</f>
        <v>150</v>
      </c>
      <c r="N51" s="76"/>
      <c r="O51" s="7" t="s">
        <v>2</v>
      </c>
    </row>
    <row r="52" spans="1:15" ht="18" customHeight="1" hidden="1">
      <c r="A52" s="61"/>
      <c r="B52" s="63"/>
      <c r="C52" s="65"/>
      <c r="D52" s="5"/>
      <c r="E52" s="6"/>
      <c r="F52" s="6"/>
      <c r="G52" s="6"/>
      <c r="H52" s="12"/>
      <c r="I52" s="6"/>
      <c r="J52" s="13"/>
      <c r="K52" s="7"/>
      <c r="L52" s="5"/>
      <c r="M52" s="6"/>
      <c r="N52" s="6"/>
      <c r="O52" s="7"/>
    </row>
    <row r="53" spans="1:15" ht="18" customHeight="1">
      <c r="A53" s="61"/>
      <c r="B53" s="64"/>
      <c r="C53" s="66"/>
      <c r="D53" s="8"/>
      <c r="E53" s="9"/>
      <c r="F53" s="84" t="s">
        <v>14</v>
      </c>
      <c r="G53" s="84"/>
      <c r="H53" s="36">
        <f>SUM(H49:H52)</f>
        <v>6</v>
      </c>
      <c r="I53" s="37" t="s">
        <v>13</v>
      </c>
      <c r="J53" s="38">
        <f>SUM(J49:J52)</f>
        <v>92</v>
      </c>
      <c r="K53" s="10" t="s">
        <v>12</v>
      </c>
      <c r="L53" s="8"/>
      <c r="M53" s="9"/>
      <c r="N53" s="9"/>
      <c r="O53" s="10"/>
    </row>
  </sheetData>
  <sheetProtection sheet="1" objects="1" scenarios="1" selectLockedCells="1"/>
  <mergeCells count="62">
    <mergeCell ref="A5:O5"/>
    <mergeCell ref="D2:K3"/>
    <mergeCell ref="A45:O45"/>
    <mergeCell ref="A46:O46"/>
    <mergeCell ref="A18:A25"/>
    <mergeCell ref="B18:B25"/>
    <mergeCell ref="C18:C25"/>
    <mergeCell ref="D18:K18"/>
    <mergeCell ref="F25:G25"/>
    <mergeCell ref="A26:A39"/>
    <mergeCell ref="A1:O1"/>
    <mergeCell ref="A2:C2"/>
    <mergeCell ref="A3:C3"/>
    <mergeCell ref="L2:O3"/>
    <mergeCell ref="B26:B39"/>
    <mergeCell ref="C26:C39"/>
    <mergeCell ref="D26:K26"/>
    <mergeCell ref="F33:G33"/>
    <mergeCell ref="F39:G39"/>
    <mergeCell ref="D34:K34"/>
    <mergeCell ref="F43:G43"/>
    <mergeCell ref="M34:N34"/>
    <mergeCell ref="F38:G38"/>
    <mergeCell ref="A40:A44"/>
    <mergeCell ref="B40:B44"/>
    <mergeCell ref="C40:C44"/>
    <mergeCell ref="D40:K40"/>
    <mergeCell ref="F41:G41"/>
    <mergeCell ref="F44:G44"/>
    <mergeCell ref="D42:K42"/>
    <mergeCell ref="O6:O7"/>
    <mergeCell ref="F17:G17"/>
    <mergeCell ref="N14:O14"/>
    <mergeCell ref="M15:N15"/>
    <mergeCell ref="B6:B7"/>
    <mergeCell ref="C6:C7"/>
    <mergeCell ref="D6:K7"/>
    <mergeCell ref="L6:N7"/>
    <mergeCell ref="N50:O50"/>
    <mergeCell ref="M51:N51"/>
    <mergeCell ref="L8:N9"/>
    <mergeCell ref="O8:O9"/>
    <mergeCell ref="N41:O41"/>
    <mergeCell ref="M23:N23"/>
    <mergeCell ref="N33:O33"/>
    <mergeCell ref="N22:O22"/>
    <mergeCell ref="M42:N42"/>
    <mergeCell ref="A4:O4"/>
    <mergeCell ref="A10:A17"/>
    <mergeCell ref="B10:B17"/>
    <mergeCell ref="C10:C17"/>
    <mergeCell ref="D10:K10"/>
    <mergeCell ref="A8:A9"/>
    <mergeCell ref="B8:B9"/>
    <mergeCell ref="C8:C9"/>
    <mergeCell ref="D8:K9"/>
    <mergeCell ref="A6:A7"/>
    <mergeCell ref="A47:A53"/>
    <mergeCell ref="B47:B53"/>
    <mergeCell ref="C47:C53"/>
    <mergeCell ref="D47:K47"/>
    <mergeCell ref="F53:G53"/>
  </mergeCells>
  <dataValidations count="2">
    <dataValidation type="list" allowBlank="1" showInputMessage="1" showErrorMessage="1" sqref="E49:E52 G49:G52 G35:G37 E35:E37 G28:G32 E28:E32 G20:G24 E20:E24 E12:E16 G12:G16">
      <formula1>"×"</formula1>
    </dataValidation>
    <dataValidation type="list" allowBlank="1" showInputMessage="1" showErrorMessage="1" sqref="I49:I52 I35:I37 I28:I32 I20:I24 I12:I16">
      <formula1>"＝"</formula1>
    </dataValidation>
  </dataValidations>
  <printOptions/>
  <pageMargins left="0.7086614173228347" right="0.472440944881889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D2" sqref="D2:K3"/>
    </sheetView>
  </sheetViews>
  <sheetFormatPr defaultColWidth="9.00390625" defaultRowHeight="18" customHeight="1"/>
  <cols>
    <col min="1" max="1" width="4.625" style="1" customWidth="1"/>
    <col min="2" max="2" width="11.625" style="1" customWidth="1"/>
    <col min="3" max="3" width="3.625" style="1" customWidth="1"/>
    <col min="4" max="4" width="6.125" style="1" customWidth="1"/>
    <col min="5" max="5" width="3.125" style="1" customWidth="1"/>
    <col min="6" max="6" width="6.125" style="1" customWidth="1"/>
    <col min="7" max="7" width="3.125" style="1" customWidth="1"/>
    <col min="8" max="8" width="6.125" style="1" customWidth="1"/>
    <col min="9" max="9" width="3.625" style="1" customWidth="1"/>
    <col min="10" max="10" width="11.625" style="1" customWidth="1"/>
    <col min="11" max="11" width="3.625" style="1" customWidth="1"/>
    <col min="12" max="12" width="10.625" style="1" customWidth="1"/>
    <col min="13" max="13" width="3.125" style="1" customWidth="1"/>
    <col min="14" max="14" width="9.125" style="1" customWidth="1"/>
    <col min="15" max="15" width="3.625" style="1" customWidth="1"/>
    <col min="16" max="16384" width="9.00390625" style="1" customWidth="1"/>
  </cols>
  <sheetData>
    <row r="1" spans="1:15" ht="24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" customHeight="1">
      <c r="A2" s="51" t="s">
        <v>10</v>
      </c>
      <c r="B2" s="52"/>
      <c r="C2" s="53"/>
      <c r="D2" s="54" t="s">
        <v>50</v>
      </c>
      <c r="E2" s="55"/>
      <c r="F2" s="55"/>
      <c r="G2" s="55"/>
      <c r="H2" s="55"/>
      <c r="I2" s="55"/>
      <c r="J2" s="55"/>
      <c r="K2" s="56"/>
      <c r="L2" s="60" t="s">
        <v>23</v>
      </c>
      <c r="M2" s="55"/>
      <c r="N2" s="55"/>
      <c r="O2" s="56"/>
    </row>
    <row r="3" spans="1:15" ht="15" customHeight="1">
      <c r="A3" s="45" t="s">
        <v>24</v>
      </c>
      <c r="B3" s="46"/>
      <c r="C3" s="47"/>
      <c r="D3" s="57"/>
      <c r="E3" s="58"/>
      <c r="F3" s="58"/>
      <c r="G3" s="58"/>
      <c r="H3" s="58"/>
      <c r="I3" s="58"/>
      <c r="J3" s="58"/>
      <c r="K3" s="59"/>
      <c r="L3" s="57"/>
      <c r="M3" s="58"/>
      <c r="N3" s="58"/>
      <c r="O3" s="59"/>
    </row>
    <row r="4" spans="1:15" ht="15" customHeight="1">
      <c r="A4" s="48" t="s">
        <v>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1:15" ht="18" customHeight="1">
      <c r="A5" s="44" t="s">
        <v>22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 ht="18" customHeight="1">
      <c r="A6" s="61"/>
      <c r="B6" s="62">
        <v>570</v>
      </c>
      <c r="C6" s="43" t="s">
        <v>26</v>
      </c>
      <c r="D6" s="41" t="s">
        <v>7</v>
      </c>
      <c r="E6" s="42"/>
      <c r="F6" s="42"/>
      <c r="G6" s="42"/>
      <c r="H6" s="42"/>
      <c r="I6" s="42"/>
      <c r="J6" s="42"/>
      <c r="K6" s="43"/>
      <c r="L6" s="87"/>
      <c r="M6" s="88"/>
      <c r="N6" s="88"/>
      <c r="O6" s="43"/>
    </row>
    <row r="7" spans="1:15" ht="18" customHeight="1">
      <c r="A7" s="61"/>
      <c r="B7" s="63"/>
      <c r="C7" s="65"/>
      <c r="D7" s="5" t="s">
        <v>15</v>
      </c>
      <c r="E7" s="6"/>
      <c r="F7" s="6" t="s">
        <v>16</v>
      </c>
      <c r="G7" s="6"/>
      <c r="H7" s="6" t="s">
        <v>17</v>
      </c>
      <c r="I7" s="6"/>
      <c r="J7" s="6" t="s">
        <v>18</v>
      </c>
      <c r="K7" s="7"/>
      <c r="L7" s="94"/>
      <c r="M7" s="76"/>
      <c r="N7" s="76"/>
      <c r="O7" s="65"/>
    </row>
    <row r="8" spans="1:15" ht="18" customHeight="1" hidden="1">
      <c r="A8" s="61"/>
      <c r="B8" s="63"/>
      <c r="C8" s="65"/>
      <c r="D8" s="77"/>
      <c r="E8" s="78"/>
      <c r="F8" s="6"/>
      <c r="G8" s="6"/>
      <c r="H8" s="30"/>
      <c r="I8" s="6"/>
      <c r="J8" s="13"/>
      <c r="K8" s="7"/>
      <c r="L8" s="94"/>
      <c r="M8" s="76"/>
      <c r="N8" s="76"/>
      <c r="O8" s="65"/>
    </row>
    <row r="9" spans="1:15" ht="18" customHeight="1">
      <c r="A9" s="61"/>
      <c r="B9" s="63"/>
      <c r="C9" s="65"/>
      <c r="D9" s="79" t="s">
        <v>48</v>
      </c>
      <c r="E9" s="80"/>
      <c r="F9" s="6">
        <v>15</v>
      </c>
      <c r="G9" s="6" t="s">
        <v>27</v>
      </c>
      <c r="H9" s="30">
        <v>38</v>
      </c>
      <c r="I9" s="6" t="s">
        <v>20</v>
      </c>
      <c r="J9" s="13">
        <f>ROUND(F9*H9,2)</f>
        <v>570</v>
      </c>
      <c r="K9" s="7"/>
      <c r="L9" s="94"/>
      <c r="M9" s="76"/>
      <c r="N9" s="76"/>
      <c r="O9" s="65"/>
    </row>
    <row r="10" spans="1:15" ht="18" customHeight="1" hidden="1">
      <c r="A10" s="61"/>
      <c r="B10" s="63"/>
      <c r="C10" s="65"/>
      <c r="D10" s="77"/>
      <c r="E10" s="78"/>
      <c r="F10" s="6"/>
      <c r="G10" s="6"/>
      <c r="H10" s="30"/>
      <c r="I10" s="6"/>
      <c r="J10" s="13"/>
      <c r="K10" s="7"/>
      <c r="L10" s="94"/>
      <c r="M10" s="76"/>
      <c r="N10" s="76"/>
      <c r="O10" s="65"/>
    </row>
    <row r="11" spans="1:15" ht="18" customHeight="1">
      <c r="A11" s="61"/>
      <c r="B11" s="63"/>
      <c r="C11" s="65"/>
      <c r="D11" s="15"/>
      <c r="E11" s="16"/>
      <c r="F11" s="72" t="s">
        <v>14</v>
      </c>
      <c r="G11" s="72"/>
      <c r="H11" s="32">
        <f>SUM(H8:H10)</f>
        <v>38</v>
      </c>
      <c r="I11" s="29" t="s">
        <v>13</v>
      </c>
      <c r="J11" s="33">
        <f>SUM(J8:J10)</f>
        <v>570</v>
      </c>
      <c r="K11" s="17" t="s">
        <v>28</v>
      </c>
      <c r="L11" s="94"/>
      <c r="M11" s="76"/>
      <c r="N11" s="76"/>
      <c r="O11" s="65"/>
    </row>
    <row r="12" spans="1:15" ht="15" customHeight="1">
      <c r="A12" s="48" t="s">
        <v>40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15" ht="18" customHeight="1">
      <c r="A13" s="44" t="s">
        <v>41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</row>
    <row r="14" spans="1:15" ht="18" customHeight="1">
      <c r="A14" s="61"/>
      <c r="B14" s="62">
        <v>49.25</v>
      </c>
      <c r="C14" s="43" t="s">
        <v>2</v>
      </c>
      <c r="D14" s="41"/>
      <c r="E14" s="42"/>
      <c r="F14" s="42"/>
      <c r="G14" s="42"/>
      <c r="H14" s="42"/>
      <c r="I14" s="42"/>
      <c r="J14" s="42"/>
      <c r="K14" s="43"/>
      <c r="L14" s="87">
        <v>49.25</v>
      </c>
      <c r="M14" s="88"/>
      <c r="N14" s="88"/>
      <c r="O14" s="43" t="s">
        <v>2</v>
      </c>
    </row>
    <row r="15" spans="1:15" ht="18" customHeight="1">
      <c r="A15" s="61"/>
      <c r="B15" s="64"/>
      <c r="C15" s="66"/>
      <c r="D15" s="85"/>
      <c r="E15" s="86"/>
      <c r="F15" s="86"/>
      <c r="G15" s="86"/>
      <c r="H15" s="86"/>
      <c r="I15" s="86"/>
      <c r="J15" s="86"/>
      <c r="K15" s="66"/>
      <c r="L15" s="89"/>
      <c r="M15" s="90"/>
      <c r="N15" s="90"/>
      <c r="O15" s="66"/>
    </row>
  </sheetData>
  <sheetProtection sheet="1" objects="1" scenarios="1" selectLockedCells="1"/>
  <mergeCells count="25">
    <mergeCell ref="A1:O1"/>
    <mergeCell ref="A2:C2"/>
    <mergeCell ref="A3:C3"/>
    <mergeCell ref="L2:O3"/>
    <mergeCell ref="D2:K3"/>
    <mergeCell ref="A4:O4"/>
    <mergeCell ref="A5:O5"/>
    <mergeCell ref="A6:A11"/>
    <mergeCell ref="B6:B11"/>
    <mergeCell ref="C6:C11"/>
    <mergeCell ref="D6:K6"/>
    <mergeCell ref="F11:G11"/>
    <mergeCell ref="D8:E8"/>
    <mergeCell ref="D10:E10"/>
    <mergeCell ref="D9:E9"/>
    <mergeCell ref="O6:O11"/>
    <mergeCell ref="L6:N11"/>
    <mergeCell ref="O14:O15"/>
    <mergeCell ref="L14:N15"/>
    <mergeCell ref="A13:O13"/>
    <mergeCell ref="D14:K15"/>
    <mergeCell ref="A12:O12"/>
    <mergeCell ref="A14:A15"/>
    <mergeCell ref="B14:B15"/>
    <mergeCell ref="C14:C15"/>
  </mergeCells>
  <dataValidations count="2">
    <dataValidation type="list" allowBlank="1" showInputMessage="1" showErrorMessage="1" sqref="G8:G10">
      <formula1>"×"</formula1>
    </dataValidation>
    <dataValidation type="list" allowBlank="1" showInputMessage="1" showErrorMessage="1" sqref="I8:I10">
      <formula1>"＝"</formula1>
    </dataValidation>
  </dataValidations>
  <printOptions/>
  <pageMargins left="0.7086614173228347" right="0.472440944881889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2011-09-09T00:53:21Z</cp:lastPrinted>
  <dcterms:created xsi:type="dcterms:W3CDTF">2011-09-05T11:28:21Z</dcterms:created>
  <dcterms:modified xsi:type="dcterms:W3CDTF">2011-09-14T09:34:02Z</dcterms:modified>
  <cp:category/>
  <cp:version/>
  <cp:contentType/>
  <cp:contentStatus/>
</cp:coreProperties>
</file>