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<sst xmlns="http://schemas.openxmlformats.org/spreadsheetml/2006/main" count="316" uniqueCount="43">
  <si>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</si>
  <si>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</si>
  <si>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</si>
  <si>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</si>
  <si>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</si>
  <si>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</si>
  <si>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</si>
  <si>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</si>
  <si>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</si>
  <si>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</si>
  <si>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</si>
  <si>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</si>
  <si>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</si>
  <si>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</si>
  <si>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</si>
  <si>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衆議院比例代表選出議員選挙</t>
  </si>
  <si>
    <t>新陵小学校</t>
  </si>
  <si>
    <t>稲積中学校</t>
  </si>
  <si>
    <t>前田中央小学校</t>
  </si>
  <si>
    <t>前田小学校</t>
  </si>
  <si>
    <t>手稲鉄北小学校</t>
  </si>
  <si>
    <t>前田北小学校</t>
  </si>
  <si>
    <t>稲陵中学校</t>
  </si>
  <si>
    <t>星置中学校</t>
  </si>
  <si>
    <t>富丘小学校</t>
  </si>
  <si>
    <t>手稲中学校</t>
  </si>
  <si>
    <t>手稲中央小学校</t>
  </si>
  <si>
    <t>稲穂小学校</t>
  </si>
  <si>
    <t>手稲西中学校</t>
  </si>
  <si>
    <t>星置児童会館</t>
  </si>
  <si>
    <t>新発寒小学校</t>
  </si>
  <si>
    <t>西宮の沢小学校</t>
  </si>
  <si>
    <t>手稲区体育館</t>
  </si>
  <si>
    <t>稲穂中学校</t>
  </si>
  <si>
    <t>新陵東小学校</t>
  </si>
  <si>
    <t>前田北中学校</t>
  </si>
  <si>
    <t>富丘児童会館</t>
  </si>
  <si>
    <t>星置東小学校</t>
  </si>
  <si>
    <t>稲積小学校</t>
  </si>
  <si>
    <t>手稲山口小学校</t>
  </si>
  <si>
    <t>札幌市手稲区</t>
  </si>
  <si>
    <t/>
  </si>
  <si>
    <t>指定在外選挙投票区（第17投票区）の上段は選挙人に係る数、中段は在外選挙人に係る数、下段は合計となります。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</si>
</sst>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40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55768</v>
      </c>
      <c r="D7" s="22">
        <v>64282</v>
      </c>
      <c r="E7" s="22">
        <v>120050</v>
      </c>
      <c r="F7" s="22">
        <v>55740</v>
      </c>
      <c r="G7" s="22">
        <v>64281</v>
      </c>
      <c r="H7" s="22">
        <v>120021</v>
      </c>
      <c r="I7" s="22">
        <v>34874</v>
      </c>
      <c r="J7" s="22">
        <v>39770</v>
      </c>
      <c r="K7" s="22">
        <v>74644</v>
      </c>
      <c r="L7" s="22">
        <v>20866</v>
      </c>
      <c r="M7" s="22">
        <v>24511</v>
      </c>
      <c r="N7" s="22">
        <v>45377</v>
      </c>
      <c r="O7" s="23">
        <v>62.57</v>
      </c>
      <c r="P7" s="23">
        <v>61.87</v>
      </c>
      <c r="Q7" s="23">
        <v>62.19</v>
      </c>
    </row>
    <row r="8" spans="1:17" ht="18.75" customHeight="1">
      <c r="A8" s="6">
        <v>1</v>
      </c>
      <c r="B8" s="24" t="s">
        <v>16</v>
      </c>
      <c r="C8" s="25">
        <v>2398</v>
      </c>
      <c r="D8" s="25">
        <v>2563</v>
      </c>
      <c r="E8" s="25">
        <v>4961</v>
      </c>
      <c r="F8" s="25">
        <v>2398</v>
      </c>
      <c r="G8" s="25">
        <v>2563</v>
      </c>
      <c r="H8" s="25">
        <v>4961</v>
      </c>
      <c r="I8" s="25">
        <v>1480</v>
      </c>
      <c r="J8" s="25">
        <v>1585</v>
      </c>
      <c r="K8" s="25">
        <v>3065</v>
      </c>
      <c r="L8" s="25">
        <v>918</v>
      </c>
      <c r="M8" s="25">
        <v>978</v>
      </c>
      <c r="N8" s="25">
        <v>1896</v>
      </c>
      <c r="O8" s="26">
        <v>61.72</v>
      </c>
      <c r="P8" s="26">
        <v>61.84</v>
      </c>
      <c r="Q8" s="26">
        <v>61.78</v>
      </c>
    </row>
    <row r="9" spans="1:17" ht="18.75" customHeight="1" hidden="1">
      <c r="A9" s="6"/>
      <c r="B9" s="7"/>
      <c r="C9" s="25" t="s">
        <v>41</v>
      </c>
      <c r="D9" s="25" t="s">
        <v>41</v>
      </c>
      <c r="E9" s="25" t="s">
        <v>41</v>
      </c>
      <c r="F9" s="25" t="s">
        <v>41</v>
      </c>
      <c r="G9" s="25" t="s">
        <v>41</v>
      </c>
      <c r="H9" s="25" t="s">
        <v>41</v>
      </c>
      <c r="I9" s="25">
        <v>0</v>
      </c>
      <c r="J9" s="25">
        <v>0</v>
      </c>
      <c r="K9" s="25">
        <v>0</v>
      </c>
      <c r="L9" s="25" t="s">
        <v>41</v>
      </c>
      <c r="M9" s="25" t="s">
        <v>41</v>
      </c>
      <c r="N9" s="25" t="s">
        <v>41</v>
      </c>
      <c r="O9" s="26" t="s">
        <v>41</v>
      </c>
      <c r="P9" s="26" t="s">
        <v>41</v>
      </c>
      <c r="Q9" s="26" t="s">
        <v>41</v>
      </c>
    </row>
    <row r="10" spans="1:17" ht="18.75" customHeight="1" hidden="1">
      <c r="A10" s="6"/>
      <c r="B10" s="7"/>
      <c r="C10" s="25">
        <v>2398</v>
      </c>
      <c r="D10" s="25">
        <v>2563</v>
      </c>
      <c r="E10" s="25">
        <v>4961</v>
      </c>
      <c r="F10" s="25">
        <v>2398</v>
      </c>
      <c r="G10" s="25">
        <v>2563</v>
      </c>
      <c r="H10" s="25">
        <v>4961</v>
      </c>
      <c r="I10" s="25">
        <v>1480</v>
      </c>
      <c r="J10" s="25">
        <v>1585</v>
      </c>
      <c r="K10" s="25">
        <v>3065</v>
      </c>
      <c r="L10" s="25">
        <v>918</v>
      </c>
      <c r="M10" s="25">
        <v>978</v>
      </c>
      <c r="N10" s="25">
        <v>1896</v>
      </c>
      <c r="O10" s="26">
        <v>61.72</v>
      </c>
      <c r="P10" s="26">
        <v>61.84</v>
      </c>
      <c r="Q10" s="26">
        <v>61.78</v>
      </c>
    </row>
    <row r="11" spans="1:17" ht="18.75" customHeight="1">
      <c r="A11" s="6">
        <v>2</v>
      </c>
      <c r="B11" s="24" t="s">
        <v>17</v>
      </c>
      <c r="C11" s="25">
        <v>1871</v>
      </c>
      <c r="D11" s="25">
        <v>2234</v>
      </c>
      <c r="E11" s="25">
        <v>4105</v>
      </c>
      <c r="F11" s="25">
        <v>1869</v>
      </c>
      <c r="G11" s="25">
        <v>2234</v>
      </c>
      <c r="H11" s="25">
        <v>4103</v>
      </c>
      <c r="I11" s="25">
        <v>1206</v>
      </c>
      <c r="J11" s="25">
        <v>1401</v>
      </c>
      <c r="K11" s="25">
        <v>2607</v>
      </c>
      <c r="L11" s="25">
        <v>663</v>
      </c>
      <c r="M11" s="25">
        <v>833</v>
      </c>
      <c r="N11" s="25">
        <v>1496</v>
      </c>
      <c r="O11" s="26">
        <v>64.53</v>
      </c>
      <c r="P11" s="26">
        <v>62.71</v>
      </c>
      <c r="Q11" s="26">
        <v>63.54</v>
      </c>
    </row>
    <row r="12" spans="1:17" ht="18.75" customHeight="1" hidden="1">
      <c r="A12" s="6"/>
      <c r="B12" s="8"/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>
        <v>0</v>
      </c>
      <c r="J12" s="25">
        <v>0</v>
      </c>
      <c r="K12" s="25">
        <v>0</v>
      </c>
      <c r="L12" s="25" t="s">
        <v>41</v>
      </c>
      <c r="M12" s="25" t="s">
        <v>41</v>
      </c>
      <c r="N12" s="25" t="s">
        <v>41</v>
      </c>
      <c r="O12" s="26" t="s">
        <v>41</v>
      </c>
      <c r="P12" s="26" t="s">
        <v>41</v>
      </c>
      <c r="Q12" s="26" t="s">
        <v>41</v>
      </c>
    </row>
    <row r="13" spans="1:17" ht="18.75" customHeight="1" hidden="1">
      <c r="A13" s="6"/>
      <c r="B13" s="8"/>
      <c r="C13" s="25">
        <v>1871</v>
      </c>
      <c r="D13" s="25">
        <v>2234</v>
      </c>
      <c r="E13" s="25">
        <v>4105</v>
      </c>
      <c r="F13" s="25">
        <v>1869</v>
      </c>
      <c r="G13" s="25">
        <v>2234</v>
      </c>
      <c r="H13" s="25">
        <v>4103</v>
      </c>
      <c r="I13" s="25">
        <v>1206</v>
      </c>
      <c r="J13" s="25">
        <v>1401</v>
      </c>
      <c r="K13" s="25">
        <v>2607</v>
      </c>
      <c r="L13" s="25">
        <v>663</v>
      </c>
      <c r="M13" s="25">
        <v>833</v>
      </c>
      <c r="N13" s="25">
        <v>1496</v>
      </c>
      <c r="O13" s="26">
        <v>64.53</v>
      </c>
      <c r="P13" s="26">
        <v>62.71</v>
      </c>
      <c r="Q13" s="26">
        <v>63.54</v>
      </c>
    </row>
    <row r="14" spans="1:17" ht="18.75" customHeight="1">
      <c r="A14" s="6">
        <v>3</v>
      </c>
      <c r="B14" s="24" t="s">
        <v>18</v>
      </c>
      <c r="C14" s="25">
        <v>2971</v>
      </c>
      <c r="D14" s="25">
        <v>3429</v>
      </c>
      <c r="E14" s="25">
        <v>6400</v>
      </c>
      <c r="F14" s="25">
        <v>2971</v>
      </c>
      <c r="G14" s="25">
        <v>3429</v>
      </c>
      <c r="H14" s="25">
        <v>6400</v>
      </c>
      <c r="I14" s="25">
        <v>1756</v>
      </c>
      <c r="J14" s="25">
        <v>2020</v>
      </c>
      <c r="K14" s="25">
        <v>3776</v>
      </c>
      <c r="L14" s="25">
        <v>1215</v>
      </c>
      <c r="M14" s="25">
        <v>1409</v>
      </c>
      <c r="N14" s="25">
        <v>2624</v>
      </c>
      <c r="O14" s="26">
        <v>59.1</v>
      </c>
      <c r="P14" s="26">
        <v>58.91</v>
      </c>
      <c r="Q14" s="26">
        <v>59</v>
      </c>
    </row>
    <row r="15" spans="1:17" ht="18.75" customHeight="1" hidden="1">
      <c r="A15" s="6"/>
      <c r="B15" s="9"/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>
        <v>0</v>
      </c>
      <c r="J15" s="25">
        <v>0</v>
      </c>
      <c r="K15" s="25">
        <v>0</v>
      </c>
      <c r="L15" s="25" t="s">
        <v>41</v>
      </c>
      <c r="M15" s="25" t="s">
        <v>41</v>
      </c>
      <c r="N15" s="25" t="s">
        <v>41</v>
      </c>
      <c r="O15" s="26" t="s">
        <v>41</v>
      </c>
      <c r="P15" s="26" t="s">
        <v>41</v>
      </c>
      <c r="Q15" s="26" t="s">
        <v>41</v>
      </c>
    </row>
    <row r="16" spans="1:17" ht="18.75" customHeight="1" hidden="1">
      <c r="A16" s="6"/>
      <c r="B16" s="8"/>
      <c r="C16" s="25">
        <v>2971</v>
      </c>
      <c r="D16" s="25">
        <v>3429</v>
      </c>
      <c r="E16" s="25">
        <v>6400</v>
      </c>
      <c r="F16" s="25">
        <v>2971</v>
      </c>
      <c r="G16" s="25">
        <v>3429</v>
      </c>
      <c r="H16" s="25">
        <v>6400</v>
      </c>
      <c r="I16" s="25">
        <v>1756</v>
      </c>
      <c r="J16" s="25">
        <v>2020</v>
      </c>
      <c r="K16" s="25">
        <v>3776</v>
      </c>
      <c r="L16" s="25">
        <v>1215</v>
      </c>
      <c r="M16" s="25">
        <v>1409</v>
      </c>
      <c r="N16" s="25">
        <v>2624</v>
      </c>
      <c r="O16" s="26">
        <v>59.1</v>
      </c>
      <c r="P16" s="26">
        <v>58.91</v>
      </c>
      <c r="Q16" s="26">
        <v>59</v>
      </c>
    </row>
    <row r="17" spans="1:17" ht="18.75" customHeight="1">
      <c r="A17" s="6">
        <v>4</v>
      </c>
      <c r="B17" s="24" t="s">
        <v>19</v>
      </c>
      <c r="C17" s="25">
        <v>2819</v>
      </c>
      <c r="D17" s="25">
        <v>3172</v>
      </c>
      <c r="E17" s="25">
        <v>5991</v>
      </c>
      <c r="F17" s="25">
        <v>2818</v>
      </c>
      <c r="G17" s="25">
        <v>3172</v>
      </c>
      <c r="H17" s="25">
        <v>5990</v>
      </c>
      <c r="I17" s="25">
        <v>1906</v>
      </c>
      <c r="J17" s="25">
        <v>2117</v>
      </c>
      <c r="K17" s="25">
        <v>4023</v>
      </c>
      <c r="L17" s="25">
        <v>912</v>
      </c>
      <c r="M17" s="25">
        <v>1055</v>
      </c>
      <c r="N17" s="25">
        <v>1967</v>
      </c>
      <c r="O17" s="26">
        <v>67.64</v>
      </c>
      <c r="P17" s="26">
        <v>66.74</v>
      </c>
      <c r="Q17" s="26">
        <v>67.16</v>
      </c>
    </row>
    <row r="18" spans="1:17" ht="18.75" customHeight="1" hidden="1">
      <c r="A18" s="6"/>
      <c r="B18" s="9"/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>
        <v>0</v>
      </c>
      <c r="J18" s="25">
        <v>0</v>
      </c>
      <c r="K18" s="25">
        <v>0</v>
      </c>
      <c r="L18" s="25" t="s">
        <v>41</v>
      </c>
      <c r="M18" s="25" t="s">
        <v>41</v>
      </c>
      <c r="N18" s="25" t="s">
        <v>41</v>
      </c>
      <c r="O18" s="26" t="s">
        <v>41</v>
      </c>
      <c r="P18" s="26" t="s">
        <v>41</v>
      </c>
      <c r="Q18" s="26" t="s">
        <v>41</v>
      </c>
    </row>
    <row r="19" spans="1:17" ht="18.75" customHeight="1" hidden="1">
      <c r="A19" s="6"/>
      <c r="B19" s="8"/>
      <c r="C19" s="25">
        <v>2819</v>
      </c>
      <c r="D19" s="25">
        <v>3172</v>
      </c>
      <c r="E19" s="25">
        <v>5991</v>
      </c>
      <c r="F19" s="25">
        <v>2818</v>
      </c>
      <c r="G19" s="25">
        <v>3172</v>
      </c>
      <c r="H19" s="25">
        <v>5990</v>
      </c>
      <c r="I19" s="25">
        <v>1906</v>
      </c>
      <c r="J19" s="25">
        <v>2117</v>
      </c>
      <c r="K19" s="25">
        <v>4023</v>
      </c>
      <c r="L19" s="25">
        <v>912</v>
      </c>
      <c r="M19" s="25">
        <v>1055</v>
      </c>
      <c r="N19" s="25">
        <v>1967</v>
      </c>
      <c r="O19" s="26">
        <v>67.64</v>
      </c>
      <c r="P19" s="26">
        <v>66.74</v>
      </c>
      <c r="Q19" s="26">
        <v>67.16</v>
      </c>
    </row>
    <row r="20" spans="1:17" ht="18.75" customHeight="1">
      <c r="A20" s="6">
        <v>5</v>
      </c>
      <c r="B20" s="24" t="s">
        <v>20</v>
      </c>
      <c r="C20" s="25">
        <v>1939</v>
      </c>
      <c r="D20" s="25">
        <v>2410</v>
      </c>
      <c r="E20" s="25">
        <v>4349</v>
      </c>
      <c r="F20" s="25">
        <v>1936</v>
      </c>
      <c r="G20" s="25">
        <v>2410</v>
      </c>
      <c r="H20" s="25">
        <v>4346</v>
      </c>
      <c r="I20" s="25">
        <v>1293</v>
      </c>
      <c r="J20" s="25">
        <v>1548</v>
      </c>
      <c r="K20" s="25">
        <v>2841</v>
      </c>
      <c r="L20" s="25">
        <v>643</v>
      </c>
      <c r="M20" s="25">
        <v>862</v>
      </c>
      <c r="N20" s="25">
        <v>1505</v>
      </c>
      <c r="O20" s="26">
        <v>66.79</v>
      </c>
      <c r="P20" s="26">
        <v>64.23</v>
      </c>
      <c r="Q20" s="26">
        <v>65.37</v>
      </c>
    </row>
    <row r="21" spans="1:17" ht="18.75" customHeight="1" hidden="1">
      <c r="A21" s="6"/>
      <c r="B21" s="9"/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>
        <v>0</v>
      </c>
      <c r="J21" s="25">
        <v>0</v>
      </c>
      <c r="K21" s="25">
        <v>0</v>
      </c>
      <c r="L21" s="25" t="s">
        <v>41</v>
      </c>
      <c r="M21" s="25" t="s">
        <v>41</v>
      </c>
      <c r="N21" s="25" t="s">
        <v>41</v>
      </c>
      <c r="O21" s="26" t="s">
        <v>41</v>
      </c>
      <c r="P21" s="26" t="s">
        <v>41</v>
      </c>
      <c r="Q21" s="26" t="s">
        <v>41</v>
      </c>
    </row>
    <row r="22" spans="1:17" ht="18.75" customHeight="1" hidden="1">
      <c r="A22" s="6"/>
      <c r="B22" s="8"/>
      <c r="C22" s="25">
        <v>1939</v>
      </c>
      <c r="D22" s="25">
        <v>2410</v>
      </c>
      <c r="E22" s="25">
        <v>4349</v>
      </c>
      <c r="F22" s="25">
        <v>1936</v>
      </c>
      <c r="G22" s="25">
        <v>2410</v>
      </c>
      <c r="H22" s="25">
        <v>4346</v>
      </c>
      <c r="I22" s="25">
        <v>1293</v>
      </c>
      <c r="J22" s="25">
        <v>1548</v>
      </c>
      <c r="K22" s="25">
        <v>2841</v>
      </c>
      <c r="L22" s="25">
        <v>643</v>
      </c>
      <c r="M22" s="25">
        <v>862</v>
      </c>
      <c r="N22" s="25">
        <v>1505</v>
      </c>
      <c r="O22" s="26">
        <v>66.79</v>
      </c>
      <c r="P22" s="26">
        <v>64.23</v>
      </c>
      <c r="Q22" s="26">
        <v>65.37</v>
      </c>
    </row>
    <row r="23" spans="1:17" ht="18.75" customHeight="1">
      <c r="A23" s="6">
        <v>6</v>
      </c>
      <c r="B23" s="24" t="s">
        <v>21</v>
      </c>
      <c r="C23" s="25">
        <v>2032</v>
      </c>
      <c r="D23" s="25">
        <v>2123</v>
      </c>
      <c r="E23" s="25">
        <v>4155</v>
      </c>
      <c r="F23" s="25">
        <v>2032</v>
      </c>
      <c r="G23" s="25">
        <v>2123</v>
      </c>
      <c r="H23" s="25">
        <v>4155</v>
      </c>
      <c r="I23" s="25">
        <v>1273</v>
      </c>
      <c r="J23" s="25">
        <v>1384</v>
      </c>
      <c r="K23" s="25">
        <v>2657</v>
      </c>
      <c r="L23" s="25">
        <v>759</v>
      </c>
      <c r="M23" s="25">
        <v>739</v>
      </c>
      <c r="N23" s="25">
        <v>1498</v>
      </c>
      <c r="O23" s="26">
        <v>62.65</v>
      </c>
      <c r="P23" s="26">
        <v>65.19</v>
      </c>
      <c r="Q23" s="26">
        <v>63.95</v>
      </c>
    </row>
    <row r="24" spans="1:17" ht="18.75" customHeight="1" hidden="1">
      <c r="A24" s="6"/>
      <c r="B24" s="9"/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>
        <v>0</v>
      </c>
      <c r="J24" s="25">
        <v>0</v>
      </c>
      <c r="K24" s="25">
        <v>0</v>
      </c>
      <c r="L24" s="25" t="s">
        <v>41</v>
      </c>
      <c r="M24" s="25" t="s">
        <v>41</v>
      </c>
      <c r="N24" s="25" t="s">
        <v>41</v>
      </c>
      <c r="O24" s="26" t="s">
        <v>41</v>
      </c>
      <c r="P24" s="26" t="s">
        <v>41</v>
      </c>
      <c r="Q24" s="26" t="s">
        <v>41</v>
      </c>
    </row>
    <row r="25" spans="1:17" ht="18.75" customHeight="1" hidden="1">
      <c r="A25" s="6"/>
      <c r="B25" s="8"/>
      <c r="C25" s="25">
        <v>2032</v>
      </c>
      <c r="D25" s="25">
        <v>2123</v>
      </c>
      <c r="E25" s="25">
        <v>4155</v>
      </c>
      <c r="F25" s="25">
        <v>2032</v>
      </c>
      <c r="G25" s="25">
        <v>2123</v>
      </c>
      <c r="H25" s="25">
        <v>4155</v>
      </c>
      <c r="I25" s="25">
        <v>1273</v>
      </c>
      <c r="J25" s="25">
        <v>1384</v>
      </c>
      <c r="K25" s="25">
        <v>2657</v>
      </c>
      <c r="L25" s="25">
        <v>759</v>
      </c>
      <c r="M25" s="25">
        <v>739</v>
      </c>
      <c r="N25" s="25">
        <v>1498</v>
      </c>
      <c r="O25" s="26">
        <v>62.65</v>
      </c>
      <c r="P25" s="26">
        <v>65.19</v>
      </c>
      <c r="Q25" s="26">
        <v>63.95</v>
      </c>
    </row>
    <row r="26" spans="1:17" ht="18.75" customHeight="1">
      <c r="A26" s="6">
        <v>7</v>
      </c>
      <c r="B26" s="24" t="s">
        <v>22</v>
      </c>
      <c r="C26" s="25">
        <v>3135</v>
      </c>
      <c r="D26" s="25">
        <v>3632</v>
      </c>
      <c r="E26" s="25">
        <v>6767</v>
      </c>
      <c r="F26" s="25">
        <v>3133</v>
      </c>
      <c r="G26" s="25">
        <v>3632</v>
      </c>
      <c r="H26" s="25">
        <v>6765</v>
      </c>
      <c r="I26" s="25">
        <v>1926</v>
      </c>
      <c r="J26" s="25">
        <v>2207</v>
      </c>
      <c r="K26" s="25">
        <v>4133</v>
      </c>
      <c r="L26" s="25">
        <v>1207</v>
      </c>
      <c r="M26" s="25">
        <v>1425</v>
      </c>
      <c r="N26" s="25">
        <v>2632</v>
      </c>
      <c r="O26" s="26">
        <v>61.47</v>
      </c>
      <c r="P26" s="26">
        <v>60.77</v>
      </c>
      <c r="Q26" s="26">
        <v>61.09</v>
      </c>
    </row>
    <row r="27" spans="1:17" ht="18.75" customHeight="1" hidden="1">
      <c r="A27" s="6"/>
      <c r="B27" s="9"/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>
        <v>0</v>
      </c>
      <c r="J27" s="25">
        <v>0</v>
      </c>
      <c r="K27" s="25">
        <v>0</v>
      </c>
      <c r="L27" s="25" t="s">
        <v>41</v>
      </c>
      <c r="M27" s="25" t="s">
        <v>41</v>
      </c>
      <c r="N27" s="25" t="s">
        <v>41</v>
      </c>
      <c r="O27" s="26" t="s">
        <v>41</v>
      </c>
      <c r="P27" s="26" t="s">
        <v>41</v>
      </c>
      <c r="Q27" s="26" t="s">
        <v>41</v>
      </c>
    </row>
    <row r="28" spans="1:17" ht="18.75" customHeight="1" hidden="1">
      <c r="A28" s="6"/>
      <c r="B28" s="8"/>
      <c r="C28" s="25">
        <v>3135</v>
      </c>
      <c r="D28" s="25">
        <v>3632</v>
      </c>
      <c r="E28" s="25">
        <v>6767</v>
      </c>
      <c r="F28" s="25">
        <v>3133</v>
      </c>
      <c r="G28" s="25">
        <v>3632</v>
      </c>
      <c r="H28" s="25">
        <v>6765</v>
      </c>
      <c r="I28" s="25">
        <v>1926</v>
      </c>
      <c r="J28" s="25">
        <v>2207</v>
      </c>
      <c r="K28" s="25">
        <v>4133</v>
      </c>
      <c r="L28" s="25">
        <v>1207</v>
      </c>
      <c r="M28" s="25">
        <v>1425</v>
      </c>
      <c r="N28" s="25">
        <v>2632</v>
      </c>
      <c r="O28" s="26">
        <v>61.47</v>
      </c>
      <c r="P28" s="26">
        <v>60.77</v>
      </c>
      <c r="Q28" s="26">
        <v>61.09</v>
      </c>
    </row>
    <row r="29" spans="1:17" ht="18.75" customHeight="1">
      <c r="A29" s="6">
        <v>8</v>
      </c>
      <c r="B29" s="24" t="s">
        <v>23</v>
      </c>
      <c r="C29" s="25">
        <v>2957</v>
      </c>
      <c r="D29" s="25">
        <v>3451</v>
      </c>
      <c r="E29" s="25">
        <v>6408</v>
      </c>
      <c r="F29" s="25">
        <v>2957</v>
      </c>
      <c r="G29" s="25">
        <v>3451</v>
      </c>
      <c r="H29" s="25">
        <v>6408</v>
      </c>
      <c r="I29" s="25">
        <v>1953</v>
      </c>
      <c r="J29" s="25">
        <v>2215</v>
      </c>
      <c r="K29" s="25">
        <v>4168</v>
      </c>
      <c r="L29" s="25">
        <v>1004</v>
      </c>
      <c r="M29" s="25">
        <v>1236</v>
      </c>
      <c r="N29" s="25">
        <v>2240</v>
      </c>
      <c r="O29" s="26">
        <v>66.05</v>
      </c>
      <c r="P29" s="26">
        <v>64.18</v>
      </c>
      <c r="Q29" s="26">
        <v>65.04</v>
      </c>
    </row>
    <row r="30" spans="1:17" ht="18.75" customHeight="1" hidden="1">
      <c r="A30" s="6"/>
      <c r="B30" s="9"/>
      <c r="C30" s="25" t="s">
        <v>41</v>
      </c>
      <c r="D30" s="25" t="s">
        <v>41</v>
      </c>
      <c r="E30" s="25" t="s">
        <v>41</v>
      </c>
      <c r="F30" s="25" t="s">
        <v>41</v>
      </c>
      <c r="G30" s="25" t="s">
        <v>41</v>
      </c>
      <c r="H30" s="25" t="s">
        <v>41</v>
      </c>
      <c r="I30" s="25">
        <v>0</v>
      </c>
      <c r="J30" s="25">
        <v>0</v>
      </c>
      <c r="K30" s="25">
        <v>0</v>
      </c>
      <c r="L30" s="25" t="s">
        <v>41</v>
      </c>
      <c r="M30" s="25" t="s">
        <v>41</v>
      </c>
      <c r="N30" s="25" t="s">
        <v>41</v>
      </c>
      <c r="O30" s="26" t="s">
        <v>41</v>
      </c>
      <c r="P30" s="26" t="s">
        <v>41</v>
      </c>
      <c r="Q30" s="26" t="s">
        <v>41</v>
      </c>
    </row>
    <row r="31" spans="1:17" ht="18.75" customHeight="1" hidden="1">
      <c r="A31" s="6"/>
      <c r="B31" s="8"/>
      <c r="C31" s="25">
        <v>2957</v>
      </c>
      <c r="D31" s="25">
        <v>3451</v>
      </c>
      <c r="E31" s="25">
        <v>6408</v>
      </c>
      <c r="F31" s="25">
        <v>2957</v>
      </c>
      <c r="G31" s="25">
        <v>3451</v>
      </c>
      <c r="H31" s="25">
        <v>6408</v>
      </c>
      <c r="I31" s="25">
        <v>1953</v>
      </c>
      <c r="J31" s="25">
        <v>2215</v>
      </c>
      <c r="K31" s="25">
        <v>4168</v>
      </c>
      <c r="L31" s="25">
        <v>1004</v>
      </c>
      <c r="M31" s="25">
        <v>1236</v>
      </c>
      <c r="N31" s="25">
        <v>2240</v>
      </c>
      <c r="O31" s="26">
        <v>66.05</v>
      </c>
      <c r="P31" s="26">
        <v>64.18</v>
      </c>
      <c r="Q31" s="26">
        <v>65.04</v>
      </c>
    </row>
    <row r="32" spans="1:17" ht="18.75" customHeight="1">
      <c r="A32" s="6">
        <v>9</v>
      </c>
      <c r="B32" s="24" t="s">
        <v>24</v>
      </c>
      <c r="C32" s="25">
        <v>1935</v>
      </c>
      <c r="D32" s="25">
        <v>2235</v>
      </c>
      <c r="E32" s="25">
        <v>4170</v>
      </c>
      <c r="F32" s="25">
        <v>1932</v>
      </c>
      <c r="G32" s="25">
        <v>2235</v>
      </c>
      <c r="H32" s="25">
        <v>4167</v>
      </c>
      <c r="I32" s="25">
        <v>1171</v>
      </c>
      <c r="J32" s="25">
        <v>1315</v>
      </c>
      <c r="K32" s="25">
        <v>2486</v>
      </c>
      <c r="L32" s="25">
        <v>761</v>
      </c>
      <c r="M32" s="25">
        <v>920</v>
      </c>
      <c r="N32" s="25">
        <v>1681</v>
      </c>
      <c r="O32" s="26">
        <v>60.61</v>
      </c>
      <c r="P32" s="26">
        <v>58.84</v>
      </c>
      <c r="Q32" s="26">
        <v>59.66</v>
      </c>
    </row>
    <row r="33" spans="1:17" ht="18.75" customHeight="1" hidden="1">
      <c r="A33" s="27"/>
      <c r="B33" s="7"/>
      <c r="C33" s="25" t="s">
        <v>41</v>
      </c>
      <c r="D33" s="25" t="s">
        <v>41</v>
      </c>
      <c r="E33" s="25" t="s">
        <v>41</v>
      </c>
      <c r="F33" s="25" t="s">
        <v>41</v>
      </c>
      <c r="G33" s="25" t="s">
        <v>41</v>
      </c>
      <c r="H33" s="25" t="s">
        <v>41</v>
      </c>
      <c r="I33" s="25">
        <v>0</v>
      </c>
      <c r="J33" s="25">
        <v>0</v>
      </c>
      <c r="K33" s="25">
        <v>0</v>
      </c>
      <c r="L33" s="25" t="s">
        <v>41</v>
      </c>
      <c r="M33" s="25" t="s">
        <v>41</v>
      </c>
      <c r="N33" s="25" t="s">
        <v>41</v>
      </c>
      <c r="O33" s="26" t="s">
        <v>41</v>
      </c>
      <c r="P33" s="26" t="s">
        <v>41</v>
      </c>
      <c r="Q33" s="26" t="s">
        <v>41</v>
      </c>
    </row>
    <row r="34" spans="1:17" ht="18.75" customHeight="1" hidden="1">
      <c r="A34" s="27"/>
      <c r="B34" s="7"/>
      <c r="C34" s="25">
        <v>1935</v>
      </c>
      <c r="D34" s="25">
        <v>2235</v>
      </c>
      <c r="E34" s="25">
        <v>4170</v>
      </c>
      <c r="F34" s="25">
        <v>1932</v>
      </c>
      <c r="G34" s="25">
        <v>2235</v>
      </c>
      <c r="H34" s="25">
        <v>4167</v>
      </c>
      <c r="I34" s="25">
        <v>1171</v>
      </c>
      <c r="J34" s="25">
        <v>1315</v>
      </c>
      <c r="K34" s="25">
        <v>2486</v>
      </c>
      <c r="L34" s="25">
        <v>761</v>
      </c>
      <c r="M34" s="25">
        <v>920</v>
      </c>
      <c r="N34" s="25">
        <v>1681</v>
      </c>
      <c r="O34" s="26">
        <v>60.61</v>
      </c>
      <c r="P34" s="26">
        <v>58.84</v>
      </c>
      <c r="Q34" s="26">
        <v>59.66</v>
      </c>
    </row>
    <row r="35" spans="1:17" ht="18.75" customHeight="1">
      <c r="A35" s="6">
        <v>10</v>
      </c>
      <c r="B35" s="24" t="s">
        <v>25</v>
      </c>
      <c r="C35" s="25">
        <v>3797</v>
      </c>
      <c r="D35" s="25">
        <v>4354</v>
      </c>
      <c r="E35" s="25">
        <v>8151</v>
      </c>
      <c r="F35" s="25">
        <v>3795</v>
      </c>
      <c r="G35" s="25">
        <v>4354</v>
      </c>
      <c r="H35" s="25">
        <v>8149</v>
      </c>
      <c r="I35" s="25">
        <v>2231</v>
      </c>
      <c r="J35" s="25">
        <v>2529</v>
      </c>
      <c r="K35" s="25">
        <v>4760</v>
      </c>
      <c r="L35" s="25">
        <v>1564</v>
      </c>
      <c r="M35" s="25">
        <v>1825</v>
      </c>
      <c r="N35" s="25">
        <v>3389</v>
      </c>
      <c r="O35" s="26">
        <v>58.79</v>
      </c>
      <c r="P35" s="26">
        <v>58.08</v>
      </c>
      <c r="Q35" s="26">
        <v>58.41</v>
      </c>
    </row>
    <row r="36" spans="1:17" ht="18.75" customHeight="1" hidden="1">
      <c r="A36" s="6"/>
      <c r="B36" s="9"/>
      <c r="C36" s="25" t="s">
        <v>41</v>
      </c>
      <c r="D36" s="25" t="s">
        <v>41</v>
      </c>
      <c r="E36" s="25" t="s">
        <v>41</v>
      </c>
      <c r="F36" s="25" t="s">
        <v>41</v>
      </c>
      <c r="G36" s="25" t="s">
        <v>41</v>
      </c>
      <c r="H36" s="25" t="s">
        <v>41</v>
      </c>
      <c r="I36" s="25">
        <v>0</v>
      </c>
      <c r="J36" s="25">
        <v>0</v>
      </c>
      <c r="K36" s="25">
        <v>0</v>
      </c>
      <c r="L36" s="25" t="s">
        <v>41</v>
      </c>
      <c r="M36" s="25" t="s">
        <v>41</v>
      </c>
      <c r="N36" s="25" t="s">
        <v>41</v>
      </c>
      <c r="O36" s="26" t="s">
        <v>41</v>
      </c>
      <c r="P36" s="26" t="s">
        <v>41</v>
      </c>
      <c r="Q36" s="26" t="s">
        <v>41</v>
      </c>
    </row>
    <row r="37" spans="1:17" ht="18.75" customHeight="1" hidden="1">
      <c r="A37" s="6"/>
      <c r="B37" s="8"/>
      <c r="C37" s="25">
        <v>3797</v>
      </c>
      <c r="D37" s="25">
        <v>4354</v>
      </c>
      <c r="E37" s="25">
        <v>8151</v>
      </c>
      <c r="F37" s="25">
        <v>3795</v>
      </c>
      <c r="G37" s="25">
        <v>4354</v>
      </c>
      <c r="H37" s="25">
        <v>8149</v>
      </c>
      <c r="I37" s="25">
        <v>2231</v>
      </c>
      <c r="J37" s="25">
        <v>2529</v>
      </c>
      <c r="K37" s="25">
        <v>4760</v>
      </c>
      <c r="L37" s="25">
        <v>1564</v>
      </c>
      <c r="M37" s="25">
        <v>1825</v>
      </c>
      <c r="N37" s="25">
        <v>3389</v>
      </c>
      <c r="O37" s="26">
        <v>58.79</v>
      </c>
      <c r="P37" s="26">
        <v>58.08</v>
      </c>
      <c r="Q37" s="26">
        <v>58.41</v>
      </c>
    </row>
    <row r="38" spans="1:17" ht="18.75" customHeight="1">
      <c r="A38" s="6">
        <v>11</v>
      </c>
      <c r="B38" s="24" t="s">
        <v>26</v>
      </c>
      <c r="C38" s="25">
        <v>3106</v>
      </c>
      <c r="D38" s="25">
        <v>4063</v>
      </c>
      <c r="E38" s="25">
        <v>7169</v>
      </c>
      <c r="F38" s="25">
        <v>3104</v>
      </c>
      <c r="G38" s="25">
        <v>4063</v>
      </c>
      <c r="H38" s="25">
        <v>7167</v>
      </c>
      <c r="I38" s="25">
        <v>1871</v>
      </c>
      <c r="J38" s="25">
        <v>2343</v>
      </c>
      <c r="K38" s="25">
        <v>4214</v>
      </c>
      <c r="L38" s="25">
        <v>1233</v>
      </c>
      <c r="M38" s="25">
        <v>1720</v>
      </c>
      <c r="N38" s="25">
        <v>2953</v>
      </c>
      <c r="O38" s="26">
        <v>60.28</v>
      </c>
      <c r="P38" s="26">
        <v>57.67</v>
      </c>
      <c r="Q38" s="26">
        <v>58.8</v>
      </c>
    </row>
    <row r="39" spans="1:17" ht="18.75" customHeight="1" hidden="1">
      <c r="A39" s="27"/>
      <c r="B39" s="7"/>
      <c r="C39" s="25" t="s">
        <v>41</v>
      </c>
      <c r="D39" s="25" t="s">
        <v>41</v>
      </c>
      <c r="E39" s="25" t="s">
        <v>41</v>
      </c>
      <c r="F39" s="25" t="s">
        <v>41</v>
      </c>
      <c r="G39" s="25" t="s">
        <v>41</v>
      </c>
      <c r="H39" s="25" t="s">
        <v>41</v>
      </c>
      <c r="I39" s="25">
        <v>0</v>
      </c>
      <c r="J39" s="25">
        <v>0</v>
      </c>
      <c r="K39" s="25">
        <v>0</v>
      </c>
      <c r="L39" s="25" t="s">
        <v>41</v>
      </c>
      <c r="M39" s="25" t="s">
        <v>41</v>
      </c>
      <c r="N39" s="25" t="s">
        <v>41</v>
      </c>
      <c r="O39" s="26" t="s">
        <v>41</v>
      </c>
      <c r="P39" s="26" t="s">
        <v>41</v>
      </c>
      <c r="Q39" s="26" t="s">
        <v>41</v>
      </c>
    </row>
    <row r="40" spans="1:17" ht="18.75" customHeight="1" hidden="1">
      <c r="A40" s="27"/>
      <c r="B40" s="7"/>
      <c r="C40" s="25">
        <v>3106</v>
      </c>
      <c r="D40" s="25">
        <v>4063</v>
      </c>
      <c r="E40" s="25">
        <v>7169</v>
      </c>
      <c r="F40" s="25">
        <v>3104</v>
      </c>
      <c r="G40" s="25">
        <v>4063</v>
      </c>
      <c r="H40" s="25">
        <v>7167</v>
      </c>
      <c r="I40" s="25">
        <v>1871</v>
      </c>
      <c r="J40" s="25">
        <v>2343</v>
      </c>
      <c r="K40" s="25">
        <v>4214</v>
      </c>
      <c r="L40" s="25">
        <v>1233</v>
      </c>
      <c r="M40" s="25">
        <v>1720</v>
      </c>
      <c r="N40" s="25">
        <v>2953</v>
      </c>
      <c r="O40" s="26">
        <v>60.28</v>
      </c>
      <c r="P40" s="26">
        <v>57.67</v>
      </c>
      <c r="Q40" s="26">
        <v>58.8</v>
      </c>
    </row>
    <row r="41" spans="1:17" ht="18.75" customHeight="1">
      <c r="A41" s="6">
        <v>12</v>
      </c>
      <c r="B41" s="24" t="s">
        <v>27</v>
      </c>
      <c r="C41" s="25">
        <v>3379</v>
      </c>
      <c r="D41" s="25">
        <v>3896</v>
      </c>
      <c r="E41" s="25">
        <v>7275</v>
      </c>
      <c r="F41" s="25">
        <v>3379</v>
      </c>
      <c r="G41" s="25">
        <v>3896</v>
      </c>
      <c r="H41" s="25">
        <v>7275</v>
      </c>
      <c r="I41" s="25">
        <v>2126</v>
      </c>
      <c r="J41" s="25">
        <v>2401</v>
      </c>
      <c r="K41" s="25">
        <v>4527</v>
      </c>
      <c r="L41" s="25">
        <v>1253</v>
      </c>
      <c r="M41" s="25">
        <v>1495</v>
      </c>
      <c r="N41" s="25">
        <v>2748</v>
      </c>
      <c r="O41" s="26">
        <v>62.92</v>
      </c>
      <c r="P41" s="26">
        <v>61.63</v>
      </c>
      <c r="Q41" s="26">
        <v>62.23</v>
      </c>
    </row>
    <row r="42" spans="1:17" ht="18.75" customHeight="1" hidden="1">
      <c r="A42" s="6"/>
      <c r="B42" s="9"/>
      <c r="C42" s="25" t="s">
        <v>41</v>
      </c>
      <c r="D42" s="25" t="s">
        <v>41</v>
      </c>
      <c r="E42" s="25" t="s">
        <v>41</v>
      </c>
      <c r="F42" s="25" t="s">
        <v>41</v>
      </c>
      <c r="G42" s="25" t="s">
        <v>41</v>
      </c>
      <c r="H42" s="25" t="s">
        <v>41</v>
      </c>
      <c r="I42" s="25">
        <v>0</v>
      </c>
      <c r="J42" s="25">
        <v>0</v>
      </c>
      <c r="K42" s="25">
        <v>0</v>
      </c>
      <c r="L42" s="25" t="s">
        <v>41</v>
      </c>
      <c r="M42" s="25" t="s">
        <v>41</v>
      </c>
      <c r="N42" s="25" t="s">
        <v>41</v>
      </c>
      <c r="O42" s="26" t="s">
        <v>41</v>
      </c>
      <c r="P42" s="26" t="s">
        <v>41</v>
      </c>
      <c r="Q42" s="26" t="s">
        <v>41</v>
      </c>
    </row>
    <row r="43" spans="1:17" ht="18.75" customHeight="1" hidden="1">
      <c r="A43" s="6"/>
      <c r="B43" s="8"/>
      <c r="C43" s="25">
        <v>3379</v>
      </c>
      <c r="D43" s="25">
        <v>3896</v>
      </c>
      <c r="E43" s="25">
        <v>7275</v>
      </c>
      <c r="F43" s="25">
        <v>3379</v>
      </c>
      <c r="G43" s="25">
        <v>3896</v>
      </c>
      <c r="H43" s="25">
        <v>7275</v>
      </c>
      <c r="I43" s="25">
        <v>2126</v>
      </c>
      <c r="J43" s="25">
        <v>2401</v>
      </c>
      <c r="K43" s="25">
        <v>4527</v>
      </c>
      <c r="L43" s="25">
        <v>1253</v>
      </c>
      <c r="M43" s="25">
        <v>1495</v>
      </c>
      <c r="N43" s="25">
        <v>2748</v>
      </c>
      <c r="O43" s="26">
        <v>62.92</v>
      </c>
      <c r="P43" s="26">
        <v>61.63</v>
      </c>
      <c r="Q43" s="26">
        <v>62.23</v>
      </c>
    </row>
    <row r="44" spans="1:17" ht="18.75" customHeight="1">
      <c r="A44" s="6">
        <v>13</v>
      </c>
      <c r="B44" s="24" t="s">
        <v>28</v>
      </c>
      <c r="C44" s="25">
        <v>1851</v>
      </c>
      <c r="D44" s="25">
        <v>2079</v>
      </c>
      <c r="E44" s="25">
        <v>3930</v>
      </c>
      <c r="F44" s="25">
        <v>1849</v>
      </c>
      <c r="G44" s="25">
        <v>2079</v>
      </c>
      <c r="H44" s="25">
        <v>3928</v>
      </c>
      <c r="I44" s="25">
        <v>1222</v>
      </c>
      <c r="J44" s="25">
        <v>1303</v>
      </c>
      <c r="K44" s="25">
        <v>2525</v>
      </c>
      <c r="L44" s="25">
        <v>627</v>
      </c>
      <c r="M44" s="25">
        <v>776</v>
      </c>
      <c r="N44" s="25">
        <v>1403</v>
      </c>
      <c r="O44" s="26">
        <v>66.09</v>
      </c>
      <c r="P44" s="26">
        <v>62.67</v>
      </c>
      <c r="Q44" s="26">
        <v>64.28</v>
      </c>
    </row>
    <row r="45" spans="1:17" ht="18.75" customHeight="1" hidden="1">
      <c r="A45" s="6"/>
      <c r="B45" s="9"/>
      <c r="C45" s="25" t="s">
        <v>41</v>
      </c>
      <c r="D45" s="25" t="s">
        <v>41</v>
      </c>
      <c r="E45" s="25" t="s">
        <v>41</v>
      </c>
      <c r="F45" s="25" t="s">
        <v>41</v>
      </c>
      <c r="G45" s="25" t="s">
        <v>41</v>
      </c>
      <c r="H45" s="25" t="s">
        <v>41</v>
      </c>
      <c r="I45" s="25">
        <v>0</v>
      </c>
      <c r="J45" s="25">
        <v>0</v>
      </c>
      <c r="K45" s="25">
        <v>0</v>
      </c>
      <c r="L45" s="25" t="s">
        <v>41</v>
      </c>
      <c r="M45" s="25" t="s">
        <v>41</v>
      </c>
      <c r="N45" s="25" t="s">
        <v>41</v>
      </c>
      <c r="O45" s="26" t="s">
        <v>41</v>
      </c>
      <c r="P45" s="26" t="s">
        <v>41</v>
      </c>
      <c r="Q45" s="26" t="s">
        <v>41</v>
      </c>
    </row>
    <row r="46" spans="1:17" ht="18.75" customHeight="1" hidden="1">
      <c r="A46" s="6"/>
      <c r="B46" s="8"/>
      <c r="C46" s="25">
        <v>1851</v>
      </c>
      <c r="D46" s="25">
        <v>2079</v>
      </c>
      <c r="E46" s="25">
        <v>3930</v>
      </c>
      <c r="F46" s="25">
        <v>1849</v>
      </c>
      <c r="G46" s="25">
        <v>2079</v>
      </c>
      <c r="H46" s="25">
        <v>3928</v>
      </c>
      <c r="I46" s="25">
        <v>1222</v>
      </c>
      <c r="J46" s="25">
        <v>1303</v>
      </c>
      <c r="K46" s="25">
        <v>2525</v>
      </c>
      <c r="L46" s="25">
        <v>627</v>
      </c>
      <c r="M46" s="25">
        <v>776</v>
      </c>
      <c r="N46" s="25">
        <v>1403</v>
      </c>
      <c r="O46" s="26">
        <v>66.09</v>
      </c>
      <c r="P46" s="26">
        <v>62.67</v>
      </c>
      <c r="Q46" s="26">
        <v>64.28</v>
      </c>
    </row>
    <row r="47" spans="1:17" ht="18.75" customHeight="1">
      <c r="A47" s="6">
        <v>14</v>
      </c>
      <c r="B47" s="24" t="s">
        <v>29</v>
      </c>
      <c r="C47" s="25">
        <v>1330</v>
      </c>
      <c r="D47" s="25">
        <v>1549</v>
      </c>
      <c r="E47" s="25">
        <v>2879</v>
      </c>
      <c r="F47" s="25">
        <v>1330</v>
      </c>
      <c r="G47" s="25">
        <v>1549</v>
      </c>
      <c r="H47" s="25">
        <v>2879</v>
      </c>
      <c r="I47" s="25">
        <v>893</v>
      </c>
      <c r="J47" s="25">
        <v>1046</v>
      </c>
      <c r="K47" s="25">
        <v>1939</v>
      </c>
      <c r="L47" s="25">
        <v>437</v>
      </c>
      <c r="M47" s="25">
        <v>503</v>
      </c>
      <c r="N47" s="25">
        <v>940</v>
      </c>
      <c r="O47" s="26">
        <v>67.14</v>
      </c>
      <c r="P47" s="26">
        <v>67.53</v>
      </c>
      <c r="Q47" s="26">
        <v>67.35</v>
      </c>
    </row>
    <row r="48" spans="1:17" ht="18.75" customHeight="1" hidden="1">
      <c r="A48" s="6"/>
      <c r="B48" s="9"/>
      <c r="C48" s="25" t="s">
        <v>41</v>
      </c>
      <c r="D48" s="25" t="s">
        <v>41</v>
      </c>
      <c r="E48" s="25" t="s">
        <v>41</v>
      </c>
      <c r="F48" s="25" t="s">
        <v>41</v>
      </c>
      <c r="G48" s="25" t="s">
        <v>41</v>
      </c>
      <c r="H48" s="25" t="s">
        <v>41</v>
      </c>
      <c r="I48" s="25">
        <v>0</v>
      </c>
      <c r="J48" s="25">
        <v>0</v>
      </c>
      <c r="K48" s="25">
        <v>0</v>
      </c>
      <c r="L48" s="25" t="s">
        <v>41</v>
      </c>
      <c r="M48" s="25" t="s">
        <v>41</v>
      </c>
      <c r="N48" s="25" t="s">
        <v>41</v>
      </c>
      <c r="O48" s="26" t="s">
        <v>41</v>
      </c>
      <c r="P48" s="26" t="s">
        <v>41</v>
      </c>
      <c r="Q48" s="26" t="s">
        <v>41</v>
      </c>
    </row>
    <row r="49" spans="1:17" ht="18.75" customHeight="1" hidden="1">
      <c r="A49" s="6"/>
      <c r="B49" s="8"/>
      <c r="C49" s="25">
        <v>1330</v>
      </c>
      <c r="D49" s="25">
        <v>1549</v>
      </c>
      <c r="E49" s="25">
        <v>2879</v>
      </c>
      <c r="F49" s="25">
        <v>1330</v>
      </c>
      <c r="G49" s="25">
        <v>1549</v>
      </c>
      <c r="H49" s="25">
        <v>2879</v>
      </c>
      <c r="I49" s="25">
        <v>893</v>
      </c>
      <c r="J49" s="25">
        <v>1046</v>
      </c>
      <c r="K49" s="25">
        <v>1939</v>
      </c>
      <c r="L49" s="25">
        <v>437</v>
      </c>
      <c r="M49" s="25">
        <v>503</v>
      </c>
      <c r="N49" s="25">
        <v>940</v>
      </c>
      <c r="O49" s="26">
        <v>67.14</v>
      </c>
      <c r="P49" s="26">
        <v>67.53</v>
      </c>
      <c r="Q49" s="26">
        <v>67.35</v>
      </c>
    </row>
    <row r="50" spans="1:17" ht="18.75" customHeight="1">
      <c r="A50" s="6">
        <v>15</v>
      </c>
      <c r="B50" s="24" t="s">
        <v>30</v>
      </c>
      <c r="C50" s="25">
        <v>2723</v>
      </c>
      <c r="D50" s="25">
        <v>3002</v>
      </c>
      <c r="E50" s="25">
        <v>5725</v>
      </c>
      <c r="F50" s="25">
        <v>2722</v>
      </c>
      <c r="G50" s="25">
        <v>3002</v>
      </c>
      <c r="H50" s="25">
        <v>5724</v>
      </c>
      <c r="I50" s="25">
        <v>1721</v>
      </c>
      <c r="J50" s="25">
        <v>1888</v>
      </c>
      <c r="K50" s="25">
        <v>3609</v>
      </c>
      <c r="L50" s="25">
        <v>1001</v>
      </c>
      <c r="M50" s="25">
        <v>1114</v>
      </c>
      <c r="N50" s="25">
        <v>2115</v>
      </c>
      <c r="O50" s="26">
        <v>63.23</v>
      </c>
      <c r="P50" s="26">
        <v>62.89</v>
      </c>
      <c r="Q50" s="26">
        <v>63.05</v>
      </c>
    </row>
    <row r="51" spans="1:17" ht="18.75" customHeight="1" hidden="1">
      <c r="A51" s="6"/>
      <c r="B51" s="9"/>
      <c r="C51" s="25" t="s">
        <v>41</v>
      </c>
      <c r="D51" s="25" t="s">
        <v>41</v>
      </c>
      <c r="E51" s="25" t="s">
        <v>41</v>
      </c>
      <c r="F51" s="25" t="s">
        <v>41</v>
      </c>
      <c r="G51" s="25" t="s">
        <v>41</v>
      </c>
      <c r="H51" s="25" t="s">
        <v>41</v>
      </c>
      <c r="I51" s="25">
        <v>0</v>
      </c>
      <c r="J51" s="25">
        <v>0</v>
      </c>
      <c r="K51" s="25">
        <v>0</v>
      </c>
      <c r="L51" s="25" t="s">
        <v>41</v>
      </c>
      <c r="M51" s="25" t="s">
        <v>41</v>
      </c>
      <c r="N51" s="25" t="s">
        <v>41</v>
      </c>
      <c r="O51" s="26" t="s">
        <v>41</v>
      </c>
      <c r="P51" s="26" t="s">
        <v>41</v>
      </c>
      <c r="Q51" s="26" t="s">
        <v>41</v>
      </c>
    </row>
    <row r="52" spans="1:17" ht="18.75" customHeight="1" hidden="1">
      <c r="A52" s="6"/>
      <c r="B52" s="8"/>
      <c r="C52" s="25">
        <v>2723</v>
      </c>
      <c r="D52" s="25">
        <v>3002</v>
      </c>
      <c r="E52" s="25">
        <v>5725</v>
      </c>
      <c r="F52" s="25">
        <v>2722</v>
      </c>
      <c r="G52" s="25">
        <v>3002</v>
      </c>
      <c r="H52" s="25">
        <v>5724</v>
      </c>
      <c r="I52" s="25">
        <v>1721</v>
      </c>
      <c r="J52" s="25">
        <v>1888</v>
      </c>
      <c r="K52" s="25">
        <v>3609</v>
      </c>
      <c r="L52" s="25">
        <v>1001</v>
      </c>
      <c r="M52" s="25">
        <v>1114</v>
      </c>
      <c r="N52" s="25">
        <v>2115</v>
      </c>
      <c r="O52" s="26">
        <v>63.23</v>
      </c>
      <c r="P52" s="26">
        <v>62.89</v>
      </c>
      <c r="Q52" s="26">
        <v>63.05</v>
      </c>
    </row>
    <row r="53" spans="1:17" ht="18.75" customHeight="1">
      <c r="A53" s="6">
        <v>16</v>
      </c>
      <c r="B53" s="24" t="s">
        <v>31</v>
      </c>
      <c r="C53" s="25">
        <v>3518</v>
      </c>
      <c r="D53" s="25">
        <v>4134</v>
      </c>
      <c r="E53" s="25">
        <v>7652</v>
      </c>
      <c r="F53" s="25">
        <v>3516</v>
      </c>
      <c r="G53" s="25">
        <v>4134</v>
      </c>
      <c r="H53" s="25">
        <v>7650</v>
      </c>
      <c r="I53" s="25">
        <v>2041</v>
      </c>
      <c r="J53" s="25">
        <v>2390</v>
      </c>
      <c r="K53" s="25">
        <v>4431</v>
      </c>
      <c r="L53" s="25">
        <v>1475</v>
      </c>
      <c r="M53" s="25">
        <v>1744</v>
      </c>
      <c r="N53" s="25">
        <v>3219</v>
      </c>
      <c r="O53" s="26">
        <v>58.05</v>
      </c>
      <c r="P53" s="26">
        <v>57.81</v>
      </c>
      <c r="Q53" s="26">
        <v>57.92</v>
      </c>
    </row>
    <row r="54" spans="1:17" ht="18.75" customHeight="1" hidden="1">
      <c r="A54" s="6"/>
      <c r="B54" s="9"/>
      <c r="C54" s="25" t="s">
        <v>41</v>
      </c>
      <c r="D54" s="25" t="s">
        <v>41</v>
      </c>
      <c r="E54" s="25" t="s">
        <v>41</v>
      </c>
      <c r="F54" s="25" t="s">
        <v>41</v>
      </c>
      <c r="G54" s="25" t="s">
        <v>41</v>
      </c>
      <c r="H54" s="25" t="s">
        <v>41</v>
      </c>
      <c r="I54" s="25">
        <v>0</v>
      </c>
      <c r="J54" s="25">
        <v>0</v>
      </c>
      <c r="K54" s="25">
        <v>0</v>
      </c>
      <c r="L54" s="25" t="s">
        <v>41</v>
      </c>
      <c r="M54" s="25" t="s">
        <v>41</v>
      </c>
      <c r="N54" s="25" t="s">
        <v>41</v>
      </c>
      <c r="O54" s="26" t="s">
        <v>41</v>
      </c>
      <c r="P54" s="26" t="s">
        <v>41</v>
      </c>
      <c r="Q54" s="26" t="s">
        <v>41</v>
      </c>
    </row>
    <row r="55" spans="1:17" ht="18.75" customHeight="1" hidden="1">
      <c r="A55" s="6"/>
      <c r="B55" s="8"/>
      <c r="C55" s="25">
        <v>3518</v>
      </c>
      <c r="D55" s="25">
        <v>4134</v>
      </c>
      <c r="E55" s="25">
        <v>7652</v>
      </c>
      <c r="F55" s="25">
        <v>3516</v>
      </c>
      <c r="G55" s="25">
        <v>4134</v>
      </c>
      <c r="H55" s="25">
        <v>7650</v>
      </c>
      <c r="I55" s="25">
        <v>2041</v>
      </c>
      <c r="J55" s="25">
        <v>2390</v>
      </c>
      <c r="K55" s="25">
        <v>4431</v>
      </c>
      <c r="L55" s="25">
        <v>1475</v>
      </c>
      <c r="M55" s="25">
        <v>1744</v>
      </c>
      <c r="N55" s="25">
        <v>3219</v>
      </c>
      <c r="O55" s="26">
        <v>58.05</v>
      </c>
      <c r="P55" s="26">
        <v>57.81</v>
      </c>
      <c r="Q55" s="26">
        <v>57.92</v>
      </c>
    </row>
    <row r="56" spans="1:17" ht="18.75" customHeight="1">
      <c r="A56" s="28">
        <v>17</v>
      </c>
      <c r="B56" s="29" t="s">
        <v>32</v>
      </c>
      <c r="C56" s="25">
        <v>2586</v>
      </c>
      <c r="D56" s="25">
        <v>2839</v>
      </c>
      <c r="E56" s="25">
        <v>5425</v>
      </c>
      <c r="F56" s="25">
        <v>2585</v>
      </c>
      <c r="G56" s="25">
        <v>2838</v>
      </c>
      <c r="H56" s="25">
        <v>5423</v>
      </c>
      <c r="I56" s="25">
        <v>1542</v>
      </c>
      <c r="J56" s="25">
        <v>1746</v>
      </c>
      <c r="K56" s="25">
        <v>3288</v>
      </c>
      <c r="L56" s="25">
        <v>1043</v>
      </c>
      <c r="M56" s="25">
        <v>1092</v>
      </c>
      <c r="N56" s="25">
        <v>2135</v>
      </c>
      <c r="O56" s="26">
        <v>59.65</v>
      </c>
      <c r="P56" s="26">
        <v>61.52</v>
      </c>
      <c r="Q56" s="26">
        <v>60.63</v>
      </c>
    </row>
    <row r="57" spans="1:17" ht="18.75" customHeight="1">
      <c r="A57" s="30"/>
      <c r="B57" s="31"/>
      <c r="C57" s="25">
        <v>14</v>
      </c>
      <c r="D57" s="25">
        <v>27</v>
      </c>
      <c r="E57" s="25">
        <v>41</v>
      </c>
      <c r="F57" s="25">
        <v>14</v>
      </c>
      <c r="G57" s="25">
        <v>27</v>
      </c>
      <c r="H57" s="25">
        <v>41</v>
      </c>
      <c r="I57" s="25">
        <v>2</v>
      </c>
      <c r="J57" s="25">
        <v>4</v>
      </c>
      <c r="K57" s="25">
        <v>6</v>
      </c>
      <c r="L57" s="25">
        <v>12</v>
      </c>
      <c r="M57" s="25">
        <v>23</v>
      </c>
      <c r="N57" s="25">
        <v>35</v>
      </c>
      <c r="O57" s="26">
        <v>14.29</v>
      </c>
      <c r="P57" s="26">
        <v>14.81</v>
      </c>
      <c r="Q57" s="26">
        <v>14.63</v>
      </c>
    </row>
    <row r="58" spans="1:17" ht="18.75" customHeight="1">
      <c r="A58" s="32"/>
      <c r="B58" s="33"/>
      <c r="C58" s="25">
        <v>2600</v>
      </c>
      <c r="D58" s="25">
        <v>2866</v>
      </c>
      <c r="E58" s="25">
        <v>5466</v>
      </c>
      <c r="F58" s="25">
        <v>2599</v>
      </c>
      <c r="G58" s="25">
        <v>2865</v>
      </c>
      <c r="H58" s="25">
        <v>5464</v>
      </c>
      <c r="I58" s="25">
        <v>1544</v>
      </c>
      <c r="J58" s="25">
        <v>1750</v>
      </c>
      <c r="K58" s="25">
        <v>3294</v>
      </c>
      <c r="L58" s="25">
        <v>1055</v>
      </c>
      <c r="M58" s="25">
        <v>1115</v>
      </c>
      <c r="N58" s="25">
        <v>2170</v>
      </c>
      <c r="O58" s="26">
        <v>59.41</v>
      </c>
      <c r="P58" s="26">
        <v>61.08</v>
      </c>
      <c r="Q58" s="26">
        <v>60.29</v>
      </c>
    </row>
    <row r="59" spans="1:17" ht="18.75" customHeight="1">
      <c r="A59" s="6">
        <v>18</v>
      </c>
      <c r="B59" s="24" t="s">
        <v>33</v>
      </c>
      <c r="C59" s="25">
        <v>1914</v>
      </c>
      <c r="D59" s="25">
        <v>2229</v>
      </c>
      <c r="E59" s="25">
        <v>4143</v>
      </c>
      <c r="F59" s="25">
        <v>1914</v>
      </c>
      <c r="G59" s="25">
        <v>2229</v>
      </c>
      <c r="H59" s="25">
        <v>4143</v>
      </c>
      <c r="I59" s="25">
        <v>1095</v>
      </c>
      <c r="J59" s="25">
        <v>1311</v>
      </c>
      <c r="K59" s="25">
        <v>2406</v>
      </c>
      <c r="L59" s="25">
        <v>819</v>
      </c>
      <c r="M59" s="25">
        <v>918</v>
      </c>
      <c r="N59" s="25">
        <v>1737</v>
      </c>
      <c r="O59" s="26">
        <v>57.21</v>
      </c>
      <c r="P59" s="26">
        <v>58.82</v>
      </c>
      <c r="Q59" s="26">
        <v>58.07</v>
      </c>
    </row>
    <row r="60" spans="1:17" ht="18.75" customHeight="1" hidden="1">
      <c r="A60" s="6"/>
      <c r="B60" s="9"/>
      <c r="C60" s="25" t="s">
        <v>41</v>
      </c>
      <c r="D60" s="25" t="s">
        <v>41</v>
      </c>
      <c r="E60" s="25" t="s">
        <v>41</v>
      </c>
      <c r="F60" s="25" t="s">
        <v>41</v>
      </c>
      <c r="G60" s="25" t="s">
        <v>41</v>
      </c>
      <c r="H60" s="25" t="s">
        <v>41</v>
      </c>
      <c r="I60" s="25">
        <v>0</v>
      </c>
      <c r="J60" s="25">
        <v>0</v>
      </c>
      <c r="K60" s="25">
        <v>0</v>
      </c>
      <c r="L60" s="25" t="s">
        <v>41</v>
      </c>
      <c r="M60" s="25" t="s">
        <v>41</v>
      </c>
      <c r="N60" s="25" t="s">
        <v>41</v>
      </c>
      <c r="O60" s="26" t="s">
        <v>41</v>
      </c>
      <c r="P60" s="26" t="s">
        <v>41</v>
      </c>
      <c r="Q60" s="26" t="s">
        <v>41</v>
      </c>
    </row>
    <row r="61" spans="1:17" ht="18.75" customHeight="1" hidden="1">
      <c r="A61" s="6"/>
      <c r="B61" s="8"/>
      <c r="C61" s="25">
        <v>1914</v>
      </c>
      <c r="D61" s="25">
        <v>2229</v>
      </c>
      <c r="E61" s="25">
        <v>4143</v>
      </c>
      <c r="F61" s="25">
        <v>1914</v>
      </c>
      <c r="G61" s="25">
        <v>2229</v>
      </c>
      <c r="H61" s="25">
        <v>4143</v>
      </c>
      <c r="I61" s="25">
        <v>1095</v>
      </c>
      <c r="J61" s="25">
        <v>1311</v>
      </c>
      <c r="K61" s="25">
        <v>2406</v>
      </c>
      <c r="L61" s="25">
        <v>819</v>
      </c>
      <c r="M61" s="25">
        <v>918</v>
      </c>
      <c r="N61" s="25">
        <v>1737</v>
      </c>
      <c r="O61" s="26">
        <v>57.21</v>
      </c>
      <c r="P61" s="26">
        <v>58.82</v>
      </c>
      <c r="Q61" s="26">
        <v>58.07</v>
      </c>
    </row>
    <row r="62" spans="1:17" ht="18.75" customHeight="1">
      <c r="A62" s="6">
        <v>19</v>
      </c>
      <c r="B62" s="24" t="s">
        <v>34</v>
      </c>
      <c r="C62" s="25">
        <v>2330</v>
      </c>
      <c r="D62" s="25">
        <v>2511</v>
      </c>
      <c r="E62" s="25">
        <v>4841</v>
      </c>
      <c r="F62" s="25">
        <v>2328</v>
      </c>
      <c r="G62" s="25">
        <v>2511</v>
      </c>
      <c r="H62" s="25">
        <v>4839</v>
      </c>
      <c r="I62" s="25">
        <v>1430</v>
      </c>
      <c r="J62" s="25">
        <v>1525</v>
      </c>
      <c r="K62" s="25">
        <v>2955</v>
      </c>
      <c r="L62" s="25">
        <v>898</v>
      </c>
      <c r="M62" s="25">
        <v>986</v>
      </c>
      <c r="N62" s="25">
        <v>1884</v>
      </c>
      <c r="O62" s="26">
        <v>61.43</v>
      </c>
      <c r="P62" s="26">
        <v>60.73</v>
      </c>
      <c r="Q62" s="26">
        <v>61.07</v>
      </c>
    </row>
    <row r="63" spans="1:17" ht="18.75" customHeight="1" hidden="1">
      <c r="A63" s="6"/>
      <c r="B63" s="9"/>
      <c r="C63" s="25" t="s">
        <v>41</v>
      </c>
      <c r="D63" s="25" t="s">
        <v>41</v>
      </c>
      <c r="E63" s="25" t="s">
        <v>41</v>
      </c>
      <c r="F63" s="25" t="s">
        <v>41</v>
      </c>
      <c r="G63" s="25" t="s">
        <v>41</v>
      </c>
      <c r="H63" s="25" t="s">
        <v>41</v>
      </c>
      <c r="I63" s="25">
        <v>0</v>
      </c>
      <c r="J63" s="25">
        <v>0</v>
      </c>
      <c r="K63" s="25">
        <v>0</v>
      </c>
      <c r="L63" s="25" t="s">
        <v>41</v>
      </c>
      <c r="M63" s="25" t="s">
        <v>41</v>
      </c>
      <c r="N63" s="25" t="s">
        <v>41</v>
      </c>
      <c r="O63" s="26" t="s">
        <v>41</v>
      </c>
      <c r="P63" s="26" t="s">
        <v>41</v>
      </c>
      <c r="Q63" s="26" t="s">
        <v>41</v>
      </c>
    </row>
    <row r="64" spans="1:17" ht="18.75" customHeight="1" hidden="1">
      <c r="A64" s="6"/>
      <c r="B64" s="8"/>
      <c r="C64" s="25">
        <v>2330</v>
      </c>
      <c r="D64" s="25">
        <v>2511</v>
      </c>
      <c r="E64" s="25">
        <v>4841</v>
      </c>
      <c r="F64" s="25">
        <v>2328</v>
      </c>
      <c r="G64" s="25">
        <v>2511</v>
      </c>
      <c r="H64" s="25">
        <v>4839</v>
      </c>
      <c r="I64" s="25">
        <v>1430</v>
      </c>
      <c r="J64" s="25">
        <v>1525</v>
      </c>
      <c r="K64" s="25">
        <v>2955</v>
      </c>
      <c r="L64" s="25">
        <v>898</v>
      </c>
      <c r="M64" s="25">
        <v>986</v>
      </c>
      <c r="N64" s="25">
        <v>1884</v>
      </c>
      <c r="O64" s="26">
        <v>61.43</v>
      </c>
      <c r="P64" s="26">
        <v>60.73</v>
      </c>
      <c r="Q64" s="26">
        <v>61.07</v>
      </c>
    </row>
    <row r="65" spans="1:17" ht="18.75" customHeight="1">
      <c r="A65" s="6">
        <v>20</v>
      </c>
      <c r="B65" s="24" t="s">
        <v>35</v>
      </c>
      <c r="C65" s="25">
        <v>1700</v>
      </c>
      <c r="D65" s="25">
        <v>1647</v>
      </c>
      <c r="E65" s="25">
        <v>3347</v>
      </c>
      <c r="F65" s="25">
        <v>1700</v>
      </c>
      <c r="G65" s="25">
        <v>1647</v>
      </c>
      <c r="H65" s="25">
        <v>3347</v>
      </c>
      <c r="I65" s="25">
        <v>1063</v>
      </c>
      <c r="J65" s="25">
        <v>1068</v>
      </c>
      <c r="K65" s="25">
        <v>2131</v>
      </c>
      <c r="L65" s="25">
        <v>637</v>
      </c>
      <c r="M65" s="25">
        <v>579</v>
      </c>
      <c r="N65" s="25">
        <v>1216</v>
      </c>
      <c r="O65" s="26">
        <v>62.53</v>
      </c>
      <c r="P65" s="26">
        <v>64.85</v>
      </c>
      <c r="Q65" s="26">
        <v>63.67</v>
      </c>
    </row>
    <row r="66" spans="1:17" ht="18.75" customHeight="1" hidden="1">
      <c r="A66" s="6"/>
      <c r="B66" s="9"/>
      <c r="C66" s="25" t="s">
        <v>41</v>
      </c>
      <c r="D66" s="25" t="s">
        <v>41</v>
      </c>
      <c r="E66" s="25" t="s">
        <v>41</v>
      </c>
      <c r="F66" s="25" t="s">
        <v>41</v>
      </c>
      <c r="G66" s="25" t="s">
        <v>41</v>
      </c>
      <c r="H66" s="25" t="s">
        <v>41</v>
      </c>
      <c r="I66" s="25">
        <v>0</v>
      </c>
      <c r="J66" s="25">
        <v>0</v>
      </c>
      <c r="K66" s="25">
        <v>0</v>
      </c>
      <c r="L66" s="25" t="s">
        <v>41</v>
      </c>
      <c r="M66" s="25" t="s">
        <v>41</v>
      </c>
      <c r="N66" s="25" t="s">
        <v>41</v>
      </c>
      <c r="O66" s="26" t="s">
        <v>41</v>
      </c>
      <c r="P66" s="26" t="s">
        <v>41</v>
      </c>
      <c r="Q66" s="26" t="s">
        <v>41</v>
      </c>
    </row>
    <row r="67" spans="1:17" ht="18.75" customHeight="1" hidden="1">
      <c r="A67" s="6"/>
      <c r="B67" s="8"/>
      <c r="C67" s="25">
        <v>1700</v>
      </c>
      <c r="D67" s="25">
        <v>1647</v>
      </c>
      <c r="E67" s="25">
        <v>3347</v>
      </c>
      <c r="F67" s="25">
        <v>1700</v>
      </c>
      <c r="G67" s="25">
        <v>1647</v>
      </c>
      <c r="H67" s="25">
        <v>3347</v>
      </c>
      <c r="I67" s="25">
        <v>1063</v>
      </c>
      <c r="J67" s="25">
        <v>1068</v>
      </c>
      <c r="K67" s="25">
        <v>2131</v>
      </c>
      <c r="L67" s="25">
        <v>637</v>
      </c>
      <c r="M67" s="25">
        <v>579</v>
      </c>
      <c r="N67" s="25">
        <v>1216</v>
      </c>
      <c r="O67" s="26">
        <v>62.53</v>
      </c>
      <c r="P67" s="26">
        <v>64.85</v>
      </c>
      <c r="Q67" s="26">
        <v>63.67</v>
      </c>
    </row>
    <row r="68" spans="1:17" ht="18.75" customHeight="1">
      <c r="A68" s="6">
        <v>21</v>
      </c>
      <c r="B68" s="24" t="s">
        <v>36</v>
      </c>
      <c r="C68" s="25">
        <v>761</v>
      </c>
      <c r="D68" s="25">
        <v>974</v>
      </c>
      <c r="E68" s="25">
        <v>1735</v>
      </c>
      <c r="F68" s="25">
        <v>761</v>
      </c>
      <c r="G68" s="25">
        <v>974</v>
      </c>
      <c r="H68" s="25">
        <v>1735</v>
      </c>
      <c r="I68" s="25">
        <v>457</v>
      </c>
      <c r="J68" s="25">
        <v>592</v>
      </c>
      <c r="K68" s="25">
        <v>1049</v>
      </c>
      <c r="L68" s="25">
        <v>304</v>
      </c>
      <c r="M68" s="25">
        <v>382</v>
      </c>
      <c r="N68" s="25">
        <v>686</v>
      </c>
      <c r="O68" s="26">
        <v>60.05</v>
      </c>
      <c r="P68" s="26">
        <v>60.78</v>
      </c>
      <c r="Q68" s="26">
        <v>60.46</v>
      </c>
    </row>
    <row r="69" spans="1:17" ht="18.75" customHeight="1" hidden="1">
      <c r="A69" s="6"/>
      <c r="B69" s="9"/>
      <c r="C69" s="25" t="s">
        <v>41</v>
      </c>
      <c r="D69" s="25" t="s">
        <v>41</v>
      </c>
      <c r="E69" s="25" t="s">
        <v>41</v>
      </c>
      <c r="F69" s="25" t="s">
        <v>41</v>
      </c>
      <c r="G69" s="25" t="s">
        <v>41</v>
      </c>
      <c r="H69" s="25" t="s">
        <v>41</v>
      </c>
      <c r="I69" s="25">
        <v>0</v>
      </c>
      <c r="J69" s="25">
        <v>0</v>
      </c>
      <c r="K69" s="25">
        <v>0</v>
      </c>
      <c r="L69" s="25" t="s">
        <v>41</v>
      </c>
      <c r="M69" s="25" t="s">
        <v>41</v>
      </c>
      <c r="N69" s="25" t="s">
        <v>41</v>
      </c>
      <c r="O69" s="26" t="s">
        <v>41</v>
      </c>
      <c r="P69" s="26" t="s">
        <v>41</v>
      </c>
      <c r="Q69" s="26" t="s">
        <v>41</v>
      </c>
    </row>
    <row r="70" spans="1:17" ht="18.75" customHeight="1" hidden="1">
      <c r="A70" s="6"/>
      <c r="B70" s="8"/>
      <c r="C70" s="25">
        <v>761</v>
      </c>
      <c r="D70" s="25">
        <v>974</v>
      </c>
      <c r="E70" s="25">
        <v>1735</v>
      </c>
      <c r="F70" s="25">
        <v>761</v>
      </c>
      <c r="G70" s="25">
        <v>974</v>
      </c>
      <c r="H70" s="25">
        <v>1735</v>
      </c>
      <c r="I70" s="25">
        <v>457</v>
      </c>
      <c r="J70" s="25">
        <v>592</v>
      </c>
      <c r="K70" s="25">
        <v>1049</v>
      </c>
      <c r="L70" s="25">
        <v>304</v>
      </c>
      <c r="M70" s="25">
        <v>382</v>
      </c>
      <c r="N70" s="25">
        <v>686</v>
      </c>
      <c r="O70" s="26">
        <v>60.05</v>
      </c>
      <c r="P70" s="26">
        <v>60.78</v>
      </c>
      <c r="Q70" s="26">
        <v>60.46</v>
      </c>
    </row>
    <row r="71" spans="1:17" ht="18.75" customHeight="1">
      <c r="A71" s="6">
        <v>22</v>
      </c>
      <c r="B71" s="24" t="s">
        <v>37</v>
      </c>
      <c r="C71" s="25">
        <v>2085</v>
      </c>
      <c r="D71" s="25">
        <v>2537</v>
      </c>
      <c r="E71" s="25">
        <v>4622</v>
      </c>
      <c r="F71" s="25">
        <v>2085</v>
      </c>
      <c r="G71" s="25">
        <v>2537</v>
      </c>
      <c r="H71" s="25">
        <v>4622</v>
      </c>
      <c r="I71" s="25">
        <v>1541</v>
      </c>
      <c r="J71" s="25">
        <v>1830</v>
      </c>
      <c r="K71" s="25">
        <v>3371</v>
      </c>
      <c r="L71" s="25">
        <v>544</v>
      </c>
      <c r="M71" s="25">
        <v>707</v>
      </c>
      <c r="N71" s="25">
        <v>1251</v>
      </c>
      <c r="O71" s="26">
        <v>73.91</v>
      </c>
      <c r="P71" s="26">
        <v>72.13</v>
      </c>
      <c r="Q71" s="26">
        <v>72.93</v>
      </c>
    </row>
    <row r="72" spans="1:17" ht="18.75" customHeight="1" hidden="1">
      <c r="A72" s="6"/>
      <c r="B72" s="9"/>
      <c r="C72" s="25" t="s">
        <v>41</v>
      </c>
      <c r="D72" s="25" t="s">
        <v>41</v>
      </c>
      <c r="E72" s="25" t="s">
        <v>41</v>
      </c>
      <c r="F72" s="25" t="s">
        <v>41</v>
      </c>
      <c r="G72" s="25" t="s">
        <v>41</v>
      </c>
      <c r="H72" s="25" t="s">
        <v>41</v>
      </c>
      <c r="I72" s="25">
        <v>0</v>
      </c>
      <c r="J72" s="25">
        <v>0</v>
      </c>
      <c r="K72" s="25">
        <v>0</v>
      </c>
      <c r="L72" s="25" t="s">
        <v>41</v>
      </c>
      <c r="M72" s="25" t="s">
        <v>41</v>
      </c>
      <c r="N72" s="25" t="s">
        <v>41</v>
      </c>
      <c r="O72" s="26" t="s">
        <v>41</v>
      </c>
      <c r="P72" s="26" t="s">
        <v>41</v>
      </c>
      <c r="Q72" s="26" t="s">
        <v>41</v>
      </c>
    </row>
    <row r="73" spans="1:17" ht="18.75" customHeight="1" hidden="1">
      <c r="A73" s="6"/>
      <c r="B73" s="8"/>
      <c r="C73" s="25">
        <v>2085</v>
      </c>
      <c r="D73" s="25">
        <v>2537</v>
      </c>
      <c r="E73" s="25">
        <v>4622</v>
      </c>
      <c r="F73" s="25">
        <v>2085</v>
      </c>
      <c r="G73" s="25">
        <v>2537</v>
      </c>
      <c r="H73" s="25">
        <v>4622</v>
      </c>
      <c r="I73" s="25">
        <v>1541</v>
      </c>
      <c r="J73" s="25">
        <v>1830</v>
      </c>
      <c r="K73" s="25">
        <v>3371</v>
      </c>
      <c r="L73" s="25">
        <v>544</v>
      </c>
      <c r="M73" s="25">
        <v>707</v>
      </c>
      <c r="N73" s="25">
        <v>1251</v>
      </c>
      <c r="O73" s="26">
        <v>73.91</v>
      </c>
      <c r="P73" s="26">
        <v>72.13</v>
      </c>
      <c r="Q73" s="26">
        <v>72.93</v>
      </c>
    </row>
    <row r="74" spans="1:17" ht="18.75" customHeight="1">
      <c r="A74" s="6">
        <v>23</v>
      </c>
      <c r="B74" s="24" t="s">
        <v>38</v>
      </c>
      <c r="C74" s="25">
        <v>1558</v>
      </c>
      <c r="D74" s="25">
        <v>1828</v>
      </c>
      <c r="E74" s="25">
        <v>3386</v>
      </c>
      <c r="F74" s="25">
        <v>1555</v>
      </c>
      <c r="G74" s="25">
        <v>1828</v>
      </c>
      <c r="H74" s="25">
        <v>3383</v>
      </c>
      <c r="I74" s="25">
        <v>1068</v>
      </c>
      <c r="J74" s="25">
        <v>1224</v>
      </c>
      <c r="K74" s="25">
        <v>2292</v>
      </c>
      <c r="L74" s="25">
        <v>487</v>
      </c>
      <c r="M74" s="25">
        <v>604</v>
      </c>
      <c r="N74" s="25">
        <v>1091</v>
      </c>
      <c r="O74" s="26">
        <v>68.68</v>
      </c>
      <c r="P74" s="26">
        <v>66.96</v>
      </c>
      <c r="Q74" s="26">
        <v>67.75</v>
      </c>
    </row>
    <row r="75" spans="1:17" ht="18.75" customHeight="1" hidden="1">
      <c r="A75" s="6"/>
      <c r="B75" s="9"/>
      <c r="C75" s="25" t="s">
        <v>41</v>
      </c>
      <c r="D75" s="25" t="s">
        <v>41</v>
      </c>
      <c r="E75" s="25" t="s">
        <v>41</v>
      </c>
      <c r="F75" s="25" t="s">
        <v>41</v>
      </c>
      <c r="G75" s="25" t="s">
        <v>41</v>
      </c>
      <c r="H75" s="25" t="s">
        <v>41</v>
      </c>
      <c r="I75" s="25">
        <v>0</v>
      </c>
      <c r="J75" s="25">
        <v>0</v>
      </c>
      <c r="K75" s="25">
        <v>0</v>
      </c>
      <c r="L75" s="25" t="s">
        <v>41</v>
      </c>
      <c r="M75" s="25" t="s">
        <v>41</v>
      </c>
      <c r="N75" s="25" t="s">
        <v>41</v>
      </c>
      <c r="O75" s="26" t="s">
        <v>41</v>
      </c>
      <c r="P75" s="26" t="s">
        <v>41</v>
      </c>
      <c r="Q75" s="26" t="s">
        <v>41</v>
      </c>
    </row>
    <row r="76" spans="1:17" ht="18.75" customHeight="1" hidden="1">
      <c r="A76" s="6"/>
      <c r="B76" s="8"/>
      <c r="C76" s="25">
        <v>1558</v>
      </c>
      <c r="D76" s="25">
        <v>1828</v>
      </c>
      <c r="E76" s="25">
        <v>3386</v>
      </c>
      <c r="F76" s="25">
        <v>1555</v>
      </c>
      <c r="G76" s="25">
        <v>1828</v>
      </c>
      <c r="H76" s="25">
        <v>3383</v>
      </c>
      <c r="I76" s="25">
        <v>1068</v>
      </c>
      <c r="J76" s="25">
        <v>1224</v>
      </c>
      <c r="K76" s="25">
        <v>2292</v>
      </c>
      <c r="L76" s="25">
        <v>487</v>
      </c>
      <c r="M76" s="25">
        <v>604</v>
      </c>
      <c r="N76" s="25">
        <v>1091</v>
      </c>
      <c r="O76" s="26">
        <v>68.68</v>
      </c>
      <c r="P76" s="26">
        <v>66.96</v>
      </c>
      <c r="Q76" s="26">
        <v>67.75</v>
      </c>
    </row>
    <row r="77" spans="1:17" ht="18.75" customHeight="1">
      <c r="A77" s="6">
        <v>24</v>
      </c>
      <c r="B77" s="24" t="s">
        <v>39</v>
      </c>
      <c r="C77" s="25">
        <v>1059</v>
      </c>
      <c r="D77" s="25">
        <v>1364</v>
      </c>
      <c r="E77" s="25">
        <v>2423</v>
      </c>
      <c r="F77" s="25">
        <v>1057</v>
      </c>
      <c r="G77" s="25">
        <v>1364</v>
      </c>
      <c r="H77" s="25">
        <v>2421</v>
      </c>
      <c r="I77" s="25">
        <v>607</v>
      </c>
      <c r="J77" s="25">
        <v>778</v>
      </c>
      <c r="K77" s="25">
        <v>1385</v>
      </c>
      <c r="L77" s="25">
        <v>450</v>
      </c>
      <c r="M77" s="25">
        <v>586</v>
      </c>
      <c r="N77" s="25">
        <v>1036</v>
      </c>
      <c r="O77" s="26">
        <v>57.43</v>
      </c>
      <c r="P77" s="26">
        <v>57.04</v>
      </c>
      <c r="Q77" s="26">
        <v>57.21</v>
      </c>
    </row>
    <row r="78" spans="1:17" ht="18.75" customHeight="1" hidden="1">
      <c r="A78" s="6"/>
      <c r="B78" s="9"/>
      <c r="C78" s="25" t="e">
        <f>IF(OR(#REF!="",#REF!=0),"",#REF!)</f>
        <v>#REF!</v>
      </c>
      <c r="D78" s="25" t="e">
        <f>IF(OR(#REF!="",#REF!=0),"",#REF!)</f>
        <v>#REF!</v>
      </c>
      <c r="E78" s="25" t="e">
        <f>IF(OR(B77="",C78=""),"",SUM(C78:D78))</f>
        <v>#REF!</v>
      </c>
      <c r="F78" s="25" t="e">
        <f>IF(OR(#REF!="",C78=""),"",#REF!)</f>
        <v>#REF!</v>
      </c>
      <c r="G78" s="25" t="e">
        <f>IF(OR(#REF!="",D78=""),"",#REF!)</f>
        <v>#REF!</v>
      </c>
      <c r="H78" s="25" t="e">
        <f>IF(OR(B77="",F78="",G78=""),"",SUM(F78:G78))</f>
        <v>#REF!</v>
      </c>
      <c r="I78" s="25" t="e">
        <f>IF(#REF!="","",#REF!)</f>
        <v>#REF!</v>
      </c>
      <c r="J78" s="25" t="e">
        <f>IF(#REF!="","",#REF!)</f>
        <v>#REF!</v>
      </c>
      <c r="K78" s="25" t="e">
        <f>IF(B77="","",SUM(I78:J78))</f>
        <v>#REF!</v>
      </c>
      <c r="L78" s="25" t="e">
        <f>IF(OR(F78="",C78=""),"",F78-I78)</f>
        <v>#REF!</v>
      </c>
      <c r="M78" s="25" t="e">
        <f>IF(OR(G78="",D78=""),"",G78-J78)</f>
        <v>#REF!</v>
      </c>
      <c r="N78" s="25" t="e">
        <f>IF(OR(B77="",L78="",M78=""),"",SUM(L78:M78))</f>
        <v>#REF!</v>
      </c>
      <c r="O78" s="26" t="e">
        <f>IF(OR(B77="",C78=""),"",IF(F78=0,0,IF(I78=0,0,ROUND(I78/F78*100,2))))</f>
        <v>#REF!</v>
      </c>
      <c r="P78" s="26" t="e">
        <f>IF(OR(B77="",D78=""),"",IF(G78=0,0,IF(J78=0,0,ROUND(J78/G78*100,2))))</f>
        <v>#REF!</v>
      </c>
      <c r="Q78" s="26" t="e">
        <f>IF(OR(B77="",C78="",D78=""),"",IF(H78=0,0,IF(K78=0,0,ROUND(K78/H78*100,2))))</f>
        <v>#REF!</v>
      </c>
    </row>
    <row r="79" spans="1:17" ht="18.75" customHeight="1" hidden="1">
      <c r="A79" s="6"/>
      <c r="B79" s="8"/>
      <c r="C79" s="25" t="e">
        <f>IF(OR(B77="",C77=""),"",SUM(C77:C78))</f>
        <v>#REF!</v>
      </c>
      <c r="D79" s="25" t="e">
        <f>IF(OR(B77="",D77=""),"",SUM(D77:D78))</f>
        <v>#REF!</v>
      </c>
      <c r="E79" s="25" t="e">
        <f>IF(OR(B77="",C79=""),"",SUM(C79:D79))</f>
        <v>#REF!</v>
      </c>
      <c r="F79" s="25" t="e">
        <f>IF(OR(B77="",F77=""),"",SUM(F77:F78))</f>
        <v>#REF!</v>
      </c>
      <c r="G79" s="25" t="e">
        <f>IF(OR(B77="",G77=""),"",SUM(G77:G78))</f>
        <v>#REF!</v>
      </c>
      <c r="H79" s="25" t="e">
        <f>IF(OR(B77="",F79=""),"",SUM(F79:G79))</f>
        <v>#REF!</v>
      </c>
      <c r="I79" s="25" t="e">
        <f>IF(B77="","",SUM(I77:I78))</f>
        <v>#REF!</v>
      </c>
      <c r="J79" s="25" t="e">
        <f>IF(B77="","",SUM(J77:J78))</f>
        <v>#REF!</v>
      </c>
      <c r="K79" s="25" t="e">
        <f>IF(B77="","",SUM(I79:J79))</f>
        <v>#REF!</v>
      </c>
      <c r="L79" s="25" t="e">
        <f>IF(OR(F79="",C79=""),"",F79-I79)</f>
        <v>#REF!</v>
      </c>
      <c r="M79" s="25" t="e">
        <f>IF(OR(G79="",D79=""),"",G79-J79)</f>
        <v>#REF!</v>
      </c>
      <c r="N79" s="25" t="e">
        <f>IF(OR(B77="",L79="",M79=""),"",SUM(L79:M79))</f>
        <v>#REF!</v>
      </c>
      <c r="O79" s="26" t="e">
        <f>IF(OR(B77="",C79=""),"",IF(F79=0,0,IF(I79=0,0,ROUND(I79/F79*100,2))))</f>
        <v>#REF!</v>
      </c>
      <c r="P79" s="26" t="e">
        <f>IF(OR(B77="",D79=""),"",IF(G79=0,0,IF(J79=0,0,ROUND(J79/G79*100,2))))</f>
        <v>#REF!</v>
      </c>
      <c r="Q79" s="26" t="e">
        <f>IF(OR(B77="",C79="",D79=""),"",IF(H79=0,0,IF(K79=0,0,ROUND(K79/H79*100,2))))</f>
        <v>#REF!</v>
      </c>
    </row>
    <row r="80" spans="1:17" ht="18.75" customHeight="1" hidden="1">
      <c r="A80" s="34"/>
      <c r="C80" s="25" t="e">
        <f>IF(OR(#REF!="",#REF!=0),"",#REF!)</f>
        <v>#REF!</v>
      </c>
      <c r="D80" s="25" t="e">
        <f>IF(OR(#REF!="",#REF!=0),"",#REF!)</f>
        <v>#REF!</v>
      </c>
      <c r="E80" s="25" t="e">
        <f>IF(OR(#REF!="",C80=""),"",SUM(C80:D80))</f>
        <v>#REF!</v>
      </c>
      <c r="F80" s="25" t="e">
        <f>IF(OR(#REF!="",C80=""),"",#REF!)</f>
        <v>#REF!</v>
      </c>
      <c r="G80" s="25" t="e">
        <f>IF(OR(#REF!="",D80=""),"",#REF!)</f>
        <v>#REF!</v>
      </c>
      <c r="H80" s="25" t="e">
        <f>IF(OR(#REF!="",F80="",G80=""),"",SUM(F80:G80))</f>
        <v>#REF!</v>
      </c>
      <c r="I80" s="25" t="e">
        <f>IF(#REF!="","",#REF!)</f>
        <v>#REF!</v>
      </c>
      <c r="J80" s="25" t="e">
        <f>IF(#REF!="","",#REF!)</f>
        <v>#REF!</v>
      </c>
      <c r="K80" s="25" t="e">
        <f>IF(#REF!="","",SUM(I80:J80))</f>
        <v>#REF!</v>
      </c>
      <c r="L80" s="25" t="e">
        <f>IF(OR(F80="",C80=""),"",F80-I80)</f>
        <v>#REF!</v>
      </c>
      <c r="M80" s="25" t="e">
        <f>IF(OR(G80="",D80=""),"",G80-J80)</f>
        <v>#REF!</v>
      </c>
      <c r="N80" s="25" t="e">
        <f>IF(OR(#REF!="",L80="",M80=""),"",SUM(L80:M80))</f>
        <v>#REF!</v>
      </c>
      <c r="O80" s="26" t="e">
        <f>IF(OR(#REF!="",C80=""),"",IF(F80=0,0,IF(I80=0,0,ROUND(I80/F80*100,2))))</f>
        <v>#REF!</v>
      </c>
      <c r="P80" s="26" t="e">
        <f>IF(OR(#REF!="",D80=""),"",IF(G80=0,0,IF(J80=0,0,ROUND(J80/G80*100,2))))</f>
        <v>#REF!</v>
      </c>
      <c r="Q80" s="26" t="e">
        <f>IF(OR(#REF!="",C80="",D80=""),"",IF(H80=0,0,IF(K80=0,0,ROUND(K80/H80*100,2))))</f>
        <v>#REF!</v>
      </c>
    </row>
    <row r="81" spans="1:17" ht="18.75" customHeight="1" hidden="1">
      <c r="A81" s="18"/>
      <c r="B81" s="4"/>
      <c r="C81" s="25" t="e">
        <f>IF(OR(#REF!="",#REF!=""),"",SUM(C80:C80))</f>
        <v>#REF!</v>
      </c>
      <c r="D81" s="25" t="e">
        <f>IF(OR(#REF!="",#REF!=""),"",SUM(D80:D80))</f>
        <v>#REF!</v>
      </c>
      <c r="E81" s="25" t="e">
        <f>IF(OR(#REF!="",C81=""),"",SUM(C81:D81))</f>
        <v>#REF!</v>
      </c>
      <c r="F81" s="25" t="e">
        <f>IF(OR(#REF!="",#REF!=""),"",SUM(F80:F80))</f>
        <v>#REF!</v>
      </c>
      <c r="G81" s="25" t="e">
        <f>IF(OR(#REF!="",#REF!=""),"",SUM(G80:G80))</f>
        <v>#REF!</v>
      </c>
      <c r="H81" s="25" t="e">
        <f>IF(OR(#REF!="",F81=""),"",SUM(F81:G81))</f>
        <v>#REF!</v>
      </c>
      <c r="I81" s="25" t="e">
        <f>IF(#REF!="","",SUM(I80:I80))</f>
        <v>#REF!</v>
      </c>
      <c r="J81" s="25" t="e">
        <f>IF(#REF!="","",SUM(J80:J80))</f>
        <v>#REF!</v>
      </c>
      <c r="K81" s="25" t="e">
        <f>IF(#REF!="","",SUM(I81:J81))</f>
        <v>#REF!</v>
      </c>
      <c r="L81" s="25" t="e">
        <f>IF(OR(F81="",C81=""),"",F81-I81)</f>
        <v>#REF!</v>
      </c>
      <c r="M81" s="25" t="e">
        <f>IF(OR(G81="",D81=""),"",G81-J81)</f>
        <v>#REF!</v>
      </c>
      <c r="N81" s="25" t="e">
        <f>IF(OR(#REF!="",L81="",M81=""),"",SUM(L81:M81))</f>
        <v>#REF!</v>
      </c>
      <c r="O81" s="26" t="e">
        <f>IF(OR(#REF!="",C81=""),"",IF(F81=0,0,IF(I81=0,0,ROUND(I81/F81*100,2))))</f>
        <v>#REF!</v>
      </c>
      <c r="P81" s="26" t="e">
        <f>IF(OR(#REF!="",D81=""),"",IF(G81=0,0,IF(J81=0,0,ROUND(J81/G81*100,2))))</f>
        <v>#REF!</v>
      </c>
      <c r="Q81" s="26" t="e">
        <f>IF(OR(#REF!="",C81="",D81=""),"",IF(H81=0,0,IF(K81=0,0,ROUND(K81/H81*100,2))))</f>
        <v>#REF!</v>
      </c>
    </row>
    <row r="82" ht="13.5">
      <c r="Q82" s="35" t="s">
        <v>42</v>
      </c>
    </row>
  </sheetData>
  <sheetProtection/>
  <mergeCells count="9">
    <mergeCell ref="A56:A58"/>
    <mergeCell ref="B56:B5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投票者数調（衆比）</dc:subject>
  <dc:creator/>
  <cp:keywords/>
  <dc:description/>
  <cp:lastModifiedBy>札幌市選挙管理委員会</cp:lastModifiedBy>
  <cp:lastPrinted>2017-10-25T04:54:50Z</cp:lastPrinted>
  <dcterms:created xsi:type="dcterms:W3CDTF">1998-03-11T06:10:56Z</dcterms:created>
  <dcterms:modified xsi:type="dcterms:W3CDTF">2017-10-25T06:45:44Z</dcterms:modified>
  <cp:category/>
  <cp:version/>
  <cp:contentType/>
  <cp:contentStatus/>
</cp:coreProperties>
</file>