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35" windowWidth="13500" windowHeight="12075" tabRatio="791" activeTab="0"/>
  </bookViews>
  <sheets>
    <sheet name="1 特定建築物・2 登録事業所数" sheetId="1" r:id="rId1"/>
    <sheet name="3 特定建築物維持管理" sheetId="2" r:id="rId2"/>
  </sheets>
  <definedNames>
    <definedName name="_xlnm.Print_Area" localSheetId="0">'1 特定建築物・2 登録事業所数'!$A$1:$N$50</definedName>
    <definedName name="Z_0BFB5FC0_4603_425F_B19D_D31349E41BA0_.wvu.PrintArea" localSheetId="0" hidden="1">'1 特定建築物・2 登録事業所数'!$A$1:$M$49</definedName>
    <definedName name="Z_374F878B_D3F2_4E4B_B919_D89EEFAE95FE_.wvu.PrintArea" localSheetId="0" hidden="1">'1 特定建築物・2 登録事業所数'!$A$1:$M$49</definedName>
    <definedName name="Z_6BBA8C29_CB98_49DA_B26B_F14DE9C0AC7F_.wvu.PrintArea" localSheetId="0" hidden="1">'1 特定建築物・2 登録事業所数'!$A$1:$M$49</definedName>
  </definedNames>
  <calcPr fullCalcOnLoad="1"/>
</workbook>
</file>

<file path=xl/sharedStrings.xml><?xml version="1.0" encoding="utf-8"?>
<sst xmlns="http://schemas.openxmlformats.org/spreadsheetml/2006/main" count="170" uniqueCount="94">
  <si>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</si>
  <si>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</si>
  <si>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</si>
  <si>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</si>
  <si>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</si>
  <si>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</si>
  <si>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</si>
  <si>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</si>
  <si>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</si>
  <si>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</si>
  <si>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</si>
  <si>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</si>
  <si>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</si>
  <si>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</si>
  <si>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</si>
  <si>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</si>
  <si>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</si>
  <si>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</si>
  <si>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</si>
  <si>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</si>
  <si>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</si>
  <si>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</si>
  <si>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</si>
  <si>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</si>
  <si>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</si>
  <si>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</si>
  <si>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</si>
  <si>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</si>
  <si>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</si>
  <si>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</si>
  <si>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</si>
  <si>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</si>
  <si>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</si>
  <si>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</si>
  <si>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</si>
  <si>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</si>
  <si>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</si>
  <si>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</si>
  <si>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</si>
  <si>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</si>
  <si>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</si>
  <si>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</si>
  <si>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</si>
  <si>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</si>
  <si>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</si>
  <si>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</si>
  <si>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</si>
  <si>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</si>
  <si>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</si>
  <si>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</si>
  <si>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</si>
  <si>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</si>
  <si>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</si>
  <si>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</si>
  <si>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</si>
  <si>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</si>
  <si>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</si>
  <si>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</si>
  <si>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</si>
  <si>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</si>
  <si>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</si>
  <si>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</si>
  <si>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</si>
  <si>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</si>
  <si>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</si>
  <si>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</si>
  <si>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</si>
  <si>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</si>
  <si>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</si>
  <si>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</si>
  <si>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</si>
  <si>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</si>
  <si>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</si>
  <si>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</si>
  <si>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</si>
  <si>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</si>
  <si>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</si>
  <si>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</si>
  <si>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</si>
  <si>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</si>
  <si>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</si>
  <si>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</si>
  <si>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</si>
  <si>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</si>
  <si>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</si>
  <si>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</si>
  <si>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</si>
  <si>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</si>
  <si>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資料　保健所環境衛生課</t>
  </si>
  <si>
    <t>1　特定建築物の施設数、届出件数及び立入検査状況</t>
  </si>
  <si>
    <t>2　登録事業所数、届出件数及び立入検査状況</t>
  </si>
  <si>
    <t>建築物ねずみ
昆虫等防除業</t>
  </si>
  <si>
    <t>ねずみ・昆虫等の防除</t>
  </si>
  <si>
    <t>令和3年度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</si>
</sst>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5" borderId="0" applyNumberFormat="0" applyBorder="0" applyAlignment="0" applyProtection="0"/>
    <xf numFmtId="0" fontId="4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11" fillId="9" borderId="0" applyNumberFormat="0" applyBorder="0" applyAlignment="0" applyProtection="0"/>
    <xf numFmtId="0" fontId="41" fillId="10" borderId="0" applyNumberFormat="0" applyBorder="0" applyAlignment="0" applyProtection="0"/>
    <xf numFmtId="0" fontId="11" fillId="11" borderId="0" applyNumberFormat="0" applyBorder="0" applyAlignment="0" applyProtection="0"/>
    <xf numFmtId="0" fontId="41" fillId="12" borderId="0" applyNumberFormat="0" applyBorder="0" applyAlignment="0" applyProtection="0"/>
    <xf numFmtId="0" fontId="11" fillId="7" borderId="0" applyNumberFormat="0" applyBorder="0" applyAlignment="0" applyProtection="0"/>
    <xf numFmtId="0" fontId="41" fillId="13" borderId="0" applyNumberFormat="0" applyBorder="0" applyAlignment="0" applyProtection="0"/>
    <xf numFmtId="0" fontId="11" fillId="11" borderId="0" applyNumberFormat="0" applyBorder="0" applyAlignment="0" applyProtection="0"/>
    <xf numFmtId="0" fontId="41" fillId="14" borderId="0" applyNumberFormat="0" applyBorder="0" applyAlignment="0" applyProtection="0"/>
    <xf numFmtId="0" fontId="11" fillId="5" borderId="0" applyNumberFormat="0" applyBorder="0" applyAlignment="0" applyProtection="0"/>
    <xf numFmtId="0" fontId="41" fillId="15" borderId="0" applyNumberFormat="0" applyBorder="0" applyAlignment="0" applyProtection="0"/>
    <xf numFmtId="0" fontId="11" fillId="16" borderId="0" applyNumberFormat="0" applyBorder="0" applyAlignment="0" applyProtection="0"/>
    <xf numFmtId="0" fontId="41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1" borderId="0" applyNumberFormat="0" applyBorder="0" applyAlignment="0" applyProtection="0"/>
    <xf numFmtId="0" fontId="41" fillId="20" borderId="0" applyNumberFormat="0" applyBorder="0" applyAlignment="0" applyProtection="0"/>
    <xf numFmtId="0" fontId="1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9" borderId="1" applyNumberFormat="0" applyAlignment="0" applyProtection="0"/>
    <xf numFmtId="0" fontId="13" fillId="40" borderId="2" applyNumberFormat="0" applyAlignment="0" applyProtection="0"/>
    <xf numFmtId="0" fontId="45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8" fillId="45" borderId="7" applyNumberFormat="0" applyAlignment="0" applyProtection="0"/>
    <xf numFmtId="0" fontId="25" fillId="46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52" fillId="0" borderId="13" applyNumberFormat="0" applyFill="0" applyAlignment="0" applyProtection="0"/>
    <xf numFmtId="0" fontId="2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45" borderId="17" applyNumberFormat="0" applyAlignment="0" applyProtection="0"/>
    <xf numFmtId="0" fontId="17" fillId="46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190" fontId="30" fillId="0" borderId="2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188" fontId="1" fillId="0" borderId="36" xfId="0" applyNumberFormat="1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20" fontId="1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187" fontId="0" fillId="0" borderId="36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187" fontId="1" fillId="0" borderId="21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7" xfId="0" applyNumberFormat="1" applyFont="1" applyFill="1" applyBorder="1" applyAlignment="1">
      <alignment horizontal="right" vertical="center" wrapText="1"/>
    </xf>
    <xf numFmtId="41" fontId="1" fillId="0" borderId="38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horizontal="right" vertical="center"/>
    </xf>
    <xf numFmtId="187" fontId="1" fillId="0" borderId="40" xfId="0" applyNumberFormat="1" applyFont="1" applyFill="1" applyBorder="1" applyAlignment="1">
      <alignment vertical="center"/>
    </xf>
    <xf numFmtId="187" fontId="30" fillId="0" borderId="40" xfId="0" applyNumberFormat="1" applyFont="1" applyFill="1" applyBorder="1" applyAlignment="1">
      <alignment vertical="center"/>
    </xf>
    <xf numFmtId="187" fontId="30" fillId="0" borderId="40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40" xfId="0" applyNumberFormat="1" applyFont="1" applyFill="1" applyBorder="1" applyAlignment="1">
      <alignment vertical="center"/>
    </xf>
    <xf numFmtId="190" fontId="30" fillId="0" borderId="40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190" fontId="30" fillId="0" borderId="32" xfId="0" applyNumberFormat="1" applyFont="1" applyFill="1" applyBorder="1" applyAlignment="1">
      <alignment horizontal="right" vertical="center"/>
    </xf>
    <xf numFmtId="190" fontId="30" fillId="0" borderId="32" xfId="0" applyNumberFormat="1" applyFont="1" applyFill="1" applyBorder="1" applyAlignment="1">
      <alignment vertical="center"/>
    </xf>
    <xf numFmtId="190" fontId="30" fillId="0" borderId="4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vertical="center"/>
    </xf>
    <xf numFmtId="187" fontId="1" fillId="0" borderId="37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42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1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115" zoomScaleSheetLayoutView="115" zoomScalePageLayoutView="0" workbookViewId="0" topLeftCell="A1">
      <selection activeCell="P25" sqref="P25"/>
    </sheetView>
  </sheetViews>
  <sheetFormatPr defaultColWidth="9.00390625" defaultRowHeight="13.5"/>
  <cols>
    <col min="1" max="1" width="14.75390625" style="35" customWidth="1"/>
    <col min="2" max="2" width="9.375" style="35" customWidth="1"/>
    <col min="3" max="3" width="7.00390625" style="35" customWidth="1"/>
    <col min="4" max="13" width="5.75390625" style="35" customWidth="1"/>
    <col min="14" max="14" width="1.12109375" style="35" customWidth="1"/>
    <col min="15" max="16384" width="9.00390625" style="35" customWidth="1"/>
  </cols>
  <sheetData>
    <row r="1" spans="1:13" s="34" customFormat="1" ht="18.75" customHeight="1">
      <c r="A1" s="39" t="s">
        <v>51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4" customFormat="1" ht="18.75" customHeight="1">
      <c r="A2" s="42" t="s">
        <v>89</v>
      </c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19"/>
      <c r="B3" s="19"/>
      <c r="C3" s="19"/>
      <c r="D3" s="19"/>
      <c r="E3" s="44"/>
      <c r="F3" s="19"/>
      <c r="G3" s="19"/>
      <c r="H3" s="19"/>
      <c r="I3" s="19"/>
      <c r="J3" s="19"/>
      <c r="K3" s="19"/>
      <c r="L3" s="19"/>
      <c r="M3" s="45" t="s">
        <v>93</v>
      </c>
    </row>
    <row r="4" spans="1:13" ht="3" customHeight="1">
      <c r="A4" s="129" t="s">
        <v>84</v>
      </c>
      <c r="B4" s="130"/>
      <c r="C4" s="46"/>
      <c r="D4" s="46"/>
      <c r="E4" s="47"/>
      <c r="F4" s="46"/>
      <c r="G4" s="46"/>
      <c r="H4" s="46"/>
      <c r="I4" s="46"/>
      <c r="J4" s="46"/>
      <c r="K4" s="46"/>
      <c r="L4" s="46"/>
      <c r="M4" s="48"/>
    </row>
    <row r="5" spans="1:13" ht="91.5" customHeight="1">
      <c r="A5" s="131"/>
      <c r="B5" s="131"/>
      <c r="C5" s="49" t="s">
        <v>0</v>
      </c>
      <c r="D5" s="49" t="s">
        <v>11</v>
      </c>
      <c r="E5" s="49" t="s">
        <v>12</v>
      </c>
      <c r="F5" s="50" t="s">
        <v>13</v>
      </c>
      <c r="G5" s="49" t="s">
        <v>14</v>
      </c>
      <c r="H5" s="50" t="s">
        <v>72</v>
      </c>
      <c r="I5" s="49" t="s">
        <v>15</v>
      </c>
      <c r="J5" s="50" t="s">
        <v>16</v>
      </c>
      <c r="K5" s="49" t="s">
        <v>17</v>
      </c>
      <c r="L5" s="49" t="s">
        <v>18</v>
      </c>
      <c r="M5" s="50" t="s">
        <v>19</v>
      </c>
    </row>
    <row r="6" spans="1:13" ht="3" customHeight="1">
      <c r="A6" s="132"/>
      <c r="B6" s="132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3.5">
      <c r="A7" s="133" t="s">
        <v>85</v>
      </c>
      <c r="B7" s="53" t="s">
        <v>0</v>
      </c>
      <c r="C7" s="54">
        <f aca="true" t="shared" si="0" ref="C7:C23">SUM(D7:M7)</f>
        <v>1109</v>
      </c>
      <c r="D7" s="54">
        <f aca="true" t="shared" si="1" ref="D7:M7">SUM(D8:D17)</f>
        <v>14</v>
      </c>
      <c r="E7" s="54">
        <f t="shared" si="1"/>
        <v>31</v>
      </c>
      <c r="F7" s="55">
        <f t="shared" si="1"/>
        <v>23</v>
      </c>
      <c r="G7" s="54">
        <f t="shared" si="1"/>
        <v>1</v>
      </c>
      <c r="H7" s="55">
        <f t="shared" si="1"/>
        <v>9</v>
      </c>
      <c r="I7" s="54">
        <f t="shared" si="1"/>
        <v>20</v>
      </c>
      <c r="J7" s="55">
        <f t="shared" si="1"/>
        <v>262</v>
      </c>
      <c r="K7" s="54">
        <f t="shared" si="1"/>
        <v>419</v>
      </c>
      <c r="L7" s="54">
        <f t="shared" si="1"/>
        <v>174</v>
      </c>
      <c r="M7" s="55">
        <f t="shared" si="1"/>
        <v>156</v>
      </c>
      <c r="N7" s="36"/>
    </row>
    <row r="8" spans="1:15" ht="13.5">
      <c r="A8" s="134"/>
      <c r="B8" s="56" t="s">
        <v>1</v>
      </c>
      <c r="C8" s="57">
        <f t="shared" si="0"/>
        <v>552</v>
      </c>
      <c r="D8" s="80">
        <v>7</v>
      </c>
      <c r="E8" s="80">
        <v>11</v>
      </c>
      <c r="F8" s="81">
        <v>5</v>
      </c>
      <c r="G8" s="80">
        <v>1</v>
      </c>
      <c r="H8" s="81">
        <v>4</v>
      </c>
      <c r="I8" s="80">
        <v>4</v>
      </c>
      <c r="J8" s="81">
        <v>81</v>
      </c>
      <c r="K8" s="80">
        <v>284</v>
      </c>
      <c r="L8" s="80">
        <v>35</v>
      </c>
      <c r="M8" s="81">
        <v>120</v>
      </c>
      <c r="O8" s="37"/>
    </row>
    <row r="9" spans="1:15" ht="13.5">
      <c r="A9" s="134"/>
      <c r="B9" s="56" t="s">
        <v>2</v>
      </c>
      <c r="C9" s="57">
        <f t="shared" si="0"/>
        <v>136</v>
      </c>
      <c r="D9" s="80">
        <v>1</v>
      </c>
      <c r="E9" s="80">
        <v>5</v>
      </c>
      <c r="F9" s="81">
        <v>3</v>
      </c>
      <c r="G9" s="80">
        <v>0</v>
      </c>
      <c r="H9" s="81">
        <v>0</v>
      </c>
      <c r="I9" s="80">
        <v>2</v>
      </c>
      <c r="J9" s="81">
        <v>27</v>
      </c>
      <c r="K9" s="80">
        <v>41</v>
      </c>
      <c r="L9" s="80">
        <v>42</v>
      </c>
      <c r="M9" s="81">
        <v>15</v>
      </c>
      <c r="O9" s="37"/>
    </row>
    <row r="10" spans="1:15" ht="13.5">
      <c r="A10" s="134"/>
      <c r="B10" s="56" t="s">
        <v>3</v>
      </c>
      <c r="C10" s="57">
        <f t="shared" si="0"/>
        <v>60</v>
      </c>
      <c r="D10" s="80">
        <v>1</v>
      </c>
      <c r="E10" s="80">
        <v>2</v>
      </c>
      <c r="F10" s="81">
        <v>3</v>
      </c>
      <c r="G10" s="80">
        <v>0</v>
      </c>
      <c r="H10" s="81">
        <v>2</v>
      </c>
      <c r="I10" s="80">
        <v>2</v>
      </c>
      <c r="J10" s="81">
        <v>26</v>
      </c>
      <c r="K10" s="80">
        <v>13</v>
      </c>
      <c r="L10" s="80">
        <v>11</v>
      </c>
      <c r="M10" s="81">
        <v>0</v>
      </c>
      <c r="O10" s="37"/>
    </row>
    <row r="11" spans="1:15" ht="13.5">
      <c r="A11" s="134"/>
      <c r="B11" s="56" t="s">
        <v>4</v>
      </c>
      <c r="C11" s="57">
        <f t="shared" si="0"/>
        <v>59</v>
      </c>
      <c r="D11" s="80">
        <v>0</v>
      </c>
      <c r="E11" s="80">
        <v>0</v>
      </c>
      <c r="F11" s="81">
        <v>5</v>
      </c>
      <c r="G11" s="80">
        <v>0</v>
      </c>
      <c r="H11" s="81">
        <v>0</v>
      </c>
      <c r="I11" s="80">
        <v>2</v>
      </c>
      <c r="J11" s="81">
        <v>18</v>
      </c>
      <c r="K11" s="80">
        <v>24</v>
      </c>
      <c r="L11" s="80">
        <v>10</v>
      </c>
      <c r="M11" s="81">
        <v>0</v>
      </c>
      <c r="O11" s="37"/>
    </row>
    <row r="12" spans="1:15" ht="13.5">
      <c r="A12" s="134"/>
      <c r="B12" s="56" t="s">
        <v>5</v>
      </c>
      <c r="C12" s="57">
        <f t="shared" si="0"/>
        <v>54</v>
      </c>
      <c r="D12" s="80">
        <v>0</v>
      </c>
      <c r="E12" s="80">
        <v>3</v>
      </c>
      <c r="F12" s="81">
        <v>1</v>
      </c>
      <c r="G12" s="80">
        <v>0</v>
      </c>
      <c r="H12" s="81">
        <v>2</v>
      </c>
      <c r="I12" s="80">
        <v>4</v>
      </c>
      <c r="J12" s="81">
        <v>13</v>
      </c>
      <c r="K12" s="80">
        <v>20</v>
      </c>
      <c r="L12" s="80">
        <v>10</v>
      </c>
      <c r="M12" s="81">
        <v>1</v>
      </c>
      <c r="O12" s="37"/>
    </row>
    <row r="13" spans="1:15" s="36" customFormat="1" ht="13.5">
      <c r="A13" s="134"/>
      <c r="B13" s="56" t="s">
        <v>6</v>
      </c>
      <c r="C13" s="57">
        <f t="shared" si="0"/>
        <v>67</v>
      </c>
      <c r="D13" s="80">
        <v>3</v>
      </c>
      <c r="E13" s="80">
        <v>2</v>
      </c>
      <c r="F13" s="81">
        <v>2</v>
      </c>
      <c r="G13" s="80">
        <v>0</v>
      </c>
      <c r="H13" s="81">
        <v>0</v>
      </c>
      <c r="I13" s="80">
        <v>1</v>
      </c>
      <c r="J13" s="81">
        <v>21</v>
      </c>
      <c r="K13" s="80">
        <v>17</v>
      </c>
      <c r="L13" s="80">
        <v>19</v>
      </c>
      <c r="M13" s="81">
        <v>2</v>
      </c>
      <c r="O13" s="37"/>
    </row>
    <row r="14" spans="1:15" s="36" customFormat="1" ht="13.5">
      <c r="A14" s="134"/>
      <c r="B14" s="56" t="s">
        <v>7</v>
      </c>
      <c r="C14" s="57">
        <f t="shared" si="0"/>
        <v>37</v>
      </c>
      <c r="D14" s="80">
        <v>0</v>
      </c>
      <c r="E14" s="80">
        <v>1</v>
      </c>
      <c r="F14" s="81">
        <v>1</v>
      </c>
      <c r="G14" s="80">
        <v>0</v>
      </c>
      <c r="H14" s="81">
        <v>0</v>
      </c>
      <c r="I14" s="80">
        <v>2</v>
      </c>
      <c r="J14" s="81">
        <v>20</v>
      </c>
      <c r="K14" s="80">
        <v>2</v>
      </c>
      <c r="L14" s="80">
        <v>11</v>
      </c>
      <c r="M14" s="81">
        <v>0</v>
      </c>
      <c r="O14" s="37"/>
    </row>
    <row r="15" spans="1:15" s="36" customFormat="1" ht="13.5">
      <c r="A15" s="134"/>
      <c r="B15" s="56" t="s">
        <v>8</v>
      </c>
      <c r="C15" s="57">
        <f t="shared" si="0"/>
        <v>52</v>
      </c>
      <c r="D15" s="80">
        <v>2</v>
      </c>
      <c r="E15" s="80">
        <v>2</v>
      </c>
      <c r="F15" s="81">
        <v>1</v>
      </c>
      <c r="G15" s="80">
        <v>0</v>
      </c>
      <c r="H15" s="81">
        <v>1</v>
      </c>
      <c r="I15" s="80">
        <v>0</v>
      </c>
      <c r="J15" s="81">
        <v>16</v>
      </c>
      <c r="K15" s="80">
        <v>2</v>
      </c>
      <c r="L15" s="80">
        <v>13</v>
      </c>
      <c r="M15" s="81">
        <v>15</v>
      </c>
      <c r="O15" s="37"/>
    </row>
    <row r="16" spans="1:15" s="36" customFormat="1" ht="13.5">
      <c r="A16" s="134"/>
      <c r="B16" s="56" t="s">
        <v>9</v>
      </c>
      <c r="C16" s="57">
        <f t="shared" si="0"/>
        <v>48</v>
      </c>
      <c r="D16" s="80">
        <v>0</v>
      </c>
      <c r="E16" s="80">
        <v>4</v>
      </c>
      <c r="F16" s="81">
        <v>1</v>
      </c>
      <c r="G16" s="80">
        <v>0</v>
      </c>
      <c r="H16" s="81">
        <v>0</v>
      </c>
      <c r="I16" s="80">
        <v>2</v>
      </c>
      <c r="J16" s="81">
        <v>18</v>
      </c>
      <c r="K16" s="80">
        <v>13</v>
      </c>
      <c r="L16" s="80">
        <v>8</v>
      </c>
      <c r="M16" s="81">
        <v>2</v>
      </c>
      <c r="O16" s="37"/>
    </row>
    <row r="17" spans="1:15" s="36" customFormat="1" ht="13.5">
      <c r="A17" s="135"/>
      <c r="B17" s="56" t="s">
        <v>10</v>
      </c>
      <c r="C17" s="57">
        <f t="shared" si="0"/>
        <v>44</v>
      </c>
      <c r="D17" s="80">
        <v>0</v>
      </c>
      <c r="E17" s="80">
        <v>1</v>
      </c>
      <c r="F17" s="81">
        <v>1</v>
      </c>
      <c r="G17" s="80">
        <v>0</v>
      </c>
      <c r="H17" s="81">
        <v>0</v>
      </c>
      <c r="I17" s="80">
        <v>1</v>
      </c>
      <c r="J17" s="81">
        <v>22</v>
      </c>
      <c r="K17" s="80">
        <v>3</v>
      </c>
      <c r="L17" s="80">
        <v>15</v>
      </c>
      <c r="M17" s="81">
        <v>1</v>
      </c>
      <c r="O17" s="37"/>
    </row>
    <row r="18" spans="1:15" s="36" customFormat="1" ht="13.5">
      <c r="A18" s="138" t="s">
        <v>73</v>
      </c>
      <c r="B18" s="138"/>
      <c r="C18" s="54">
        <f t="shared" si="0"/>
        <v>25</v>
      </c>
      <c r="D18" s="82">
        <v>0</v>
      </c>
      <c r="E18" s="83">
        <v>0</v>
      </c>
      <c r="F18" s="84">
        <v>1</v>
      </c>
      <c r="G18" s="83">
        <v>0</v>
      </c>
      <c r="H18" s="84">
        <v>0</v>
      </c>
      <c r="I18" s="83">
        <v>0</v>
      </c>
      <c r="J18" s="84">
        <v>5</v>
      </c>
      <c r="K18" s="83">
        <v>9</v>
      </c>
      <c r="L18" s="83">
        <v>3</v>
      </c>
      <c r="M18" s="84">
        <v>7</v>
      </c>
      <c r="O18" s="37"/>
    </row>
    <row r="19" spans="1:13" s="34" customFormat="1" ht="13.5">
      <c r="A19" s="139" t="s">
        <v>21</v>
      </c>
      <c r="B19" s="139"/>
      <c r="C19" s="54">
        <f t="shared" si="0"/>
        <v>10</v>
      </c>
      <c r="D19" s="85">
        <v>0</v>
      </c>
      <c r="E19" s="80">
        <v>1</v>
      </c>
      <c r="F19" s="81">
        <v>0</v>
      </c>
      <c r="G19" s="80">
        <v>0</v>
      </c>
      <c r="H19" s="81">
        <v>0</v>
      </c>
      <c r="I19" s="80">
        <v>0</v>
      </c>
      <c r="J19" s="81">
        <v>1</v>
      </c>
      <c r="K19" s="80">
        <v>2</v>
      </c>
      <c r="L19" s="80">
        <v>3</v>
      </c>
      <c r="M19" s="81">
        <v>3</v>
      </c>
    </row>
    <row r="20" spans="1:15" ht="13.5">
      <c r="A20" s="138" t="s">
        <v>74</v>
      </c>
      <c r="B20" s="138"/>
      <c r="C20" s="54">
        <f t="shared" si="0"/>
        <v>14</v>
      </c>
      <c r="D20" s="86">
        <v>0</v>
      </c>
      <c r="E20" s="87">
        <v>0</v>
      </c>
      <c r="F20" s="88">
        <v>1</v>
      </c>
      <c r="G20" s="87">
        <v>0</v>
      </c>
      <c r="H20" s="88">
        <v>0</v>
      </c>
      <c r="I20" s="87">
        <v>0</v>
      </c>
      <c r="J20" s="88">
        <v>1</v>
      </c>
      <c r="K20" s="87">
        <v>6</v>
      </c>
      <c r="L20" s="87">
        <v>1</v>
      </c>
      <c r="M20" s="88">
        <v>5</v>
      </c>
      <c r="O20" s="35" t="s">
        <v>86</v>
      </c>
    </row>
    <row r="21" spans="1:13" ht="13.5">
      <c r="A21" s="140" t="s">
        <v>75</v>
      </c>
      <c r="B21" s="140"/>
      <c r="C21" s="54">
        <f t="shared" si="0"/>
        <v>1077</v>
      </c>
      <c r="D21" s="89">
        <v>13</v>
      </c>
      <c r="E21" s="90">
        <v>32</v>
      </c>
      <c r="F21" s="91">
        <v>22</v>
      </c>
      <c r="G21" s="90">
        <v>1</v>
      </c>
      <c r="H21" s="91">
        <v>9</v>
      </c>
      <c r="I21" s="90">
        <v>20</v>
      </c>
      <c r="J21" s="91">
        <v>250</v>
      </c>
      <c r="K21" s="90">
        <v>409</v>
      </c>
      <c r="L21" s="90">
        <v>173</v>
      </c>
      <c r="M21" s="91">
        <v>148</v>
      </c>
    </row>
    <row r="22" spans="1:13" ht="13.5">
      <c r="A22" s="138" t="s">
        <v>76</v>
      </c>
      <c r="B22" s="138"/>
      <c r="C22" s="54">
        <f t="shared" si="0"/>
        <v>56</v>
      </c>
      <c r="D22" s="86">
        <v>1</v>
      </c>
      <c r="E22" s="87">
        <v>0</v>
      </c>
      <c r="F22" s="88">
        <v>3</v>
      </c>
      <c r="G22" s="87">
        <v>0</v>
      </c>
      <c r="H22" s="88">
        <v>0</v>
      </c>
      <c r="I22" s="87">
        <v>0</v>
      </c>
      <c r="J22" s="88">
        <v>14</v>
      </c>
      <c r="K22" s="87">
        <v>11</v>
      </c>
      <c r="L22" s="87">
        <v>6</v>
      </c>
      <c r="M22" s="88">
        <v>21</v>
      </c>
    </row>
    <row r="23" spans="1:13" ht="13.5">
      <c r="A23" s="139" t="s">
        <v>77</v>
      </c>
      <c r="B23" s="139"/>
      <c r="C23" s="54">
        <f t="shared" si="0"/>
        <v>0</v>
      </c>
      <c r="D23" s="89">
        <v>0</v>
      </c>
      <c r="E23" s="90">
        <v>0</v>
      </c>
      <c r="F23" s="91">
        <v>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0">
        <v>0</v>
      </c>
      <c r="M23" s="91">
        <v>0</v>
      </c>
    </row>
    <row r="24" spans="1:13" ht="13.5">
      <c r="A24" s="136" t="s">
        <v>78</v>
      </c>
      <c r="B24" s="137"/>
      <c r="C24" s="57">
        <f>SUM(D24:M24)</f>
        <v>0</v>
      </c>
      <c r="D24" s="92">
        <v>0</v>
      </c>
      <c r="E24" s="93">
        <v>0</v>
      </c>
      <c r="F24" s="94">
        <v>0</v>
      </c>
      <c r="G24" s="93">
        <v>0</v>
      </c>
      <c r="H24" s="94">
        <v>0</v>
      </c>
      <c r="I24" s="93">
        <v>0</v>
      </c>
      <c r="J24" s="94">
        <v>0</v>
      </c>
      <c r="K24" s="93">
        <v>0</v>
      </c>
      <c r="L24" s="93">
        <v>0</v>
      </c>
      <c r="M24" s="94">
        <v>0</v>
      </c>
    </row>
    <row r="25" spans="1:13" ht="13.5">
      <c r="A25" s="2"/>
      <c r="B25" s="76"/>
      <c r="C25" s="79"/>
      <c r="D25" s="76"/>
      <c r="E25" s="58"/>
      <c r="F25" s="58"/>
      <c r="G25" s="58"/>
      <c r="H25" s="58"/>
      <c r="I25" s="58"/>
      <c r="J25" s="58"/>
      <c r="K25" s="58"/>
      <c r="L25" s="58"/>
      <c r="M25" s="59" t="s">
        <v>88</v>
      </c>
    </row>
    <row r="26" spans="1:13" ht="26.25" customHeight="1">
      <c r="A26" s="2"/>
      <c r="B26" s="2"/>
      <c r="C26" s="121"/>
      <c r="D26" s="2"/>
      <c r="E26" s="58"/>
      <c r="F26" s="58"/>
      <c r="G26" s="58"/>
      <c r="H26" s="58"/>
      <c r="I26" s="58"/>
      <c r="J26" s="58"/>
      <c r="K26" s="58"/>
      <c r="L26" s="58"/>
      <c r="M26" s="59"/>
    </row>
    <row r="27" spans="1:11" ht="14.25">
      <c r="A27" s="42" t="s">
        <v>90</v>
      </c>
      <c r="B27" s="42"/>
      <c r="C27" s="42"/>
      <c r="D27" s="42"/>
      <c r="E27" s="42"/>
      <c r="F27" s="58"/>
      <c r="G27" s="58"/>
      <c r="H27" s="58"/>
      <c r="I27" s="58"/>
      <c r="J27" s="58"/>
      <c r="K27" s="58"/>
    </row>
    <row r="28" spans="1:11" ht="13.5">
      <c r="A28" s="58"/>
      <c r="B28" s="58"/>
      <c r="C28" s="58"/>
      <c r="D28" s="58"/>
      <c r="E28" s="58"/>
      <c r="F28" s="58"/>
      <c r="G28" s="58"/>
      <c r="H28" s="58"/>
      <c r="I28" s="58"/>
      <c r="J28" s="19"/>
      <c r="K28" s="45" t="str">
        <f>M3</f>
        <v>令和3年度</v>
      </c>
    </row>
    <row r="29" spans="1:11" ht="2.25" customHeight="1">
      <c r="A29" s="143" t="s">
        <v>84</v>
      </c>
      <c r="B29" s="144"/>
      <c r="C29" s="46"/>
      <c r="D29" s="46"/>
      <c r="E29" s="46"/>
      <c r="F29" s="46"/>
      <c r="G29" s="46"/>
      <c r="H29" s="46"/>
      <c r="I29" s="46"/>
      <c r="J29" s="46"/>
      <c r="K29" s="60"/>
    </row>
    <row r="30" spans="1:11" ht="99" customHeight="1">
      <c r="A30" s="145"/>
      <c r="B30" s="146"/>
      <c r="C30" s="61" t="s">
        <v>0</v>
      </c>
      <c r="D30" s="61" t="s">
        <v>24</v>
      </c>
      <c r="E30" s="49" t="s">
        <v>79</v>
      </c>
      <c r="F30" s="49" t="s">
        <v>49</v>
      </c>
      <c r="G30" s="49" t="s">
        <v>25</v>
      </c>
      <c r="H30" s="49" t="s">
        <v>26</v>
      </c>
      <c r="I30" s="49" t="s">
        <v>80</v>
      </c>
      <c r="J30" s="49" t="s">
        <v>91</v>
      </c>
      <c r="K30" s="62" t="s">
        <v>50</v>
      </c>
    </row>
    <row r="31" spans="1:11" ht="2.25" customHeight="1">
      <c r="A31" s="132"/>
      <c r="B31" s="147"/>
      <c r="C31" s="63"/>
      <c r="D31" s="63"/>
      <c r="E31" s="51"/>
      <c r="F31" s="51"/>
      <c r="G31" s="51"/>
      <c r="H31" s="51"/>
      <c r="I31" s="51"/>
      <c r="J31" s="51"/>
      <c r="K31" s="52"/>
    </row>
    <row r="32" spans="1:11" ht="13.5">
      <c r="A32" s="137" t="s">
        <v>87</v>
      </c>
      <c r="B32" s="64" t="s">
        <v>0</v>
      </c>
      <c r="C32" s="65">
        <f aca="true" t="shared" si="2" ref="C32:C48">SUM(D32:K32)</f>
        <v>392</v>
      </c>
      <c r="D32" s="66">
        <f aca="true" t="shared" si="3" ref="D32:K32">SUM(D33:D42)</f>
        <v>115</v>
      </c>
      <c r="E32" s="66">
        <f t="shared" si="3"/>
        <v>27</v>
      </c>
      <c r="F32" s="67">
        <f t="shared" si="3"/>
        <v>6</v>
      </c>
      <c r="G32" s="66">
        <f t="shared" si="3"/>
        <v>18</v>
      </c>
      <c r="H32" s="67">
        <f t="shared" si="3"/>
        <v>101</v>
      </c>
      <c r="I32" s="66">
        <f t="shared" si="3"/>
        <v>26</v>
      </c>
      <c r="J32" s="66">
        <f t="shared" si="3"/>
        <v>40</v>
      </c>
      <c r="K32" s="65">
        <f t="shared" si="3"/>
        <v>59</v>
      </c>
    </row>
    <row r="33" spans="1:11" ht="13.5">
      <c r="A33" s="148"/>
      <c r="B33" s="1" t="s">
        <v>1</v>
      </c>
      <c r="C33" s="68">
        <f t="shared" si="2"/>
        <v>150</v>
      </c>
      <c r="D33" s="95">
        <v>45</v>
      </c>
      <c r="E33" s="95">
        <v>10</v>
      </c>
      <c r="F33" s="5">
        <v>0</v>
      </c>
      <c r="G33" s="95">
        <v>3</v>
      </c>
      <c r="H33" s="5">
        <v>32</v>
      </c>
      <c r="I33" s="95">
        <v>7</v>
      </c>
      <c r="J33" s="95">
        <v>15</v>
      </c>
      <c r="K33" s="96">
        <v>38</v>
      </c>
    </row>
    <row r="34" spans="1:11" ht="13.5">
      <c r="A34" s="148"/>
      <c r="B34" s="1" t="s">
        <v>2</v>
      </c>
      <c r="C34" s="68">
        <f t="shared" si="2"/>
        <v>49</v>
      </c>
      <c r="D34" s="95">
        <v>11</v>
      </c>
      <c r="E34" s="95">
        <v>3</v>
      </c>
      <c r="F34" s="5">
        <v>2</v>
      </c>
      <c r="G34" s="95">
        <v>3</v>
      </c>
      <c r="H34" s="5">
        <v>13</v>
      </c>
      <c r="I34" s="95">
        <v>6</v>
      </c>
      <c r="J34" s="95">
        <v>6</v>
      </c>
      <c r="K34" s="96">
        <v>5</v>
      </c>
    </row>
    <row r="35" spans="1:11" ht="13.5">
      <c r="A35" s="148"/>
      <c r="B35" s="1" t="s">
        <v>3</v>
      </c>
      <c r="C35" s="68">
        <f>SUM(D35:K35)</f>
        <v>40</v>
      </c>
      <c r="D35" s="95">
        <v>14</v>
      </c>
      <c r="E35" s="95">
        <v>2</v>
      </c>
      <c r="F35" s="5">
        <v>2</v>
      </c>
      <c r="G35" s="95">
        <v>2</v>
      </c>
      <c r="H35" s="5">
        <v>9</v>
      </c>
      <c r="I35" s="95">
        <v>5</v>
      </c>
      <c r="J35" s="95">
        <v>3</v>
      </c>
      <c r="K35" s="96">
        <v>3</v>
      </c>
    </row>
    <row r="36" spans="1:11" ht="13.5">
      <c r="A36" s="148"/>
      <c r="B36" s="1" t="s">
        <v>4</v>
      </c>
      <c r="C36" s="68">
        <f t="shared" si="2"/>
        <v>39</v>
      </c>
      <c r="D36" s="95">
        <v>15</v>
      </c>
      <c r="E36" s="95">
        <v>1</v>
      </c>
      <c r="F36" s="5">
        <v>0</v>
      </c>
      <c r="G36" s="95">
        <v>2</v>
      </c>
      <c r="H36" s="5">
        <v>12</v>
      </c>
      <c r="I36" s="95">
        <v>0</v>
      </c>
      <c r="J36" s="95">
        <v>6</v>
      </c>
      <c r="K36" s="96">
        <v>3</v>
      </c>
    </row>
    <row r="37" spans="1:11" ht="13.5">
      <c r="A37" s="148"/>
      <c r="B37" s="1" t="s">
        <v>5</v>
      </c>
      <c r="C37" s="68">
        <f t="shared" si="2"/>
        <v>8</v>
      </c>
      <c r="D37" s="95">
        <v>3</v>
      </c>
      <c r="E37" s="95">
        <v>1</v>
      </c>
      <c r="F37" s="5">
        <v>0</v>
      </c>
      <c r="G37" s="95">
        <v>2</v>
      </c>
      <c r="H37" s="5">
        <v>2</v>
      </c>
      <c r="I37" s="95">
        <v>0</v>
      </c>
      <c r="J37" s="95">
        <v>0</v>
      </c>
      <c r="K37" s="96">
        <v>0</v>
      </c>
    </row>
    <row r="38" spans="1:11" ht="13.5">
      <c r="A38" s="148"/>
      <c r="B38" s="1" t="s">
        <v>6</v>
      </c>
      <c r="C38" s="68">
        <f t="shared" si="2"/>
        <v>41</v>
      </c>
      <c r="D38" s="95">
        <v>10</v>
      </c>
      <c r="E38" s="95">
        <v>4</v>
      </c>
      <c r="F38" s="5">
        <v>0</v>
      </c>
      <c r="G38" s="95">
        <v>3</v>
      </c>
      <c r="H38" s="5">
        <v>14</v>
      </c>
      <c r="I38" s="95">
        <v>2</v>
      </c>
      <c r="J38" s="95">
        <v>4</v>
      </c>
      <c r="K38" s="96">
        <v>4</v>
      </c>
    </row>
    <row r="39" spans="1:11" ht="13.5">
      <c r="A39" s="148"/>
      <c r="B39" s="1" t="s">
        <v>7</v>
      </c>
      <c r="C39" s="68">
        <f t="shared" si="2"/>
        <v>18</v>
      </c>
      <c r="D39" s="95">
        <v>2</v>
      </c>
      <c r="E39" s="95">
        <v>1</v>
      </c>
      <c r="F39" s="5">
        <v>2</v>
      </c>
      <c r="G39" s="95">
        <v>1</v>
      </c>
      <c r="H39" s="5">
        <v>6</v>
      </c>
      <c r="I39" s="95">
        <v>3</v>
      </c>
      <c r="J39" s="95">
        <v>2</v>
      </c>
      <c r="K39" s="96">
        <v>1</v>
      </c>
    </row>
    <row r="40" spans="1:11" ht="13.5">
      <c r="A40" s="148"/>
      <c r="B40" s="1" t="s">
        <v>8</v>
      </c>
      <c r="C40" s="68">
        <f t="shared" si="2"/>
        <v>9</v>
      </c>
      <c r="D40" s="95">
        <v>4</v>
      </c>
      <c r="E40" s="95">
        <v>2</v>
      </c>
      <c r="F40" s="5">
        <v>0</v>
      </c>
      <c r="G40" s="95">
        <v>0</v>
      </c>
      <c r="H40" s="5">
        <v>3</v>
      </c>
      <c r="I40" s="95">
        <v>0</v>
      </c>
      <c r="J40" s="95">
        <v>0</v>
      </c>
      <c r="K40" s="96">
        <v>0</v>
      </c>
    </row>
    <row r="41" spans="1:11" ht="13.5">
      <c r="A41" s="148"/>
      <c r="B41" s="1" t="s">
        <v>9</v>
      </c>
      <c r="C41" s="68">
        <f t="shared" si="2"/>
        <v>31</v>
      </c>
      <c r="D41" s="95">
        <v>9</v>
      </c>
      <c r="E41" s="95">
        <v>2</v>
      </c>
      <c r="F41" s="5">
        <v>0</v>
      </c>
      <c r="G41" s="95">
        <v>2</v>
      </c>
      <c r="H41" s="5">
        <v>8</v>
      </c>
      <c r="I41" s="95">
        <v>3</v>
      </c>
      <c r="J41" s="95">
        <v>4</v>
      </c>
      <c r="K41" s="96">
        <v>3</v>
      </c>
    </row>
    <row r="42" spans="1:11" ht="13.5">
      <c r="A42" s="149"/>
      <c r="B42" s="69" t="s">
        <v>10</v>
      </c>
      <c r="C42" s="65">
        <f t="shared" si="2"/>
        <v>7</v>
      </c>
      <c r="D42" s="97">
        <v>2</v>
      </c>
      <c r="E42" s="97">
        <v>1</v>
      </c>
      <c r="F42" s="98">
        <v>0</v>
      </c>
      <c r="G42" s="97">
        <v>0</v>
      </c>
      <c r="H42" s="98">
        <v>2</v>
      </c>
      <c r="I42" s="97">
        <v>0</v>
      </c>
      <c r="J42" s="97">
        <v>0</v>
      </c>
      <c r="K42" s="99">
        <v>2</v>
      </c>
    </row>
    <row r="43" spans="1:11" ht="13.5">
      <c r="A43" s="150" t="s">
        <v>20</v>
      </c>
      <c r="B43" s="70" t="s">
        <v>22</v>
      </c>
      <c r="C43" s="71">
        <f t="shared" si="2"/>
        <v>11</v>
      </c>
      <c r="D43" s="100">
        <v>7</v>
      </c>
      <c r="E43" s="100">
        <v>0</v>
      </c>
      <c r="F43" s="101">
        <v>0</v>
      </c>
      <c r="G43" s="100">
        <v>1</v>
      </c>
      <c r="H43" s="101">
        <v>1</v>
      </c>
      <c r="I43" s="100">
        <v>1</v>
      </c>
      <c r="J43" s="100">
        <v>0</v>
      </c>
      <c r="K43" s="102">
        <v>1</v>
      </c>
    </row>
    <row r="44" spans="1:11" ht="13.5">
      <c r="A44" s="151"/>
      <c r="B44" s="72" t="s">
        <v>23</v>
      </c>
      <c r="C44" s="67">
        <f t="shared" si="2"/>
        <v>44</v>
      </c>
      <c r="D44" s="97">
        <v>10</v>
      </c>
      <c r="E44" s="97">
        <v>2</v>
      </c>
      <c r="F44" s="98">
        <v>0</v>
      </c>
      <c r="G44" s="97">
        <v>3</v>
      </c>
      <c r="H44" s="98">
        <v>13</v>
      </c>
      <c r="I44" s="97">
        <v>6</v>
      </c>
      <c r="J44" s="97">
        <v>4</v>
      </c>
      <c r="K44" s="99">
        <v>6</v>
      </c>
    </row>
    <row r="45" spans="1:11" ht="13.5">
      <c r="A45" s="152" t="s">
        <v>83</v>
      </c>
      <c r="B45" s="153"/>
      <c r="C45" s="13">
        <f t="shared" si="2"/>
        <v>12</v>
      </c>
      <c r="D45" s="103">
        <v>3</v>
      </c>
      <c r="E45" s="103">
        <v>0</v>
      </c>
      <c r="F45" s="104">
        <v>0</v>
      </c>
      <c r="G45" s="103">
        <v>1</v>
      </c>
      <c r="H45" s="104">
        <v>5</v>
      </c>
      <c r="I45" s="103">
        <v>0</v>
      </c>
      <c r="J45" s="103">
        <v>2</v>
      </c>
      <c r="K45" s="105">
        <v>1</v>
      </c>
    </row>
    <row r="46" spans="1:11" ht="24" customHeight="1">
      <c r="A46" s="154" t="s">
        <v>81</v>
      </c>
      <c r="B46" s="155"/>
      <c r="C46" s="123">
        <f t="shared" si="2"/>
        <v>379</v>
      </c>
      <c r="D46" s="103">
        <v>108</v>
      </c>
      <c r="E46" s="103">
        <v>26</v>
      </c>
      <c r="F46" s="104">
        <v>6</v>
      </c>
      <c r="G46" s="103">
        <v>18</v>
      </c>
      <c r="H46" s="104">
        <v>98</v>
      </c>
      <c r="I46" s="103">
        <v>25</v>
      </c>
      <c r="J46" s="103">
        <v>41</v>
      </c>
      <c r="K46" s="105">
        <v>57</v>
      </c>
    </row>
    <row r="47" spans="1:11" ht="13.5">
      <c r="A47" s="156" t="s">
        <v>28</v>
      </c>
      <c r="B47" s="156"/>
      <c r="C47" s="124">
        <f t="shared" si="2"/>
        <v>39</v>
      </c>
      <c r="D47" s="95">
        <v>0</v>
      </c>
      <c r="E47" s="95">
        <v>0</v>
      </c>
      <c r="F47" s="5">
        <v>0</v>
      </c>
      <c r="G47" s="95">
        <v>6</v>
      </c>
      <c r="H47" s="5">
        <v>18</v>
      </c>
      <c r="I47" s="95">
        <v>8</v>
      </c>
      <c r="J47" s="95">
        <v>7</v>
      </c>
      <c r="K47" s="96">
        <v>0</v>
      </c>
    </row>
    <row r="48" spans="1:11" ht="13.5">
      <c r="A48" s="141" t="s">
        <v>29</v>
      </c>
      <c r="B48" s="142"/>
      <c r="C48" s="125">
        <f t="shared" si="2"/>
        <v>0</v>
      </c>
      <c r="D48" s="126">
        <v>0</v>
      </c>
      <c r="E48" s="126">
        <v>0</v>
      </c>
      <c r="F48" s="127">
        <v>0</v>
      </c>
      <c r="G48" s="126">
        <v>0</v>
      </c>
      <c r="H48" s="127">
        <v>0</v>
      </c>
      <c r="I48" s="126">
        <v>0</v>
      </c>
      <c r="J48" s="126">
        <v>0</v>
      </c>
      <c r="K48" s="128">
        <v>0</v>
      </c>
    </row>
    <row r="49" spans="1:11" ht="13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73" t="s">
        <v>27</v>
      </c>
    </row>
  </sheetData>
  <sheetProtection/>
  <mergeCells count="16">
    <mergeCell ref="A48:B48"/>
    <mergeCell ref="A29:B31"/>
    <mergeCell ref="A32:A42"/>
    <mergeCell ref="A43:A44"/>
    <mergeCell ref="A45:B45"/>
    <mergeCell ref="A46:B46"/>
    <mergeCell ref="A47:B47"/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Normal="115" zoomScaleSheetLayoutView="100" zoomScalePageLayoutView="0" workbookViewId="0" topLeftCell="A11">
      <selection activeCell="Q24" sqref="Q24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5" t="s">
        <v>82</v>
      </c>
      <c r="B1" s="165"/>
      <c r="C1" s="165"/>
      <c r="D1" s="165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45" t="str">
        <f>'1 特定建築物・2 登録事業所数'!M3</f>
        <v>令和3年度</v>
      </c>
    </row>
    <row r="3" spans="1:13" ht="30.75" customHeight="1">
      <c r="A3" s="168" t="s">
        <v>30</v>
      </c>
      <c r="B3" s="157" t="s">
        <v>31</v>
      </c>
      <c r="C3" s="158"/>
      <c r="D3" s="158"/>
      <c r="E3" s="157" t="s">
        <v>32</v>
      </c>
      <c r="F3" s="158"/>
      <c r="G3" s="158"/>
      <c r="H3" s="157" t="s">
        <v>33</v>
      </c>
      <c r="I3" s="158"/>
      <c r="J3" s="158"/>
      <c r="K3" s="157" t="s">
        <v>34</v>
      </c>
      <c r="L3" s="158"/>
      <c r="M3" s="159"/>
    </row>
    <row r="4" spans="1:13" ht="36.75" customHeight="1">
      <c r="A4" s="169"/>
      <c r="B4" s="4" t="s">
        <v>35</v>
      </c>
      <c r="C4" s="4" t="s">
        <v>36</v>
      </c>
      <c r="D4" s="9" t="s">
        <v>70</v>
      </c>
      <c r="E4" s="4" t="s">
        <v>35</v>
      </c>
      <c r="F4" s="4" t="s">
        <v>36</v>
      </c>
      <c r="G4" s="9" t="s">
        <v>70</v>
      </c>
      <c r="H4" s="4" t="s">
        <v>35</v>
      </c>
      <c r="I4" s="4" t="s">
        <v>36</v>
      </c>
      <c r="J4" s="14" t="s">
        <v>70</v>
      </c>
      <c r="K4" s="4" t="s">
        <v>35</v>
      </c>
      <c r="L4" s="4" t="s">
        <v>36</v>
      </c>
      <c r="M4" s="10" t="s">
        <v>70</v>
      </c>
    </row>
    <row r="5" spans="1:13" ht="30" customHeight="1">
      <c r="A5" s="25" t="s">
        <v>53</v>
      </c>
      <c r="B5" s="13">
        <f>SUM(B6:B12)</f>
        <v>905</v>
      </c>
      <c r="C5" s="13">
        <f>SUM(C6:C12)</f>
        <v>7</v>
      </c>
      <c r="D5" s="11">
        <f aca="true" t="shared" si="0" ref="D5:D12">C5/B5*100</f>
        <v>0.7734806629834254</v>
      </c>
      <c r="E5" s="13">
        <f>SUM(E6:E12)</f>
        <v>898</v>
      </c>
      <c r="F5" s="13">
        <f>SUM(F6:F12)</f>
        <v>565</v>
      </c>
      <c r="G5" s="11">
        <f aca="true" t="shared" si="1" ref="G5:G12">F5/E5*100</f>
        <v>62.917594654788424</v>
      </c>
      <c r="H5" s="13">
        <f>SUM(H6:H12)</f>
        <v>898</v>
      </c>
      <c r="I5" s="13">
        <f>SUM(I6:I12)</f>
        <v>41</v>
      </c>
      <c r="J5" s="15">
        <f aca="true" t="shared" si="2" ref="J5:J12">I5/H5*100</f>
        <v>4.565701559020044</v>
      </c>
      <c r="K5" s="13">
        <f>SUM(K6:K12)</f>
        <v>898</v>
      </c>
      <c r="L5" s="13">
        <f>SUM(L6:L12)</f>
        <v>5</v>
      </c>
      <c r="M5" s="12">
        <f aca="true" t="shared" si="3" ref="M5:M12">L5/K5*100</f>
        <v>0.5567928730512249</v>
      </c>
    </row>
    <row r="6" spans="1:13" ht="30" customHeight="1">
      <c r="A6" s="26" t="s">
        <v>37</v>
      </c>
      <c r="B6" s="95">
        <v>10</v>
      </c>
      <c r="C6" s="106">
        <v>0</v>
      </c>
      <c r="D6" s="107">
        <f t="shared" si="0"/>
        <v>0</v>
      </c>
      <c r="E6" s="106">
        <v>10</v>
      </c>
      <c r="F6" s="106">
        <v>7</v>
      </c>
      <c r="G6" s="38">
        <f t="shared" si="1"/>
        <v>70</v>
      </c>
      <c r="H6" s="108">
        <v>10</v>
      </c>
      <c r="I6" s="109">
        <v>1</v>
      </c>
      <c r="J6" s="107">
        <f t="shared" si="2"/>
        <v>10</v>
      </c>
      <c r="K6" s="108">
        <v>10</v>
      </c>
      <c r="L6" s="109">
        <v>0</v>
      </c>
      <c r="M6" s="118">
        <f t="shared" si="3"/>
        <v>0</v>
      </c>
    </row>
    <row r="7" spans="1:18" ht="30" customHeight="1">
      <c r="A7" s="26" t="s">
        <v>38</v>
      </c>
      <c r="B7" s="106">
        <v>31</v>
      </c>
      <c r="C7" s="106">
        <v>0</v>
      </c>
      <c r="D7" s="107">
        <f t="shared" si="0"/>
        <v>0</v>
      </c>
      <c r="E7" s="106">
        <v>31</v>
      </c>
      <c r="F7" s="106">
        <v>18</v>
      </c>
      <c r="G7" s="38">
        <f t="shared" si="1"/>
        <v>58.06451612903226</v>
      </c>
      <c r="H7" s="108">
        <v>31</v>
      </c>
      <c r="I7" s="106">
        <v>1</v>
      </c>
      <c r="J7" s="38">
        <f t="shared" si="2"/>
        <v>3.225806451612903</v>
      </c>
      <c r="K7" s="108">
        <v>31</v>
      </c>
      <c r="L7" s="109">
        <v>0</v>
      </c>
      <c r="M7" s="118">
        <f t="shared" si="3"/>
        <v>0</v>
      </c>
      <c r="R7" s="117"/>
    </row>
    <row r="8" spans="1:13" ht="30" customHeight="1">
      <c r="A8" s="26" t="s">
        <v>54</v>
      </c>
      <c r="B8" s="95">
        <v>162</v>
      </c>
      <c r="C8" s="106">
        <v>0</v>
      </c>
      <c r="D8" s="107">
        <f t="shared" si="0"/>
        <v>0</v>
      </c>
      <c r="E8" s="106">
        <v>162</v>
      </c>
      <c r="F8" s="106">
        <v>70</v>
      </c>
      <c r="G8" s="38">
        <f t="shared" si="1"/>
        <v>43.20987654320987</v>
      </c>
      <c r="H8" s="108">
        <v>162</v>
      </c>
      <c r="I8" s="108">
        <v>7</v>
      </c>
      <c r="J8" s="38">
        <f t="shared" si="2"/>
        <v>4.320987654320987</v>
      </c>
      <c r="K8" s="108">
        <v>162</v>
      </c>
      <c r="L8" s="106">
        <v>0</v>
      </c>
      <c r="M8" s="119">
        <f t="shared" si="3"/>
        <v>0</v>
      </c>
    </row>
    <row r="9" spans="1:13" ht="30" customHeight="1">
      <c r="A9" s="26" t="s">
        <v>39</v>
      </c>
      <c r="B9" s="95">
        <v>392</v>
      </c>
      <c r="C9" s="106">
        <v>2</v>
      </c>
      <c r="D9" s="38">
        <f t="shared" si="0"/>
        <v>0.5102040816326531</v>
      </c>
      <c r="E9" s="106">
        <v>390</v>
      </c>
      <c r="F9" s="106">
        <v>311</v>
      </c>
      <c r="G9" s="38">
        <f t="shared" si="1"/>
        <v>79.74358974358975</v>
      </c>
      <c r="H9" s="108">
        <v>390</v>
      </c>
      <c r="I9" s="108">
        <v>24</v>
      </c>
      <c r="J9" s="38">
        <f t="shared" si="2"/>
        <v>6.153846153846154</v>
      </c>
      <c r="K9" s="108">
        <v>390</v>
      </c>
      <c r="L9" s="122">
        <v>2</v>
      </c>
      <c r="M9" s="119">
        <f t="shared" si="3"/>
        <v>0.5128205128205128</v>
      </c>
    </row>
    <row r="10" spans="1:13" ht="30" customHeight="1">
      <c r="A10" s="26" t="s">
        <v>55</v>
      </c>
      <c r="B10" s="95">
        <v>122</v>
      </c>
      <c r="C10" s="106">
        <v>4</v>
      </c>
      <c r="D10" s="38">
        <f t="shared" si="0"/>
        <v>3.278688524590164</v>
      </c>
      <c r="E10" s="106">
        <v>118</v>
      </c>
      <c r="F10" s="106">
        <v>63</v>
      </c>
      <c r="G10" s="38">
        <f t="shared" si="1"/>
        <v>53.38983050847458</v>
      </c>
      <c r="H10" s="108">
        <v>118</v>
      </c>
      <c r="I10" s="106">
        <v>5</v>
      </c>
      <c r="J10" s="38">
        <f t="shared" si="2"/>
        <v>4.23728813559322</v>
      </c>
      <c r="K10" s="108">
        <v>118</v>
      </c>
      <c r="L10" s="109">
        <v>1</v>
      </c>
      <c r="M10" s="118">
        <f t="shared" si="3"/>
        <v>0.847457627118644</v>
      </c>
    </row>
    <row r="11" spans="1:13" ht="30" customHeight="1">
      <c r="A11" s="26" t="s">
        <v>56</v>
      </c>
      <c r="B11" s="95">
        <v>138</v>
      </c>
      <c r="C11" s="106">
        <v>1</v>
      </c>
      <c r="D11" s="38">
        <f t="shared" si="0"/>
        <v>0.7246376811594203</v>
      </c>
      <c r="E11" s="106">
        <v>137</v>
      </c>
      <c r="F11" s="106">
        <v>70</v>
      </c>
      <c r="G11" s="38">
        <f t="shared" si="1"/>
        <v>51.09489051094891</v>
      </c>
      <c r="H11" s="108">
        <v>137</v>
      </c>
      <c r="I11" s="108">
        <v>3</v>
      </c>
      <c r="J11" s="38">
        <f t="shared" si="2"/>
        <v>2.18978102189781</v>
      </c>
      <c r="K11" s="108">
        <v>137</v>
      </c>
      <c r="L11" s="109">
        <v>2</v>
      </c>
      <c r="M11" s="118">
        <f t="shared" si="3"/>
        <v>1.4598540145985401</v>
      </c>
    </row>
    <row r="12" spans="1:13" ht="30" customHeight="1">
      <c r="A12" s="8" t="s">
        <v>40</v>
      </c>
      <c r="B12" s="110">
        <v>50</v>
      </c>
      <c r="C12" s="111">
        <v>0</v>
      </c>
      <c r="D12" s="107">
        <f t="shared" si="0"/>
        <v>0</v>
      </c>
      <c r="E12" s="111">
        <v>50</v>
      </c>
      <c r="F12" s="111">
        <v>26</v>
      </c>
      <c r="G12" s="38">
        <f t="shared" si="1"/>
        <v>52</v>
      </c>
      <c r="H12" s="111">
        <v>50</v>
      </c>
      <c r="I12" s="111">
        <v>0</v>
      </c>
      <c r="J12" s="38">
        <f t="shared" si="2"/>
        <v>0</v>
      </c>
      <c r="K12" s="111">
        <v>50</v>
      </c>
      <c r="L12" s="112">
        <v>0</v>
      </c>
      <c r="M12" s="118">
        <f t="shared" si="3"/>
        <v>0</v>
      </c>
    </row>
    <row r="13" spans="1:13" ht="3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13" ht="30.75" customHeight="1">
      <c r="A14" s="169" t="s">
        <v>30</v>
      </c>
      <c r="B14" s="162" t="s">
        <v>52</v>
      </c>
      <c r="C14" s="163"/>
      <c r="D14" s="163"/>
      <c r="E14" s="162" t="s">
        <v>67</v>
      </c>
      <c r="F14" s="163"/>
      <c r="G14" s="163"/>
      <c r="H14" s="162" t="s">
        <v>68</v>
      </c>
      <c r="I14" s="163"/>
      <c r="J14" s="163"/>
      <c r="K14" s="162" t="s">
        <v>69</v>
      </c>
      <c r="L14" s="163"/>
      <c r="M14" s="164"/>
    </row>
    <row r="15" spans="1:13" ht="36.75" customHeight="1">
      <c r="A15" s="170"/>
      <c r="B15" s="4" t="s">
        <v>35</v>
      </c>
      <c r="C15" s="4" t="s">
        <v>36</v>
      </c>
      <c r="D15" s="9" t="s">
        <v>71</v>
      </c>
      <c r="E15" s="4" t="s">
        <v>35</v>
      </c>
      <c r="F15" s="4" t="s">
        <v>36</v>
      </c>
      <c r="G15" s="9" t="s">
        <v>70</v>
      </c>
      <c r="H15" s="4" t="s">
        <v>35</v>
      </c>
      <c r="I15" s="4" t="s">
        <v>36</v>
      </c>
      <c r="J15" s="14" t="s">
        <v>70</v>
      </c>
      <c r="K15" s="4" t="s">
        <v>35</v>
      </c>
      <c r="L15" s="4" t="s">
        <v>36</v>
      </c>
      <c r="M15" s="10" t="s">
        <v>70</v>
      </c>
    </row>
    <row r="16" spans="1:13" ht="30" customHeight="1">
      <c r="A16" s="3" t="s">
        <v>61</v>
      </c>
      <c r="B16" s="13">
        <f>SUM(B17:B23)</f>
        <v>898</v>
      </c>
      <c r="C16" s="13">
        <f>SUM(C17:C23)</f>
        <v>252</v>
      </c>
      <c r="D16" s="11">
        <f aca="true" t="shared" si="4" ref="D16:D23">C16/B16*100</f>
        <v>28.06236080178174</v>
      </c>
      <c r="E16" s="13">
        <f>SUM(E17:E23)</f>
        <v>518</v>
      </c>
      <c r="F16" s="13">
        <f>SUM(F17:F23)</f>
        <v>234</v>
      </c>
      <c r="G16" s="11">
        <f aca="true" t="shared" si="5" ref="G16:G23">F16/E16*100</f>
        <v>45.173745173745175</v>
      </c>
      <c r="H16" s="13">
        <f>SUM(H17:H23)</f>
        <v>518</v>
      </c>
      <c r="I16" s="13">
        <f>SUM(I17:I23)</f>
        <v>441</v>
      </c>
      <c r="J16" s="15">
        <f aca="true" t="shared" si="6" ref="J16:J23">I16/H16*100</f>
        <v>85.13513513513513</v>
      </c>
      <c r="K16" s="13">
        <f>SUM(K17:K23)</f>
        <v>898</v>
      </c>
      <c r="L16" s="13">
        <f>SUM(L17:L23)</f>
        <v>35</v>
      </c>
      <c r="M16" s="12">
        <f aca="true" t="shared" si="7" ref="M16:M23">L16/K16*100</f>
        <v>3.8975501113585747</v>
      </c>
    </row>
    <row r="17" spans="1:13" ht="30" customHeight="1">
      <c r="A17" s="7" t="s">
        <v>37</v>
      </c>
      <c r="B17" s="113">
        <v>10</v>
      </c>
      <c r="C17" s="108">
        <v>1</v>
      </c>
      <c r="D17" s="38">
        <f t="shared" si="4"/>
        <v>10</v>
      </c>
      <c r="E17" s="106">
        <v>9</v>
      </c>
      <c r="F17" s="106">
        <v>2</v>
      </c>
      <c r="G17" s="38">
        <f t="shared" si="5"/>
        <v>22.22222222222222</v>
      </c>
      <c r="H17" s="108">
        <v>9</v>
      </c>
      <c r="I17" s="108">
        <v>7</v>
      </c>
      <c r="J17" s="38">
        <f t="shared" si="6"/>
        <v>77.77777777777779</v>
      </c>
      <c r="K17" s="108">
        <v>10</v>
      </c>
      <c r="L17" s="114">
        <v>1</v>
      </c>
      <c r="M17" s="118">
        <f t="shared" si="7"/>
        <v>10</v>
      </c>
    </row>
    <row r="18" spans="1:13" ht="30" customHeight="1">
      <c r="A18" s="7" t="s">
        <v>38</v>
      </c>
      <c r="B18" s="113">
        <v>31</v>
      </c>
      <c r="C18" s="108">
        <v>4</v>
      </c>
      <c r="D18" s="38">
        <f t="shared" si="4"/>
        <v>12.903225806451612</v>
      </c>
      <c r="E18" s="106">
        <v>25</v>
      </c>
      <c r="F18" s="106">
        <v>14</v>
      </c>
      <c r="G18" s="38">
        <f t="shared" si="5"/>
        <v>56.00000000000001</v>
      </c>
      <c r="H18" s="108">
        <v>25</v>
      </c>
      <c r="I18" s="108">
        <v>17</v>
      </c>
      <c r="J18" s="38">
        <f t="shared" si="6"/>
        <v>68</v>
      </c>
      <c r="K18" s="108">
        <v>31</v>
      </c>
      <c r="L18" s="106">
        <v>3</v>
      </c>
      <c r="M18" s="119">
        <f t="shared" si="7"/>
        <v>9.67741935483871</v>
      </c>
    </row>
    <row r="19" spans="1:13" ht="30" customHeight="1">
      <c r="A19" s="7" t="s">
        <v>58</v>
      </c>
      <c r="B19" s="113">
        <v>162</v>
      </c>
      <c r="C19" s="108">
        <v>32</v>
      </c>
      <c r="D19" s="38">
        <f t="shared" si="4"/>
        <v>19.753086419753085</v>
      </c>
      <c r="E19" s="106">
        <v>56</v>
      </c>
      <c r="F19" s="106">
        <v>34</v>
      </c>
      <c r="G19" s="38">
        <f t="shared" si="5"/>
        <v>60.71428571428571</v>
      </c>
      <c r="H19" s="108">
        <v>56</v>
      </c>
      <c r="I19" s="108">
        <v>45</v>
      </c>
      <c r="J19" s="38">
        <f t="shared" si="6"/>
        <v>80.35714285714286</v>
      </c>
      <c r="K19" s="108">
        <v>162</v>
      </c>
      <c r="L19" s="108">
        <v>7</v>
      </c>
      <c r="M19" s="119">
        <f t="shared" si="7"/>
        <v>4.320987654320987</v>
      </c>
    </row>
    <row r="20" spans="1:13" ht="30" customHeight="1">
      <c r="A20" s="7" t="s">
        <v>39</v>
      </c>
      <c r="B20" s="113">
        <v>390</v>
      </c>
      <c r="C20" s="108">
        <v>173</v>
      </c>
      <c r="D20" s="38">
        <f t="shared" si="4"/>
        <v>44.35897435897436</v>
      </c>
      <c r="E20" s="106">
        <v>289</v>
      </c>
      <c r="F20" s="106">
        <v>111</v>
      </c>
      <c r="G20" s="38">
        <f t="shared" si="5"/>
        <v>38.4083044982699</v>
      </c>
      <c r="H20" s="108">
        <v>289</v>
      </c>
      <c r="I20" s="108">
        <v>252</v>
      </c>
      <c r="J20" s="38">
        <f t="shared" si="6"/>
        <v>87.19723183391004</v>
      </c>
      <c r="K20" s="108">
        <v>390</v>
      </c>
      <c r="L20" s="108">
        <v>15</v>
      </c>
      <c r="M20" s="119">
        <f t="shared" si="7"/>
        <v>3.8461538461538463</v>
      </c>
    </row>
    <row r="21" spans="1:13" ht="30" customHeight="1">
      <c r="A21" s="7" t="s">
        <v>59</v>
      </c>
      <c r="B21" s="113">
        <v>118</v>
      </c>
      <c r="C21" s="108">
        <v>27</v>
      </c>
      <c r="D21" s="38">
        <f t="shared" si="4"/>
        <v>22.88135593220339</v>
      </c>
      <c r="E21" s="106">
        <v>37</v>
      </c>
      <c r="F21" s="106">
        <v>27</v>
      </c>
      <c r="G21" s="38">
        <f t="shared" si="5"/>
        <v>72.97297297297297</v>
      </c>
      <c r="H21" s="108">
        <v>37</v>
      </c>
      <c r="I21" s="108">
        <v>35</v>
      </c>
      <c r="J21" s="38">
        <f t="shared" si="6"/>
        <v>94.5945945945946</v>
      </c>
      <c r="K21" s="108">
        <v>118</v>
      </c>
      <c r="L21" s="108">
        <v>4</v>
      </c>
      <c r="M21" s="119">
        <f t="shared" si="7"/>
        <v>3.389830508474576</v>
      </c>
    </row>
    <row r="22" spans="1:13" ht="30" customHeight="1">
      <c r="A22" s="7" t="s">
        <v>60</v>
      </c>
      <c r="B22" s="113">
        <v>137</v>
      </c>
      <c r="C22" s="108">
        <v>10</v>
      </c>
      <c r="D22" s="38">
        <f t="shared" si="4"/>
        <v>7.2992700729927</v>
      </c>
      <c r="E22" s="106">
        <v>74</v>
      </c>
      <c r="F22" s="106">
        <v>35</v>
      </c>
      <c r="G22" s="38">
        <f t="shared" si="5"/>
        <v>47.2972972972973</v>
      </c>
      <c r="H22" s="108">
        <v>74</v>
      </c>
      <c r="I22" s="108">
        <v>63</v>
      </c>
      <c r="J22" s="38">
        <f t="shared" si="6"/>
        <v>85.13513513513513</v>
      </c>
      <c r="K22" s="108">
        <v>137</v>
      </c>
      <c r="L22" s="108">
        <v>4</v>
      </c>
      <c r="M22" s="119">
        <f t="shared" si="7"/>
        <v>2.9197080291970803</v>
      </c>
    </row>
    <row r="23" spans="1:13" ht="30" customHeight="1">
      <c r="A23" s="8" t="s">
        <v>40</v>
      </c>
      <c r="B23" s="110">
        <v>50</v>
      </c>
      <c r="C23" s="111">
        <v>5</v>
      </c>
      <c r="D23" s="38">
        <f t="shared" si="4"/>
        <v>10</v>
      </c>
      <c r="E23" s="111">
        <v>28</v>
      </c>
      <c r="F23" s="111">
        <v>11</v>
      </c>
      <c r="G23" s="38">
        <f t="shared" si="5"/>
        <v>39.285714285714285</v>
      </c>
      <c r="H23" s="115">
        <v>28</v>
      </c>
      <c r="I23" s="115">
        <v>22</v>
      </c>
      <c r="J23" s="38">
        <f t="shared" si="6"/>
        <v>78.57142857142857</v>
      </c>
      <c r="K23" s="111">
        <v>50</v>
      </c>
      <c r="L23" s="111">
        <v>1</v>
      </c>
      <c r="M23" s="120">
        <f t="shared" si="7"/>
        <v>2</v>
      </c>
    </row>
    <row r="24" spans="1:13" ht="17.25" customHeight="1">
      <c r="A24" s="1"/>
      <c r="B24" s="5"/>
      <c r="C24" s="5"/>
      <c r="D24" s="74"/>
      <c r="E24" s="5"/>
      <c r="F24" s="5"/>
      <c r="G24" s="74"/>
      <c r="H24" s="16"/>
      <c r="I24" s="16"/>
      <c r="J24" s="75"/>
      <c r="K24" s="5"/>
      <c r="L24" s="5"/>
      <c r="M24" s="78" t="s">
        <v>46</v>
      </c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0"/>
      <c r="B27" s="19"/>
      <c r="C27" s="19"/>
      <c r="D27" s="19"/>
      <c r="E27" s="19"/>
      <c r="F27" s="19"/>
      <c r="G27" s="19"/>
      <c r="H27" s="31"/>
      <c r="I27" s="31"/>
      <c r="J27" s="31"/>
      <c r="K27" s="19"/>
      <c r="L27" s="19"/>
      <c r="M27" s="45" t="str">
        <f>'1 特定建築物・2 登録事業所数'!M3</f>
        <v>令和3年度</v>
      </c>
    </row>
    <row r="28" spans="1:13" ht="30.75" customHeight="1">
      <c r="A28" s="169" t="s">
        <v>30</v>
      </c>
      <c r="B28" s="160" t="s">
        <v>47</v>
      </c>
      <c r="C28" s="161"/>
      <c r="D28" s="161"/>
      <c r="E28" s="160" t="s">
        <v>48</v>
      </c>
      <c r="F28" s="161"/>
      <c r="G28" s="161"/>
      <c r="H28" s="166" t="s">
        <v>41</v>
      </c>
      <c r="I28" s="167"/>
      <c r="J28" s="167"/>
      <c r="K28" s="162" t="s">
        <v>42</v>
      </c>
      <c r="L28" s="163"/>
      <c r="M28" s="164"/>
    </row>
    <row r="29" spans="1:13" ht="36.75" customHeight="1">
      <c r="A29" s="170"/>
      <c r="B29" s="4" t="s">
        <v>35</v>
      </c>
      <c r="C29" s="4" t="s">
        <v>36</v>
      </c>
      <c r="D29" s="9" t="s">
        <v>70</v>
      </c>
      <c r="E29" s="4" t="s">
        <v>35</v>
      </c>
      <c r="F29" s="4" t="s">
        <v>36</v>
      </c>
      <c r="G29" s="9" t="s">
        <v>70</v>
      </c>
      <c r="H29" s="17" t="s">
        <v>35</v>
      </c>
      <c r="I29" s="17" t="s">
        <v>36</v>
      </c>
      <c r="J29" s="18" t="s">
        <v>70</v>
      </c>
      <c r="K29" s="4" t="s">
        <v>35</v>
      </c>
      <c r="L29" s="4" t="s">
        <v>36</v>
      </c>
      <c r="M29" s="10" t="s">
        <v>70</v>
      </c>
    </row>
    <row r="30" spans="1:13" ht="30" customHeight="1">
      <c r="A30" s="3" t="s">
        <v>57</v>
      </c>
      <c r="B30" s="13">
        <f>SUM(B31:B37)</f>
        <v>876</v>
      </c>
      <c r="C30" s="13">
        <f>SUM(C31:C37)</f>
        <v>6</v>
      </c>
      <c r="D30" s="11">
        <f aca="true" t="shared" si="8" ref="D30:D37">C30/B30*100</f>
        <v>0.684931506849315</v>
      </c>
      <c r="E30" s="13">
        <f>SUM(E31:E37)</f>
        <v>870</v>
      </c>
      <c r="F30" s="13">
        <f>SUM(F31:F37)</f>
        <v>37</v>
      </c>
      <c r="G30" s="11">
        <f aca="true" t="shared" si="9" ref="G30:G37">F30/E30*100</f>
        <v>4.252873563218391</v>
      </c>
      <c r="H30" s="13">
        <f>SUM(H31:H37)</f>
        <v>876</v>
      </c>
      <c r="I30" s="13">
        <f>SUM(I31:I37)</f>
        <v>15</v>
      </c>
      <c r="J30" s="15">
        <f aca="true" t="shared" si="10" ref="J30:J37">I30/H30*100</f>
        <v>1.7123287671232876</v>
      </c>
      <c r="K30" s="13">
        <f>SUM(K31:K37)</f>
        <v>861</v>
      </c>
      <c r="L30" s="13">
        <f>SUM(L31:L37)</f>
        <v>9</v>
      </c>
      <c r="M30" s="33">
        <f aca="true" t="shared" si="11" ref="M30:M37">L30/K30*100</f>
        <v>1.0452961672473868</v>
      </c>
    </row>
    <row r="31" spans="1:13" ht="30" customHeight="1">
      <c r="A31" s="7" t="s">
        <v>37</v>
      </c>
      <c r="B31" s="113">
        <v>12</v>
      </c>
      <c r="C31" s="109">
        <v>0</v>
      </c>
      <c r="D31" s="107">
        <f t="shared" si="8"/>
        <v>0</v>
      </c>
      <c r="E31" s="108">
        <v>12</v>
      </c>
      <c r="F31" s="106">
        <v>0</v>
      </c>
      <c r="G31" s="107">
        <f t="shared" si="9"/>
        <v>0</v>
      </c>
      <c r="H31" s="108">
        <v>12</v>
      </c>
      <c r="I31" s="109">
        <v>0</v>
      </c>
      <c r="J31" s="107">
        <f t="shared" si="10"/>
        <v>0</v>
      </c>
      <c r="K31" s="108">
        <v>12</v>
      </c>
      <c r="L31" s="109">
        <v>0</v>
      </c>
      <c r="M31" s="118">
        <f t="shared" si="11"/>
        <v>0</v>
      </c>
    </row>
    <row r="32" spans="1:13" ht="30" customHeight="1">
      <c r="A32" s="7" t="s">
        <v>38</v>
      </c>
      <c r="B32" s="113">
        <v>30</v>
      </c>
      <c r="C32" s="109">
        <v>0</v>
      </c>
      <c r="D32" s="107">
        <f t="shared" si="8"/>
        <v>0</v>
      </c>
      <c r="E32" s="108">
        <v>30</v>
      </c>
      <c r="F32" s="106">
        <v>0</v>
      </c>
      <c r="G32" s="107">
        <f t="shared" si="9"/>
        <v>0</v>
      </c>
      <c r="H32" s="108">
        <v>30</v>
      </c>
      <c r="I32" s="109">
        <v>1</v>
      </c>
      <c r="J32" s="107">
        <f t="shared" si="10"/>
        <v>3.3333333333333335</v>
      </c>
      <c r="K32" s="108">
        <v>29</v>
      </c>
      <c r="L32" s="109">
        <v>0</v>
      </c>
      <c r="M32" s="118">
        <f t="shared" si="11"/>
        <v>0</v>
      </c>
    </row>
    <row r="33" spans="1:13" ht="30" customHeight="1">
      <c r="A33" s="7" t="s">
        <v>64</v>
      </c>
      <c r="B33" s="113">
        <v>125</v>
      </c>
      <c r="C33" s="108">
        <v>1</v>
      </c>
      <c r="D33" s="38">
        <f t="shared" si="8"/>
        <v>0.8</v>
      </c>
      <c r="E33" s="108">
        <v>124</v>
      </c>
      <c r="F33" s="106">
        <v>1</v>
      </c>
      <c r="G33" s="38">
        <f t="shared" si="9"/>
        <v>0.8064516129032258</v>
      </c>
      <c r="H33" s="108">
        <v>125</v>
      </c>
      <c r="I33" s="106">
        <v>1</v>
      </c>
      <c r="J33" s="38">
        <f t="shared" si="10"/>
        <v>0.8</v>
      </c>
      <c r="K33" s="108">
        <v>124</v>
      </c>
      <c r="L33" s="109">
        <v>0</v>
      </c>
      <c r="M33" s="118">
        <f t="shared" si="11"/>
        <v>0</v>
      </c>
    </row>
    <row r="34" spans="1:13" ht="30" customHeight="1">
      <c r="A34" s="7" t="s">
        <v>39</v>
      </c>
      <c r="B34" s="113">
        <v>357</v>
      </c>
      <c r="C34" s="122">
        <v>2</v>
      </c>
      <c r="D34" s="38">
        <f t="shared" si="8"/>
        <v>0.5602240896358543</v>
      </c>
      <c r="E34" s="108">
        <v>355</v>
      </c>
      <c r="F34" s="108">
        <v>5</v>
      </c>
      <c r="G34" s="38">
        <f t="shared" si="9"/>
        <v>1.4084507042253522</v>
      </c>
      <c r="H34" s="108">
        <v>357</v>
      </c>
      <c r="I34" s="108">
        <v>6</v>
      </c>
      <c r="J34" s="38">
        <f t="shared" si="10"/>
        <v>1.680672268907563</v>
      </c>
      <c r="K34" s="108">
        <v>351</v>
      </c>
      <c r="L34" s="109">
        <v>1</v>
      </c>
      <c r="M34" s="118">
        <f t="shared" si="11"/>
        <v>0.2849002849002849</v>
      </c>
    </row>
    <row r="35" spans="1:13" ht="30" customHeight="1">
      <c r="A35" s="7" t="s">
        <v>65</v>
      </c>
      <c r="B35" s="113">
        <v>165</v>
      </c>
      <c r="C35" s="108">
        <v>2</v>
      </c>
      <c r="D35" s="38">
        <f t="shared" si="8"/>
        <v>1.2121212121212122</v>
      </c>
      <c r="E35" s="108">
        <v>163</v>
      </c>
      <c r="F35" s="108">
        <v>20</v>
      </c>
      <c r="G35" s="38">
        <f t="shared" si="9"/>
        <v>12.269938650306749</v>
      </c>
      <c r="H35" s="108">
        <v>165</v>
      </c>
      <c r="I35" s="108">
        <v>5</v>
      </c>
      <c r="J35" s="38">
        <f t="shared" si="10"/>
        <v>3.0303030303030303</v>
      </c>
      <c r="K35" s="108">
        <v>160</v>
      </c>
      <c r="L35" s="109">
        <v>1</v>
      </c>
      <c r="M35" s="118">
        <f t="shared" si="11"/>
        <v>0.625</v>
      </c>
    </row>
    <row r="36" spans="1:13" ht="30" customHeight="1">
      <c r="A36" s="7" t="s">
        <v>66</v>
      </c>
      <c r="B36" s="113">
        <v>147</v>
      </c>
      <c r="C36" s="108">
        <v>1</v>
      </c>
      <c r="D36" s="38">
        <f t="shared" si="8"/>
        <v>0.6802721088435374</v>
      </c>
      <c r="E36" s="108">
        <v>146</v>
      </c>
      <c r="F36" s="108">
        <v>11</v>
      </c>
      <c r="G36" s="38">
        <f t="shared" si="9"/>
        <v>7.534246575342466</v>
      </c>
      <c r="H36" s="108">
        <v>147</v>
      </c>
      <c r="I36" s="108">
        <v>2</v>
      </c>
      <c r="J36" s="38">
        <f t="shared" si="10"/>
        <v>1.3605442176870748</v>
      </c>
      <c r="K36" s="108">
        <v>145</v>
      </c>
      <c r="L36" s="106">
        <v>6</v>
      </c>
      <c r="M36" s="119">
        <f t="shared" si="11"/>
        <v>4.137931034482759</v>
      </c>
    </row>
    <row r="37" spans="1:13" ht="30" customHeight="1">
      <c r="A37" s="8" t="s">
        <v>40</v>
      </c>
      <c r="B37" s="110">
        <v>40</v>
      </c>
      <c r="C37" s="112">
        <v>0</v>
      </c>
      <c r="D37" s="107">
        <f t="shared" si="8"/>
        <v>0</v>
      </c>
      <c r="E37" s="111">
        <v>40</v>
      </c>
      <c r="F37" s="111">
        <v>0</v>
      </c>
      <c r="G37" s="38">
        <f t="shared" si="9"/>
        <v>0</v>
      </c>
      <c r="H37" s="115">
        <v>40</v>
      </c>
      <c r="I37" s="115">
        <v>0</v>
      </c>
      <c r="J37" s="38">
        <f t="shared" si="10"/>
        <v>0</v>
      </c>
      <c r="K37" s="111">
        <v>40</v>
      </c>
      <c r="L37" s="112">
        <v>1</v>
      </c>
      <c r="M37" s="118">
        <f t="shared" si="11"/>
        <v>2.5</v>
      </c>
    </row>
    <row r="38" spans="1:13" ht="34.5" customHeight="1">
      <c r="A38" s="27"/>
      <c r="B38" s="28"/>
      <c r="C38" s="28"/>
      <c r="D38" s="28"/>
      <c r="E38" s="28"/>
      <c r="F38" s="28"/>
      <c r="G38" s="28"/>
      <c r="H38" s="32"/>
      <c r="I38" s="32"/>
      <c r="J38" s="32"/>
      <c r="K38" s="28"/>
      <c r="L38" s="28"/>
      <c r="M38" s="28"/>
    </row>
    <row r="39" spans="1:13" ht="30.75" customHeight="1">
      <c r="A39" s="169" t="s">
        <v>30</v>
      </c>
      <c r="B39" s="162" t="s">
        <v>43</v>
      </c>
      <c r="C39" s="163"/>
      <c r="D39" s="163"/>
      <c r="E39" s="162" t="s">
        <v>44</v>
      </c>
      <c r="F39" s="163"/>
      <c r="G39" s="163"/>
      <c r="H39" s="166" t="s">
        <v>45</v>
      </c>
      <c r="I39" s="167"/>
      <c r="J39" s="167"/>
      <c r="K39" s="162" t="s">
        <v>92</v>
      </c>
      <c r="L39" s="163"/>
      <c r="M39" s="164"/>
    </row>
    <row r="40" spans="1:13" ht="36.75" customHeight="1">
      <c r="A40" s="170"/>
      <c r="B40" s="4" t="s">
        <v>35</v>
      </c>
      <c r="C40" s="4" t="s">
        <v>36</v>
      </c>
      <c r="D40" s="9" t="s">
        <v>70</v>
      </c>
      <c r="E40" s="4" t="s">
        <v>35</v>
      </c>
      <c r="F40" s="4" t="s">
        <v>36</v>
      </c>
      <c r="G40" s="9" t="s">
        <v>70</v>
      </c>
      <c r="H40" s="17" t="s">
        <v>35</v>
      </c>
      <c r="I40" s="17" t="s">
        <v>36</v>
      </c>
      <c r="J40" s="18" t="s">
        <v>70</v>
      </c>
      <c r="K40" s="4" t="s">
        <v>35</v>
      </c>
      <c r="L40" s="4" t="s">
        <v>36</v>
      </c>
      <c r="M40" s="10" t="s">
        <v>70</v>
      </c>
    </row>
    <row r="41" spans="1:13" ht="30" customHeight="1">
      <c r="A41" s="3" t="s">
        <v>57</v>
      </c>
      <c r="B41" s="13">
        <f>SUM(B42:B48)</f>
        <v>872</v>
      </c>
      <c r="C41" s="13">
        <f>SUM(C42:C48)</f>
        <v>7</v>
      </c>
      <c r="D41" s="11">
        <f>C41/B41*100</f>
        <v>0.8027522935779817</v>
      </c>
      <c r="E41" s="13">
        <f>SUM(E42:E48)</f>
        <v>1075</v>
      </c>
      <c r="F41" s="13">
        <f>SUM(F42:F48)</f>
        <v>90</v>
      </c>
      <c r="G41" s="11">
        <f aca="true" t="shared" si="12" ref="G41:G48">F41/E41*100</f>
        <v>8.372093023255815</v>
      </c>
      <c r="H41" s="13">
        <f>SUM(H42:H48)</f>
        <v>1075</v>
      </c>
      <c r="I41" s="13">
        <f>SUM(I42:I48)</f>
        <v>40</v>
      </c>
      <c r="J41" s="15">
        <f aca="true" t="shared" si="13" ref="J41:J48">I41/H41*100</f>
        <v>3.7209302325581395</v>
      </c>
      <c r="K41" s="13">
        <f>SUM(K42:K48)</f>
        <v>1075</v>
      </c>
      <c r="L41" s="13">
        <f>SUM(L42:L48)</f>
        <v>8</v>
      </c>
      <c r="M41" s="12">
        <f aca="true" t="shared" si="14" ref="M41:M48">L41/K41*100</f>
        <v>0.7441860465116279</v>
      </c>
    </row>
    <row r="42" spans="1:13" ht="30" customHeight="1">
      <c r="A42" s="7" t="s">
        <v>37</v>
      </c>
      <c r="B42" s="113">
        <v>11</v>
      </c>
      <c r="C42" s="109">
        <v>0</v>
      </c>
      <c r="D42" s="107">
        <f aca="true" t="shared" si="15" ref="D42:D48">C42/B42*100</f>
        <v>0</v>
      </c>
      <c r="E42" s="108">
        <v>13</v>
      </c>
      <c r="F42" s="108">
        <v>1</v>
      </c>
      <c r="G42" s="38">
        <f t="shared" si="12"/>
        <v>7.6923076923076925</v>
      </c>
      <c r="H42" s="108">
        <v>13</v>
      </c>
      <c r="I42" s="122">
        <v>0</v>
      </c>
      <c r="J42" s="107">
        <f t="shared" si="13"/>
        <v>0</v>
      </c>
      <c r="K42" s="108">
        <v>13</v>
      </c>
      <c r="L42" s="122">
        <v>0</v>
      </c>
      <c r="M42" s="118">
        <f t="shared" si="14"/>
        <v>0</v>
      </c>
    </row>
    <row r="43" spans="1:13" ht="30" customHeight="1">
      <c r="A43" s="7" t="s">
        <v>38</v>
      </c>
      <c r="B43" s="113">
        <v>30</v>
      </c>
      <c r="C43" s="109">
        <v>0</v>
      </c>
      <c r="D43" s="107">
        <f t="shared" si="15"/>
        <v>0</v>
      </c>
      <c r="E43" s="108">
        <v>32</v>
      </c>
      <c r="F43" s="108">
        <v>1</v>
      </c>
      <c r="G43" s="38">
        <f t="shared" si="12"/>
        <v>3.125</v>
      </c>
      <c r="H43" s="108">
        <v>32</v>
      </c>
      <c r="I43" s="108">
        <v>0</v>
      </c>
      <c r="J43" s="38">
        <f t="shared" si="13"/>
        <v>0</v>
      </c>
      <c r="K43" s="108">
        <v>32</v>
      </c>
      <c r="L43" s="109">
        <v>0</v>
      </c>
      <c r="M43" s="118">
        <f t="shared" si="14"/>
        <v>0</v>
      </c>
    </row>
    <row r="44" spans="1:13" ht="30" customHeight="1">
      <c r="A44" s="7" t="s">
        <v>62</v>
      </c>
      <c r="B44" s="113">
        <v>125</v>
      </c>
      <c r="C44" s="106">
        <v>0</v>
      </c>
      <c r="D44" s="38">
        <f t="shared" si="15"/>
        <v>0</v>
      </c>
      <c r="E44" s="108">
        <v>250</v>
      </c>
      <c r="F44" s="108">
        <v>16</v>
      </c>
      <c r="G44" s="38">
        <f t="shared" si="12"/>
        <v>6.4</v>
      </c>
      <c r="H44" s="108">
        <v>250</v>
      </c>
      <c r="I44" s="108">
        <v>10</v>
      </c>
      <c r="J44" s="38">
        <f t="shared" si="13"/>
        <v>4</v>
      </c>
      <c r="K44" s="108">
        <v>250</v>
      </c>
      <c r="L44" s="108">
        <v>3</v>
      </c>
      <c r="M44" s="119">
        <f t="shared" si="14"/>
        <v>1.2</v>
      </c>
    </row>
    <row r="45" spans="1:13" ht="30" customHeight="1">
      <c r="A45" s="7" t="s">
        <v>39</v>
      </c>
      <c r="B45" s="113">
        <v>357</v>
      </c>
      <c r="C45" s="122">
        <v>1</v>
      </c>
      <c r="D45" s="38">
        <f t="shared" si="15"/>
        <v>0.2801120448179272</v>
      </c>
      <c r="E45" s="108">
        <v>408</v>
      </c>
      <c r="F45" s="108">
        <v>24</v>
      </c>
      <c r="G45" s="38">
        <f t="shared" si="12"/>
        <v>5.88235294117647</v>
      </c>
      <c r="H45" s="108">
        <v>408</v>
      </c>
      <c r="I45" s="108">
        <v>10</v>
      </c>
      <c r="J45" s="38">
        <f t="shared" si="13"/>
        <v>2.450980392156863</v>
      </c>
      <c r="K45" s="108">
        <v>408</v>
      </c>
      <c r="L45" s="108">
        <v>1</v>
      </c>
      <c r="M45" s="119">
        <f t="shared" si="14"/>
        <v>0.24509803921568626</v>
      </c>
    </row>
    <row r="46" spans="1:13" ht="30" customHeight="1">
      <c r="A46" s="7" t="s">
        <v>59</v>
      </c>
      <c r="B46" s="113">
        <v>164</v>
      </c>
      <c r="C46" s="108">
        <v>3</v>
      </c>
      <c r="D46" s="38">
        <f t="shared" si="15"/>
        <v>1.8292682926829267</v>
      </c>
      <c r="E46" s="108">
        <v>173</v>
      </c>
      <c r="F46" s="108">
        <v>19</v>
      </c>
      <c r="G46" s="38">
        <f t="shared" si="12"/>
        <v>10.982658959537572</v>
      </c>
      <c r="H46" s="108">
        <v>173</v>
      </c>
      <c r="I46" s="108">
        <v>6</v>
      </c>
      <c r="J46" s="38">
        <f t="shared" si="13"/>
        <v>3.4682080924855487</v>
      </c>
      <c r="K46" s="108">
        <v>173</v>
      </c>
      <c r="L46" s="108">
        <v>1</v>
      </c>
      <c r="M46" s="119">
        <f t="shared" si="14"/>
        <v>0.5780346820809248</v>
      </c>
    </row>
    <row r="47" spans="1:13" ht="30" customHeight="1">
      <c r="A47" s="7" t="s">
        <v>63</v>
      </c>
      <c r="B47" s="113">
        <v>145</v>
      </c>
      <c r="C47" s="108">
        <v>2</v>
      </c>
      <c r="D47" s="38">
        <f t="shared" si="15"/>
        <v>1.3793103448275863</v>
      </c>
      <c r="E47" s="108">
        <v>147</v>
      </c>
      <c r="F47" s="108">
        <v>27</v>
      </c>
      <c r="G47" s="38">
        <f t="shared" si="12"/>
        <v>18.367346938775512</v>
      </c>
      <c r="H47" s="108">
        <v>147</v>
      </c>
      <c r="I47" s="108">
        <v>12</v>
      </c>
      <c r="J47" s="38">
        <f t="shared" si="13"/>
        <v>8.16326530612245</v>
      </c>
      <c r="K47" s="108">
        <v>147</v>
      </c>
      <c r="L47" s="108">
        <v>3</v>
      </c>
      <c r="M47" s="119">
        <f t="shared" si="14"/>
        <v>2.0408163265306123</v>
      </c>
    </row>
    <row r="48" spans="1:13" ht="30" customHeight="1">
      <c r="A48" s="8" t="s">
        <v>40</v>
      </c>
      <c r="B48" s="110">
        <v>40</v>
      </c>
      <c r="C48" s="112">
        <v>1</v>
      </c>
      <c r="D48" s="107">
        <f t="shared" si="15"/>
        <v>2.5</v>
      </c>
      <c r="E48" s="111">
        <v>52</v>
      </c>
      <c r="F48" s="111">
        <v>2</v>
      </c>
      <c r="G48" s="116">
        <f t="shared" si="12"/>
        <v>3.8461538461538463</v>
      </c>
      <c r="H48" s="115">
        <v>52</v>
      </c>
      <c r="I48" s="115">
        <v>2</v>
      </c>
      <c r="J48" s="38">
        <f t="shared" si="13"/>
        <v>3.8461538461538463</v>
      </c>
      <c r="K48" s="111">
        <v>52</v>
      </c>
      <c r="L48" s="112">
        <v>0</v>
      </c>
      <c r="M48" s="118">
        <f t="shared" si="14"/>
        <v>0</v>
      </c>
    </row>
    <row r="49" spans="4:13" ht="16.5" customHeight="1">
      <c r="D49" s="76"/>
      <c r="J49" s="77"/>
      <c r="M49" s="78" t="s">
        <v>46</v>
      </c>
    </row>
  </sheetData>
  <sheetProtection/>
  <mergeCells count="21">
    <mergeCell ref="A39:A40"/>
    <mergeCell ref="H39:J39"/>
    <mergeCell ref="K39:M39"/>
    <mergeCell ref="B39:D39"/>
    <mergeCell ref="E39:G39"/>
    <mergeCell ref="A28:A29"/>
    <mergeCell ref="K28:M28"/>
    <mergeCell ref="A1:D1"/>
    <mergeCell ref="H14:J14"/>
    <mergeCell ref="B3:D3"/>
    <mergeCell ref="E3:G3"/>
    <mergeCell ref="H3:J3"/>
    <mergeCell ref="H28:J28"/>
    <mergeCell ref="A3:A4"/>
    <mergeCell ref="A14:A15"/>
    <mergeCell ref="K3:M3"/>
    <mergeCell ref="E28:G28"/>
    <mergeCell ref="B28:D28"/>
    <mergeCell ref="K14:M14"/>
    <mergeCell ref="E14:G14"/>
    <mergeCell ref="B14:D14"/>
  </mergeCells>
  <dataValidations count="1">
    <dataValidation allowBlank="1" showInputMessage="1" showErrorMessage="1" imeMode="off" sqref="I34:I36 L44:L47 B17:C22 H17:I22 I11 C35:C36 L19:L22 L8 F34:F36 K31:K36 E42:F47 C46:C47 H6:H11 K6:K11 I8:I9 K17:K22 L17 B31:B36 E31:E36 H31:H36 B42:B47 K42:K47 I43:I47 C33 H42:H47"/>
  </dataValidations>
  <printOptions horizontalCentered="1"/>
  <pageMargins left="0.7480314960629921" right="0.7480314960629921" top="0.7874015748031497" bottom="1.771653543307086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須藤 薫樹</cp:lastModifiedBy>
  <cp:lastPrinted>2023-02-06T02:30:00Z</cp:lastPrinted>
  <dcterms:created xsi:type="dcterms:W3CDTF">2000-03-17T09:40:36Z</dcterms:created>
  <dcterms:modified xsi:type="dcterms:W3CDTF">2023-02-06T02:31:33Z</dcterms:modified>
  <cp:category/>
  <cp:version/>
  <cp:contentType/>
  <cp:contentStatus/>
</cp:coreProperties>
</file>