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15" yWindow="-15" windowWidth="28455" windowHeight="8730"/>
  </bookViews>
  <sheets>
    <sheet name="図1-40" sheetId="69" r:id="rId1"/>
    <sheet name="各都市データ" sheetId="64" r:id="rId2"/>
    <sheet name="人口" sheetId="24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</sheets>
  <calcPr calcId="145621"/>
</workbook>
</file>

<file path=xl/calcChain.xml><?xml version="1.0" encoding="utf-8"?>
<calcChain xmlns="http://schemas.openxmlformats.org/spreadsheetml/2006/main">
  <c r="S14" i="69" l="1"/>
  <c r="R14" i="69"/>
  <c r="Q14" i="69"/>
  <c r="P14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S13" i="69"/>
  <c r="R13" i="69"/>
  <c r="Q13" i="69"/>
  <c r="P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C14" i="69"/>
  <c r="C13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B28" i="64"/>
  <c r="C28" i="64"/>
  <c r="D28" i="64"/>
  <c r="E28" i="64"/>
  <c r="F28" i="64"/>
  <c r="G28" i="64"/>
  <c r="H28" i="64"/>
  <c r="I28" i="64"/>
  <c r="J28" i="64"/>
  <c r="K28" i="64"/>
  <c r="L28" i="64"/>
  <c r="M28" i="64"/>
  <c r="N28" i="64"/>
  <c r="O28" i="64"/>
  <c r="P28" i="64"/>
  <c r="Q28" i="64"/>
  <c r="R28" i="64"/>
  <c r="S28" i="64"/>
  <c r="T13" i="69" s="1"/>
  <c r="B29" i="64"/>
  <c r="C29" i="64"/>
  <c r="D29" i="64"/>
  <c r="E29" i="64"/>
  <c r="F29" i="64"/>
  <c r="G29" i="64"/>
  <c r="H29" i="64"/>
  <c r="I29" i="64"/>
  <c r="J29" i="64"/>
  <c r="K29" i="64"/>
  <c r="L29" i="64"/>
  <c r="M29" i="64"/>
  <c r="N29" i="64"/>
  <c r="O29" i="64"/>
  <c r="P29" i="64"/>
  <c r="Q29" i="64"/>
  <c r="R29" i="64"/>
  <c r="S29" i="64"/>
  <c r="H30" i="64"/>
  <c r="I30" i="64"/>
  <c r="J30" i="64"/>
  <c r="K30" i="64"/>
  <c r="L30" i="64"/>
  <c r="M30" i="64"/>
  <c r="N30" i="64"/>
  <c r="O30" i="64"/>
  <c r="P30" i="64"/>
  <c r="Q30" i="64"/>
  <c r="R30" i="64"/>
  <c r="S30" i="64"/>
  <c r="B31" i="64"/>
  <c r="C31" i="64"/>
  <c r="D31" i="64"/>
  <c r="E31" i="64"/>
  <c r="F31" i="64"/>
  <c r="G31" i="64"/>
  <c r="H31" i="64"/>
  <c r="I31" i="64"/>
  <c r="J31" i="64"/>
  <c r="K31" i="64"/>
  <c r="L31" i="64"/>
  <c r="M31" i="64"/>
  <c r="N31" i="64"/>
  <c r="O31" i="64"/>
  <c r="P31" i="64"/>
  <c r="Q31" i="64"/>
  <c r="R31" i="64"/>
  <c r="S31" i="64"/>
  <c r="B32" i="64"/>
  <c r="C32" i="64"/>
  <c r="D32" i="64"/>
  <c r="E32" i="64"/>
  <c r="F32" i="64"/>
  <c r="G32" i="64"/>
  <c r="H32" i="64"/>
  <c r="I32" i="64"/>
  <c r="J32" i="64"/>
  <c r="K32" i="64"/>
  <c r="L32" i="64"/>
  <c r="M32" i="64"/>
  <c r="N32" i="64"/>
  <c r="O32" i="64"/>
  <c r="P32" i="64"/>
  <c r="Q32" i="64"/>
  <c r="R32" i="64"/>
  <c r="S32" i="64"/>
  <c r="B33" i="64"/>
  <c r="C33" i="64"/>
  <c r="D33" i="64"/>
  <c r="E33" i="64"/>
  <c r="F33" i="64"/>
  <c r="G33" i="64"/>
  <c r="H33" i="64"/>
  <c r="I33" i="64"/>
  <c r="J33" i="64"/>
  <c r="K33" i="64"/>
  <c r="L33" i="64"/>
  <c r="M33" i="64"/>
  <c r="N33" i="64"/>
  <c r="O33" i="64"/>
  <c r="P33" i="64"/>
  <c r="Q33" i="64"/>
  <c r="R33" i="64"/>
  <c r="S33" i="64"/>
  <c r="O34" i="64"/>
  <c r="P34" i="64"/>
  <c r="Q34" i="64"/>
  <c r="R34" i="64"/>
  <c r="S34" i="64"/>
  <c r="L35" i="64"/>
  <c r="M35" i="64"/>
  <c r="N35" i="64"/>
  <c r="O35" i="64"/>
  <c r="P35" i="64"/>
  <c r="Q35" i="64"/>
  <c r="R35" i="64"/>
  <c r="S35" i="64"/>
  <c r="J36" i="64"/>
  <c r="K36" i="64"/>
  <c r="L36" i="64"/>
  <c r="M36" i="64"/>
  <c r="N36" i="64"/>
  <c r="O36" i="64"/>
  <c r="P36" i="64"/>
  <c r="Q36" i="64"/>
  <c r="R36" i="64"/>
  <c r="S36" i="64"/>
  <c r="L37" i="64"/>
  <c r="M37" i="64"/>
  <c r="N37" i="64"/>
  <c r="O37" i="64"/>
  <c r="P37" i="64"/>
  <c r="Q37" i="64"/>
  <c r="R37" i="64"/>
  <c r="S37" i="64"/>
  <c r="B38" i="64"/>
  <c r="C38" i="64"/>
  <c r="D38" i="64"/>
  <c r="E38" i="64"/>
  <c r="F38" i="64"/>
  <c r="G38" i="64"/>
  <c r="H38" i="64"/>
  <c r="I38" i="64"/>
  <c r="J38" i="64"/>
  <c r="K38" i="64"/>
  <c r="L38" i="64"/>
  <c r="M38" i="64"/>
  <c r="N38" i="64"/>
  <c r="O38" i="64"/>
  <c r="P38" i="64"/>
  <c r="Q38" i="64"/>
  <c r="R38" i="64"/>
  <c r="S38" i="64"/>
  <c r="B39" i="64"/>
  <c r="C39" i="64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B40" i="64"/>
  <c r="C40" i="64"/>
  <c r="D40" i="64"/>
  <c r="E40" i="64"/>
  <c r="F40" i="64"/>
  <c r="G40" i="64"/>
  <c r="H40" i="64"/>
  <c r="I40" i="64"/>
  <c r="J40" i="64"/>
  <c r="K40" i="64"/>
  <c r="L40" i="64"/>
  <c r="M40" i="64"/>
  <c r="N40" i="64"/>
  <c r="O40" i="64"/>
  <c r="P40" i="64"/>
  <c r="Q40" i="64"/>
  <c r="R40" i="64"/>
  <c r="S40" i="64"/>
  <c r="K41" i="64"/>
  <c r="L41" i="64"/>
  <c r="M41" i="64"/>
  <c r="N41" i="64"/>
  <c r="O41" i="64"/>
  <c r="P41" i="64"/>
  <c r="Q41" i="64"/>
  <c r="R41" i="64"/>
  <c r="S41" i="64"/>
  <c r="B42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P42" i="64"/>
  <c r="Q42" i="64"/>
  <c r="R42" i="64"/>
  <c r="S42" i="64"/>
  <c r="N43" i="64"/>
  <c r="O43" i="64"/>
  <c r="P43" i="64"/>
  <c r="Q43" i="64"/>
  <c r="R43" i="64"/>
  <c r="S43" i="64"/>
  <c r="B44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P44" i="64"/>
  <c r="Q44" i="64"/>
  <c r="R44" i="64"/>
  <c r="S44" i="64"/>
  <c r="B45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P45" i="64"/>
  <c r="Q45" i="64"/>
  <c r="R45" i="64"/>
  <c r="S45" i="64"/>
  <c r="B46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P46" i="64"/>
  <c r="Q46" i="64"/>
  <c r="R46" i="64"/>
  <c r="S46" i="64"/>
  <c r="Q47" i="64"/>
  <c r="R47" i="64"/>
  <c r="S47" i="64"/>
  <c r="B3" i="64"/>
  <c r="C3" i="64"/>
  <c r="D3" i="64"/>
  <c r="E3" i="64"/>
  <c r="F3" i="64"/>
  <c r="G3" i="64"/>
  <c r="H3" i="64"/>
  <c r="I3" i="64"/>
  <c r="J3" i="64"/>
  <c r="K3" i="64"/>
  <c r="L3" i="64"/>
  <c r="M3" i="64"/>
  <c r="N3" i="64"/>
  <c r="O3" i="64"/>
  <c r="P3" i="64"/>
  <c r="Q3" i="64"/>
  <c r="R3" i="64"/>
  <c r="S3" i="64"/>
  <c r="S27" i="64" l="1"/>
  <c r="T14" i="69" s="1"/>
  <c r="O27" i="64"/>
  <c r="K27" i="64"/>
  <c r="G27" i="64"/>
  <c r="C27" i="64"/>
  <c r="Q27" i="64"/>
  <c r="M27" i="64"/>
  <c r="I27" i="64"/>
  <c r="E27" i="64"/>
  <c r="P27" i="64"/>
  <c r="L27" i="64"/>
  <c r="H27" i="64"/>
  <c r="D27" i="64"/>
  <c r="R27" i="64"/>
  <c r="N27" i="64"/>
  <c r="J27" i="64"/>
  <c r="F27" i="64"/>
  <c r="B27" i="64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<sst xmlns="http://schemas.openxmlformats.org/spreadsheetml/2006/main" count="33866" uniqueCount="769">
  <si>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</si>
  <si>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</si>
  <si>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</si>
  <si>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</si>
  <si>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</si>
  <si>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</si>
  <si>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</si>
  <si>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</si>
  <si>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</si>
  <si>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</si>
  <si>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</si>
  <si>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</si>
  <si>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</si>
  <si>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</si>
  <si>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</si>
  <si>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</si>
  <si>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</si>
  <si>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</si>
  <si>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</si>
  <si>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</si>
  <si>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</si>
  <si>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</si>
  <si>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</si>
  <si>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</si>
  <si>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</si>
  <si>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</si>
  <si>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</si>
  <si>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</si>
  <si>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</si>
  <si>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</si>
  <si>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</si>
  <si>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</si>
  <si>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</si>
  <si>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</si>
  <si>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</si>
  <si>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</si>
  <si>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</si>
  <si>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</si>
  <si>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</si>
  <si>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</si>
  <si>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</si>
  <si>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</si>
  <si>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</si>
  <si>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</si>
  <si>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</si>
  <si>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</si>
  <si>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</si>
  <si>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</si>
  <si>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</si>
  <si>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</si>
  <si>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</si>
  <si>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</si>
  <si>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</si>
  <si>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</si>
  <si>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</si>
  <si>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</si>
  <si>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</si>
  <si>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</si>
  <si>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</si>
  <si>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</si>
  <si>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</si>
  <si>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</si>
  <si>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</si>
  <si>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</si>
  <si>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</si>
  <si>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</si>
  <si>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</si>
  <si>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</si>
  <si>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</si>
  <si>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</si>
  <si>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</si>
  <si>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</si>
  <si>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</si>
  <si>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</si>
  <si>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</si>
  <si>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</si>
  <si>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</si>
  <si>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</si>
  <si>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</si>
  <si>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</si>
  <si>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</si>
  <si>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</si>
  <si>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</si>
  <si>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</si>
  <si>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</si>
  <si>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</si>
  <si>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</si>
  <si>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</si>
  <si>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</si>
  <si>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</si>
  <si>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</si>
  <si>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</si>
  <si>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</si>
  <si>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</si>
  <si>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</si>
  <si>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</si>
  <si>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</si>
  <si>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</si>
  <si>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</si>
  <si>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</si>
  <si>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</si>
  <si>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</si>
  <si>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</si>
  <si>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</si>
  <si>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</si>
  <si>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</si>
  <si>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</si>
  <si>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</si>
  <si>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</si>
  <si>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</si>
  <si>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</si>
  <si>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</si>
  <si>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</si>
  <si>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</si>
  <si>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</si>
  <si>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</si>
  <si>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</si>
  <si>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</si>
  <si>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</si>
  <si>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</si>
  <si>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</si>
  <si>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</si>
  <si>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</si>
  <si>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</si>
  <si>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</si>
  <si>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</si>
  <si>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</si>
  <si>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</si>
  <si>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</si>
  <si>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</si>
  <si>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</si>
  <si>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</si>
  <si>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</si>
  <si>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</si>
  <si>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</si>
  <si>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</si>
  <si>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</si>
  <si>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</si>
  <si>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</si>
  <si>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</si>
  <si>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</si>
  <si>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</si>
  <si>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</si>
  <si>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</si>
  <si>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</si>
  <si>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</si>
  <si>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</si>
  <si>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</si>
  <si>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</si>
  <si>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</si>
  <si>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</si>
  <si>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</si>
  <si>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</si>
  <si>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</si>
  <si>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</si>
  <si>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</si>
  <si>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</si>
  <si>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</si>
  <si>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</si>
  <si>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</si>
  <si>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</si>
  <si>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</si>
  <si>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</si>
  <si>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</si>
  <si>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</si>
  <si>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</si>
  <si>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</si>
  <si>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</si>
  <si>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</si>
  <si>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</si>
  <si>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</si>
  <si>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</si>
  <si>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</si>
  <si>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</si>
  <si>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</si>
  <si>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</si>
  <si>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</si>
  <si>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</si>
  <si>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</si>
  <si>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</si>
  <si>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</si>
  <si>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</si>
  <si>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</si>
  <si>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</si>
  <si>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</si>
  <si>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</si>
  <si>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</si>
  <si>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</si>
  <si>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</si>
  <si>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</si>
  <si>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</si>
  <si>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</si>
  <si>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</si>
  <si>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</si>
  <si>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</si>
  <si>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</si>
  <si>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</si>
  <si>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</si>
  <si>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</si>
  <si>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</si>
  <si>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</si>
  <si>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</si>
  <si>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</si>
  <si>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</si>
  <si>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</si>
  <si>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</si>
  <si>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</si>
  <si>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</si>
  <si>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</si>
  <si>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</si>
  <si>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</si>
  <si>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</si>
  <si>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</si>
  <si>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</si>
  <si>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</si>
  <si>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</si>
  <si>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</si>
  <si>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</si>
  <si>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</si>
  <si>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</si>
  <si>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</si>
  <si>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</si>
  <si>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</si>
  <si>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</si>
  <si>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</si>
  <si>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</si>
  <si>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</si>
  <si>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</si>
  <si>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</si>
  <si>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</si>
  <si>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</si>
  <si>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</si>
  <si>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</si>
  <si>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</si>
  <si>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</si>
  <si>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</si>
  <si>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</si>
  <si>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</si>
  <si>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</si>
  <si>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</si>
  <si>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</si>
  <si>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</si>
  <si>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</si>
  <si>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</si>
  <si>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</si>
  <si>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</si>
  <si>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</si>
  <si>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</si>
  <si>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</si>
  <si>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</si>
  <si>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</si>
  <si>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</si>
  <si>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</si>
  <si>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</si>
  <si>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</si>
  <si>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</si>
  <si>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</si>
  <si>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</si>
  <si>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</si>
  <si>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</si>
  <si>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</si>
  <si>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</si>
  <si>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</si>
  <si>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</si>
  <si>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</si>
  <si>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</si>
  <si>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</si>
  <si>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</si>
  <si>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</si>
  <si>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</si>
  <si>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</si>
  <si>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</si>
  <si>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</si>
  <si>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</si>
  <si>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</si>
  <si>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</si>
  <si>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</si>
  <si>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</si>
  <si>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</si>
  <si>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</si>
  <si>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</si>
  <si>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</si>
  <si>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</si>
  <si>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</si>
  <si>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</si>
  <si>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</si>
  <si>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</si>
  <si>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</si>
  <si>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</si>
  <si>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</si>
  <si>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</si>
  <si>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</si>
  <si>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</si>
  <si>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</si>
  <si>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</si>
  <si>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</si>
  <si>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</si>
  <si>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</si>
  <si>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</si>
  <si>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</si>
  <si>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</si>
  <si>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</si>
  <si>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</si>
  <si>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</si>
  <si>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</si>
  <si>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</si>
  <si>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</si>
  <si>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</si>
  <si>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</si>
  <si>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</si>
  <si>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</si>
  <si>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</si>
  <si>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</si>
  <si>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</si>
  <si>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</si>
  <si>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</si>
  <si>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</si>
  <si>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</si>
  <si>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</si>
  <si>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</si>
  <si>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</si>
  <si>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</si>
  <si>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</si>
  <si>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</si>
  <si>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</si>
  <si>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</si>
  <si>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</si>
  <si>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</si>
  <si>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</si>
  <si>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</si>
  <si>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</si>
  <si>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</si>
  <si>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</si>
  <si>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</si>
  <si>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</si>
  <si>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</si>
  <si>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</si>
  <si>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</si>
  <si>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</si>
  <si>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</si>
  <si>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</si>
  <si>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</si>
  <si>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</si>
  <si>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</si>
  <si>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</si>
  <si>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</si>
  <si>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</si>
  <si>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</si>
  <si>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</si>
  <si>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</si>
  <si>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</si>
  <si>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</si>
  <si>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</si>
  <si>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</si>
  <si>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</si>
  <si>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</si>
  <si>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</si>
  <si>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</si>
  <si>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</si>
  <si>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</si>
  <si>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</si>
  <si>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</si>
  <si>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</si>
  <si>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</si>
  <si>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</si>
  <si>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</si>
  <si>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</si>
  <si>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</si>
  <si>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</si>
  <si>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</si>
  <si>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</si>
  <si>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</si>
  <si>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</si>
  <si>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</si>
  <si>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</si>
  <si>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</si>
  <si>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</si>
  <si>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</si>
  <si>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</si>
  <si>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</si>
  <si>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</si>
  <si>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</si>
  <si>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</si>
  <si>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</si>
  <si>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</si>
  <si>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</si>
  <si>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</si>
  <si>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</si>
  <si>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</si>
  <si>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</si>
  <si>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</si>
  <si>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</si>
  <si>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</si>
  <si>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</si>
  <si>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</si>
  <si>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</si>
  <si>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</si>
  <si>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</si>
  <si>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</si>
  <si>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</si>
  <si>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</si>
  <si>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</si>
  <si>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</si>
  <si>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</si>
  <si>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</si>
  <si>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</si>
  <si>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</si>
  <si>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</si>
  <si>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</si>
  <si>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</si>
  <si>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</si>
  <si>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</si>
  <si>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</si>
  <si>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</si>
  <si>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</si>
  <si>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</si>
  <si>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</si>
  <si>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</si>
  <si>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</si>
  <si>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</si>
  <si>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</si>
  <si>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</si>
  <si>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</si>
  <si>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</si>
  <si>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</si>
  <si>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</si>
  <si>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</si>
  <si>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</si>
  <si>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</si>
  <si>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</si>
  <si>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</si>
  <si>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</si>
  <si>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</si>
  <si>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</si>
  <si>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</si>
  <si>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</si>
  <si>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</si>
  <si>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</si>
  <si>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</si>
  <si>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</si>
  <si>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</si>
  <si>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</si>
  <si>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</si>
  <si>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</si>
  <si>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</si>
  <si>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</si>
  <si>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</si>
  <si>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</si>
  <si>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</si>
  <si>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</si>
  <si>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</si>
  <si>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</si>
  <si>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</si>
  <si>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</si>
  <si>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</si>
  <si>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</si>
  <si>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</si>
  <si>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</si>
  <si>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</si>
  <si>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</si>
  <si>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</si>
  <si>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</si>
  <si>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</si>
  <si>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</si>
  <si>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</si>
  <si>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</si>
  <si>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</si>
  <si>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</si>
  <si>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</si>
  <si>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</si>
  <si>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</si>
  <si>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</si>
  <si>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</si>
  <si>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</si>
  <si>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</si>
  <si>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</si>
  <si>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</si>
  <si>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</si>
  <si>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</si>
  <si>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</si>
  <si>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</si>
  <si>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</si>
  <si>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</si>
  <si>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</si>
  <si>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</si>
  <si>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</si>
  <si>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</si>
  <si>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</si>
  <si>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</si>
  <si>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</si>
  <si>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</si>
  <si>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</si>
  <si>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</si>
  <si>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</si>
  <si>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</si>
  <si>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</si>
  <si>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</si>
  <si>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</si>
  <si>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</si>
  <si>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</si>
  <si>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</si>
  <si>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</si>
  <si>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</si>
  <si>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</si>
  <si>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</si>
  <si>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</si>
  <si>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</si>
  <si>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</si>
  <si>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</si>
  <si>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</si>
  <si>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</si>
  <si>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</si>
  <si>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</si>
  <si>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</si>
  <si>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</si>
  <si>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</si>
  <si>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</si>
  <si>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</si>
  <si>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</si>
  <si>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</si>
  <si>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</si>
  <si>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</si>
  <si>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</si>
  <si>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</si>
  <si>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</si>
  <si>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</si>
  <si>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</si>
  <si>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</si>
  <si>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</si>
  <si>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</si>
  <si>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</si>
  <si>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</si>
  <si>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</si>
  <si>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</si>
  <si>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</si>
  <si>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</si>
  <si>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</si>
  <si>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</si>
  <si>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</si>
  <si>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</si>
  <si>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</si>
  <si>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</si>
  <si>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</si>
  <si>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</si>
  <si>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</si>
  <si>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</si>
  <si>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</si>
  <si>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</si>
  <si>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</si>
  <si>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</si>
  <si>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</si>
  <si>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</si>
  <si>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</si>
  <si>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</si>
  <si>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</si>
  <si>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</si>
  <si>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</si>
  <si>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</si>
  <si>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</si>
  <si>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</si>
  <si>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</si>
  <si>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</si>
  <si>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</si>
  <si>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</si>
  <si>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</si>
  <si>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</si>
  <si>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</si>
  <si>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</si>
  <si>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</si>
  <si>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</si>
  <si>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</si>
  <si>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</si>
  <si>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</si>
  <si>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</si>
  <si>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</si>
  <si>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</si>
  <si>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</si>
  <si>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</si>
  <si>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</si>
  <si>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</si>
  <si>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</si>
  <si>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</si>
  <si>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</si>
  <si>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</si>
  <si>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</si>
  <si>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</si>
  <si>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</si>
  <si>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</si>
  <si>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</si>
  <si>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</si>
  <si>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</si>
  <si>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</si>
  <si>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</si>
  <si>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</si>
  <si>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</si>
  <si>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</si>
  <si>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</si>
  <si>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</si>
  <si>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</si>
  <si>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</si>
  <si>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</si>
  <si>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</si>
  <si>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</si>
  <si>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</si>
  <si>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</si>
  <si>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</si>
  <si>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</si>
  <si>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</si>
  <si>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</si>
  <si>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</si>
  <si>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</si>
  <si>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</si>
  <si>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</si>
  <si>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</si>
  <si>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</si>
  <si>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</si>
  <si>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</si>
  <si>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</si>
  <si>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</si>
  <si>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</si>
  <si>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</si>
  <si>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</si>
  <si>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</si>
  <si>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</si>
  <si>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</si>
  <si>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</si>
  <si>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</si>
  <si>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</si>
  <si>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</si>
  <si>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</si>
  <si>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</si>
  <si>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</si>
  <si>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</si>
  <si>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</si>
  <si>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</si>
  <si>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</si>
  <si>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</si>
  <si>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</si>
  <si>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</si>
  <si>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</si>
  <si>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</si>
  <si>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</si>
  <si>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</si>
  <si>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</si>
  <si>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</si>
  <si>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</si>
  <si>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</si>
  <si>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</si>
  <si>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</si>
  <si>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</si>
  <si>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</si>
  <si>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</si>
  <si>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</si>
  <si>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</si>
  <si>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</si>
  <si>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</si>
  <si>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</si>
  <si>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</si>
  <si>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</si>
  <si>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</si>
  <si>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</si>
  <si>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</si>
  <si>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</si>
  <si>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</si>
  <si>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</si>
  <si>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</si>
  <si>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</si>
  <si>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</si>
  <si>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</si>
  <si>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</si>
  <si>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</si>
  <si>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</si>
  <si>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</si>
  <si>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</si>
  <si>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</si>
  <si>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</si>
  <si>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</si>
  <si>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</si>
  <si>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</si>
  <si>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</si>
  <si>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</si>
  <si>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</si>
  <si>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</si>
  <si>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</si>
  <si>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</si>
  <si>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</si>
  <si>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</si>
  <si>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</si>
  <si>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</si>
  <si>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</si>
  <si>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</si>
  <si>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</si>
  <si>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</si>
  <si>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</si>
  <si>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</si>
  <si>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</si>
  <si>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</si>
  <si>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</si>
  <si>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</si>
  <si>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</si>
  <si>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</si>
  <si>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</si>
  <si>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</si>
  <si>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</si>
  <si>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</si>
  <si>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</si>
  <si>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</si>
  <si>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</si>
  <si>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</si>
  <si>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</si>
  <si>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</si>
  <si>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</si>
  <si>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</si>
  <si>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</si>
  <si>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</si>
  <si>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</si>
  <si>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</si>
  <si>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</si>
  <si>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</si>
  <si>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</si>
  <si>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</si>
  <si>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</si>
  <si>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</si>
  <si>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</si>
  <si>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</si>
  <si>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</si>
  <si>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</si>
  <si>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</si>
  <si>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</si>
  <si>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</si>
  <si>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</si>
  <si>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</si>
  <si>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</si>
  <si>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</si>
  <si>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</si>
  <si>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</si>
  <si>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</si>
  <si>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</si>
  <si>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</si>
  <si>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</si>
  <si>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</si>
  <si>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</si>
  <si>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</si>
  <si>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</si>
  <si>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</si>
  <si>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</si>
  <si>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</si>
  <si>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</si>
  <si>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</si>
  <si>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</si>
  <si>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</si>
  <si>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</si>
  <si>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</si>
  <si>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</si>
  <si>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</si>
  <si>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</si>
  <si>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</si>
  <si>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</si>
  <si>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</si>
  <si>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</si>
  <si>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図1-40</t>
    <rPh sb="0" eb="1">
      <t>ズ</t>
    </rPh>
    <phoneticPr fontId="1"/>
  </si>
  <si>
    <t>病院に勤務する理学療法士数の推移</t>
    <rPh sb="0" eb="2">
      <t>ビョウイン</t>
    </rPh>
    <rPh sb="3" eb="5">
      <t>キンム</t>
    </rPh>
    <rPh sb="7" eb="9">
      <t>リガク</t>
    </rPh>
    <rPh sb="9" eb="12">
      <t>リョウホウシ</t>
    </rPh>
    <rPh sb="12" eb="13">
      <t>スウ</t>
    </rPh>
    <rPh sb="14" eb="16">
      <t>スイイ</t>
    </rPh>
    <phoneticPr fontId="1"/>
  </si>
  <si>
    <t>理学療法士数</t>
    <rPh sb="0" eb="2">
      <t>リガク</t>
    </rPh>
    <rPh sb="2" eb="5">
      <t>リョウホウシ</t>
    </rPh>
    <rPh sb="5" eb="6">
      <t>スウ</t>
    </rPh>
    <phoneticPr fontId="1"/>
  </si>
  <si>
    <t>人口10万対理学療法士数</t>
    <rPh sb="0" eb="2">
      <t>ジンコウ</t>
    </rPh>
    <rPh sb="4" eb="6">
      <t>マンタイ</t>
    </rPh>
    <rPh sb="6" eb="8">
      <t>リガク</t>
    </rPh>
    <rPh sb="8" eb="11">
      <t>リョウホウシ</t>
    </rPh>
    <rPh sb="11" eb="12">
      <t>スウ</t>
    </rPh>
    <phoneticPr fontId="1"/>
  </si>
  <si>
    <t>病院に勤務する理学療法士数</t>
    <rPh sb="0" eb="2">
      <t>ビョウイン</t>
    </rPh>
    <rPh sb="3" eb="5">
      <t>キンム</t>
    </rPh>
    <rPh sb="7" eb="9">
      <t>リガク</t>
    </rPh>
    <rPh sb="9" eb="12">
      <t>リョウホウシ</t>
    </rPh>
    <rPh sb="12" eb="13">
      <t>スウ</t>
    </rPh>
    <phoneticPr fontId="1"/>
  </si>
  <si>
    <t>人数</t>
    <rPh sb="0" eb="2">
      <t>ニンズウ</t>
    </rPh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</si>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</sst>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2" fillId="0" borderId="1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3" borderId="19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21" xfId="0" applyFill="1" applyBorder="1">
      <alignment vertical="center"/>
    </xf>
    <xf numFmtId="0" fontId="0" fillId="3" borderId="22" xfId="0" applyFill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6" fillId="0" borderId="2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6" fillId="0" borderId="33" xfId="0" applyFont="1" applyFill="1" applyBorder="1">
      <alignment vertical="center"/>
    </xf>
    <xf numFmtId="0" fontId="6" fillId="5" borderId="1" xfId="0" applyFont="1" applyFill="1" applyBorder="1">
      <alignment vertical="center"/>
    </xf>
    <xf numFmtId="0" fontId="6" fillId="5" borderId="16" xfId="0" applyFont="1" applyFill="1" applyBorder="1">
      <alignment vertical="center"/>
    </xf>
    <xf numFmtId="0" fontId="6" fillId="5" borderId="17" xfId="0" applyFont="1" applyFill="1" applyBorder="1">
      <alignment vertical="center"/>
    </xf>
    <xf numFmtId="0" fontId="6" fillId="5" borderId="18" xfId="0" applyFont="1" applyFill="1" applyBorder="1">
      <alignment vertical="center"/>
    </xf>
    <xf numFmtId="0" fontId="6" fillId="3" borderId="19" xfId="0" applyFont="1" applyFill="1" applyBorder="1">
      <alignment vertical="center"/>
    </xf>
    <xf numFmtId="0" fontId="6" fillId="3" borderId="20" xfId="0" applyFont="1" applyFill="1" applyBorder="1">
      <alignment vertical="center"/>
    </xf>
    <xf numFmtId="0" fontId="6" fillId="3" borderId="21" xfId="0" applyFont="1" applyFill="1" applyBorder="1">
      <alignment vertical="center"/>
    </xf>
    <xf numFmtId="0" fontId="6" fillId="3" borderId="22" xfId="0" applyFont="1" applyFill="1" applyBorder="1">
      <alignment vertical="center"/>
    </xf>
    <xf numFmtId="0" fontId="6" fillId="0" borderId="23" xfId="0" applyFont="1" applyFill="1" applyBorder="1">
      <alignment vertical="center"/>
    </xf>
    <xf numFmtId="0" fontId="6" fillId="0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0" fillId="4" borderId="0" xfId="0" applyFill="1">
      <alignment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v>人数</c:v>
          </c:tx>
          <c:spPr>
            <a:solidFill>
              <a:schemeClr val="accent5">
                <a:lumMod val="20000"/>
                <a:lumOff val="80000"/>
              </a:schemeClr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'図1-40'!$C$10:$T$10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'図1-40'!$C$11:$T$11</c:f>
              <c:numCache>
                <c:formatCode>General</c:formatCode>
                <c:ptCount val="18"/>
                <c:pt idx="0">
                  <c:v>256</c:v>
                </c:pt>
                <c:pt idx="1">
                  <c:v>278</c:v>
                </c:pt>
                <c:pt idx="2">
                  <c:v>306</c:v>
                </c:pt>
                <c:pt idx="3">
                  <c:v>366</c:v>
                </c:pt>
                <c:pt idx="4">
                  <c:v>420</c:v>
                </c:pt>
                <c:pt idx="5">
                  <c:v>468</c:v>
                </c:pt>
                <c:pt idx="6">
                  <c:v>547.4</c:v>
                </c:pt>
                <c:pt idx="7">
                  <c:v>600.6</c:v>
                </c:pt>
                <c:pt idx="8">
                  <c:v>663.7</c:v>
                </c:pt>
                <c:pt idx="9">
                  <c:v>740.3</c:v>
                </c:pt>
                <c:pt idx="10">
                  <c:v>780.6</c:v>
                </c:pt>
                <c:pt idx="11">
                  <c:v>847.7</c:v>
                </c:pt>
                <c:pt idx="12">
                  <c:v>912.9</c:v>
                </c:pt>
                <c:pt idx="13">
                  <c:v>999.3</c:v>
                </c:pt>
                <c:pt idx="14">
                  <c:v>1097.4000000000001</c:v>
                </c:pt>
                <c:pt idx="15">
                  <c:v>1231.2</c:v>
                </c:pt>
                <c:pt idx="16">
                  <c:v>1348.1</c:v>
                </c:pt>
                <c:pt idx="17">
                  <c:v>1431.6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6684544"/>
        <c:axId val="148694144"/>
      </c:barChart>
      <c:lineChart>
        <c:grouping val="standard"/>
        <c:varyColors val="0"/>
        <c:ser>
          <c:idx val="1"/>
          <c:order val="1"/>
          <c:tx>
            <c:v>人口10万対人数（札幌市）</c:v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cat>
            <c:numRef>
              <c:f>'図1-40'!$C$10:$T$10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'図1-40'!$C$13:$T$13</c:f>
              <c:numCache>
                <c:formatCode>General</c:formatCode>
                <c:ptCount val="18"/>
                <c:pt idx="0">
                  <c:v>14.3</c:v>
                </c:pt>
                <c:pt idx="1">
                  <c:v>15.4</c:v>
                </c:pt>
                <c:pt idx="2">
                  <c:v>16.899999999999999</c:v>
                </c:pt>
                <c:pt idx="3">
                  <c:v>20.100000000000001</c:v>
                </c:pt>
                <c:pt idx="4">
                  <c:v>22.9</c:v>
                </c:pt>
                <c:pt idx="5">
                  <c:v>25.4</c:v>
                </c:pt>
                <c:pt idx="6">
                  <c:v>29.4</c:v>
                </c:pt>
                <c:pt idx="7">
                  <c:v>32.200000000000003</c:v>
                </c:pt>
                <c:pt idx="8">
                  <c:v>35.4</c:v>
                </c:pt>
                <c:pt idx="9">
                  <c:v>39.200000000000003</c:v>
                </c:pt>
                <c:pt idx="10">
                  <c:v>41.2</c:v>
                </c:pt>
                <c:pt idx="11">
                  <c:v>44.7</c:v>
                </c:pt>
                <c:pt idx="12">
                  <c:v>47.9</c:v>
                </c:pt>
                <c:pt idx="13">
                  <c:v>52.4</c:v>
                </c:pt>
                <c:pt idx="14">
                  <c:v>57.1</c:v>
                </c:pt>
                <c:pt idx="15">
                  <c:v>63.8</c:v>
                </c:pt>
                <c:pt idx="16">
                  <c:v>69.599999999999994</c:v>
                </c:pt>
                <c:pt idx="17">
                  <c:v>73.7</c:v>
                </c:pt>
              </c:numCache>
            </c:numRef>
          </c:val>
          <c:smooth val="0"/>
        </c:ser>
        <c:ser>
          <c:idx val="2"/>
          <c:order val="2"/>
          <c:tx>
            <c:v>人口10万対人数（大都市平均）</c:v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'図1-40'!$C$10:$T$10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'図1-40'!$C$14:$T$14</c:f>
              <c:numCache>
                <c:formatCode>General</c:formatCode>
                <c:ptCount val="18"/>
                <c:pt idx="0">
                  <c:v>12.9</c:v>
                </c:pt>
                <c:pt idx="1">
                  <c:v>13.8</c:v>
                </c:pt>
                <c:pt idx="2">
                  <c:v>15.2</c:v>
                </c:pt>
                <c:pt idx="3">
                  <c:v>16.7</c:v>
                </c:pt>
                <c:pt idx="4">
                  <c:v>17.899999999999999</c:v>
                </c:pt>
                <c:pt idx="5">
                  <c:v>18.8</c:v>
                </c:pt>
                <c:pt idx="6">
                  <c:v>19.3</c:v>
                </c:pt>
                <c:pt idx="7">
                  <c:v>21</c:v>
                </c:pt>
                <c:pt idx="8">
                  <c:v>23.3</c:v>
                </c:pt>
                <c:pt idx="9">
                  <c:v>25.4</c:v>
                </c:pt>
                <c:pt idx="10">
                  <c:v>27.9</c:v>
                </c:pt>
                <c:pt idx="11">
                  <c:v>31.1</c:v>
                </c:pt>
                <c:pt idx="12">
                  <c:v>34.4</c:v>
                </c:pt>
                <c:pt idx="13">
                  <c:v>37.299999999999997</c:v>
                </c:pt>
                <c:pt idx="14">
                  <c:v>40.1</c:v>
                </c:pt>
                <c:pt idx="15">
                  <c:v>46.5</c:v>
                </c:pt>
                <c:pt idx="16">
                  <c:v>51.2</c:v>
                </c:pt>
                <c:pt idx="17">
                  <c:v>55.2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44896"/>
        <c:axId val="148696064"/>
      </c:lineChart>
      <c:catAx>
        <c:axId val="146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4144"/>
        <c:crosses val="autoZero"/>
        <c:auto val="1"/>
        <c:lblAlgn val="ctr"/>
        <c:lblOffset val="100"/>
        <c:noMultiLvlLbl val="0"/>
      </c:catAx>
      <c:valAx>
        <c:axId val="148694144"/>
        <c:scaling>
          <c:orientation val="minMax"/>
          <c:max val="1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4544"/>
        <c:crosses val="autoZero"/>
        <c:crossBetween val="between"/>
        <c:majorUnit val="500"/>
      </c:valAx>
      <c:valAx>
        <c:axId val="148696064"/>
        <c:scaling>
          <c:orientation val="minMax"/>
          <c:max val="1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77344896"/>
        <c:crosses val="max"/>
        <c:crossBetween val="between"/>
        <c:majorUnit val="50"/>
      </c:valAx>
      <c:catAx>
        <c:axId val="17734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9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5509259259256"/>
          <c:y val="0.32043611111111109"/>
          <c:w val="0.21596265432098766"/>
          <c:h val="0.395617400283980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28575</xdr:rowOff>
    </xdr:from>
    <xdr:to>
      <xdr:col>9</xdr:col>
      <xdr:colOff>3000</xdr:colOff>
      <xdr:row>30</xdr:row>
      <xdr:rowOff>148275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C00000"/>
  </sheetPr>
  <dimension ref="A1:T14"/>
  <sheetViews>
    <sheetView tabSelected="1" zoomScaleNormal="100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6" t="s">
        <v>751</v>
      </c>
    </row>
    <row r="2" spans="1:20" ht="16.5" customHeight="1">
      <c r="B2" s="7" t="s">
        <v>752</v>
      </c>
      <c r="C2" s="8" t="s">
        <v>760</v>
      </c>
      <c r="D2" s="9"/>
      <c r="E2" s="9"/>
      <c r="F2" s="9"/>
      <c r="G2" s="9"/>
      <c r="H2" s="9"/>
      <c r="I2" s="9"/>
      <c r="J2" s="9"/>
      <c r="K2" s="9"/>
      <c r="L2" s="10"/>
    </row>
    <row r="3" spans="1:20" ht="16.5" customHeight="1">
      <c r="B3" s="11" t="s">
        <v>753</v>
      </c>
      <c r="C3" s="12" t="s">
        <v>761</v>
      </c>
      <c r="D3" s="13"/>
      <c r="E3" s="13"/>
      <c r="F3" s="13"/>
      <c r="G3" s="13"/>
      <c r="H3" s="13"/>
      <c r="I3" s="13"/>
      <c r="J3" s="13"/>
      <c r="K3" s="13"/>
      <c r="L3" s="14"/>
    </row>
    <row r="4" spans="1:20" ht="16.5" customHeight="1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0" ht="16.5" customHeight="1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0" ht="16.5" customHeight="1" thickBot="1">
      <c r="B6" s="18" t="s">
        <v>758</v>
      </c>
      <c r="C6" s="19" t="s">
        <v>768</v>
      </c>
      <c r="D6" s="20"/>
      <c r="E6" s="20"/>
      <c r="F6" s="20"/>
      <c r="G6" s="20"/>
      <c r="H6" s="20"/>
      <c r="I6" s="20"/>
      <c r="J6" s="20"/>
      <c r="K6" s="20"/>
      <c r="L6" s="21"/>
    </row>
    <row r="8" spans="1:20">
      <c r="A8" s="1" t="s">
        <v>759</v>
      </c>
    </row>
    <row r="9" spans="1:20">
      <c r="A9" t="s">
        <v>764</v>
      </c>
    </row>
    <row r="10" spans="1:20">
      <c r="A10" s="68"/>
      <c r="B10" s="68"/>
      <c r="C10" s="4">
        <v>1997</v>
      </c>
      <c r="D10" s="4">
        <v>1998</v>
      </c>
      <c r="E10" s="4">
        <v>1999</v>
      </c>
      <c r="F10" s="4">
        <v>2000</v>
      </c>
      <c r="G10" s="4">
        <v>2001</v>
      </c>
      <c r="H10" s="4">
        <v>2002</v>
      </c>
      <c r="I10" s="4">
        <v>2003</v>
      </c>
      <c r="J10" s="4">
        <v>2004</v>
      </c>
      <c r="K10" s="4">
        <v>2005</v>
      </c>
      <c r="L10" s="4">
        <v>2006</v>
      </c>
      <c r="M10" s="4">
        <v>2007</v>
      </c>
      <c r="N10" s="4">
        <v>2008</v>
      </c>
      <c r="O10" s="4">
        <v>2009</v>
      </c>
      <c r="P10" s="4">
        <v>2010</v>
      </c>
      <c r="Q10" s="4">
        <v>2011</v>
      </c>
      <c r="R10" s="4">
        <v>2012</v>
      </c>
      <c r="S10" s="4">
        <v>2013</v>
      </c>
      <c r="T10" s="4">
        <v>2014</v>
      </c>
    </row>
    <row r="11" spans="1:20">
      <c r="A11" s="64" t="s">
        <v>765</v>
      </c>
      <c r="B11" s="64"/>
      <c r="C11" s="61">
        <f>各都市データ!B4</f>
        <v>256</v>
      </c>
      <c r="D11" s="61">
        <f>各都市データ!C4</f>
        <v>278</v>
      </c>
      <c r="E11" s="61">
        <f>各都市データ!D4</f>
        <v>306</v>
      </c>
      <c r="F11" s="61">
        <f>各都市データ!E4</f>
        <v>366</v>
      </c>
      <c r="G11" s="61">
        <f>各都市データ!F4</f>
        <v>420</v>
      </c>
      <c r="H11" s="61">
        <f>各都市データ!G4</f>
        <v>468</v>
      </c>
      <c r="I11" s="61">
        <f>各都市データ!H4</f>
        <v>547.4</v>
      </c>
      <c r="J11" s="61">
        <f>各都市データ!I4</f>
        <v>600.6</v>
      </c>
      <c r="K11" s="61">
        <f>各都市データ!J4</f>
        <v>663.7</v>
      </c>
      <c r="L11" s="61">
        <f>各都市データ!K4</f>
        <v>740.3</v>
      </c>
      <c r="M11" s="61">
        <f>各都市データ!L4</f>
        <v>780.6</v>
      </c>
      <c r="N11" s="61">
        <f>各都市データ!M4</f>
        <v>847.7</v>
      </c>
      <c r="O11" s="61">
        <f>各都市データ!N4</f>
        <v>912.9</v>
      </c>
      <c r="P11" s="61">
        <f>各都市データ!O4</f>
        <v>999.3</v>
      </c>
      <c r="Q11" s="61">
        <f>各都市データ!P4</f>
        <v>1097.4000000000001</v>
      </c>
      <c r="R11" s="61">
        <f>各都市データ!Q4</f>
        <v>1231.2</v>
      </c>
      <c r="S11" s="61">
        <f>各都市データ!R4</f>
        <v>1348.1</v>
      </c>
      <c r="T11" s="61">
        <f>各都市データ!S4</f>
        <v>1431.6</v>
      </c>
    </row>
    <row r="12" spans="1:20">
      <c r="A12" s="65" t="s">
        <v>766</v>
      </c>
      <c r="B12" s="66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</row>
    <row r="13" spans="1:20">
      <c r="A13" s="67"/>
      <c r="B13" s="4" t="s">
        <v>323</v>
      </c>
      <c r="C13" s="62">
        <f>各都市データ!B28</f>
        <v>14.3</v>
      </c>
      <c r="D13" s="62">
        <f>各都市データ!C28</f>
        <v>15.4</v>
      </c>
      <c r="E13" s="62">
        <f>各都市データ!D28</f>
        <v>16.899999999999999</v>
      </c>
      <c r="F13" s="62">
        <f>各都市データ!E28</f>
        <v>20.100000000000001</v>
      </c>
      <c r="G13" s="62">
        <f>各都市データ!F28</f>
        <v>22.9</v>
      </c>
      <c r="H13" s="62">
        <f>各都市データ!G28</f>
        <v>25.4</v>
      </c>
      <c r="I13" s="62">
        <f>各都市データ!H28</f>
        <v>29.4</v>
      </c>
      <c r="J13" s="62">
        <f>各都市データ!I28</f>
        <v>32.200000000000003</v>
      </c>
      <c r="K13" s="62">
        <f>各都市データ!J28</f>
        <v>35.4</v>
      </c>
      <c r="L13" s="62">
        <f>各都市データ!K28</f>
        <v>39.200000000000003</v>
      </c>
      <c r="M13" s="62">
        <f>各都市データ!L28</f>
        <v>41.2</v>
      </c>
      <c r="N13" s="62">
        <f>各都市データ!M28</f>
        <v>44.7</v>
      </c>
      <c r="O13" s="62">
        <f>各都市データ!N28</f>
        <v>47.9</v>
      </c>
      <c r="P13" s="62">
        <f>各都市データ!O28</f>
        <v>52.4</v>
      </c>
      <c r="Q13" s="62">
        <f>各都市データ!P28</f>
        <v>57.1</v>
      </c>
      <c r="R13" s="62">
        <f>各都市データ!Q28</f>
        <v>63.8</v>
      </c>
      <c r="S13" s="62">
        <f>各都市データ!R28</f>
        <v>69.599999999999994</v>
      </c>
      <c r="T13" s="62">
        <f>各都市データ!S28</f>
        <v>73.7</v>
      </c>
    </row>
    <row r="14" spans="1:20">
      <c r="A14" s="68"/>
      <c r="B14" s="4" t="s">
        <v>750</v>
      </c>
      <c r="C14" s="62">
        <f>各都市データ!B27</f>
        <v>12.9</v>
      </c>
      <c r="D14" s="62">
        <f>各都市データ!C27</f>
        <v>13.8</v>
      </c>
      <c r="E14" s="62">
        <f>各都市データ!D27</f>
        <v>15.2</v>
      </c>
      <c r="F14" s="62">
        <f>各都市データ!E27</f>
        <v>16.7</v>
      </c>
      <c r="G14" s="62">
        <f>各都市データ!F27</f>
        <v>17.899999999999999</v>
      </c>
      <c r="H14" s="62">
        <f>各都市データ!G27</f>
        <v>18.8</v>
      </c>
      <c r="I14" s="62">
        <f>各都市データ!H27</f>
        <v>19.3</v>
      </c>
      <c r="J14" s="62">
        <f>各都市データ!I27</f>
        <v>21</v>
      </c>
      <c r="K14" s="62">
        <f>各都市データ!J27</f>
        <v>23.3</v>
      </c>
      <c r="L14" s="62">
        <f>各都市データ!K27</f>
        <v>25.4</v>
      </c>
      <c r="M14" s="62">
        <f>各都市データ!L27</f>
        <v>27.9</v>
      </c>
      <c r="N14" s="62">
        <f>各都市データ!M27</f>
        <v>31.1</v>
      </c>
      <c r="O14" s="62">
        <f>各都市データ!N27</f>
        <v>34.4</v>
      </c>
      <c r="P14" s="62">
        <f>各都市データ!O27</f>
        <v>37.299999999999997</v>
      </c>
      <c r="Q14" s="62">
        <f>各都市データ!P27</f>
        <v>40.1</v>
      </c>
      <c r="R14" s="62">
        <f>各都市データ!Q27</f>
        <v>46.5</v>
      </c>
      <c r="S14" s="62">
        <f>各都市データ!R27</f>
        <v>51.2</v>
      </c>
      <c r="T14" s="62">
        <f>各都市データ!S27</f>
        <v>55.2</v>
      </c>
    </row>
  </sheetData>
  <mergeCells count="4">
    <mergeCell ref="A11:B11"/>
    <mergeCell ref="A12:B12"/>
    <mergeCell ref="A13:A14"/>
    <mergeCell ref="A10:B10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/>
  <sheetData>
    <row r="1" spans="1:42">
      <c r="A1" t="s">
        <v>366</v>
      </c>
      <c r="B1" t="s">
        <v>1</v>
      </c>
      <c r="C1" t="s">
        <v>619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>
      <c r="A55" t="s">
        <v>367</v>
      </c>
    </row>
    <row r="56" spans="1:42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>
      <c r="A70" t="s">
        <v>335</v>
      </c>
    </row>
    <row r="71" spans="1:42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>
      <c r="A106" t="s">
        <v>617</v>
      </c>
    </row>
    <row r="107" spans="1:42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>
      <c r="A155" t="s">
        <v>367</v>
      </c>
    </row>
    <row r="156" spans="1:42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>
      <c r="A170" t="s">
        <v>335</v>
      </c>
    </row>
    <row r="171" spans="1:42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>
      <c r="A206" t="s">
        <v>618</v>
      </c>
    </row>
    <row r="207" spans="1:42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>
      <c r="A255" t="s">
        <v>367</v>
      </c>
    </row>
    <row r="256" spans="1:42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>
      <c r="A270" t="s">
        <v>335</v>
      </c>
    </row>
    <row r="271" spans="1:42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/>
  <sheetData>
    <row r="1" spans="1:42">
      <c r="A1" t="s">
        <v>374</v>
      </c>
      <c r="B1" t="s">
        <v>1</v>
      </c>
      <c r="C1" t="s">
        <v>620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>
      <c r="A55" t="s">
        <v>367</v>
      </c>
    </row>
    <row r="56" spans="1:42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>
      <c r="A70" t="s">
        <v>335</v>
      </c>
    </row>
    <row r="71" spans="1:42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>
      <c r="A106" t="s">
        <v>617</v>
      </c>
    </row>
    <row r="107" spans="1:42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>
      <c r="A155" t="s">
        <v>367</v>
      </c>
    </row>
    <row r="156" spans="1:42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>
      <c r="A170" t="s">
        <v>335</v>
      </c>
    </row>
    <row r="171" spans="1:42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>
      <c r="A206" t="s">
        <v>618</v>
      </c>
    </row>
    <row r="207" spans="1:42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>
      <c r="A255" t="s">
        <v>367</v>
      </c>
    </row>
    <row r="256" spans="1:42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>
      <c r="A270" t="s">
        <v>335</v>
      </c>
    </row>
    <row r="271" spans="1:42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/>
  <sheetData>
    <row r="1" spans="1:42">
      <c r="A1" t="s">
        <v>375</v>
      </c>
      <c r="B1" t="s">
        <v>1</v>
      </c>
      <c r="C1" t="s">
        <v>621</v>
      </c>
      <c r="D1" t="s">
        <v>272</v>
      </c>
    </row>
    <row r="2" spans="1:42">
      <c r="A2" t="s">
        <v>735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>
      <c r="A55" t="s">
        <v>376</v>
      </c>
    </row>
    <row r="56" spans="1:42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>
      <c r="A71" t="s">
        <v>335</v>
      </c>
    </row>
    <row r="72" spans="1:42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>
      <c r="A109" t="s">
        <v>622</v>
      </c>
    </row>
    <row r="110" spans="1:42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>
      <c r="A158" t="s">
        <v>376</v>
      </c>
    </row>
    <row r="159" spans="1:42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>
      <c r="A174" t="s">
        <v>335</v>
      </c>
    </row>
    <row r="175" spans="1:42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>
      <c r="A212" t="s">
        <v>618</v>
      </c>
    </row>
    <row r="213" spans="1:42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>
      <c r="A261" t="s">
        <v>376</v>
      </c>
    </row>
    <row r="262" spans="1:42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>
      <c r="A277" t="s">
        <v>335</v>
      </c>
    </row>
    <row r="278" spans="1:42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/>
  <sheetData>
    <row r="1" spans="1:42">
      <c r="A1" t="s">
        <v>380</v>
      </c>
      <c r="B1" t="s">
        <v>1</v>
      </c>
      <c r="C1" t="s">
        <v>623</v>
      </c>
      <c r="D1" t="s">
        <v>272</v>
      </c>
    </row>
    <row r="2" spans="1:42">
      <c r="A2" t="s">
        <v>736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>
      <c r="A55" t="s">
        <v>429</v>
      </c>
    </row>
    <row r="56" spans="1:42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>
      <c r="A72" t="s">
        <v>335</v>
      </c>
    </row>
    <row r="73" spans="1:42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>
      <c r="A110" t="s">
        <v>622</v>
      </c>
    </row>
    <row r="111" spans="1:42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>
      <c r="A159" t="s">
        <v>429</v>
      </c>
    </row>
    <row r="160" spans="1:42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>
      <c r="A176" t="s">
        <v>335</v>
      </c>
    </row>
    <row r="177" spans="1:42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>
      <c r="A214" t="s">
        <v>618</v>
      </c>
    </row>
    <row r="215" spans="1:42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>
      <c r="A263" t="s">
        <v>429</v>
      </c>
    </row>
    <row r="264" spans="1:42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>
      <c r="A280" t="s">
        <v>335</v>
      </c>
    </row>
    <row r="281" spans="1:42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/>
  <sheetData>
    <row r="1" spans="1:42">
      <c r="A1" t="s">
        <v>472</v>
      </c>
      <c r="B1" t="s">
        <v>1</v>
      </c>
      <c r="C1" t="s">
        <v>624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>
      <c r="A55" t="s">
        <v>473</v>
      </c>
    </row>
    <row r="56" spans="1:42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>
      <c r="A74" t="s">
        <v>335</v>
      </c>
    </row>
    <row r="75" spans="1:42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>
      <c r="A110" t="s">
        <v>622</v>
      </c>
    </row>
    <row r="111" spans="1:42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>
      <c r="A159" t="s">
        <v>473</v>
      </c>
    </row>
    <row r="160" spans="1:42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>
      <c r="A178" t="s">
        <v>335</v>
      </c>
    </row>
    <row r="179" spans="1:42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>
      <c r="A214" t="s">
        <v>618</v>
      </c>
    </row>
    <row r="215" spans="1:42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>
      <c r="A263" t="s">
        <v>473</v>
      </c>
    </row>
    <row r="264" spans="1:42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>
      <c r="A282" t="s">
        <v>335</v>
      </c>
    </row>
    <row r="283" spans="1:42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/>
  <sheetData>
    <row r="1" spans="1:42">
      <c r="A1" t="s">
        <v>474</v>
      </c>
      <c r="B1" t="s">
        <v>1</v>
      </c>
      <c r="C1" t="s">
        <v>625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>
      <c r="A55" t="s">
        <v>473</v>
      </c>
    </row>
    <row r="56" spans="1:42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>
      <c r="A74" t="s">
        <v>335</v>
      </c>
    </row>
    <row r="75" spans="1:42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>
      <c r="A114" t="s">
        <v>622</v>
      </c>
    </row>
    <row r="115" spans="1:42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>
      <c r="A163" t="s">
        <v>473</v>
      </c>
    </row>
    <row r="164" spans="1:42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>
      <c r="A182" t="s">
        <v>335</v>
      </c>
    </row>
    <row r="183" spans="1:42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>
      <c r="A222" t="s">
        <v>618</v>
      </c>
    </row>
    <row r="223" spans="1:42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>
      <c r="A271" t="s">
        <v>473</v>
      </c>
    </row>
    <row r="272" spans="1:42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>
      <c r="A290" t="s">
        <v>335</v>
      </c>
    </row>
    <row r="291" spans="1:42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/>
  <sheetData>
    <row r="1" spans="1:42">
      <c r="A1" t="s">
        <v>479</v>
      </c>
      <c r="B1" t="s">
        <v>1</v>
      </c>
      <c r="C1" t="s">
        <v>626</v>
      </c>
      <c r="D1" t="s">
        <v>272</v>
      </c>
    </row>
    <row r="2" spans="1:42">
      <c r="A2" t="s">
        <v>738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>
      <c r="A55" t="s">
        <v>480</v>
      </c>
    </row>
    <row r="56" spans="1:42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>
      <c r="A75" t="s">
        <v>335</v>
      </c>
    </row>
    <row r="76" spans="1:42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>
      <c r="A117" t="s">
        <v>622</v>
      </c>
    </row>
    <row r="118" spans="1:42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>
      <c r="A166" t="s">
        <v>480</v>
      </c>
    </row>
    <row r="167" spans="1:42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>
      <c r="A186" t="s">
        <v>335</v>
      </c>
    </row>
    <row r="187" spans="1:42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>
      <c r="A228" t="s">
        <v>618</v>
      </c>
    </row>
    <row r="229" spans="1:42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>
      <c r="A277" t="s">
        <v>480</v>
      </c>
    </row>
    <row r="278" spans="1:42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>
      <c r="A297" t="s">
        <v>335</v>
      </c>
    </row>
    <row r="298" spans="1:42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/>
  <sheetData>
    <row r="1" spans="1:42">
      <c r="A1" t="s">
        <v>484</v>
      </c>
      <c r="B1" t="s">
        <v>1</v>
      </c>
      <c r="C1" t="s">
        <v>627</v>
      </c>
      <c r="D1" t="s">
        <v>272</v>
      </c>
    </row>
    <row r="2" spans="1:42">
      <c r="A2" t="s">
        <v>739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>
      <c r="A55" t="s">
        <v>485</v>
      </c>
    </row>
    <row r="56" spans="1:42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>
      <c r="A76" t="s">
        <v>335</v>
      </c>
    </row>
    <row r="77" spans="1:42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>
      <c r="A117" t="s">
        <v>622</v>
      </c>
    </row>
    <row r="118" spans="1:42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>
      <c r="A166" t="s">
        <v>485</v>
      </c>
    </row>
    <row r="167" spans="1:42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>
      <c r="A187" t="s">
        <v>335</v>
      </c>
    </row>
    <row r="188" spans="1:42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>
      <c r="A228" t="s">
        <v>618</v>
      </c>
    </row>
    <row r="229" spans="1:42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>
      <c r="A277" t="s">
        <v>485</v>
      </c>
    </row>
    <row r="278" spans="1:42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>
      <c r="A298" t="s">
        <v>335</v>
      </c>
    </row>
    <row r="299" spans="1:42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/>
  <sheetData>
    <row r="1" spans="1:42">
      <c r="A1" t="s">
        <v>486</v>
      </c>
      <c r="B1" t="s">
        <v>1</v>
      </c>
      <c r="C1" t="s">
        <v>628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>
      <c r="A56" t="s">
        <v>487</v>
      </c>
    </row>
    <row r="57" spans="1:42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>
      <c r="A77" t="s">
        <v>335</v>
      </c>
    </row>
    <row r="78" spans="1:42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>
      <c r="A119" t="s">
        <v>622</v>
      </c>
    </row>
    <row r="120" spans="1:42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>
      <c r="A168" t="s">
        <v>487</v>
      </c>
    </row>
    <row r="169" spans="1:42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>
      <c r="A189" t="s">
        <v>335</v>
      </c>
    </row>
    <row r="190" spans="1:42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>
      <c r="A231" t="s">
        <v>618</v>
      </c>
    </row>
    <row r="232" spans="1:42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>
      <c r="A280" t="s">
        <v>487</v>
      </c>
    </row>
    <row r="281" spans="1:42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>
      <c r="A301" t="s">
        <v>335</v>
      </c>
    </row>
    <row r="302" spans="1:42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/>
  <sheetData>
    <row r="1" spans="1:42">
      <c r="A1" t="s">
        <v>489</v>
      </c>
      <c r="B1" t="s">
        <v>1</v>
      </c>
      <c r="C1" t="s">
        <v>629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>
      <c r="A56" t="s">
        <v>487</v>
      </c>
    </row>
    <row r="57" spans="1:42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>
      <c r="A78" t="s">
        <v>335</v>
      </c>
    </row>
    <row r="79" spans="1:42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>
      <c r="A120" t="s">
        <v>622</v>
      </c>
    </row>
    <row r="121" spans="1:42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>
      <c r="A169" t="s">
        <v>487</v>
      </c>
    </row>
    <row r="170" spans="1:42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>
      <c r="A191" t="s">
        <v>335</v>
      </c>
    </row>
    <row r="192" spans="1:42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>
      <c r="A233" t="s">
        <v>618</v>
      </c>
    </row>
    <row r="234" spans="1:42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>
      <c r="A282" t="s">
        <v>487</v>
      </c>
    </row>
    <row r="283" spans="1:42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>
      <c r="A304" t="s">
        <v>335</v>
      </c>
    </row>
    <row r="305" spans="1:42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S47"/>
  <sheetViews>
    <sheetView zoomScale="85" zoomScaleNormal="85" workbookViewId="0">
      <selection activeCell="B29" sqref="B29"/>
    </sheetView>
  </sheetViews>
  <sheetFormatPr defaultRowHeight="13.5"/>
  <cols>
    <col min="1" max="1" width="10.125" style="38" customWidth="1"/>
    <col min="2" max="16384" width="9" style="38"/>
  </cols>
  <sheetData>
    <row r="1" spans="1:19" ht="14.25" customHeight="1">
      <c r="A1" s="39" t="s">
        <v>762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>
      <c r="A2" s="41"/>
      <c r="B2" s="42">
        <v>1997</v>
      </c>
      <c r="C2" s="43">
        <v>1998</v>
      </c>
      <c r="D2" s="43">
        <v>1999</v>
      </c>
      <c r="E2" s="43">
        <v>2000</v>
      </c>
      <c r="F2" s="43">
        <v>2001</v>
      </c>
      <c r="G2" s="43">
        <v>2002</v>
      </c>
      <c r="H2" s="43">
        <v>2003</v>
      </c>
      <c r="I2" s="43">
        <v>2004</v>
      </c>
      <c r="J2" s="43">
        <v>2005</v>
      </c>
      <c r="K2" s="43">
        <v>2006</v>
      </c>
      <c r="L2" s="43">
        <v>2007</v>
      </c>
      <c r="M2" s="43">
        <v>2008</v>
      </c>
      <c r="N2" s="43">
        <v>2009</v>
      </c>
      <c r="O2" s="43">
        <v>2010</v>
      </c>
      <c r="P2" s="43">
        <v>2011</v>
      </c>
      <c r="Q2" s="43">
        <v>2012</v>
      </c>
      <c r="R2" s="43">
        <v>2013</v>
      </c>
      <c r="S2" s="44">
        <v>2014</v>
      </c>
    </row>
    <row r="3" spans="1:19" ht="14.25" customHeight="1">
      <c r="A3" s="45" t="s">
        <v>495</v>
      </c>
      <c r="B3" s="46">
        <f t="shared" ref="B3:S3" si="0">ROUND(AVERAGE(B4:B23),1)</f>
        <v>199.6</v>
      </c>
      <c r="C3" s="47">
        <f t="shared" si="0"/>
        <v>218.1</v>
      </c>
      <c r="D3" s="47">
        <f t="shared" si="0"/>
        <v>240.6</v>
      </c>
      <c r="E3" s="47">
        <f t="shared" si="0"/>
        <v>264.8</v>
      </c>
      <c r="F3" s="47">
        <f t="shared" si="0"/>
        <v>289.5</v>
      </c>
      <c r="G3" s="47">
        <f t="shared" si="0"/>
        <v>304.10000000000002</v>
      </c>
      <c r="H3" s="47">
        <f t="shared" si="0"/>
        <v>308.10000000000002</v>
      </c>
      <c r="I3" s="47">
        <f t="shared" si="0"/>
        <v>335.2</v>
      </c>
      <c r="J3" s="47">
        <f t="shared" si="0"/>
        <v>353.8</v>
      </c>
      <c r="K3" s="47">
        <f t="shared" si="0"/>
        <v>381.9</v>
      </c>
      <c r="L3" s="47">
        <f t="shared" si="0"/>
        <v>399.1</v>
      </c>
      <c r="M3" s="47">
        <f t="shared" si="0"/>
        <v>447.4</v>
      </c>
      <c r="N3" s="47">
        <f t="shared" si="0"/>
        <v>478.4</v>
      </c>
      <c r="O3" s="47">
        <f t="shared" si="0"/>
        <v>507</v>
      </c>
      <c r="P3" s="47">
        <f t="shared" si="0"/>
        <v>552.79999999999995</v>
      </c>
      <c r="Q3" s="47">
        <f t="shared" si="0"/>
        <v>612.6</v>
      </c>
      <c r="R3" s="47">
        <f t="shared" si="0"/>
        <v>673.1</v>
      </c>
      <c r="S3" s="48">
        <f t="shared" si="0"/>
        <v>726</v>
      </c>
    </row>
    <row r="4" spans="1:19" ht="14.25" customHeight="1">
      <c r="A4" s="49" t="s">
        <v>323</v>
      </c>
      <c r="B4" s="50">
        <v>256</v>
      </c>
      <c r="C4" s="51">
        <v>278</v>
      </c>
      <c r="D4" s="51">
        <v>306</v>
      </c>
      <c r="E4" s="51">
        <v>366</v>
      </c>
      <c r="F4" s="51">
        <v>420</v>
      </c>
      <c r="G4" s="51">
        <v>468</v>
      </c>
      <c r="H4" s="51">
        <v>547.4</v>
      </c>
      <c r="I4" s="51">
        <v>600.6</v>
      </c>
      <c r="J4" s="51">
        <v>663.7</v>
      </c>
      <c r="K4" s="51">
        <v>740.3</v>
      </c>
      <c r="L4" s="51">
        <v>780.6</v>
      </c>
      <c r="M4" s="51">
        <v>847.7</v>
      </c>
      <c r="N4" s="51">
        <v>912.9</v>
      </c>
      <c r="O4" s="51">
        <v>999.3</v>
      </c>
      <c r="P4" s="51">
        <v>1097.4000000000001</v>
      </c>
      <c r="Q4" s="51">
        <v>1231.2</v>
      </c>
      <c r="R4" s="51">
        <v>1348.1</v>
      </c>
      <c r="S4" s="52">
        <v>1431.6</v>
      </c>
    </row>
    <row r="5" spans="1:19" ht="14.25" customHeight="1">
      <c r="A5" s="53" t="s">
        <v>324</v>
      </c>
      <c r="B5" s="54">
        <v>113</v>
      </c>
      <c r="C5" s="55">
        <v>118</v>
      </c>
      <c r="D5" s="55">
        <v>124</v>
      </c>
      <c r="E5" s="55">
        <v>124</v>
      </c>
      <c r="F5" s="55">
        <v>139</v>
      </c>
      <c r="G5" s="55">
        <v>151.9</v>
      </c>
      <c r="H5" s="55">
        <v>168.1</v>
      </c>
      <c r="I5" s="55">
        <v>188.3</v>
      </c>
      <c r="J5" s="55">
        <v>212.5</v>
      </c>
      <c r="K5" s="55">
        <v>222.9</v>
      </c>
      <c r="L5" s="55">
        <v>251.5</v>
      </c>
      <c r="M5" s="55">
        <v>258.2</v>
      </c>
      <c r="N5" s="55">
        <v>280.60000000000002</v>
      </c>
      <c r="O5" s="55">
        <v>303.5</v>
      </c>
      <c r="P5" s="55">
        <v>327.7</v>
      </c>
      <c r="Q5" s="55">
        <v>357.2</v>
      </c>
      <c r="R5" s="55">
        <v>378</v>
      </c>
      <c r="S5" s="56">
        <v>404.9</v>
      </c>
    </row>
    <row r="6" spans="1:19" ht="14.25" customHeight="1">
      <c r="A6" s="53" t="s">
        <v>368</v>
      </c>
      <c r="B6" s="54"/>
      <c r="C6" s="55"/>
      <c r="D6" s="55"/>
      <c r="E6" s="55"/>
      <c r="F6" s="55"/>
      <c r="G6" s="55"/>
      <c r="H6" s="55">
        <v>102.5</v>
      </c>
      <c r="I6" s="55">
        <v>107.8</v>
      </c>
      <c r="J6" s="55">
        <v>148.5</v>
      </c>
      <c r="K6" s="55">
        <v>159</v>
      </c>
      <c r="L6" s="55">
        <v>190.5</v>
      </c>
      <c r="M6" s="55">
        <v>197.6</v>
      </c>
      <c r="N6" s="55">
        <v>223.7</v>
      </c>
      <c r="O6" s="55">
        <v>238.6</v>
      </c>
      <c r="P6" s="55">
        <v>247.3</v>
      </c>
      <c r="Q6" s="55">
        <v>267.3</v>
      </c>
      <c r="R6" s="55">
        <v>277.10000000000002</v>
      </c>
      <c r="S6" s="56">
        <v>294.60000000000002</v>
      </c>
    </row>
    <row r="7" spans="1:19" ht="14.25" customHeight="1">
      <c r="A7" s="53" t="s">
        <v>325</v>
      </c>
      <c r="B7" s="54">
        <v>76</v>
      </c>
      <c r="C7" s="55">
        <v>89</v>
      </c>
      <c r="D7" s="55">
        <v>101</v>
      </c>
      <c r="E7" s="55">
        <v>101</v>
      </c>
      <c r="F7" s="55">
        <v>113</v>
      </c>
      <c r="G7" s="55">
        <v>116.5</v>
      </c>
      <c r="H7" s="55">
        <v>125.8</v>
      </c>
      <c r="I7" s="55">
        <v>135.4</v>
      </c>
      <c r="J7" s="55">
        <v>149.5</v>
      </c>
      <c r="K7" s="55">
        <v>171.6</v>
      </c>
      <c r="L7" s="55">
        <v>182.6</v>
      </c>
      <c r="M7" s="55">
        <v>210</v>
      </c>
      <c r="N7" s="55">
        <v>228.4</v>
      </c>
      <c r="O7" s="55">
        <v>245.9</v>
      </c>
      <c r="P7" s="55">
        <v>274.5</v>
      </c>
      <c r="Q7" s="55">
        <v>303</v>
      </c>
      <c r="R7" s="55">
        <v>342.6</v>
      </c>
      <c r="S7" s="56">
        <v>461.3</v>
      </c>
    </row>
    <row r="8" spans="1:19" ht="14.25" customHeight="1">
      <c r="A8" s="53" t="s">
        <v>326</v>
      </c>
      <c r="B8" s="54">
        <v>218</v>
      </c>
      <c r="C8" s="55">
        <v>252</v>
      </c>
      <c r="D8" s="55">
        <v>294</v>
      </c>
      <c r="E8" s="55">
        <v>325</v>
      </c>
      <c r="F8" s="55">
        <v>362</v>
      </c>
      <c r="G8" s="55">
        <v>367</v>
      </c>
      <c r="H8" s="55">
        <v>406.9</v>
      </c>
      <c r="I8" s="55">
        <v>438.8</v>
      </c>
      <c r="J8" s="55">
        <v>476.4</v>
      </c>
      <c r="K8" s="55">
        <v>535.70000000000005</v>
      </c>
      <c r="L8" s="55">
        <v>594.6</v>
      </c>
      <c r="M8" s="55">
        <v>714.4</v>
      </c>
      <c r="N8" s="55">
        <v>774.8</v>
      </c>
      <c r="O8" s="55">
        <v>869.1</v>
      </c>
      <c r="P8" s="55">
        <v>935.6</v>
      </c>
      <c r="Q8" s="55">
        <v>1032.5999999999999</v>
      </c>
      <c r="R8" s="55">
        <v>1110.0999999999999</v>
      </c>
      <c r="S8" s="56">
        <v>1183.5999999999999</v>
      </c>
    </row>
    <row r="9" spans="1:19" ht="14.25" customHeight="1">
      <c r="A9" s="53" t="s">
        <v>327</v>
      </c>
      <c r="B9" s="54">
        <v>101</v>
      </c>
      <c r="C9" s="55">
        <v>111</v>
      </c>
      <c r="D9" s="55">
        <v>110</v>
      </c>
      <c r="E9" s="55">
        <v>123</v>
      </c>
      <c r="F9" s="55">
        <v>133</v>
      </c>
      <c r="G9" s="55">
        <v>141.69999999999999</v>
      </c>
      <c r="H9" s="55">
        <v>156.1</v>
      </c>
      <c r="I9" s="55">
        <v>171.3</v>
      </c>
      <c r="J9" s="55">
        <v>176.5</v>
      </c>
      <c r="K9" s="55">
        <v>184</v>
      </c>
      <c r="L9" s="55">
        <v>213.1</v>
      </c>
      <c r="M9" s="55">
        <v>222.7</v>
      </c>
      <c r="N9" s="55">
        <v>248.3</v>
      </c>
      <c r="O9" s="55">
        <v>257</v>
      </c>
      <c r="P9" s="55">
        <v>264</v>
      </c>
      <c r="Q9" s="55">
        <v>293.5</v>
      </c>
      <c r="R9" s="55">
        <v>330.2</v>
      </c>
      <c r="S9" s="56">
        <v>356.4</v>
      </c>
    </row>
    <row r="10" spans="1:19" ht="14.25" customHeight="1">
      <c r="A10" s="53" t="s">
        <v>371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>
        <v>156.19999999999999</v>
      </c>
      <c r="P10" s="55">
        <v>180.1</v>
      </c>
      <c r="Q10" s="55">
        <v>199.1</v>
      </c>
      <c r="R10" s="55">
        <v>220.5</v>
      </c>
      <c r="S10" s="56">
        <v>233.7</v>
      </c>
    </row>
    <row r="11" spans="1:19" ht="14.25" customHeight="1">
      <c r="A11" s="53" t="s">
        <v>342</v>
      </c>
      <c r="B11" s="54"/>
      <c r="C11" s="55"/>
      <c r="D11" s="55"/>
      <c r="E11" s="55"/>
      <c r="F11" s="55"/>
      <c r="G11" s="55"/>
      <c r="H11" s="55"/>
      <c r="I11" s="55"/>
      <c r="J11" s="55"/>
      <c r="K11" s="55"/>
      <c r="L11" s="55">
        <v>246.4</v>
      </c>
      <c r="M11" s="55">
        <v>268.60000000000002</v>
      </c>
      <c r="N11" s="55">
        <v>276.5</v>
      </c>
      <c r="O11" s="55">
        <v>296.10000000000002</v>
      </c>
      <c r="P11" s="55">
        <v>313.3</v>
      </c>
      <c r="Q11" s="55">
        <v>325.10000000000002</v>
      </c>
      <c r="R11" s="55">
        <v>355.2</v>
      </c>
      <c r="S11" s="56">
        <v>357.1</v>
      </c>
    </row>
    <row r="12" spans="1:19" ht="14.25" customHeight="1">
      <c r="A12" s="53" t="s">
        <v>347</v>
      </c>
      <c r="B12" s="54"/>
      <c r="C12" s="55"/>
      <c r="D12" s="55"/>
      <c r="E12" s="55"/>
      <c r="F12" s="55"/>
      <c r="G12" s="55"/>
      <c r="H12" s="55"/>
      <c r="I12" s="55"/>
      <c r="J12" s="55">
        <v>143.4</v>
      </c>
      <c r="K12" s="55">
        <v>149.69999999999999</v>
      </c>
      <c r="L12" s="55">
        <v>166.9</v>
      </c>
      <c r="M12" s="55">
        <v>177</v>
      </c>
      <c r="N12" s="55">
        <v>192.4</v>
      </c>
      <c r="O12" s="55">
        <v>218.8</v>
      </c>
      <c r="P12" s="55">
        <v>230.9</v>
      </c>
      <c r="Q12" s="55">
        <v>254.8</v>
      </c>
      <c r="R12" s="55">
        <v>267.7</v>
      </c>
      <c r="S12" s="56">
        <v>295.2</v>
      </c>
    </row>
    <row r="13" spans="1:19" ht="14.25" customHeight="1">
      <c r="A13" s="53" t="s">
        <v>348</v>
      </c>
      <c r="B13" s="54"/>
      <c r="C13" s="55"/>
      <c r="D13" s="55"/>
      <c r="E13" s="55"/>
      <c r="F13" s="55"/>
      <c r="G13" s="55"/>
      <c r="H13" s="55"/>
      <c r="I13" s="55"/>
      <c r="J13" s="55"/>
      <c r="K13" s="55"/>
      <c r="L13" s="55">
        <v>182.9</v>
      </c>
      <c r="M13" s="55">
        <v>225.1</v>
      </c>
      <c r="N13" s="55">
        <v>231.3</v>
      </c>
      <c r="O13" s="55">
        <v>253.4</v>
      </c>
      <c r="P13" s="55">
        <v>269.5</v>
      </c>
      <c r="Q13" s="55">
        <v>284</v>
      </c>
      <c r="R13" s="55">
        <v>308.3</v>
      </c>
      <c r="S13" s="56">
        <v>334.7</v>
      </c>
    </row>
    <row r="14" spans="1:19" ht="14.25" customHeight="1">
      <c r="A14" s="53" t="s">
        <v>328</v>
      </c>
      <c r="B14" s="54">
        <v>305</v>
      </c>
      <c r="C14" s="55">
        <v>321</v>
      </c>
      <c r="D14" s="55">
        <v>351</v>
      </c>
      <c r="E14" s="55">
        <v>370</v>
      </c>
      <c r="F14" s="55">
        <v>391</v>
      </c>
      <c r="G14" s="55">
        <v>419.2</v>
      </c>
      <c r="H14" s="55">
        <v>401.1</v>
      </c>
      <c r="I14" s="55">
        <v>418.8</v>
      </c>
      <c r="J14" s="55">
        <v>451.2</v>
      </c>
      <c r="K14" s="55">
        <v>513.9</v>
      </c>
      <c r="L14" s="55">
        <v>566.1</v>
      </c>
      <c r="M14" s="55">
        <v>641.6</v>
      </c>
      <c r="N14" s="55">
        <v>692.2</v>
      </c>
      <c r="O14" s="55">
        <v>786.3</v>
      </c>
      <c r="P14" s="55">
        <v>864.2</v>
      </c>
      <c r="Q14" s="55">
        <v>931.7</v>
      </c>
      <c r="R14" s="55">
        <v>1011.1</v>
      </c>
      <c r="S14" s="56">
        <v>1083.7</v>
      </c>
    </row>
    <row r="15" spans="1:19" ht="14.25" customHeight="1">
      <c r="A15" s="53" t="s">
        <v>329</v>
      </c>
      <c r="B15" s="54">
        <v>209</v>
      </c>
      <c r="C15" s="55">
        <v>226</v>
      </c>
      <c r="D15" s="55">
        <v>252</v>
      </c>
      <c r="E15" s="55">
        <v>270</v>
      </c>
      <c r="F15" s="55">
        <v>293</v>
      </c>
      <c r="G15" s="55">
        <v>306.10000000000002</v>
      </c>
      <c r="H15" s="55">
        <v>319.39999999999998</v>
      </c>
      <c r="I15" s="55">
        <v>370.4</v>
      </c>
      <c r="J15" s="55">
        <v>413.3</v>
      </c>
      <c r="K15" s="55">
        <v>449</v>
      </c>
      <c r="L15" s="55">
        <v>493.9</v>
      </c>
      <c r="M15" s="55">
        <v>551.9</v>
      </c>
      <c r="N15" s="55">
        <v>594.6</v>
      </c>
      <c r="O15" s="55">
        <v>679.8</v>
      </c>
      <c r="P15" s="55">
        <v>718.2</v>
      </c>
      <c r="Q15" s="55">
        <v>789</v>
      </c>
      <c r="R15" s="55">
        <v>840.2</v>
      </c>
      <c r="S15" s="56">
        <v>901</v>
      </c>
    </row>
    <row r="16" spans="1:19" ht="14.25" customHeight="1">
      <c r="A16" s="53" t="s">
        <v>330</v>
      </c>
      <c r="B16" s="54">
        <v>419</v>
      </c>
      <c r="C16" s="55">
        <v>443</v>
      </c>
      <c r="D16" s="55">
        <v>466</v>
      </c>
      <c r="E16" s="55">
        <v>535</v>
      </c>
      <c r="F16" s="55">
        <v>586</v>
      </c>
      <c r="G16" s="55">
        <v>584.1</v>
      </c>
      <c r="H16" s="55">
        <v>593.29999999999995</v>
      </c>
      <c r="I16" s="55">
        <v>615.20000000000005</v>
      </c>
      <c r="J16" s="55">
        <v>670.1</v>
      </c>
      <c r="K16" s="55">
        <v>722.7</v>
      </c>
      <c r="L16" s="55">
        <v>853.8</v>
      </c>
      <c r="M16" s="55">
        <v>964.7</v>
      </c>
      <c r="N16" s="55">
        <v>1046.9000000000001</v>
      </c>
      <c r="O16" s="55">
        <v>1148.9000000000001</v>
      </c>
      <c r="P16" s="55">
        <v>1273.9000000000001</v>
      </c>
      <c r="Q16" s="55">
        <v>1424.7</v>
      </c>
      <c r="R16" s="55">
        <v>1537.1</v>
      </c>
      <c r="S16" s="56">
        <v>1680</v>
      </c>
    </row>
    <row r="17" spans="1:19" ht="14.25" customHeight="1">
      <c r="A17" s="53" t="s">
        <v>351</v>
      </c>
      <c r="B17" s="54"/>
      <c r="C17" s="55"/>
      <c r="D17" s="55"/>
      <c r="E17" s="55"/>
      <c r="F17" s="55"/>
      <c r="G17" s="55"/>
      <c r="H17" s="55"/>
      <c r="I17" s="55"/>
      <c r="J17" s="55"/>
      <c r="K17" s="55">
        <v>243.8</v>
      </c>
      <c r="L17" s="55">
        <v>263.10000000000002</v>
      </c>
      <c r="M17" s="55">
        <v>294.39999999999998</v>
      </c>
      <c r="N17" s="55">
        <v>341</v>
      </c>
      <c r="O17" s="55">
        <v>383</v>
      </c>
      <c r="P17" s="55">
        <v>430.5</v>
      </c>
      <c r="Q17" s="55">
        <v>469.6</v>
      </c>
      <c r="R17" s="55">
        <v>522.4</v>
      </c>
      <c r="S17" s="56">
        <v>566.5</v>
      </c>
    </row>
    <row r="18" spans="1:19" ht="14.25" customHeight="1">
      <c r="A18" s="53" t="s">
        <v>331</v>
      </c>
      <c r="B18" s="54">
        <v>193</v>
      </c>
      <c r="C18" s="55">
        <v>206</v>
      </c>
      <c r="D18" s="55">
        <v>219</v>
      </c>
      <c r="E18" s="55">
        <v>225</v>
      </c>
      <c r="F18" s="55">
        <v>241</v>
      </c>
      <c r="G18" s="55">
        <v>249.7</v>
      </c>
      <c r="H18" s="55">
        <v>258.89999999999998</v>
      </c>
      <c r="I18" s="55">
        <v>281.5</v>
      </c>
      <c r="J18" s="55">
        <v>305.89999999999998</v>
      </c>
      <c r="K18" s="55">
        <v>367.3</v>
      </c>
      <c r="L18" s="55">
        <v>389.4</v>
      </c>
      <c r="M18" s="55">
        <v>429.8</v>
      </c>
      <c r="N18" s="55">
        <v>478.6</v>
      </c>
      <c r="O18" s="55">
        <v>509.2</v>
      </c>
      <c r="P18" s="55">
        <v>541.4</v>
      </c>
      <c r="Q18" s="55">
        <v>594.5</v>
      </c>
      <c r="R18" s="55">
        <v>751.3</v>
      </c>
      <c r="S18" s="56">
        <v>835.5</v>
      </c>
    </row>
    <row r="19" spans="1:19" ht="14.25" customHeight="1">
      <c r="A19" s="53" t="s">
        <v>355</v>
      </c>
      <c r="B19" s="54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>
        <v>313.39999999999998</v>
      </c>
      <c r="O19" s="55">
        <v>332.4</v>
      </c>
      <c r="P19" s="55">
        <v>370</v>
      </c>
      <c r="Q19" s="55">
        <v>405.1</v>
      </c>
      <c r="R19" s="55">
        <v>438.2</v>
      </c>
      <c r="S19" s="56">
        <v>459</v>
      </c>
    </row>
    <row r="20" spans="1:19" ht="14.25" customHeight="1">
      <c r="A20" s="53" t="s">
        <v>332</v>
      </c>
      <c r="B20" s="54">
        <v>127</v>
      </c>
      <c r="C20" s="55">
        <v>151</v>
      </c>
      <c r="D20" s="55">
        <v>174</v>
      </c>
      <c r="E20" s="55">
        <v>195</v>
      </c>
      <c r="F20" s="55">
        <v>206</v>
      </c>
      <c r="G20" s="55">
        <v>220.1</v>
      </c>
      <c r="H20" s="55">
        <v>223</v>
      </c>
      <c r="I20" s="55">
        <v>236.4</v>
      </c>
      <c r="J20" s="55">
        <v>261.39999999999998</v>
      </c>
      <c r="K20" s="55">
        <v>292</v>
      </c>
      <c r="L20" s="55">
        <v>319.7</v>
      </c>
      <c r="M20" s="55">
        <v>372.7</v>
      </c>
      <c r="N20" s="55">
        <v>414.5</v>
      </c>
      <c r="O20" s="55">
        <v>455.4</v>
      </c>
      <c r="P20" s="55">
        <v>492.2</v>
      </c>
      <c r="Q20" s="55">
        <v>522.20000000000005</v>
      </c>
      <c r="R20" s="55">
        <v>571</v>
      </c>
      <c r="S20" s="56">
        <v>608.4</v>
      </c>
    </row>
    <row r="21" spans="1:19" ht="14.25" customHeight="1">
      <c r="A21" s="53" t="s">
        <v>333</v>
      </c>
      <c r="B21" s="54">
        <v>174</v>
      </c>
      <c r="C21" s="55">
        <v>198</v>
      </c>
      <c r="D21" s="55">
        <v>223</v>
      </c>
      <c r="E21" s="55">
        <v>234</v>
      </c>
      <c r="F21" s="55">
        <v>255</v>
      </c>
      <c r="G21" s="55">
        <v>266.3</v>
      </c>
      <c r="H21" s="55">
        <v>282.5</v>
      </c>
      <c r="I21" s="55">
        <v>286.39999999999998</v>
      </c>
      <c r="J21" s="55">
        <v>319.89999999999998</v>
      </c>
      <c r="K21" s="55">
        <v>357</v>
      </c>
      <c r="L21" s="55">
        <v>410.3</v>
      </c>
      <c r="M21" s="55">
        <v>469.4</v>
      </c>
      <c r="N21" s="55">
        <v>523.79999999999995</v>
      </c>
      <c r="O21" s="55">
        <v>596.29999999999995</v>
      </c>
      <c r="P21" s="55">
        <v>675.9</v>
      </c>
      <c r="Q21" s="55">
        <v>751.1</v>
      </c>
      <c r="R21" s="55">
        <v>848.2</v>
      </c>
      <c r="S21" s="56">
        <v>904.2</v>
      </c>
    </row>
    <row r="22" spans="1:19" ht="14.25" customHeight="1">
      <c r="A22" s="53" t="s">
        <v>334</v>
      </c>
      <c r="B22" s="54">
        <v>204</v>
      </c>
      <c r="C22" s="55">
        <v>224</v>
      </c>
      <c r="D22" s="55">
        <v>267</v>
      </c>
      <c r="E22" s="55">
        <v>309</v>
      </c>
      <c r="F22" s="55">
        <v>335</v>
      </c>
      <c r="G22" s="55">
        <v>358.3</v>
      </c>
      <c r="H22" s="55">
        <v>420.4</v>
      </c>
      <c r="I22" s="55">
        <v>506.6</v>
      </c>
      <c r="J22" s="55">
        <v>560.20000000000005</v>
      </c>
      <c r="K22" s="55">
        <v>619.1</v>
      </c>
      <c r="L22" s="55">
        <v>679.6</v>
      </c>
      <c r="M22" s="55">
        <v>760.3</v>
      </c>
      <c r="N22" s="55">
        <v>836.7</v>
      </c>
      <c r="O22" s="55">
        <v>902.9</v>
      </c>
      <c r="P22" s="55">
        <v>996.6</v>
      </c>
      <c r="Q22" s="55">
        <v>1079.8</v>
      </c>
      <c r="R22" s="55">
        <v>1164.5</v>
      </c>
      <c r="S22" s="56">
        <v>1230.5999999999999</v>
      </c>
    </row>
    <row r="23" spans="1:19" ht="14.25" customHeight="1">
      <c r="A23" s="57" t="s">
        <v>362</v>
      </c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>
        <v>736.7</v>
      </c>
      <c r="R23" s="59">
        <v>839.2</v>
      </c>
      <c r="S23" s="60">
        <v>898.8</v>
      </c>
    </row>
    <row r="24" spans="1:19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1:19">
      <c r="A25" s="39" t="s">
        <v>763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1:19">
      <c r="A26" s="41"/>
      <c r="B26" s="42">
        <v>1997</v>
      </c>
      <c r="C26" s="43">
        <v>1998</v>
      </c>
      <c r="D26" s="43">
        <v>1999</v>
      </c>
      <c r="E26" s="43">
        <v>2000</v>
      </c>
      <c r="F26" s="43">
        <v>2001</v>
      </c>
      <c r="G26" s="43">
        <v>2002</v>
      </c>
      <c r="H26" s="43">
        <v>2003</v>
      </c>
      <c r="I26" s="43">
        <v>2004</v>
      </c>
      <c r="J26" s="43">
        <v>2005</v>
      </c>
      <c r="K26" s="43">
        <v>2006</v>
      </c>
      <c r="L26" s="43">
        <v>2007</v>
      </c>
      <c r="M26" s="43">
        <v>2008</v>
      </c>
      <c r="N26" s="43">
        <v>2009</v>
      </c>
      <c r="O26" s="43">
        <v>2010</v>
      </c>
      <c r="P26" s="43">
        <v>2011</v>
      </c>
      <c r="Q26" s="43">
        <v>2012</v>
      </c>
      <c r="R26" s="43">
        <v>2013</v>
      </c>
      <c r="S26" s="44">
        <v>2014</v>
      </c>
    </row>
    <row r="27" spans="1:19">
      <c r="A27" s="45" t="s">
        <v>495</v>
      </c>
      <c r="B27" s="46">
        <f t="shared" ref="B27:S27" si="1">ROUND(AVERAGE(B28:B47),1)</f>
        <v>12.9</v>
      </c>
      <c r="C27" s="47">
        <f t="shared" si="1"/>
        <v>13.8</v>
      </c>
      <c r="D27" s="47">
        <f t="shared" si="1"/>
        <v>15.2</v>
      </c>
      <c r="E27" s="47">
        <f t="shared" si="1"/>
        <v>16.7</v>
      </c>
      <c r="F27" s="47">
        <f t="shared" si="1"/>
        <v>17.899999999999999</v>
      </c>
      <c r="G27" s="47">
        <f t="shared" si="1"/>
        <v>18.8</v>
      </c>
      <c r="H27" s="47">
        <f t="shared" si="1"/>
        <v>19.3</v>
      </c>
      <c r="I27" s="47">
        <f t="shared" si="1"/>
        <v>21</v>
      </c>
      <c r="J27" s="47">
        <f t="shared" si="1"/>
        <v>23.3</v>
      </c>
      <c r="K27" s="47">
        <f t="shared" si="1"/>
        <v>25.4</v>
      </c>
      <c r="L27" s="47">
        <f t="shared" si="1"/>
        <v>27.9</v>
      </c>
      <c r="M27" s="47">
        <f t="shared" si="1"/>
        <v>31.1</v>
      </c>
      <c r="N27" s="47">
        <f t="shared" si="1"/>
        <v>34.4</v>
      </c>
      <c r="O27" s="47">
        <f t="shared" si="1"/>
        <v>37.299999999999997</v>
      </c>
      <c r="P27" s="47">
        <f t="shared" si="1"/>
        <v>40.1</v>
      </c>
      <c r="Q27" s="47">
        <f t="shared" si="1"/>
        <v>46.5</v>
      </c>
      <c r="R27" s="47">
        <f t="shared" si="1"/>
        <v>51.2</v>
      </c>
      <c r="S27" s="48">
        <f t="shared" si="1"/>
        <v>55.2</v>
      </c>
    </row>
    <row r="28" spans="1:19">
      <c r="A28" s="49" t="s">
        <v>323</v>
      </c>
      <c r="B28" s="50">
        <f>ROUND(各都市データ!B4/人口!B3*100000,1)</f>
        <v>14.3</v>
      </c>
      <c r="C28" s="51">
        <f>ROUND(各都市データ!C4/人口!C3*100000,1)</f>
        <v>15.4</v>
      </c>
      <c r="D28" s="51">
        <f>ROUND(各都市データ!D4/人口!D3*100000,1)</f>
        <v>16.899999999999999</v>
      </c>
      <c r="E28" s="51">
        <f>ROUND(各都市データ!E4/人口!E3*100000,1)</f>
        <v>20.100000000000001</v>
      </c>
      <c r="F28" s="51">
        <f>ROUND(各都市データ!F4/人口!F3*100000,1)</f>
        <v>22.9</v>
      </c>
      <c r="G28" s="51">
        <f>ROUND(各都市データ!G4/人口!G3*100000,1)</f>
        <v>25.4</v>
      </c>
      <c r="H28" s="51">
        <f>ROUND(各都市データ!H4/人口!H3*100000,1)</f>
        <v>29.4</v>
      </c>
      <c r="I28" s="51">
        <f>ROUND(各都市データ!I4/人口!I3*100000,1)</f>
        <v>32.200000000000003</v>
      </c>
      <c r="J28" s="51">
        <f>ROUND(各都市データ!J4/人口!J3*100000,1)</f>
        <v>35.4</v>
      </c>
      <c r="K28" s="51">
        <f>ROUND(各都市データ!K4/人口!K3*100000,1)</f>
        <v>39.200000000000003</v>
      </c>
      <c r="L28" s="51">
        <f>ROUND(各都市データ!L4/人口!L3*100000,1)</f>
        <v>41.2</v>
      </c>
      <c r="M28" s="51">
        <f>ROUND(各都市データ!M4/人口!M3*100000,1)</f>
        <v>44.7</v>
      </c>
      <c r="N28" s="51">
        <f>ROUND(各都市データ!N4/人口!N3*100000,1)</f>
        <v>47.9</v>
      </c>
      <c r="O28" s="51">
        <f>ROUND(各都市データ!O4/人口!O3*100000,1)</f>
        <v>52.4</v>
      </c>
      <c r="P28" s="51">
        <f>ROUND(各都市データ!P4/人口!P3*100000,1)</f>
        <v>57.1</v>
      </c>
      <c r="Q28" s="51">
        <f>ROUND(各都市データ!Q4/人口!Q3*100000,1)</f>
        <v>63.8</v>
      </c>
      <c r="R28" s="51">
        <f>ROUND(各都市データ!R4/人口!R3*100000,1)</f>
        <v>69.599999999999994</v>
      </c>
      <c r="S28" s="52">
        <f>ROUND(各都市データ!S4/人口!S3*100000,1)</f>
        <v>73.7</v>
      </c>
    </row>
    <row r="29" spans="1:19">
      <c r="A29" s="53" t="s">
        <v>324</v>
      </c>
      <c r="B29" s="54">
        <f>ROUND(各都市データ!B5/人口!B4*100000,1)</f>
        <v>11.7</v>
      </c>
      <c r="C29" s="55">
        <f>ROUND(各都市データ!C5/人口!C4*100000,1)</f>
        <v>11.8</v>
      </c>
      <c r="D29" s="55">
        <f>ROUND(各都市データ!D5/人口!D4*100000,1)</f>
        <v>12.4</v>
      </c>
      <c r="E29" s="55">
        <f>ROUND(各都市データ!E5/人口!E4*100000,1)</f>
        <v>12.4</v>
      </c>
      <c r="F29" s="55">
        <f>ROUND(各都市データ!F5/人口!F4*100000,1)</f>
        <v>13.7</v>
      </c>
      <c r="G29" s="55">
        <f>ROUND(各都市データ!G5/人口!G4*100000,1)</f>
        <v>14.9</v>
      </c>
      <c r="H29" s="55">
        <f>ROUND(各都市データ!H5/人口!H4*100000,1)</f>
        <v>16.399999999999999</v>
      </c>
      <c r="I29" s="55">
        <f>ROUND(各都市データ!I5/人口!I4*100000,1)</f>
        <v>18.399999999999999</v>
      </c>
      <c r="J29" s="55">
        <f>ROUND(各都市データ!J5/人口!J4*100000,1)</f>
        <v>20.9</v>
      </c>
      <c r="K29" s="55">
        <f>ROUND(各都市データ!K5/人口!K4*100000,1)</f>
        <v>21.7</v>
      </c>
      <c r="L29" s="55">
        <f>ROUND(各都市データ!L5/人口!L4*100000,1)</f>
        <v>24.4</v>
      </c>
      <c r="M29" s="55">
        <f>ROUND(各都市データ!M5/人口!M4*100000,1)</f>
        <v>25</v>
      </c>
      <c r="N29" s="55">
        <f>ROUND(各都市データ!N5/人口!N4*100000,1)</f>
        <v>27.1</v>
      </c>
      <c r="O29" s="55">
        <f>ROUND(各都市データ!O5/人口!O4*100000,1)</f>
        <v>29.2</v>
      </c>
      <c r="P29" s="55">
        <f>ROUND(各都市データ!P5/人口!P4*100000,1)</f>
        <v>31.2</v>
      </c>
      <c r="Q29" s="55">
        <f>ROUND(各都市データ!Q5/人口!Q4*100000,1)</f>
        <v>33.700000000000003</v>
      </c>
      <c r="R29" s="55">
        <f>ROUND(各都市データ!R5/人口!R4*100000,1)</f>
        <v>35.4</v>
      </c>
      <c r="S29" s="56">
        <f>ROUND(各都市データ!S5/人口!S4*100000,1)</f>
        <v>37.700000000000003</v>
      </c>
    </row>
    <row r="30" spans="1:19">
      <c r="A30" s="53" t="s">
        <v>368</v>
      </c>
      <c r="B30" s="54"/>
      <c r="C30" s="55"/>
      <c r="D30" s="55"/>
      <c r="E30" s="55"/>
      <c r="F30" s="55"/>
      <c r="G30" s="55"/>
      <c r="H30" s="55">
        <f>ROUND(各都市データ!H6/人口!H5*100000,1)</f>
        <v>9.6999999999999993</v>
      </c>
      <c r="I30" s="55">
        <f>ROUND(各都市データ!I6/人口!I5*100000,1)</f>
        <v>10.1</v>
      </c>
      <c r="J30" s="55">
        <f>ROUND(各都市データ!J6/人口!J5*100000,1)</f>
        <v>12.8</v>
      </c>
      <c r="K30" s="55">
        <f>ROUND(各都市データ!K6/人口!K5*100000,1)</f>
        <v>13.4</v>
      </c>
      <c r="L30" s="55">
        <f>ROUND(各都市データ!L6/人口!L5*100000,1)</f>
        <v>16</v>
      </c>
      <c r="M30" s="55">
        <f>ROUND(各都市データ!M6/人口!M5*100000,1)</f>
        <v>16.5</v>
      </c>
      <c r="N30" s="55">
        <f>ROUND(各都市データ!N6/人口!N5*100000,1)</f>
        <v>18.5</v>
      </c>
      <c r="O30" s="55">
        <f>ROUND(各都市データ!O6/人口!O5*100000,1)</f>
        <v>19.7</v>
      </c>
      <c r="P30" s="55">
        <f>ROUND(各都市データ!P6/人口!P5*100000,1)</f>
        <v>20.100000000000001</v>
      </c>
      <c r="Q30" s="55">
        <f>ROUND(各都市データ!Q6/人口!Q5*100000,1)</f>
        <v>21.6</v>
      </c>
      <c r="R30" s="55">
        <f>ROUND(各都市データ!R6/人口!R5*100000,1)</f>
        <v>22.3</v>
      </c>
      <c r="S30" s="56">
        <f>ROUND(各都市データ!S6/人口!S5*100000,1)</f>
        <v>23.4</v>
      </c>
    </row>
    <row r="31" spans="1:19">
      <c r="A31" s="53" t="s">
        <v>325</v>
      </c>
      <c r="B31" s="54">
        <f>ROUND(各都市データ!B7/人口!B6*100000,1)</f>
        <v>8.9</v>
      </c>
      <c r="C31" s="55">
        <f>ROUND(各都市データ!C7/人口!C6*100000,1)</f>
        <v>10.199999999999999</v>
      </c>
      <c r="D31" s="55">
        <f>ROUND(各都市データ!D7/人口!D6*100000,1)</f>
        <v>11.5</v>
      </c>
      <c r="E31" s="55">
        <f>ROUND(各都市データ!E7/人口!E6*100000,1)</f>
        <v>11.5</v>
      </c>
      <c r="F31" s="55">
        <f>ROUND(各都市データ!F7/人口!F6*100000,1)</f>
        <v>12.6</v>
      </c>
      <c r="G31" s="55">
        <f>ROUND(各都市データ!G7/人口!G6*100000,1)</f>
        <v>12.9</v>
      </c>
      <c r="H31" s="55">
        <f>ROUND(各都市データ!H7/人口!H6*100000,1)</f>
        <v>13.8</v>
      </c>
      <c r="I31" s="55">
        <f>ROUND(各都市データ!I7/人口!I6*100000,1)</f>
        <v>14.7</v>
      </c>
      <c r="J31" s="55">
        <f>ROUND(各都市データ!J7/人口!J6*100000,1)</f>
        <v>16.399999999999999</v>
      </c>
      <c r="K31" s="55">
        <f>ROUND(各都市データ!K7/人口!K6*100000,1)</f>
        <v>18.5</v>
      </c>
      <c r="L31" s="55">
        <f>ROUND(各都市データ!L7/人口!L6*100000,1)</f>
        <v>19.5</v>
      </c>
      <c r="M31" s="55">
        <f>ROUND(各都市データ!M7/人口!M6*100000,1)</f>
        <v>22.2</v>
      </c>
      <c r="N31" s="55">
        <f>ROUND(各都市データ!N7/人口!N6*100000,1)</f>
        <v>23.9</v>
      </c>
      <c r="O31" s="55">
        <f>ROUND(各都市データ!O7/人口!O6*100000,1)</f>
        <v>26</v>
      </c>
      <c r="P31" s="55">
        <f>ROUND(各都市データ!P7/人口!P6*100000,1)</f>
        <v>28.5</v>
      </c>
      <c r="Q31" s="55">
        <f>ROUND(各都市データ!Q7/人口!Q6*100000,1)</f>
        <v>31.4</v>
      </c>
      <c r="R31" s="55">
        <f>ROUND(各都市データ!R7/人口!R6*100000,1)</f>
        <v>35.5</v>
      </c>
      <c r="S31" s="56">
        <f>ROUND(各都市データ!S7/人口!S6*100000,1)</f>
        <v>47.8</v>
      </c>
    </row>
    <row r="32" spans="1:19">
      <c r="A32" s="53" t="s">
        <v>326</v>
      </c>
      <c r="B32" s="54">
        <f>ROUND(各都市データ!B8/人口!B7*100000,1)</f>
        <v>6.6</v>
      </c>
      <c r="C32" s="55">
        <f>ROUND(各都市データ!C8/人口!C7*100000,1)</f>
        <v>7.5</v>
      </c>
      <c r="D32" s="55">
        <f>ROUND(各都市データ!D8/人口!D7*100000,1)</f>
        <v>8.6999999999999993</v>
      </c>
      <c r="E32" s="55">
        <f>ROUND(各都市データ!E8/人口!E7*100000,1)</f>
        <v>9.6</v>
      </c>
      <c r="F32" s="55">
        <f>ROUND(各都市データ!F8/人口!F7*100000,1)</f>
        <v>10.5</v>
      </c>
      <c r="G32" s="55">
        <f>ROUND(各都市データ!G8/人口!G7*100000,1)</f>
        <v>10.5</v>
      </c>
      <c r="H32" s="55">
        <f>ROUND(各都市データ!H8/人口!H7*100000,1)</f>
        <v>11.5</v>
      </c>
      <c r="I32" s="55">
        <f>ROUND(各都市データ!I8/人口!I7*100000,1)</f>
        <v>12.3</v>
      </c>
      <c r="J32" s="55">
        <f>ROUND(各都市データ!J8/人口!J7*100000,1)</f>
        <v>13.5</v>
      </c>
      <c r="K32" s="55">
        <f>ROUND(各都市データ!K8/人口!K7*100000,1)</f>
        <v>14.9</v>
      </c>
      <c r="L32" s="55">
        <f>ROUND(各都市データ!L8/人口!L7*100000,1)</f>
        <v>16.399999999999999</v>
      </c>
      <c r="M32" s="55">
        <f>ROUND(各都市データ!M8/人口!M7*100000,1)</f>
        <v>19.600000000000001</v>
      </c>
      <c r="N32" s="55">
        <f>ROUND(各都市データ!N8/人口!N7*100000,1)</f>
        <v>21.1</v>
      </c>
      <c r="O32" s="55">
        <f>ROUND(各都市データ!O8/人口!O7*100000,1)</f>
        <v>23.9</v>
      </c>
      <c r="P32" s="55">
        <f>ROUND(各都市データ!P8/人口!P7*100000,1)</f>
        <v>25.3</v>
      </c>
      <c r="Q32" s="55">
        <f>ROUND(各都市データ!Q8/人口!Q7*100000,1)</f>
        <v>27.9</v>
      </c>
      <c r="R32" s="55">
        <f>ROUND(各都市データ!R8/人口!R7*100000,1)</f>
        <v>30</v>
      </c>
      <c r="S32" s="56">
        <f>ROUND(各都市データ!S8/人口!S7*100000,1)</f>
        <v>31.9</v>
      </c>
    </row>
    <row r="33" spans="1:19">
      <c r="A33" s="53" t="s">
        <v>327</v>
      </c>
      <c r="B33" s="54">
        <f>ROUND(各都市データ!B9/人口!B8*100000,1)</f>
        <v>8.4</v>
      </c>
      <c r="C33" s="55">
        <f>ROUND(各都市データ!C9/人口!C8*100000,1)</f>
        <v>9</v>
      </c>
      <c r="D33" s="55">
        <f>ROUND(各都市データ!D9/人口!D8*100000,1)</f>
        <v>8.9</v>
      </c>
      <c r="E33" s="55">
        <f>ROUND(各都市データ!E9/人口!E8*100000,1)</f>
        <v>10</v>
      </c>
      <c r="F33" s="55">
        <f>ROUND(各都市データ!F9/人口!F8*100000,1)</f>
        <v>10.5</v>
      </c>
      <c r="G33" s="55">
        <f>ROUND(各都市データ!G9/人口!G8*100000,1)</f>
        <v>11.1</v>
      </c>
      <c r="H33" s="55">
        <f>ROUND(各都市データ!H9/人口!H8*100000,1)</f>
        <v>12.1</v>
      </c>
      <c r="I33" s="55">
        <f>ROUND(各都市データ!I9/人口!I8*100000,1)</f>
        <v>13.1</v>
      </c>
      <c r="J33" s="55">
        <f>ROUND(各都市データ!J9/人口!J8*100000,1)</f>
        <v>13.5</v>
      </c>
      <c r="K33" s="55">
        <f>ROUND(各都市データ!K9/人口!K8*100000,1)</f>
        <v>13.7</v>
      </c>
      <c r="L33" s="55">
        <f>ROUND(各都市データ!L9/人口!L8*100000,1)</f>
        <v>15.6</v>
      </c>
      <c r="M33" s="55">
        <f>ROUND(各都市データ!M9/人口!M8*100000,1)</f>
        <v>16</v>
      </c>
      <c r="N33" s="55">
        <f>ROUND(各都市データ!N9/人口!N8*100000,1)</f>
        <v>17.600000000000001</v>
      </c>
      <c r="O33" s="55">
        <f>ROUND(各都市データ!O9/人口!O8*100000,1)</f>
        <v>18.399999999999999</v>
      </c>
      <c r="P33" s="55">
        <f>ROUND(各都市データ!P9/人口!P8*100000,1)</f>
        <v>18.399999999999999</v>
      </c>
      <c r="Q33" s="55">
        <f>ROUND(各都市データ!Q9/人口!Q8*100000,1)</f>
        <v>20.399999999999999</v>
      </c>
      <c r="R33" s="55">
        <f>ROUND(各都市データ!R9/人口!R8*100000,1)</f>
        <v>22.8</v>
      </c>
      <c r="S33" s="56">
        <f>ROUND(各都市データ!S9/人口!S8*100000,1)</f>
        <v>24.4</v>
      </c>
    </row>
    <row r="34" spans="1:19">
      <c r="A34" s="53" t="s">
        <v>371</v>
      </c>
      <c r="B34" s="54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f>ROUND(各都市データ!O10/人口!O9*100000,1)</f>
        <v>22</v>
      </c>
      <c r="P34" s="55">
        <f>ROUND(各都市データ!P10/人口!P9*100000,1)</f>
        <v>25</v>
      </c>
      <c r="Q34" s="55">
        <f>ROUND(各都市データ!Q10/人口!Q9*100000,1)</f>
        <v>27.7</v>
      </c>
      <c r="R34" s="55">
        <f>ROUND(各都市データ!R10/人口!R9*100000,1)</f>
        <v>30.6</v>
      </c>
      <c r="S34" s="56">
        <f>ROUND(各都市データ!S10/人口!S9*100000,1)</f>
        <v>32.299999999999997</v>
      </c>
    </row>
    <row r="35" spans="1:19">
      <c r="A35" s="53" t="s">
        <v>342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>
        <f>ROUND(各都市データ!L11/人口!L10*100000,1)</f>
        <v>30.3</v>
      </c>
      <c r="M35" s="55">
        <f>ROUND(各都市データ!M11/人口!M10*100000,1)</f>
        <v>33.1</v>
      </c>
      <c r="N35" s="55">
        <f>ROUND(各都市データ!N11/人口!N10*100000,1)</f>
        <v>34.1</v>
      </c>
      <c r="O35" s="55">
        <f>ROUND(各都市データ!O11/人口!O10*100000,1)</f>
        <v>36.700000000000003</v>
      </c>
      <c r="P35" s="55">
        <f>ROUND(各都市データ!P11/人口!P10*100000,1)</f>
        <v>38.6</v>
      </c>
      <c r="Q35" s="55">
        <f>ROUND(各都市データ!Q11/人口!Q10*100000,1)</f>
        <v>40.1</v>
      </c>
      <c r="R35" s="55">
        <f>ROUND(各都市データ!R11/人口!R10*100000,1)</f>
        <v>43.9</v>
      </c>
      <c r="S35" s="56">
        <f>ROUND(各都市データ!S11/人口!S10*100000,1)</f>
        <v>44.2</v>
      </c>
    </row>
    <row r="36" spans="1:19">
      <c r="A36" s="53" t="s">
        <v>347</v>
      </c>
      <c r="B36" s="54"/>
      <c r="C36" s="55"/>
      <c r="D36" s="55"/>
      <c r="E36" s="55"/>
      <c r="F36" s="55"/>
      <c r="G36" s="55"/>
      <c r="H36" s="55"/>
      <c r="I36" s="55"/>
      <c r="J36" s="55">
        <f>ROUND(各都市データ!J12/人口!J11*100000,1)</f>
        <v>20.6</v>
      </c>
      <c r="K36" s="55">
        <f>ROUND(各都市データ!K12/人口!K11*100000,1)</f>
        <v>21</v>
      </c>
      <c r="L36" s="55">
        <f>ROUND(各都市データ!L12/人口!L11*100000,1)</f>
        <v>23.5</v>
      </c>
      <c r="M36" s="55">
        <f>ROUND(各都市データ!M12/人口!M11*100000,1)</f>
        <v>24.9</v>
      </c>
      <c r="N36" s="55">
        <f>ROUND(各都市データ!N12/人口!N11*100000,1)</f>
        <v>26.8</v>
      </c>
      <c r="O36" s="55">
        <f>ROUND(各都市データ!O12/人口!O11*100000,1)</f>
        <v>30.8</v>
      </c>
      <c r="P36" s="55">
        <f>ROUND(各都市データ!P12/人口!P11*100000,1)</f>
        <v>32.299999999999997</v>
      </c>
      <c r="Q36" s="55">
        <f>ROUND(各都市データ!Q12/人口!Q11*100000,1)</f>
        <v>35.799999999999997</v>
      </c>
      <c r="R36" s="55">
        <f>ROUND(各都市データ!R12/人口!R11*100000,1)</f>
        <v>37.700000000000003</v>
      </c>
      <c r="S36" s="56">
        <f>ROUND(各都市データ!S12/人口!S11*100000,1)</f>
        <v>41.8</v>
      </c>
    </row>
    <row r="37" spans="1:19">
      <c r="A37" s="53" t="s">
        <v>348</v>
      </c>
      <c r="B37" s="54"/>
      <c r="C37" s="55"/>
      <c r="D37" s="55"/>
      <c r="E37" s="55"/>
      <c r="F37" s="55"/>
      <c r="G37" s="55"/>
      <c r="H37" s="55"/>
      <c r="I37" s="55"/>
      <c r="J37" s="55"/>
      <c r="K37" s="55"/>
      <c r="L37" s="55">
        <f>ROUND(各都市データ!L13/人口!L12*100000,1)</f>
        <v>22.6</v>
      </c>
      <c r="M37" s="55">
        <f>ROUND(各都市データ!M13/人口!M12*100000,1)</f>
        <v>27.7</v>
      </c>
      <c r="N37" s="55">
        <f>ROUND(各都市データ!N13/人口!N12*100000,1)</f>
        <v>28.5</v>
      </c>
      <c r="O37" s="55">
        <f>ROUND(各都市データ!O13/人口!O12*100000,1)</f>
        <v>32.4</v>
      </c>
      <c r="P37" s="55">
        <f>ROUND(各都市データ!P13/人口!P12*100000,1)</f>
        <v>33.700000000000003</v>
      </c>
      <c r="Q37" s="55">
        <f>ROUND(各都市データ!Q13/人口!Q12*100000,1)</f>
        <v>35.6</v>
      </c>
      <c r="R37" s="55">
        <f>ROUND(各都市データ!R13/人口!R12*100000,1)</f>
        <v>38.9</v>
      </c>
      <c r="S37" s="56">
        <f>ROUND(各都市データ!S13/人口!S12*100000,1)</f>
        <v>42.3</v>
      </c>
    </row>
    <row r="38" spans="1:19">
      <c r="A38" s="53" t="s">
        <v>328</v>
      </c>
      <c r="B38" s="54">
        <f>ROUND(各都市データ!B14/人口!B13*100000,1)</f>
        <v>14.6</v>
      </c>
      <c r="C38" s="55">
        <f>ROUND(各都市データ!C14/人口!C13*100000,1)</f>
        <v>14.8</v>
      </c>
      <c r="D38" s="55">
        <f>ROUND(各都市データ!D14/人口!D13*100000,1)</f>
        <v>16.2</v>
      </c>
      <c r="E38" s="55">
        <f>ROUND(各都市データ!E14/人口!E13*100000,1)</f>
        <v>17.3</v>
      </c>
      <c r="F38" s="55">
        <f>ROUND(各都市データ!F14/人口!F13*100000,1)</f>
        <v>18</v>
      </c>
      <c r="G38" s="55">
        <f>ROUND(各都市データ!G14/人口!G13*100000,1)</f>
        <v>19.2</v>
      </c>
      <c r="H38" s="55">
        <f>ROUND(各都市データ!H14/人口!H13*100000,1)</f>
        <v>18.3</v>
      </c>
      <c r="I38" s="55">
        <f>ROUND(各都市データ!I14/人口!I13*100000,1)</f>
        <v>19</v>
      </c>
      <c r="J38" s="55">
        <f>ROUND(各都市データ!J14/人口!J13*100000,1)</f>
        <v>20.8</v>
      </c>
      <c r="K38" s="55">
        <f>ROUND(各都市データ!K14/人口!K13*100000,1)</f>
        <v>23.1</v>
      </c>
      <c r="L38" s="55">
        <f>ROUND(各都市データ!L14/人口!L13*100000,1)</f>
        <v>25.3</v>
      </c>
      <c r="M38" s="55">
        <f>ROUND(各都市データ!M14/人口!M13*100000,1)</f>
        <v>28.5</v>
      </c>
      <c r="N38" s="55">
        <f>ROUND(各都市データ!N14/人口!N13*100000,1)</f>
        <v>30.7</v>
      </c>
      <c r="O38" s="55">
        <f>ROUND(各都市データ!O14/人口!O13*100000,1)</f>
        <v>35.6</v>
      </c>
      <c r="P38" s="55">
        <f>ROUND(各都市データ!P14/人口!P13*100000,1)</f>
        <v>38.1</v>
      </c>
      <c r="Q38" s="55">
        <f>ROUND(各都市データ!Q14/人口!Q13*100000,1)</f>
        <v>41.1</v>
      </c>
      <c r="R38" s="55">
        <f>ROUND(各都市データ!R14/人口!R13*100000,1)</f>
        <v>44.5</v>
      </c>
      <c r="S38" s="56">
        <f>ROUND(各都市データ!S14/人口!S13*100000,1)</f>
        <v>47.6</v>
      </c>
    </row>
    <row r="39" spans="1:19">
      <c r="A39" s="53" t="s">
        <v>329</v>
      </c>
      <c r="B39" s="54">
        <f>ROUND(各都市データ!B15/人口!B14*100000,1)</f>
        <v>15</v>
      </c>
      <c r="C39" s="55">
        <f>ROUND(各都市データ!C15/人口!C14*100000,1)</f>
        <v>15.5</v>
      </c>
      <c r="D39" s="55">
        <f>ROUND(各都市データ!D15/人口!D14*100000,1)</f>
        <v>17.3</v>
      </c>
      <c r="E39" s="55">
        <f>ROUND(各都市データ!E15/人口!E14*100000,1)</f>
        <v>18.8</v>
      </c>
      <c r="F39" s="55">
        <f>ROUND(各都市データ!F15/人口!F14*100000,1)</f>
        <v>20</v>
      </c>
      <c r="G39" s="55">
        <f>ROUND(各都市データ!G15/人口!G14*100000,1)</f>
        <v>20.9</v>
      </c>
      <c r="H39" s="55">
        <f>ROUND(各都市データ!H15/人口!H14*100000,1)</f>
        <v>21.8</v>
      </c>
      <c r="I39" s="55">
        <f>ROUND(各都市データ!I15/人口!I14*100000,1)</f>
        <v>25.3</v>
      </c>
      <c r="J39" s="55">
        <f>ROUND(各都市データ!J15/人口!J14*100000,1)</f>
        <v>28.7</v>
      </c>
      <c r="K39" s="55">
        <f>ROUND(各都市データ!K15/人口!K14*100000,1)</f>
        <v>30.5</v>
      </c>
      <c r="L39" s="55">
        <f>ROUND(各都市データ!L15/人口!L14*100000,1)</f>
        <v>33.6</v>
      </c>
      <c r="M39" s="55">
        <f>ROUND(各都市データ!M15/人口!M14*100000,1)</f>
        <v>37.6</v>
      </c>
      <c r="N39" s="55">
        <f>ROUND(各都市データ!N15/人口!N14*100000,1)</f>
        <v>40.6</v>
      </c>
      <c r="O39" s="55">
        <f>ROUND(各都市データ!O15/人口!O14*100000,1)</f>
        <v>47.2</v>
      </c>
      <c r="P39" s="55">
        <f>ROUND(各都市データ!P15/人口!P14*100000,1)</f>
        <v>48.8</v>
      </c>
      <c r="Q39" s="55">
        <f>ROUND(各都市データ!Q15/人口!Q14*100000,1)</f>
        <v>53.6</v>
      </c>
      <c r="R39" s="55">
        <f>ROUND(各都市データ!R15/人口!R14*100000,1)</f>
        <v>57.1</v>
      </c>
      <c r="S39" s="56">
        <f>ROUND(各都市データ!S15/人口!S14*100000,1)</f>
        <v>61.3</v>
      </c>
    </row>
    <row r="40" spans="1:19">
      <c r="A40" s="53" t="s">
        <v>330</v>
      </c>
      <c r="B40" s="54">
        <f>ROUND(各都市データ!B16/人口!B15*100000,1)</f>
        <v>16.899999999999999</v>
      </c>
      <c r="C40" s="55">
        <f>ROUND(各都市データ!C16/人口!C15*100000,1)</f>
        <v>17.100000000000001</v>
      </c>
      <c r="D40" s="55">
        <f>ROUND(各都市データ!D16/人口!D15*100000,1)</f>
        <v>18</v>
      </c>
      <c r="E40" s="55">
        <f>ROUND(各都市データ!E16/人口!E15*100000,1)</f>
        <v>21.4</v>
      </c>
      <c r="F40" s="55">
        <f>ROUND(各都市データ!F16/人口!F15*100000,1)</f>
        <v>22.5</v>
      </c>
      <c r="G40" s="55">
        <f>ROUND(各都市データ!G16/人口!G15*100000,1)</f>
        <v>22.3</v>
      </c>
      <c r="H40" s="55">
        <f>ROUND(各都市データ!H16/人口!H15*100000,1)</f>
        <v>22.6</v>
      </c>
      <c r="I40" s="55">
        <f>ROUND(各都市データ!I16/人口!I15*100000,1)</f>
        <v>23.4</v>
      </c>
      <c r="J40" s="55">
        <f>ROUND(各都市データ!J16/人口!J15*100000,1)</f>
        <v>26.5</v>
      </c>
      <c r="K40" s="55">
        <f>ROUND(各都市データ!K16/人口!K15*100000,1)</f>
        <v>27.4</v>
      </c>
      <c r="L40" s="55">
        <f>ROUND(各都市データ!L16/人口!L15*100000,1)</f>
        <v>32.299999999999997</v>
      </c>
      <c r="M40" s="55">
        <f>ROUND(各都市データ!M16/人口!M15*100000,1)</f>
        <v>36.4</v>
      </c>
      <c r="N40" s="55">
        <f>ROUND(各都市データ!N16/人口!N15*100000,1)</f>
        <v>39.299999999999997</v>
      </c>
      <c r="O40" s="55">
        <f>ROUND(各都市データ!O16/人口!O15*100000,1)</f>
        <v>44.8</v>
      </c>
      <c r="P40" s="55">
        <f>ROUND(各都市データ!P16/人口!P15*100000,1)</f>
        <v>47.7</v>
      </c>
      <c r="Q40" s="55">
        <f>ROUND(各都市データ!Q16/人口!Q15*100000,1)</f>
        <v>53.2</v>
      </c>
      <c r="R40" s="55">
        <f>ROUND(各都市データ!R16/人口!R15*100000,1)</f>
        <v>57.3</v>
      </c>
      <c r="S40" s="56">
        <f>ROUND(各都市データ!S16/人口!S15*100000,1)</f>
        <v>62.5</v>
      </c>
    </row>
    <row r="41" spans="1:19">
      <c r="A41" s="53" t="s">
        <v>351</v>
      </c>
      <c r="B41" s="54"/>
      <c r="C41" s="55"/>
      <c r="D41" s="55"/>
      <c r="E41" s="55"/>
      <c r="F41" s="55"/>
      <c r="G41" s="55"/>
      <c r="H41" s="55"/>
      <c r="I41" s="55"/>
      <c r="J41" s="55"/>
      <c r="K41" s="55">
        <f>ROUND(各都市データ!K17/人口!K16*100000,1)</f>
        <v>29.3</v>
      </c>
      <c r="L41" s="55">
        <f>ROUND(各都市データ!L17/人口!L16*100000,1)</f>
        <v>31.5</v>
      </c>
      <c r="M41" s="55">
        <f>ROUND(各都市データ!M17/人口!M16*100000,1)</f>
        <v>35.200000000000003</v>
      </c>
      <c r="N41" s="55">
        <f>ROUND(各都市データ!N17/人口!N16*100000,1)</f>
        <v>40.700000000000003</v>
      </c>
      <c r="O41" s="55">
        <f>ROUND(各都市データ!O17/人口!O16*100000,1)</f>
        <v>46</v>
      </c>
      <c r="P41" s="55">
        <f>ROUND(各都市データ!P17/人口!P16*100000,1)</f>
        <v>51.1</v>
      </c>
      <c r="Q41" s="55">
        <f>ROUND(各都市データ!Q17/人口!Q16*100000,1)</f>
        <v>55.8</v>
      </c>
      <c r="R41" s="55">
        <f>ROUND(各都市データ!R17/人口!R16*100000,1)</f>
        <v>62.1</v>
      </c>
      <c r="S41" s="56">
        <f>ROUND(各都市データ!S17/人口!S16*100000,1)</f>
        <v>67.400000000000006</v>
      </c>
    </row>
    <row r="42" spans="1:19">
      <c r="A42" s="53" t="s">
        <v>331</v>
      </c>
      <c r="B42" s="54">
        <f>ROUND(各都市データ!B18/人口!B17*100000,1)</f>
        <v>13.3</v>
      </c>
      <c r="C42" s="55">
        <f>ROUND(各都市データ!C18/人口!C17*100000,1)</f>
        <v>14.4</v>
      </c>
      <c r="D42" s="55">
        <f>ROUND(各都市データ!D18/人口!D17*100000,1)</f>
        <v>15.2</v>
      </c>
      <c r="E42" s="55">
        <f>ROUND(各都市データ!E18/人口!E17*100000,1)</f>
        <v>15.4</v>
      </c>
      <c r="F42" s="55">
        <f>ROUND(各都市データ!F18/人口!F17*100000,1)</f>
        <v>16</v>
      </c>
      <c r="G42" s="55">
        <f>ROUND(各都市データ!G18/人口!G17*100000,1)</f>
        <v>16.5</v>
      </c>
      <c r="H42" s="55">
        <f>ROUND(各都市データ!H18/人口!H17*100000,1)</f>
        <v>17.100000000000001</v>
      </c>
      <c r="I42" s="55">
        <f>ROUND(各都市データ!I18/人口!I17*100000,1)</f>
        <v>18.5</v>
      </c>
      <c r="J42" s="55">
        <f>ROUND(各都市データ!J18/人口!J17*100000,1)</f>
        <v>20.5</v>
      </c>
      <c r="K42" s="55">
        <f>ROUND(各都市データ!K18/人口!K17*100000,1)</f>
        <v>24</v>
      </c>
      <c r="L42" s="55">
        <f>ROUND(各都市データ!L18/人口!L17*100000,1)</f>
        <v>25.2</v>
      </c>
      <c r="M42" s="55">
        <f>ROUND(各都市データ!M18/人口!M17*100000,1)</f>
        <v>28</v>
      </c>
      <c r="N42" s="55">
        <f>ROUND(各都市データ!N18/人口!N17*100000,1)</f>
        <v>31.1</v>
      </c>
      <c r="O42" s="55">
        <f>ROUND(各都市データ!O18/人口!O17*100000,1)</f>
        <v>33.700000000000003</v>
      </c>
      <c r="P42" s="55">
        <f>ROUND(各都市データ!P18/人口!P17*100000,1)</f>
        <v>35.1</v>
      </c>
      <c r="Q42" s="55">
        <f>ROUND(各都市データ!Q18/人口!Q17*100000,1)</f>
        <v>38.6</v>
      </c>
      <c r="R42" s="55">
        <f>ROUND(各都市データ!R18/人口!R17*100000,1)</f>
        <v>48.8</v>
      </c>
      <c r="S42" s="56">
        <f>ROUND(各都市データ!S18/人口!S17*100000,1)</f>
        <v>54.3</v>
      </c>
    </row>
    <row r="43" spans="1:19">
      <c r="A43" s="53" t="s">
        <v>355</v>
      </c>
      <c r="B43" s="54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>
        <f>ROUND(各都市データ!N19/人口!N18*100000,1)</f>
        <v>44.5</v>
      </c>
      <c r="O43" s="55">
        <f>ROUND(各都市データ!O19/人口!O18*100000,1)</f>
        <v>47.4</v>
      </c>
      <c r="P43" s="55">
        <f>ROUND(各都市データ!P19/人口!P18*100000,1)</f>
        <v>52</v>
      </c>
      <c r="Q43" s="55">
        <f>ROUND(各都市データ!Q19/人口!Q18*100000,1)</f>
        <v>56.8</v>
      </c>
      <c r="R43" s="55">
        <f>ROUND(各都市データ!R19/人口!R18*100000,1)</f>
        <v>61.5</v>
      </c>
      <c r="S43" s="56">
        <f>ROUND(各都市データ!S19/人口!S18*100000,1)</f>
        <v>64.2</v>
      </c>
    </row>
    <row r="44" spans="1:19">
      <c r="A44" s="53" t="s">
        <v>332</v>
      </c>
      <c r="B44" s="54">
        <f>ROUND(各都市データ!B20/人口!B19*100000,1)</f>
        <v>11.5</v>
      </c>
      <c r="C44" s="55">
        <f>ROUND(各都市データ!C20/人口!C19*100000,1)</f>
        <v>13.4</v>
      </c>
      <c r="D44" s="55">
        <f>ROUND(各都市データ!D20/人口!D19*100000,1)</f>
        <v>15.4</v>
      </c>
      <c r="E44" s="55">
        <f>ROUND(各都市データ!E20/人口!E19*100000,1)</f>
        <v>17.5</v>
      </c>
      <c r="F44" s="55">
        <f>ROUND(各都市データ!F20/人口!F19*100000,1)</f>
        <v>18.2</v>
      </c>
      <c r="G44" s="55">
        <f>ROUND(各都市データ!G20/人口!G19*100000,1)</f>
        <v>19.399999999999999</v>
      </c>
      <c r="H44" s="55">
        <f>ROUND(各都市データ!H20/人口!H19*100000,1)</f>
        <v>19.600000000000001</v>
      </c>
      <c r="I44" s="55">
        <f>ROUND(各都市データ!I20/人口!I19*100000,1)</f>
        <v>20.7</v>
      </c>
      <c r="J44" s="55">
        <f>ROUND(各都市データ!J20/人口!J19*100000,1)</f>
        <v>22.9</v>
      </c>
      <c r="K44" s="55">
        <f>ROUND(各都市データ!K20/人口!K19*100000,1)</f>
        <v>25.2</v>
      </c>
      <c r="L44" s="55">
        <f>ROUND(各都市データ!L20/人口!L19*100000,1)</f>
        <v>27.5</v>
      </c>
      <c r="M44" s="55">
        <f>ROUND(各都市データ!M20/人口!M19*100000,1)</f>
        <v>31.9</v>
      </c>
      <c r="N44" s="55">
        <f>ROUND(各都市データ!N20/人口!N19*100000,1)</f>
        <v>35.4</v>
      </c>
      <c r="O44" s="55">
        <f>ROUND(各都市データ!O20/人口!O19*100000,1)</f>
        <v>39.299999999999997</v>
      </c>
      <c r="P44" s="55">
        <f>ROUND(各都市データ!P20/人口!P19*100000,1)</f>
        <v>41.8</v>
      </c>
      <c r="Q44" s="55">
        <f>ROUND(各都市データ!Q20/人口!Q19*100000,1)</f>
        <v>44.2</v>
      </c>
      <c r="R44" s="55">
        <f>ROUND(各都市データ!R20/人口!R19*100000,1)</f>
        <v>48.3</v>
      </c>
      <c r="S44" s="56">
        <f>ROUND(各都市データ!S20/人口!S19*100000,1)</f>
        <v>51.3</v>
      </c>
    </row>
    <row r="45" spans="1:19">
      <c r="A45" s="53" t="s">
        <v>333</v>
      </c>
      <c r="B45" s="54">
        <f>ROUND(各都市データ!B21/人口!B20*100000,1)</f>
        <v>17.3</v>
      </c>
      <c r="C45" s="55">
        <f>ROUND(各都市データ!C21/人口!C20*100000,1)</f>
        <v>19.5</v>
      </c>
      <c r="D45" s="55">
        <f>ROUND(各都市データ!D21/人口!D20*100000,1)</f>
        <v>22</v>
      </c>
      <c r="E45" s="55">
        <f>ROUND(各都市データ!E21/人口!E20*100000,1)</f>
        <v>23.3</v>
      </c>
      <c r="F45" s="55">
        <f>ROUND(各都市データ!F21/人口!F20*100000,1)</f>
        <v>25.3</v>
      </c>
      <c r="G45" s="55">
        <f>ROUND(各都市データ!G21/人口!G20*100000,1)</f>
        <v>26.5</v>
      </c>
      <c r="H45" s="55">
        <f>ROUND(各都市データ!H21/人口!H20*100000,1)</f>
        <v>28.2</v>
      </c>
      <c r="I45" s="55">
        <f>ROUND(各都市データ!I21/人口!I20*100000,1)</f>
        <v>28.6</v>
      </c>
      <c r="J45" s="55">
        <f>ROUND(各都市データ!J21/人口!J20*100000,1)</f>
        <v>32.5</v>
      </c>
      <c r="K45" s="55">
        <f>ROUND(各都市データ!K21/人口!K20*100000,1)</f>
        <v>36</v>
      </c>
      <c r="L45" s="55">
        <f>ROUND(各都市データ!L21/人口!L20*100000,1)</f>
        <v>41.6</v>
      </c>
      <c r="M45" s="55">
        <f>ROUND(各都市データ!M21/人口!M20*100000,1)</f>
        <v>47.7</v>
      </c>
      <c r="N45" s="55">
        <f>ROUND(各都市データ!N21/人口!N20*100000,1)</f>
        <v>53.3</v>
      </c>
      <c r="O45" s="55">
        <f>ROUND(各都市データ!O21/人口!O20*100000,1)</f>
        <v>61.7</v>
      </c>
      <c r="P45" s="55">
        <f>ROUND(各都市データ!P21/人口!P20*100000,1)</f>
        <v>69.400000000000006</v>
      </c>
      <c r="Q45" s="55">
        <f>ROUND(各都市データ!Q21/人口!Q20*100000,1)</f>
        <v>77.3</v>
      </c>
      <c r="R45" s="55">
        <f>ROUND(各都市データ!R21/人口!R20*100000,1)</f>
        <v>87.6</v>
      </c>
      <c r="S45" s="56">
        <f>ROUND(各都市データ!S21/人口!S20*100000,1)</f>
        <v>93.9</v>
      </c>
    </row>
    <row r="46" spans="1:19">
      <c r="A46" s="53" t="s">
        <v>334</v>
      </c>
      <c r="B46" s="54">
        <f>ROUND(各都市データ!B22/人口!B21*100000,1)</f>
        <v>16.2</v>
      </c>
      <c r="C46" s="55">
        <f>ROUND(各都市データ!C22/人口!C21*100000,1)</f>
        <v>17</v>
      </c>
      <c r="D46" s="55">
        <f>ROUND(各都市データ!D22/人口!D21*100000,1)</f>
        <v>20.100000000000001</v>
      </c>
      <c r="E46" s="55">
        <f>ROUND(各都市データ!E22/人口!E21*100000,1)</f>
        <v>23.2</v>
      </c>
      <c r="F46" s="55">
        <f>ROUND(各都市データ!F22/人口!F21*100000,1)</f>
        <v>24.7</v>
      </c>
      <c r="G46" s="55">
        <f>ROUND(各都市データ!G22/人口!G21*100000,1)</f>
        <v>26.2</v>
      </c>
      <c r="H46" s="55">
        <f>ROUND(各都市データ!H22/人口!H21*100000,1)</f>
        <v>30.5</v>
      </c>
      <c r="I46" s="55">
        <f>ROUND(各都市データ!I22/人口!I21*100000,1)</f>
        <v>36.4</v>
      </c>
      <c r="J46" s="55">
        <f>ROUND(各都市データ!J22/人口!J21*100000,1)</f>
        <v>40.5</v>
      </c>
      <c r="K46" s="55">
        <f>ROUND(各都市データ!K22/人口!K21*100000,1)</f>
        <v>43.8</v>
      </c>
      <c r="L46" s="55">
        <f>ROUND(各都市データ!L22/人口!L21*100000,1)</f>
        <v>47.6</v>
      </c>
      <c r="M46" s="55">
        <f>ROUND(各都市データ!M22/人口!M21*100000,1)</f>
        <v>52.9</v>
      </c>
      <c r="N46" s="55">
        <f>ROUND(各都市データ!N22/人口!N21*100000,1)</f>
        <v>57.7</v>
      </c>
      <c r="O46" s="55">
        <f>ROUND(各都市データ!O22/人口!O21*100000,1)</f>
        <v>62.4</v>
      </c>
      <c r="P46" s="55">
        <f>ROUND(各都市データ!P22/人口!P21*100000,1)</f>
        <v>67.400000000000006</v>
      </c>
      <c r="Q46" s="55">
        <f>ROUND(各都市データ!Q22/人口!Q21*100000,1)</f>
        <v>72.400000000000006</v>
      </c>
      <c r="R46" s="55">
        <f>ROUND(各都市データ!R22/人口!R21*100000,1)</f>
        <v>77.3</v>
      </c>
      <c r="S46" s="56">
        <f>ROUND(各都市データ!S22/人口!S21*100000,1)</f>
        <v>81</v>
      </c>
    </row>
    <row r="47" spans="1:19">
      <c r="A47" s="57" t="s">
        <v>362</v>
      </c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>
        <f>ROUND(各都市データ!Q23/人口!Q22*100000,1)</f>
        <v>99.8</v>
      </c>
      <c r="R47" s="59">
        <f>ROUND(各都市データ!R23/人口!R22*100000,1)</f>
        <v>113.4</v>
      </c>
      <c r="S47" s="60">
        <f>ROUND(各都市データ!S23/人口!S22*100000,1)</f>
        <v>121.5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topLeftCell="A28" workbookViewId="0">
      <selection activeCell="O1" sqref="O1:O1048576"/>
    </sheetView>
  </sheetViews>
  <sheetFormatPr defaultRowHeight="13.5"/>
  <sheetData>
    <row r="1" spans="1:42">
      <c r="A1" t="s">
        <v>491</v>
      </c>
      <c r="B1" t="s">
        <v>1</v>
      </c>
      <c r="C1" t="s">
        <v>630</v>
      </c>
      <c r="D1" t="s">
        <v>272</v>
      </c>
    </row>
    <row r="2" spans="1:42">
      <c r="A2" t="s">
        <v>731</v>
      </c>
    </row>
    <row r="3" spans="1:42">
      <c r="A3" t="s">
        <v>740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>
      <c r="A56" t="s">
        <v>487</v>
      </c>
    </row>
    <row r="57" spans="1:42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>
      <c r="A78" t="s">
        <v>335</v>
      </c>
    </row>
    <row r="79" spans="1:42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>
      <c r="A121" t="s">
        <v>622</v>
      </c>
    </row>
    <row r="122" spans="1:42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>
      <c r="A170" t="s">
        <v>487</v>
      </c>
    </row>
    <row r="171" spans="1:42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>
      <c r="A192" t="s">
        <v>335</v>
      </c>
    </row>
    <row r="193" spans="1:42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>
      <c r="A235" t="s">
        <v>618</v>
      </c>
    </row>
    <row r="236" spans="1:42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>
      <c r="A284" t="s">
        <v>487</v>
      </c>
    </row>
    <row r="285" spans="1:42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>
      <c r="A306" t="s">
        <v>335</v>
      </c>
    </row>
    <row r="307" spans="1:42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85" zoomScaleNormal="85" workbookViewId="0">
      <selection activeCell="A2" sqref="A2"/>
    </sheetView>
  </sheetViews>
  <sheetFormatPr defaultRowHeight="13.5"/>
  <sheetData>
    <row r="1" spans="1:42">
      <c r="A1" t="s">
        <v>493</v>
      </c>
      <c r="B1" t="s">
        <v>1</v>
      </c>
      <c r="C1" t="s">
        <v>631</v>
      </c>
      <c r="D1" t="s">
        <v>272</v>
      </c>
    </row>
    <row r="2" spans="1:42">
      <c r="A2" t="s">
        <v>767</v>
      </c>
    </row>
    <row r="3" spans="1:42">
      <c r="A3" t="s">
        <v>741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s="63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O6" s="63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  <c r="O7" s="63"/>
    </row>
    <row r="8" spans="1:42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 s="63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 s="63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 s="63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 s="63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 s="63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 s="6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 s="63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 s="63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 s="63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 s="63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 s="63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 s="63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 s="63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 s="63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 s="63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 s="6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 s="63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 s="63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 s="63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 s="63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 s="63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 s="63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 s="63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 s="63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 s="63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 s="6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 s="63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 s="63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 s="63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 s="63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 s="63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 s="63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 s="63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 s="63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 s="63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 s="6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 s="63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 s="63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 s="63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 s="63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 s="63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 s="63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 s="63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 s="63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 s="63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 s="6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 s="63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 s="63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>
      <c r="A56" t="s">
        <v>487</v>
      </c>
      <c r="O56" s="63"/>
    </row>
    <row r="57" spans="1:42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 s="63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 s="2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 s="2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 s="2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 s="2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 s="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 s="2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 s="2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 s="2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 s="2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 s="2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 s="2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 s="2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 s="2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 s="2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 s="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 s="2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 s="2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 s="2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 s="2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 s="2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>
      <c r="A78" t="s">
        <v>335</v>
      </c>
      <c r="O78" s="63"/>
    </row>
    <row r="79" spans="1:42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 s="63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 s="63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 s="63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 s="63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 s="6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 s="63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 s="63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 s="63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 s="63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 s="63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 s="63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 s="63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 s="63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 s="63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 s="6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 s="63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 s="63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 s="63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 s="63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 s="63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 s="63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 s="63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 s="63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 s="63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 s="6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 s="63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 s="63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 s="63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 s="63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 s="63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 s="63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 s="63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 s="63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 s="63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 s="6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 s="63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 s="63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 s="63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 s="63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 s="63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 s="63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 s="63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 s="63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>
      <c r="A122" t="s">
        <v>622</v>
      </c>
      <c r="O122" s="63"/>
    </row>
    <row r="123" spans="1:42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 s="6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 s="63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s="63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 s="63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 s="63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 s="63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 s="63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 s="63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 s="63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s="63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 s="6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 s="63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 s="63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 s="63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 s="63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 s="63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s="63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 s="63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 s="63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s="63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s="6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 s="63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 s="63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 s="63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 s="63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 s="63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s="63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 s="63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 s="63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s="63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s="6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s="63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 s="63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 s="63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 s="63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s="63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 s="63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 s="63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 s="63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s="63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 s="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s="63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 s="63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 s="63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 s="63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 s="63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 s="63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 s="63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>
      <c r="A171" t="s">
        <v>487</v>
      </c>
      <c r="O171" s="63"/>
    </row>
    <row r="172" spans="1:42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s="63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 s="6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 s="63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s="63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 s="63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 s="63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s="63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s="63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s="63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s="63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 s="63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 s="6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s="63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s="63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 s="63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s="63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 s="63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s="63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 s="63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 s="63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 s="63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>
      <c r="A193" t="s">
        <v>335</v>
      </c>
      <c r="O193" s="63"/>
    </row>
    <row r="194" spans="1:42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 s="63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s="63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s="63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s="63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 s="63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 s="63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s="63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s="63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s="63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s="6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 s="63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s="63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 s="63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s="63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s="63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 s="63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s="63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 s="63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s="63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s="6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s="63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s="63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s="63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 s="63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s="63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s="63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s="63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s="63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s="63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s="6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s="63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s="63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s="63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s="63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 s="63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 s="63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s="63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s="63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 s="63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 s="6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s="63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 s="63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s="63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>
      <c r="A237" t="s">
        <v>618</v>
      </c>
      <c r="O237" s="63"/>
    </row>
    <row r="238" spans="1:42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 s="63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 s="63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 s="63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 s="63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 s="63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 s="6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 s="63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 s="63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 s="63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 s="63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 s="63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 s="63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 s="63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 s="63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 s="63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 s="6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 s="63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 s="63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 s="63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 s="63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 s="63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 s="63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 s="63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 s="63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 s="63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 s="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 s="63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 s="63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 s="63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 s="63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 s="63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 s="63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 s="63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 s="63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 s="63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 s="6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 s="63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 s="63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 s="63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 s="63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 s="63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 s="63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 s="63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 s="63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 s="63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 s="6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 s="63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 s="63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>
      <c r="A286" t="s">
        <v>487</v>
      </c>
      <c r="O286" s="63"/>
    </row>
    <row r="287" spans="1:42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 s="63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 s="63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 s="63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 s="63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 s="63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 s="63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 s="6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 s="63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 s="63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 s="63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 s="63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 s="63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 s="63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 s="63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 s="63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 s="63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 s="6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 s="63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 s="63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 s="63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 s="63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>
      <c r="A308" t="s">
        <v>335</v>
      </c>
      <c r="O308" s="63"/>
    </row>
    <row r="309" spans="1:42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 s="63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 s="63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 s="63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 s="63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 s="6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 s="63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 s="63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 s="63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 s="63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 s="63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 s="63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 s="63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 s="63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 s="63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 s="6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 s="63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 s="63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 s="63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 s="63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 s="63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 s="63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 s="63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 s="63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 s="63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 s="6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 s="63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 s="63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 s="63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 s="63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 s="63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 s="63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 s="63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 s="63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 s="63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 s="6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 s="63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 s="63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 s="63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 s="63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 s="63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 s="63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 s="63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 s="63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S22"/>
  <sheetViews>
    <sheetView zoomScaleNormal="100" workbookViewId="0">
      <selection activeCell="C44" sqref="C44"/>
    </sheetView>
  </sheetViews>
  <sheetFormatPr defaultRowHeight="13.5"/>
  <sheetData>
    <row r="1" spans="1:19">
      <c r="A1" s="1" t="s">
        <v>496</v>
      </c>
    </row>
    <row r="2" spans="1:19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5">
        <v>2014</v>
      </c>
    </row>
    <row r="3" spans="1:19">
      <c r="A3" s="26" t="s">
        <v>323</v>
      </c>
      <c r="B3" s="27">
        <v>1785000</v>
      </c>
      <c r="C3" s="28">
        <v>1803000</v>
      </c>
      <c r="D3" s="28">
        <v>1811000</v>
      </c>
      <c r="E3" s="28">
        <v>1816597</v>
      </c>
      <c r="F3" s="28">
        <v>1834000</v>
      </c>
      <c r="G3" s="28">
        <v>1846000</v>
      </c>
      <c r="H3" s="28">
        <v>1859000</v>
      </c>
      <c r="I3" s="28">
        <v>1868000</v>
      </c>
      <c r="J3" s="28">
        <v>1874469</v>
      </c>
      <c r="K3" s="28">
        <v>1889000</v>
      </c>
      <c r="L3" s="28">
        <v>1894000</v>
      </c>
      <c r="M3" s="28">
        <v>1898000</v>
      </c>
      <c r="N3" s="28">
        <v>1904000</v>
      </c>
      <c r="O3" s="28">
        <v>1906669</v>
      </c>
      <c r="P3" s="28">
        <v>1922000</v>
      </c>
      <c r="Q3" s="28">
        <v>1929000</v>
      </c>
      <c r="R3" s="28">
        <v>1936000</v>
      </c>
      <c r="S3" s="29">
        <v>1943000</v>
      </c>
    </row>
    <row r="4" spans="1:19">
      <c r="A4" s="30" t="s">
        <v>324</v>
      </c>
      <c r="B4" s="31">
        <v>969000</v>
      </c>
      <c r="C4" s="32">
        <v>997000</v>
      </c>
      <c r="D4" s="32">
        <v>1002000</v>
      </c>
      <c r="E4" s="32">
        <v>1001711</v>
      </c>
      <c r="F4" s="32">
        <v>1014000</v>
      </c>
      <c r="G4" s="32">
        <v>1019000</v>
      </c>
      <c r="H4" s="32">
        <v>1023000</v>
      </c>
      <c r="I4" s="32">
        <v>1026000</v>
      </c>
      <c r="J4" s="32">
        <v>1018511</v>
      </c>
      <c r="K4" s="32">
        <v>1027000</v>
      </c>
      <c r="L4" s="32">
        <v>1029000</v>
      </c>
      <c r="M4" s="32">
        <v>1031000</v>
      </c>
      <c r="N4" s="32">
        <v>1034000</v>
      </c>
      <c r="O4" s="32">
        <v>1038540</v>
      </c>
      <c r="P4" s="32">
        <v>1049000</v>
      </c>
      <c r="Q4" s="32">
        <v>1061000</v>
      </c>
      <c r="R4" s="32">
        <v>1069000</v>
      </c>
      <c r="S4" s="33">
        <v>1073000</v>
      </c>
    </row>
    <row r="5" spans="1:19">
      <c r="A5" s="30" t="s">
        <v>368</v>
      </c>
      <c r="B5" s="31"/>
      <c r="C5" s="32"/>
      <c r="D5" s="32"/>
      <c r="E5" s="32"/>
      <c r="F5" s="32"/>
      <c r="G5" s="32"/>
      <c r="H5" s="32">
        <v>1056000</v>
      </c>
      <c r="I5" s="32">
        <v>1065000</v>
      </c>
      <c r="J5" s="32">
        <v>1164562</v>
      </c>
      <c r="K5" s="32">
        <v>1183000</v>
      </c>
      <c r="L5" s="32">
        <v>1190000</v>
      </c>
      <c r="M5" s="32">
        <v>1201000</v>
      </c>
      <c r="N5" s="32">
        <v>1212000</v>
      </c>
      <c r="O5" s="32">
        <v>1209687</v>
      </c>
      <c r="P5" s="32">
        <v>1229000</v>
      </c>
      <c r="Q5" s="32">
        <v>1235000</v>
      </c>
      <c r="R5" s="32">
        <v>1243000</v>
      </c>
      <c r="S5" s="33">
        <v>1260000</v>
      </c>
    </row>
    <row r="6" spans="1:19">
      <c r="A6" s="30" t="s">
        <v>325</v>
      </c>
      <c r="B6" s="31">
        <v>850000</v>
      </c>
      <c r="C6" s="32">
        <v>872000</v>
      </c>
      <c r="D6" s="32">
        <v>879000</v>
      </c>
      <c r="E6" s="32">
        <v>876843</v>
      </c>
      <c r="F6" s="32">
        <v>896000</v>
      </c>
      <c r="G6" s="32">
        <v>905000</v>
      </c>
      <c r="H6" s="32">
        <v>913000</v>
      </c>
      <c r="I6" s="32">
        <v>918000</v>
      </c>
      <c r="J6" s="32">
        <v>910753</v>
      </c>
      <c r="K6" s="32">
        <v>930000</v>
      </c>
      <c r="L6" s="32">
        <v>937000</v>
      </c>
      <c r="M6" s="32">
        <v>947000</v>
      </c>
      <c r="N6" s="32">
        <v>955000</v>
      </c>
      <c r="O6" s="32">
        <v>946928</v>
      </c>
      <c r="P6" s="32">
        <v>963000</v>
      </c>
      <c r="Q6" s="32">
        <v>964000</v>
      </c>
      <c r="R6" s="32">
        <v>964000</v>
      </c>
      <c r="S6" s="33">
        <v>966000</v>
      </c>
    </row>
    <row r="7" spans="1:19">
      <c r="A7" s="30" t="s">
        <v>326</v>
      </c>
      <c r="B7" s="31">
        <v>3301000</v>
      </c>
      <c r="C7" s="32">
        <v>3369000</v>
      </c>
      <c r="D7" s="32">
        <v>3393000</v>
      </c>
      <c r="E7" s="32">
        <v>3381175</v>
      </c>
      <c r="F7" s="32">
        <v>3462000</v>
      </c>
      <c r="G7" s="32">
        <v>3497000</v>
      </c>
      <c r="H7" s="32">
        <v>3527000</v>
      </c>
      <c r="I7" s="32">
        <v>3555000</v>
      </c>
      <c r="J7" s="32">
        <v>3528423</v>
      </c>
      <c r="K7" s="32">
        <v>3602000</v>
      </c>
      <c r="L7" s="32">
        <v>3627000</v>
      </c>
      <c r="M7" s="32">
        <v>3651000</v>
      </c>
      <c r="N7" s="32">
        <v>3672000</v>
      </c>
      <c r="O7" s="32">
        <v>3635244</v>
      </c>
      <c r="P7" s="32">
        <v>3692000</v>
      </c>
      <c r="Q7" s="32">
        <v>3697000</v>
      </c>
      <c r="R7" s="32">
        <v>3703000</v>
      </c>
      <c r="S7" s="33">
        <v>3710000</v>
      </c>
    </row>
    <row r="8" spans="1:19">
      <c r="A8" s="30" t="s">
        <v>327</v>
      </c>
      <c r="B8" s="31">
        <v>1196000</v>
      </c>
      <c r="C8" s="32">
        <v>1230000</v>
      </c>
      <c r="D8" s="32">
        <v>1240000</v>
      </c>
      <c r="E8" s="32">
        <v>1233046</v>
      </c>
      <c r="F8" s="32">
        <v>1267000</v>
      </c>
      <c r="G8" s="32">
        <v>1282000</v>
      </c>
      <c r="H8" s="32">
        <v>1294000</v>
      </c>
      <c r="I8" s="32">
        <v>1306000</v>
      </c>
      <c r="J8" s="32">
        <v>1308028</v>
      </c>
      <c r="K8" s="32">
        <v>1342000</v>
      </c>
      <c r="L8" s="32">
        <v>1369000</v>
      </c>
      <c r="M8" s="32">
        <v>1390000</v>
      </c>
      <c r="N8" s="32">
        <v>1410000</v>
      </c>
      <c r="O8" s="32">
        <v>1398578</v>
      </c>
      <c r="P8" s="32">
        <v>1431000</v>
      </c>
      <c r="Q8" s="32">
        <v>1439000</v>
      </c>
      <c r="R8" s="32">
        <v>1448000</v>
      </c>
      <c r="S8" s="33">
        <v>1461000</v>
      </c>
    </row>
    <row r="9" spans="1:19">
      <c r="A9" s="30" t="s">
        <v>371</v>
      </c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>
        <v>709436</v>
      </c>
      <c r="P9" s="32">
        <v>719000</v>
      </c>
      <c r="Q9" s="32">
        <v>720000</v>
      </c>
      <c r="R9" s="32">
        <v>721000</v>
      </c>
      <c r="S9" s="33">
        <v>723000</v>
      </c>
    </row>
    <row r="10" spans="1:19">
      <c r="A10" s="30" t="s">
        <v>342</v>
      </c>
      <c r="B10" s="31"/>
      <c r="C10" s="32"/>
      <c r="D10" s="32"/>
      <c r="E10" s="32"/>
      <c r="F10" s="32"/>
      <c r="G10" s="32"/>
      <c r="H10" s="32"/>
      <c r="I10" s="32"/>
      <c r="J10" s="32"/>
      <c r="K10" s="32"/>
      <c r="L10" s="32">
        <v>813000</v>
      </c>
      <c r="M10" s="32">
        <v>812000</v>
      </c>
      <c r="N10" s="32">
        <v>812000</v>
      </c>
      <c r="O10" s="32">
        <v>807768</v>
      </c>
      <c r="P10" s="32">
        <v>812000</v>
      </c>
      <c r="Q10" s="32">
        <v>811000</v>
      </c>
      <c r="R10" s="32">
        <v>810000</v>
      </c>
      <c r="S10" s="33">
        <v>808000</v>
      </c>
    </row>
    <row r="11" spans="1:19">
      <c r="A11" s="30" t="s">
        <v>347</v>
      </c>
      <c r="B11" s="31"/>
      <c r="C11" s="32"/>
      <c r="D11" s="32"/>
      <c r="E11" s="32"/>
      <c r="F11" s="32"/>
      <c r="G11" s="32"/>
      <c r="H11" s="32"/>
      <c r="I11" s="32"/>
      <c r="J11" s="32">
        <v>694972</v>
      </c>
      <c r="K11" s="32">
        <v>712000</v>
      </c>
      <c r="L11" s="32">
        <v>711000</v>
      </c>
      <c r="M11" s="32">
        <v>710000</v>
      </c>
      <c r="N11" s="32">
        <v>717000</v>
      </c>
      <c r="O11" s="32">
        <v>709354</v>
      </c>
      <c r="P11" s="32">
        <v>715000</v>
      </c>
      <c r="Q11" s="32">
        <v>712000</v>
      </c>
      <c r="R11" s="32">
        <v>710000</v>
      </c>
      <c r="S11" s="33">
        <v>707000</v>
      </c>
    </row>
    <row r="12" spans="1:19">
      <c r="A12" s="30" t="s">
        <v>348</v>
      </c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>
        <v>811000</v>
      </c>
      <c r="M12" s="32">
        <v>813000</v>
      </c>
      <c r="N12" s="32">
        <v>811000</v>
      </c>
      <c r="O12" s="32">
        <v>782288</v>
      </c>
      <c r="P12" s="32">
        <v>799000</v>
      </c>
      <c r="Q12" s="32">
        <v>797000</v>
      </c>
      <c r="R12" s="32">
        <v>793000</v>
      </c>
      <c r="S12" s="33">
        <v>791000</v>
      </c>
    </row>
    <row r="13" spans="1:19">
      <c r="A13" s="30" t="s">
        <v>328</v>
      </c>
      <c r="B13" s="31">
        <v>2095000</v>
      </c>
      <c r="C13" s="32">
        <v>2162000</v>
      </c>
      <c r="D13" s="32">
        <v>2167000</v>
      </c>
      <c r="E13" s="32">
        <v>2132762</v>
      </c>
      <c r="F13" s="32">
        <v>2177000</v>
      </c>
      <c r="G13" s="32">
        <v>2186000</v>
      </c>
      <c r="H13" s="32">
        <v>2193000</v>
      </c>
      <c r="I13" s="32">
        <v>2202000</v>
      </c>
      <c r="J13" s="32">
        <v>2167725</v>
      </c>
      <c r="K13" s="32">
        <v>2223000</v>
      </c>
      <c r="L13" s="32">
        <v>2237000</v>
      </c>
      <c r="M13" s="32">
        <v>2248000</v>
      </c>
      <c r="N13" s="32">
        <v>2258000</v>
      </c>
      <c r="O13" s="32">
        <v>2209439</v>
      </c>
      <c r="P13" s="32">
        <v>2267000</v>
      </c>
      <c r="Q13" s="32">
        <v>2267000</v>
      </c>
      <c r="R13" s="32">
        <v>2271000</v>
      </c>
      <c r="S13" s="33">
        <v>2277000</v>
      </c>
    </row>
    <row r="14" spans="1:19">
      <c r="A14" s="30" t="s">
        <v>329</v>
      </c>
      <c r="B14" s="31">
        <v>1397000</v>
      </c>
      <c r="C14" s="32">
        <v>1461000</v>
      </c>
      <c r="D14" s="32">
        <v>1460000</v>
      </c>
      <c r="E14" s="32">
        <v>1432727</v>
      </c>
      <c r="F14" s="32">
        <v>1468000</v>
      </c>
      <c r="G14" s="32">
        <v>1467000</v>
      </c>
      <c r="H14" s="32">
        <v>1466000</v>
      </c>
      <c r="I14" s="32">
        <v>1464000</v>
      </c>
      <c r="J14" s="32">
        <v>1438668</v>
      </c>
      <c r="K14" s="32">
        <v>1473000</v>
      </c>
      <c r="L14" s="32">
        <v>1469000</v>
      </c>
      <c r="M14" s="32">
        <v>1467000</v>
      </c>
      <c r="N14" s="32">
        <v>1466000</v>
      </c>
      <c r="O14" s="32">
        <v>1440420</v>
      </c>
      <c r="P14" s="32">
        <v>1473000</v>
      </c>
      <c r="Q14" s="32">
        <v>1473000</v>
      </c>
      <c r="R14" s="32">
        <v>1471000</v>
      </c>
      <c r="S14" s="33">
        <v>1469000</v>
      </c>
    </row>
    <row r="15" spans="1:19">
      <c r="A15" s="30" t="s">
        <v>330</v>
      </c>
      <c r="B15" s="31">
        <v>2483000</v>
      </c>
      <c r="C15" s="32">
        <v>2595000</v>
      </c>
      <c r="D15" s="32">
        <v>2594000</v>
      </c>
      <c r="E15" s="32">
        <v>2501961</v>
      </c>
      <c r="F15" s="32">
        <v>2609000</v>
      </c>
      <c r="G15" s="32">
        <v>2619000</v>
      </c>
      <c r="H15" s="32">
        <v>2627000</v>
      </c>
      <c r="I15" s="32">
        <v>2634000</v>
      </c>
      <c r="J15" s="32">
        <v>2527722</v>
      </c>
      <c r="K15" s="32">
        <v>2635000</v>
      </c>
      <c r="L15" s="32">
        <v>2644000</v>
      </c>
      <c r="M15" s="32">
        <v>2652000</v>
      </c>
      <c r="N15" s="32">
        <v>2662000</v>
      </c>
      <c r="O15" s="32">
        <v>2566557</v>
      </c>
      <c r="P15" s="32">
        <v>2671000</v>
      </c>
      <c r="Q15" s="32">
        <v>2677000</v>
      </c>
      <c r="R15" s="32">
        <v>2683000</v>
      </c>
      <c r="S15" s="33">
        <v>2686000</v>
      </c>
    </row>
    <row r="16" spans="1:19">
      <c r="A16" s="30" t="s">
        <v>351</v>
      </c>
      <c r="B16" s="31"/>
      <c r="C16" s="32"/>
      <c r="D16" s="32"/>
      <c r="E16" s="32"/>
      <c r="F16" s="32"/>
      <c r="G16" s="32"/>
      <c r="H16" s="32"/>
      <c r="I16" s="32"/>
      <c r="J16" s="32"/>
      <c r="K16" s="32">
        <v>832000</v>
      </c>
      <c r="L16" s="32">
        <v>835000</v>
      </c>
      <c r="M16" s="32">
        <v>836000</v>
      </c>
      <c r="N16" s="32">
        <v>838000</v>
      </c>
      <c r="O16" s="32">
        <v>832384</v>
      </c>
      <c r="P16" s="32">
        <v>843000</v>
      </c>
      <c r="Q16" s="32">
        <v>842000</v>
      </c>
      <c r="R16" s="32">
        <v>841000</v>
      </c>
      <c r="S16" s="33">
        <v>840000</v>
      </c>
    </row>
    <row r="17" spans="1:19">
      <c r="A17" s="30" t="s">
        <v>331</v>
      </c>
      <c r="B17" s="31">
        <v>1449000</v>
      </c>
      <c r="C17" s="32">
        <v>1431000</v>
      </c>
      <c r="D17" s="32">
        <v>1438000</v>
      </c>
      <c r="E17" s="32">
        <v>1457771</v>
      </c>
      <c r="F17" s="32">
        <v>1503000</v>
      </c>
      <c r="G17" s="32">
        <v>1510000</v>
      </c>
      <c r="H17" s="32">
        <v>1516000</v>
      </c>
      <c r="I17" s="32">
        <v>1520000</v>
      </c>
      <c r="J17" s="32">
        <v>1488678</v>
      </c>
      <c r="K17" s="32">
        <v>1529000</v>
      </c>
      <c r="L17" s="32">
        <v>1548000</v>
      </c>
      <c r="M17" s="32">
        <v>1533000</v>
      </c>
      <c r="N17" s="32">
        <v>1537000</v>
      </c>
      <c r="O17" s="32">
        <v>1509360</v>
      </c>
      <c r="P17" s="32">
        <v>1544000</v>
      </c>
      <c r="Q17" s="32">
        <v>1542000</v>
      </c>
      <c r="R17" s="32">
        <v>1540000</v>
      </c>
      <c r="S17" s="33">
        <v>1538000</v>
      </c>
    </row>
    <row r="18" spans="1:19">
      <c r="A18" s="30" t="s">
        <v>355</v>
      </c>
      <c r="B18" s="31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>
        <v>704000</v>
      </c>
      <c r="O18" s="32">
        <v>700587</v>
      </c>
      <c r="P18" s="32">
        <v>711000</v>
      </c>
      <c r="Q18" s="32">
        <v>713000</v>
      </c>
      <c r="R18" s="32">
        <v>713000</v>
      </c>
      <c r="S18" s="33">
        <v>715000</v>
      </c>
    </row>
    <row r="19" spans="1:19">
      <c r="A19" s="30" t="s">
        <v>332</v>
      </c>
      <c r="B19" s="31">
        <v>1101000</v>
      </c>
      <c r="C19" s="32">
        <v>1124000</v>
      </c>
      <c r="D19" s="32">
        <v>1127000</v>
      </c>
      <c r="E19" s="32">
        <v>1115027</v>
      </c>
      <c r="F19" s="32">
        <v>1130000</v>
      </c>
      <c r="G19" s="32">
        <v>1135000</v>
      </c>
      <c r="H19" s="32">
        <v>1138000</v>
      </c>
      <c r="I19" s="32">
        <v>1144000</v>
      </c>
      <c r="J19" s="32">
        <v>1142493</v>
      </c>
      <c r="K19" s="32">
        <v>1158000</v>
      </c>
      <c r="L19" s="32">
        <v>1162000</v>
      </c>
      <c r="M19" s="32">
        <v>1167000</v>
      </c>
      <c r="N19" s="32">
        <v>1171000</v>
      </c>
      <c r="O19" s="32">
        <v>1160086</v>
      </c>
      <c r="P19" s="32">
        <v>1178000</v>
      </c>
      <c r="Q19" s="32">
        <v>1181000</v>
      </c>
      <c r="R19" s="32">
        <v>1183000</v>
      </c>
      <c r="S19" s="33">
        <v>1186000</v>
      </c>
    </row>
    <row r="20" spans="1:19">
      <c r="A20" s="30" t="s">
        <v>333</v>
      </c>
      <c r="B20" s="31">
        <v>1008000</v>
      </c>
      <c r="C20" s="32">
        <v>1015000</v>
      </c>
      <c r="D20" s="32">
        <v>1012000</v>
      </c>
      <c r="E20" s="32">
        <v>1002909</v>
      </c>
      <c r="F20" s="32">
        <v>1009000</v>
      </c>
      <c r="G20" s="32">
        <v>1006000</v>
      </c>
      <c r="H20" s="32">
        <v>1003000</v>
      </c>
      <c r="I20" s="32">
        <v>1000000</v>
      </c>
      <c r="J20" s="32">
        <v>983749</v>
      </c>
      <c r="K20" s="32">
        <v>991000</v>
      </c>
      <c r="L20" s="32">
        <v>987000</v>
      </c>
      <c r="M20" s="32">
        <v>985000</v>
      </c>
      <c r="N20" s="32">
        <v>983000</v>
      </c>
      <c r="O20" s="32">
        <v>966953</v>
      </c>
      <c r="P20" s="32">
        <v>974000</v>
      </c>
      <c r="Q20" s="32">
        <v>972000</v>
      </c>
      <c r="R20" s="32">
        <v>968000</v>
      </c>
      <c r="S20" s="33">
        <v>963000</v>
      </c>
    </row>
    <row r="21" spans="1:19">
      <c r="A21" s="30" t="s">
        <v>334</v>
      </c>
      <c r="B21" s="31">
        <v>1262000</v>
      </c>
      <c r="C21" s="32">
        <v>1320000</v>
      </c>
      <c r="D21" s="32">
        <v>1330000</v>
      </c>
      <c r="E21" s="32">
        <v>1329832</v>
      </c>
      <c r="F21" s="32">
        <v>1354000</v>
      </c>
      <c r="G21" s="32">
        <v>1368000</v>
      </c>
      <c r="H21" s="32">
        <v>1380000</v>
      </c>
      <c r="I21" s="32">
        <v>1391000</v>
      </c>
      <c r="J21" s="32">
        <v>1384632</v>
      </c>
      <c r="K21" s="32">
        <v>1414000</v>
      </c>
      <c r="L21" s="32">
        <v>1427000</v>
      </c>
      <c r="M21" s="32">
        <v>1438000</v>
      </c>
      <c r="N21" s="32">
        <v>1451000</v>
      </c>
      <c r="O21" s="32">
        <v>1446059</v>
      </c>
      <c r="P21" s="32">
        <v>1479000</v>
      </c>
      <c r="Q21" s="32">
        <v>1492000</v>
      </c>
      <c r="R21" s="32">
        <v>1506000</v>
      </c>
      <c r="S21" s="33">
        <v>1519000</v>
      </c>
    </row>
    <row r="22" spans="1:19">
      <c r="A22" s="34" t="s">
        <v>362</v>
      </c>
      <c r="B22" s="35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>
        <v>738000</v>
      </c>
      <c r="R22" s="36">
        <v>740000</v>
      </c>
      <c r="S22" s="37">
        <v>740000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497</v>
      </c>
    </row>
    <row r="2" spans="1:38">
      <c r="A2" t="s">
        <v>634</v>
      </c>
      <c r="B2" t="s">
        <v>635</v>
      </c>
    </row>
    <row r="3" spans="1:38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t="s">
        <v>84</v>
      </c>
      <c r="N4" t="s">
        <v>84</v>
      </c>
      <c r="O4" t="s">
        <v>84</v>
      </c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/>
  <sheetData>
    <row r="1" spans="1:38">
      <c r="A1" t="s">
        <v>82</v>
      </c>
      <c r="B1" t="s">
        <v>1</v>
      </c>
      <c r="C1" t="s">
        <v>641</v>
      </c>
    </row>
    <row r="2" spans="1:38">
      <c r="A2" t="s">
        <v>642</v>
      </c>
      <c r="B2" t="s">
        <v>643</v>
      </c>
    </row>
    <row r="3" spans="1:38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t="s">
        <v>84</v>
      </c>
      <c r="N6" t="s">
        <v>84</v>
      </c>
      <c r="O6" t="s">
        <v>84</v>
      </c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/>
  <sheetData>
    <row r="1" spans="1:40">
      <c r="A1" t="s">
        <v>85</v>
      </c>
      <c r="B1" t="s">
        <v>1</v>
      </c>
      <c r="C1" t="s">
        <v>555</v>
      </c>
    </row>
    <row r="2" spans="1:40">
      <c r="A2" t="s">
        <v>727</v>
      </c>
      <c r="B2" t="s">
        <v>728</v>
      </c>
    </row>
    <row r="3" spans="1:40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>
      <c r="AB5" t="s">
        <v>566</v>
      </c>
      <c r="AC5" t="s">
        <v>569</v>
      </c>
      <c r="AD5" t="s">
        <v>569</v>
      </c>
      <c r="AG5" t="s">
        <v>570</v>
      </c>
    </row>
    <row r="6" spans="1:40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>
      <c r="A54" t="s">
        <v>135</v>
      </c>
      <c r="M54">
        <f t="shared" si="0"/>
        <v>0</v>
      </c>
      <c r="P54">
        <f t="shared" si="1"/>
        <v>0</v>
      </c>
    </row>
    <row r="55" spans="1:40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>
      <c r="A68" t="s">
        <v>149</v>
      </c>
      <c r="M68">
        <f t="shared" si="0"/>
        <v>0</v>
      </c>
      <c r="P68">
        <f t="shared" si="1"/>
        <v>0</v>
      </c>
    </row>
    <row r="69" spans="1:40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/>
  <sheetData>
    <row r="1" spans="1:40">
      <c r="A1" t="s">
        <v>175</v>
      </c>
      <c r="B1" t="s">
        <v>1</v>
      </c>
      <c r="C1" s="3">
        <v>36800</v>
      </c>
    </row>
    <row r="2" spans="1:40">
      <c r="A2" t="s">
        <v>742</v>
      </c>
      <c r="B2" t="s">
        <v>743</v>
      </c>
    </row>
    <row r="3" spans="1:40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749</v>
      </c>
      <c r="Q3" s="5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M4" s="5"/>
      <c r="N4" s="5"/>
      <c r="O4" s="5"/>
      <c r="P4" s="5"/>
      <c r="Q4" s="5"/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>
      <c r="AB5" t="s">
        <v>744</v>
      </c>
      <c r="AC5" t="s">
        <v>746</v>
      </c>
      <c r="AD5" t="s">
        <v>746</v>
      </c>
      <c r="AG5" t="s">
        <v>747</v>
      </c>
    </row>
    <row r="6" spans="1:40">
      <c r="A6" t="s">
        <v>176</v>
      </c>
    </row>
    <row r="7" spans="1:40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>
      <c r="A55" t="s">
        <v>225</v>
      </c>
      <c r="M55">
        <f t="shared" si="0"/>
        <v>0</v>
      </c>
      <c r="P55">
        <f t="shared" si="1"/>
        <v>0</v>
      </c>
    </row>
    <row r="56" spans="1:40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>
      <c r="A69" t="s">
        <v>239</v>
      </c>
      <c r="M69">
        <f t="shared" si="0"/>
        <v>0</v>
      </c>
      <c r="P69">
        <f t="shared" si="1"/>
        <v>0</v>
      </c>
    </row>
    <row r="70" spans="1:40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>
      <c r="A97" t="s">
        <v>617</v>
      </c>
      <c r="M97">
        <f t="shared" si="2"/>
        <v>0</v>
      </c>
      <c r="P97">
        <f t="shared" si="3"/>
        <v>0</v>
      </c>
    </row>
    <row r="98" spans="1:40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>
      <c r="A146" t="s">
        <v>225</v>
      </c>
      <c r="M146">
        <f t="shared" si="4"/>
        <v>0</v>
      </c>
      <c r="P146">
        <f t="shared" si="5"/>
        <v>0</v>
      </c>
    </row>
    <row r="147" spans="1:40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>
      <c r="A160" t="s">
        <v>239</v>
      </c>
      <c r="M160">
        <f t="shared" si="4"/>
        <v>0</v>
      </c>
      <c r="P160">
        <f t="shared" si="5"/>
        <v>0</v>
      </c>
    </row>
    <row r="161" spans="1:40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>
      <c r="A188" t="s">
        <v>618</v>
      </c>
      <c r="M188">
        <f t="shared" si="4"/>
        <v>0</v>
      </c>
      <c r="P188">
        <f t="shared" si="5"/>
        <v>0</v>
      </c>
    </row>
    <row r="189" spans="1:40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>
      <c r="A237" t="s">
        <v>225</v>
      </c>
      <c r="M237">
        <f t="shared" si="6"/>
        <v>0</v>
      </c>
      <c r="P237">
        <f t="shared" si="7"/>
        <v>0</v>
      </c>
    </row>
    <row r="238" spans="1:40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>
      <c r="A251" t="s">
        <v>239</v>
      </c>
      <c r="M251">
        <f t="shared" si="6"/>
        <v>0</v>
      </c>
      <c r="P251">
        <f t="shared" si="7"/>
        <v>0</v>
      </c>
    </row>
    <row r="252" spans="1:40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/>
  <sheetData>
    <row r="1" spans="1:40">
      <c r="A1" t="s">
        <v>267</v>
      </c>
      <c r="B1" t="s">
        <v>1</v>
      </c>
      <c r="C1" t="s">
        <v>580</v>
      </c>
      <c r="D1" t="s">
        <v>268</v>
      </c>
    </row>
    <row r="2" spans="1:40">
      <c r="A2" t="s">
        <v>730</v>
      </c>
    </row>
    <row r="3" spans="1:40">
      <c r="A3" t="s">
        <v>581</v>
      </c>
    </row>
    <row r="4" spans="1:40">
      <c r="A4" t="s">
        <v>582</v>
      </c>
    </row>
    <row r="5" spans="1:40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5" t="s">
        <v>632</v>
      </c>
      <c r="N5" s="5" t="s">
        <v>586</v>
      </c>
      <c r="O5" s="5" t="s">
        <v>587</v>
      </c>
      <c r="P5" s="5" t="s">
        <v>748</v>
      </c>
      <c r="Q5" s="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M6" s="5"/>
      <c r="N6" s="5"/>
      <c r="O6" s="5"/>
      <c r="P6" s="5"/>
      <c r="Q6" s="5"/>
      <c r="AC6" t="s">
        <v>532</v>
      </c>
      <c r="AD6" t="s">
        <v>533</v>
      </c>
      <c r="AE6" t="s">
        <v>534</v>
      </c>
    </row>
    <row r="7" spans="1:40">
      <c r="A7" t="s">
        <v>176</v>
      </c>
    </row>
    <row r="8" spans="1:40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>
      <c r="A56" t="s">
        <v>225</v>
      </c>
      <c r="M56">
        <f t="shared" si="0"/>
        <v>0</v>
      </c>
      <c r="P56">
        <f t="shared" si="1"/>
        <v>0</v>
      </c>
    </row>
    <row r="57" spans="1:40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>
      <c r="A70" t="s">
        <v>239</v>
      </c>
      <c r="M70">
        <f t="shared" si="0"/>
        <v>0</v>
      </c>
      <c r="P70">
        <f t="shared" si="1"/>
        <v>0</v>
      </c>
    </row>
    <row r="71" spans="1:40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>
      <c r="A99" t="s">
        <v>617</v>
      </c>
      <c r="M99">
        <f t="shared" si="2"/>
        <v>0</v>
      </c>
      <c r="P99">
        <f t="shared" si="3"/>
        <v>0</v>
      </c>
    </row>
    <row r="100" spans="1:40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>
      <c r="A148" t="s">
        <v>225</v>
      </c>
      <c r="M148">
        <f t="shared" si="4"/>
        <v>0</v>
      </c>
      <c r="P148">
        <f t="shared" si="5"/>
        <v>0</v>
      </c>
    </row>
    <row r="149" spans="1:40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>
      <c r="A162" t="s">
        <v>239</v>
      </c>
      <c r="M162">
        <f t="shared" si="4"/>
        <v>0</v>
      </c>
      <c r="P162">
        <f t="shared" si="5"/>
        <v>0</v>
      </c>
    </row>
    <row r="163" spans="1:40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>
      <c r="A191" t="s">
        <v>618</v>
      </c>
      <c r="M191">
        <f t="shared" si="4"/>
        <v>0</v>
      </c>
      <c r="P191">
        <f t="shared" si="5"/>
        <v>0</v>
      </c>
    </row>
    <row r="192" spans="1:40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>
      <c r="A240" t="s">
        <v>225</v>
      </c>
      <c r="M240">
        <f t="shared" si="6"/>
        <v>0</v>
      </c>
      <c r="P240">
        <f t="shared" si="7"/>
        <v>0</v>
      </c>
    </row>
    <row r="241" spans="1:40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>
      <c r="A254" t="s">
        <v>239</v>
      </c>
      <c r="M254">
        <f t="shared" si="6"/>
        <v>0</v>
      </c>
      <c r="P254">
        <f t="shared" si="7"/>
        <v>0</v>
      </c>
    </row>
    <row r="255" spans="1:40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/>
  </sheetViews>
  <sheetFormatPr defaultRowHeight="13.5"/>
  <sheetData>
    <row r="1" spans="1:42">
      <c r="A1" t="s">
        <v>271</v>
      </c>
      <c r="B1" t="s">
        <v>1</v>
      </c>
      <c r="C1" t="s">
        <v>606</v>
      </c>
      <c r="D1" t="s">
        <v>272</v>
      </c>
    </row>
    <row r="2" spans="1:42">
      <c r="A2" t="s">
        <v>733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>
      <c r="A55" t="s">
        <v>321</v>
      </c>
    </row>
    <row r="56" spans="1:42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>
      <c r="A69" t="s">
        <v>335</v>
      </c>
    </row>
    <row r="70" spans="1:42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>
      <c r="A100" t="s">
        <v>617</v>
      </c>
    </row>
    <row r="101" spans="1:42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>
      <c r="A149" t="s">
        <v>321</v>
      </c>
    </row>
    <row r="150" spans="1:42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>
      <c r="A163" t="s">
        <v>335</v>
      </c>
    </row>
    <row r="164" spans="1:42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>
      <c r="A194" t="s">
        <v>618</v>
      </c>
    </row>
    <row r="195" spans="1:42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>
      <c r="A243" t="s">
        <v>321</v>
      </c>
    </row>
    <row r="244" spans="1:42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>
      <c r="A257" t="s">
        <v>335</v>
      </c>
    </row>
    <row r="258" spans="1:42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図1-40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dcterms:created xsi:type="dcterms:W3CDTF">2016-08-25T04:45:22Z</dcterms:created>
  <dcterms:modified xsi:type="dcterms:W3CDTF">2017-09-14T10:22:17Z</dcterms:modified>
</cp:coreProperties>
</file>