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gesui-sf01\05 事業推進部 内部文書\02 下水管理センター共通 内部文書\連絡箱\R05年度維持管理業務\①R05仕様書\改訂作業フォルダ\第8章【様式】\"/>
    </mc:Choice>
  </mc:AlternateContent>
  <xr:revisionPtr revIDLastSave="0" documentId="13_ncr:1_{B98E9A3C-B553-4FF9-9880-DB53EF9B1C60}" xr6:coauthVersionLast="47" xr6:coauthVersionMax="47" xr10:uidLastSave="{00000000-0000-0000-0000-000000000000}"/>
  <bookViews>
    <workbookView xWindow="435" yWindow="30" windowWidth="23760" windowHeight="15345" tabRatio="824" xr2:uid="{00000000-000D-0000-FFFF-FFFF00000000}"/>
  </bookViews>
  <sheets>
    <sheet name="人孔巡視作業日報(B-1)" sheetId="19" r:id="rId1"/>
    <sheet name="足掛金物調査記録表(B-2)" sheetId="7" r:id="rId2"/>
    <sheet name="集計報告書(B-3)" sheetId="8" r:id="rId3"/>
    <sheet name="契約単価作業報告書(B-4,5)" sheetId="18" r:id="rId4"/>
    <sheet name="清掃内訳書(B-6,7)" sheetId="9" r:id="rId5"/>
    <sheet name="土砂量算出調書(B-8)" sheetId="14" r:id="rId6"/>
    <sheet name="異常箇所調書【清掃】(B-9)" sheetId="13" r:id="rId7"/>
    <sheet name="清掃作業日報(B-10)" sheetId="10" r:id="rId8"/>
    <sheet name="維持作業内訳書(B-11,12)" sheetId="11" r:id="rId9"/>
    <sheet name="異常箇所調書(B-13)" sheetId="12" r:id="rId10"/>
    <sheet name="作業日報(B-14)" sheetId="20" r:id="rId11"/>
  </sheets>
  <externalReferences>
    <externalReference r:id="rId12"/>
    <externalReference r:id="rId13"/>
    <externalReference r:id="rId14"/>
  </externalReferences>
  <definedNames>
    <definedName name="_Key1" hidden="1">#REF!</definedName>
    <definedName name="_Order1" hidden="1">255</definedName>
    <definedName name="_Order2" hidden="1">255</definedName>
    <definedName name="_Sort" hidden="1">#REF!</definedName>
    <definedName name="_xlnm.Print_Area" localSheetId="9">'異常箇所調書(B-13)'!$B$1:$W$33</definedName>
    <definedName name="_xlnm.Print_Area" localSheetId="6">'異常箇所調書【清掃】(B-9)'!$B$1:$V$31</definedName>
    <definedName name="_xlnm.Print_Area" localSheetId="8">'維持作業内訳書(B-11,12)'!$B$1:$AE$107,'維持作業内訳書(B-11,12)'!$AG$1:$BJ$107</definedName>
    <definedName name="_xlnm.Print_Area" localSheetId="3">'契約単価作業報告書(B-4,5)'!$B$1:$Z$77,'契約単価作業報告書(B-4,5)'!$AB$1:$AZ$77</definedName>
    <definedName name="_xlnm.Print_Area" localSheetId="10">'作業日報(B-14)'!$D$1:$AQ$35</definedName>
    <definedName name="_xlnm.Print_Area" localSheetId="2">'集計報告書(B-3)'!$B$1:$L$55</definedName>
    <definedName name="_xlnm.Print_Area" localSheetId="0">'人孔巡視作業日報(B-1)'!$B$1:$T$38</definedName>
    <definedName name="_xlnm.Print_Area" localSheetId="7">'清掃作業日報(B-10)'!$B$1:$AZ$33</definedName>
    <definedName name="_xlnm.Print_Area" localSheetId="4">'清掃内訳書(B-6,7)'!$B$1:$K$31,'清掃内訳書(B-6,7)'!$M$1:$V$31</definedName>
    <definedName name="_xlnm.Print_Area" localSheetId="1">'足掛金物調査記録表(B-2)'!$B$1:$P$58</definedName>
    <definedName name="_xlnm.Print_Area" localSheetId="5">'土砂量算出調書(B-8)'!$B$2:$O$56</definedName>
    <definedName name="siji1">[1]指示書・承諾書!$C$29:$C$32,[1]指示書・承諾書!$C$63:$C$66</definedName>
    <definedName name="siji10">[1]指示書・承諾書!$L$29:$L$32,[1]指示書・承諾書!$L$63:$L$66</definedName>
    <definedName name="siji11">[1]指示書・承諾書!$M$29:$M$32,[1]指示書・承諾書!$M$63:$M$66</definedName>
    <definedName name="siji12">[1]指示書・承諾書!$N$29:$N$32,[1]指示書・承諾書!$N$63:$N$66</definedName>
    <definedName name="siji13">[1]指示書・承諾書!$O$29:$O$32,[1]指示書・承諾書!$O$63:$O$66</definedName>
    <definedName name="siji14">[1]指示書・承諾書!$P$29:$P$32,[1]指示書・承諾書!$P$63:$P$66</definedName>
    <definedName name="siji15">[1]指示書・承諾書!$Q$29:$Q$32,[1]指示書・承諾書!$Q$63:$Q$66</definedName>
    <definedName name="siji16">[1]指示書・承諾書!$R$29:$R$32,[1]指示書・承諾書!$R$63:$R$66</definedName>
    <definedName name="siji17">[1]指示書・承諾書!$S$29:$S$32,[1]指示書・承諾書!$S$63:$S$66</definedName>
    <definedName name="siji18">[1]指示書・承諾書!$T$29:$T$32,[1]指示書・承諾書!$T$63:$T$66</definedName>
    <definedName name="siji19">[1]指示書・承諾書!$U$29:$U$32,[1]指示書・承諾書!$U$63:$U$66</definedName>
    <definedName name="siji2">[1]指示書・承諾書!$D$29:$D$32,[1]指示書・承諾書!$D$63:$D$66</definedName>
    <definedName name="siji20">[1]指示書・承諾書!$V$29:$V$32,[1]指示書・承諾書!$V$63:$V$66</definedName>
    <definedName name="siji3">[1]指示書・承諾書!$E$29:$E$32,[1]指示書・承諾書!$E$63:$E$66</definedName>
    <definedName name="siji4">[1]指示書・承諾書!$F$29:$F$32,[1]指示書・承諾書!$F$63:$F$66</definedName>
    <definedName name="siji5">[1]指示書・承諾書!$G$29:$G$32,[1]指示書・承諾書!$G$63:$G$66</definedName>
    <definedName name="siji6">[1]指示書・承諾書!$H$29:$H$32,[1]指示書・承諾書!$H$63:$H$66</definedName>
    <definedName name="siji7">[1]指示書・承諾書!$I$29:$I$32,[1]指示書・承諾書!$I$63:$I$66</definedName>
    <definedName name="siji8">[1]指示書・承諾書!$J$29:$J$32,[1]指示書・承諾書!$J$63:$J$66</definedName>
    <definedName name="siji9">[1]指示書・承諾書!$K$29:$K$32,[1]指示書・承諾書!$K$63:$K$66</definedName>
    <definedName name="sijihen1">'[2]業務指示書(様式3)'!$C$29:$C$36,'[2]業務指示書(様式3)'!#REF!</definedName>
    <definedName name="sijihen10">'[2]業務指示書(様式3)'!$L$29:$L$36,'[2]業務指示書(様式3)'!#REF!</definedName>
    <definedName name="sijihen11">'[2]業務指示書(様式3)'!$M$29:$M$36,'[2]業務指示書(様式3)'!#REF!</definedName>
    <definedName name="sijihen12">'[2]業務指示書(様式3)'!$N$29:$N$36,'[2]業務指示書(様式3)'!#REF!</definedName>
    <definedName name="sijihen13">'[2]業務指示書(様式3)'!$O$29:$O$36,'[2]業務指示書(様式3)'!#REF!</definedName>
    <definedName name="sijihen14">'[2]業務指示書(様式3)'!$P$29:$P$36,'[2]業務指示書(様式3)'!#REF!</definedName>
    <definedName name="sijihen15">'[2]業務指示書(様式3)'!$Q$29:$Q$36,'[2]業務指示書(様式3)'!#REF!</definedName>
    <definedName name="sijihen16">'[2]業務指示書(様式3)'!$R$29:$R$36,'[2]業務指示書(様式3)'!#REF!</definedName>
    <definedName name="sijihen17">'[2]業務指示書(様式3)'!$S$29:$S$36,'[2]業務指示書(様式3)'!#REF!</definedName>
    <definedName name="sijihen18">'[2]業務指示書(様式3)'!$T$29:$T$36,'[2]業務指示書(様式3)'!#REF!</definedName>
    <definedName name="sijihen19">'[2]業務指示書(様式3)'!$U$29:$U$36,'[2]業務指示書(様式3)'!#REF!</definedName>
    <definedName name="sijihen2">'[2]業務指示書(様式3)'!$D$29:$D$36,'[2]業務指示書(様式3)'!#REF!</definedName>
    <definedName name="sijihen20">'[2]業務指示書(様式3)'!$V$29:$V$36,'[2]業務指示書(様式3)'!#REF!</definedName>
    <definedName name="sijihen3">'[2]業務指示書(様式3)'!$E$29:$E$36,'[2]業務指示書(様式3)'!#REF!</definedName>
    <definedName name="sijihen4">'[2]業務指示書(様式3)'!$F$29:$F$36,'[2]業務指示書(様式3)'!#REF!</definedName>
    <definedName name="sijihen5">'[2]業務指示書(様式3)'!$G$29:$G$36,'[2]業務指示書(様式3)'!#REF!</definedName>
    <definedName name="sijihen6">'[2]業務指示書(様式3)'!$H$29:$H$36,'[2]業務指示書(様式3)'!#REF!</definedName>
    <definedName name="sijihen7">'[2]業務指示書(様式3)'!$I$29:$I$36,'[2]業務指示書(様式3)'!#REF!</definedName>
    <definedName name="sijihen8">'[2]業務指示書(様式3)'!$J$29:$J$36,'[2]業務指示書(様式3)'!#REF!</definedName>
    <definedName name="sijihen9">'[2]業務指示書(様式3)'!$K$29:$K$36,'[2]業務指示書(様式3)'!#REF!</definedName>
    <definedName name="印刷">[3]入力表1!#REF!</definedName>
    <definedName name="印刷範囲">#REF!</definedName>
    <definedName name="完了内わっ毛">[3]内訳書1!#REF!</definedName>
    <definedName name="完了内訳">[3]内訳書1!#REF!</definedName>
    <definedName name="完了内訳０２">[3]内訳書1!#REF!</definedName>
    <definedName name="完了内訳０３">[3]内訳書1!#REF!</definedName>
    <definedName name="基本データ入力">#REF!</definedName>
    <definedName name="業者ﾘｽﾄ">#REF!</definedName>
    <definedName name="工種入力">#REF!</definedName>
    <definedName name="指示書">#REF!</definedName>
    <definedName name="試し打ち">[3]入力表1!#REF!</definedName>
    <definedName name="西区４">#REF!</definedName>
    <definedName name="単価表打ち出し">[3]入力表1!#REF!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01" i="11" l="1"/>
  <c r="AS101" i="11"/>
  <c r="AS99" i="11"/>
  <c r="K55" i="14"/>
  <c r="K56" i="14" s="1"/>
  <c r="J55" i="14"/>
  <c r="F28" i="7"/>
  <c r="N8" i="7"/>
  <c r="N14" i="7" s="1"/>
  <c r="N11" i="7"/>
  <c r="N9" i="7"/>
  <c r="N10" i="7"/>
  <c r="F20" i="7"/>
  <c r="N99" i="11"/>
  <c r="AG19" i="11"/>
  <c r="AG22" i="11" s="1"/>
  <c r="AG25" i="11" s="1"/>
  <c r="AG28" i="11" s="1"/>
  <c r="AG31" i="11" s="1"/>
  <c r="AG34" i="11" s="1"/>
  <c r="AG37" i="11" s="1"/>
  <c r="AG40" i="11" s="1"/>
  <c r="AG43" i="11" s="1"/>
  <c r="AG46" i="11" s="1"/>
  <c r="AG49" i="11" s="1"/>
  <c r="AG52" i="11" s="1"/>
  <c r="AG55" i="11" s="1"/>
  <c r="AG58" i="11" s="1"/>
  <c r="AG61" i="11" s="1"/>
  <c r="AG64" i="11" s="1"/>
  <c r="AG67" i="11" s="1"/>
  <c r="AG70" i="11" s="1"/>
  <c r="AG73" i="11" s="1"/>
  <c r="AG76" i="11" s="1"/>
  <c r="AG79" i="11" s="1"/>
  <c r="AG82" i="11" s="1"/>
  <c r="AG85" i="11" s="1"/>
  <c r="AG88" i="11" s="1"/>
  <c r="B19" i="11"/>
  <c r="B22" i="11" s="1"/>
  <c r="B25" i="11" s="1"/>
  <c r="B28" i="11" s="1"/>
  <c r="B31" i="11" s="1"/>
  <c r="B34" i="11" s="1"/>
  <c r="B37" i="11" s="1"/>
  <c r="B40" i="11" s="1"/>
  <c r="B43" i="11" s="1"/>
  <c r="B46" i="11" s="1"/>
  <c r="B49" i="11" s="1"/>
  <c r="B52" i="11" s="1"/>
  <c r="B55" i="11" s="1"/>
  <c r="B58" i="11" s="1"/>
  <c r="B61" i="11" s="1"/>
  <c r="B64" i="11" s="1"/>
  <c r="B67" i="11" s="1"/>
  <c r="B70" i="11" s="1"/>
  <c r="B73" i="11" s="1"/>
  <c r="B76" i="11" s="1"/>
  <c r="B79" i="11" s="1"/>
  <c r="B82" i="11" s="1"/>
  <c r="B85" i="11" s="1"/>
  <c r="B88" i="11" s="1"/>
  <c r="B14" i="8"/>
  <c r="B15" i="8" s="1"/>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B38" i="8" s="1"/>
  <c r="B39" i="8" s="1"/>
  <c r="B40" i="8" s="1"/>
  <c r="B41" i="8" s="1"/>
  <c r="B42" i="8" s="1"/>
  <c r="B43" i="8" s="1"/>
  <c r="B44" i="8" s="1"/>
  <c r="B45" i="8" s="1"/>
  <c r="B46" i="8" s="1"/>
  <c r="B47" i="8" s="1"/>
  <c r="B48" i="8" s="1"/>
  <c r="B49" i="8" s="1"/>
  <c r="B50" i="8" s="1"/>
  <c r="B51" i="8" s="1"/>
  <c r="B52" i="8" s="1"/>
  <c r="F36" i="7"/>
  <c r="N13" i="7" s="1"/>
  <c r="F39" i="7"/>
  <c r="F30" i="7"/>
  <c r="F22" i="7"/>
  <c r="M10" i="9"/>
  <c r="M11" i="9"/>
  <c r="M12" i="9" s="1"/>
  <c r="M13" i="9" s="1"/>
  <c r="M14" i="9" s="1"/>
  <c r="M15" i="9" s="1"/>
  <c r="M16" i="9" s="1"/>
  <c r="M17" i="9" s="1"/>
  <c r="M18" i="9" s="1"/>
  <c r="M19" i="9" s="1"/>
  <c r="M20" i="9" s="1"/>
  <c r="M21" i="9" s="1"/>
  <c r="M22" i="9" s="1"/>
  <c r="M23" i="9" s="1"/>
  <c r="M24" i="9" s="1"/>
  <c r="B10" i="9"/>
  <c r="B11" i="9" s="1"/>
  <c r="B12" i="9" s="1"/>
  <c r="B13" i="9" s="1"/>
  <c r="B14" i="9" s="1"/>
  <c r="B15" i="9" s="1"/>
  <c r="B16" i="9" s="1"/>
  <c r="B17" i="9" s="1"/>
  <c r="B18" i="9" s="1"/>
  <c r="B19" i="9" s="1"/>
  <c r="B20" i="9" s="1"/>
  <c r="B21" i="9" s="1"/>
  <c r="B22" i="9" s="1"/>
  <c r="B23" i="9" s="1"/>
  <c r="B24" i="9" s="1"/>
  <c r="N12" i="7"/>
  <c r="H17" i="14"/>
  <c r="I17" i="14"/>
  <c r="K17" i="14"/>
  <c r="O17" i="14"/>
  <c r="S17" i="14"/>
  <c r="H19" i="14"/>
  <c r="I19" i="14"/>
  <c r="K19" i="14"/>
  <c r="O19" i="14"/>
  <c r="H21" i="14"/>
  <c r="I21" i="14"/>
  <c r="K21" i="14"/>
  <c r="O21" i="14"/>
  <c r="H23" i="14"/>
  <c r="I23" i="14"/>
  <c r="K23" i="14"/>
  <c r="O23" i="14"/>
  <c r="H25" i="14"/>
  <c r="I25" i="14"/>
  <c r="K25" i="14"/>
  <c r="O25" i="14"/>
  <c r="H27" i="14"/>
  <c r="I27" i="14"/>
  <c r="K27" i="14"/>
  <c r="O27" i="14"/>
  <c r="R28" i="14"/>
  <c r="S28" i="14"/>
  <c r="T28" i="14"/>
  <c r="U28" i="14"/>
  <c r="V28" i="14"/>
  <c r="W28" i="14"/>
  <c r="X28" i="14"/>
  <c r="Y28" i="14"/>
  <c r="Z28" i="14"/>
  <c r="H29" i="14"/>
  <c r="I29" i="14"/>
  <c r="K29" i="14"/>
  <c r="O29" i="14"/>
  <c r="R29" i="14"/>
  <c r="S29" i="14"/>
  <c r="T29" i="14"/>
  <c r="U29" i="14"/>
  <c r="V29" i="14"/>
  <c r="W29" i="14"/>
  <c r="X29" i="14"/>
  <c r="Y29" i="14"/>
  <c r="Z29" i="14"/>
  <c r="R30" i="14"/>
  <c r="S30" i="14"/>
  <c r="T30" i="14"/>
  <c r="U30" i="14"/>
  <c r="V30" i="14"/>
  <c r="W30" i="14"/>
  <c r="X30" i="14"/>
  <c r="Y30" i="14"/>
  <c r="Z30" i="14"/>
  <c r="H31" i="14"/>
  <c r="I31" i="14"/>
  <c r="K31" i="14"/>
  <c r="O31" i="14"/>
  <c r="R31" i="14"/>
  <c r="S31" i="14"/>
  <c r="T31" i="14"/>
  <c r="U31" i="14"/>
  <c r="V31" i="14"/>
  <c r="W31" i="14"/>
  <c r="X31" i="14"/>
  <c r="Y31" i="14"/>
  <c r="Z31" i="14"/>
  <c r="R32" i="14"/>
  <c r="S32" i="14"/>
  <c r="T32" i="14"/>
  <c r="U32" i="14"/>
  <c r="V32" i="14"/>
  <c r="W32" i="14"/>
  <c r="X32" i="14"/>
  <c r="Y32" i="14"/>
  <c r="Z32" i="14"/>
  <c r="H33" i="14"/>
  <c r="I33" i="14"/>
  <c r="K33" i="14"/>
  <c r="O33" i="14"/>
  <c r="R33" i="14"/>
  <c r="S33" i="14"/>
  <c r="T33" i="14"/>
  <c r="U33" i="14"/>
  <c r="V33" i="14"/>
  <c r="W33" i="14"/>
  <c r="X33" i="14"/>
  <c r="Y33" i="14"/>
  <c r="Z33" i="14"/>
  <c r="R34" i="14"/>
  <c r="S34" i="14"/>
  <c r="T34" i="14"/>
  <c r="U34" i="14"/>
  <c r="V34" i="14"/>
  <c r="W34" i="14"/>
  <c r="X34" i="14"/>
  <c r="Y34" i="14"/>
  <c r="Z34" i="14"/>
  <c r="H35" i="14"/>
  <c r="I35" i="14"/>
  <c r="K35" i="14"/>
  <c r="O35" i="14"/>
  <c r="H37" i="14"/>
  <c r="I37" i="14"/>
  <c r="K37" i="14"/>
  <c r="O37" i="14"/>
  <c r="R37" i="14"/>
  <c r="S37" i="14"/>
  <c r="T37" i="14"/>
  <c r="U37" i="14"/>
  <c r="V37" i="14"/>
  <c r="W37" i="14"/>
  <c r="X37" i="14"/>
  <c r="Y37" i="14"/>
  <c r="Z37" i="14"/>
  <c r="R38" i="14"/>
  <c r="S38" i="14"/>
  <c r="T38" i="14"/>
  <c r="U38" i="14"/>
  <c r="V38" i="14"/>
  <c r="W38" i="14"/>
  <c r="X38" i="14"/>
  <c r="Y38" i="14"/>
  <c r="Z38" i="14"/>
  <c r="H39" i="14"/>
  <c r="I39" i="14"/>
  <c r="K39" i="14"/>
  <c r="O39" i="14"/>
  <c r="H41" i="14"/>
  <c r="I41" i="14"/>
  <c r="K41" i="14"/>
  <c r="O41" i="14"/>
  <c r="H43" i="14"/>
  <c r="I43" i="14"/>
  <c r="K43" i="14"/>
  <c r="O43" i="14"/>
  <c r="H45" i="14"/>
  <c r="I45" i="14"/>
  <c r="K45" i="14"/>
  <c r="O45" i="14"/>
  <c r="H47" i="14"/>
  <c r="I47" i="14"/>
  <c r="K47" i="14"/>
  <c r="O47" i="14"/>
  <c r="H49" i="14"/>
  <c r="I49" i="14"/>
  <c r="K49" i="14"/>
  <c r="O49" i="14"/>
  <c r="H51" i="14"/>
  <c r="I51" i="14"/>
  <c r="K51" i="14"/>
  <c r="O51" i="14"/>
  <c r="H53" i="14"/>
  <c r="I53" i="14"/>
  <c r="K53" i="14"/>
  <c r="O53" i="14"/>
  <c r="I55" i="14"/>
  <c r="S15" i="14"/>
  <c r="A1" i="8"/>
  <c r="O15"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建設局 </author>
  </authors>
  <commentList>
    <comment ref="F16" authorId="0" shapeId="0" xr:uid="{00000000-0006-0000-0100-000001000000}">
      <text>
        <r>
          <rPr>
            <sz val="9"/>
            <color indexed="81"/>
            <rFont val="ＭＳ Ｐゴシック"/>
            <family val="3"/>
            <charset val="128"/>
          </rPr>
          <t>（これまでの表記：上絞部はいじらない）　　　　　　　　H24に記入内容を変更した</t>
        </r>
      </text>
    </comment>
  </commentList>
</comments>
</file>

<file path=xl/sharedStrings.xml><?xml version="1.0" encoding="utf-8"?>
<sst xmlns="http://schemas.openxmlformats.org/spreadsheetml/2006/main" count="1515" uniqueCount="488">
  <si>
    <t>（％）</t>
    <phoneticPr fontId="1"/>
  </si>
  <si>
    <t>役務名</t>
    <rPh sb="0" eb="2">
      <t>エキム</t>
    </rPh>
    <rPh sb="2" eb="3">
      <t>メイ</t>
    </rPh>
    <phoneticPr fontId="1"/>
  </si>
  <si>
    <t>受託者</t>
    <rPh sb="0" eb="2">
      <t>ジュタク</t>
    </rPh>
    <rPh sb="2" eb="3">
      <t>シャ</t>
    </rPh>
    <phoneticPr fontId="1"/>
  </si>
  <si>
    <t>メッシュ番号</t>
    <rPh sb="4" eb="6">
      <t>バンゴウ</t>
    </rPh>
    <phoneticPr fontId="1"/>
  </si>
  <si>
    <t>マンホール番号</t>
    <rPh sb="5" eb="7">
      <t>バンゴウ</t>
    </rPh>
    <phoneticPr fontId="1"/>
  </si>
  <si>
    <t>マンホール形式</t>
    <rPh sb="5" eb="7">
      <t>ケイシキ</t>
    </rPh>
    <phoneticPr fontId="1"/>
  </si>
  <si>
    <t>１号</t>
    <rPh sb="1" eb="2">
      <t>ゴウ</t>
    </rPh>
    <phoneticPr fontId="1"/>
  </si>
  <si>
    <t>２号</t>
    <rPh sb="1" eb="2">
      <t>ゴウ</t>
    </rPh>
    <phoneticPr fontId="1"/>
  </si>
  <si>
    <t>調査表</t>
    <rPh sb="0" eb="2">
      <t>チョウサ</t>
    </rPh>
    <rPh sb="2" eb="3">
      <t>ヒョウ</t>
    </rPh>
    <phoneticPr fontId="1"/>
  </si>
  <si>
    <t>数量</t>
    <rPh sb="0" eb="2">
      <t>スウリョウ</t>
    </rPh>
    <phoneticPr fontId="1"/>
  </si>
  <si>
    <t>この欄に記入</t>
    <rPh sb="2" eb="3">
      <t>ラン</t>
    </rPh>
    <rPh sb="4" eb="6">
      <t>キニュウ</t>
    </rPh>
    <phoneticPr fontId="1"/>
  </si>
  <si>
    <t>金枠</t>
    <rPh sb="0" eb="1">
      <t>カナ</t>
    </rPh>
    <rPh sb="1" eb="2">
      <t>ワク</t>
    </rPh>
    <phoneticPr fontId="1"/>
  </si>
  <si>
    <t>上絞部</t>
    <rPh sb="0" eb="1">
      <t>ジョウ</t>
    </rPh>
    <rPh sb="1" eb="2">
      <t>シボ</t>
    </rPh>
    <rPh sb="2" eb="3">
      <t>ブ</t>
    </rPh>
    <phoneticPr fontId="1"/>
  </si>
  <si>
    <t>Ａ部分</t>
    <rPh sb="1" eb="3">
      <t>ブブン</t>
    </rPh>
    <phoneticPr fontId="1"/>
  </si>
  <si>
    <t>継足管タイプ</t>
    <rPh sb="0" eb="1">
      <t>ツギ</t>
    </rPh>
    <rPh sb="1" eb="2">
      <t>タ</t>
    </rPh>
    <rPh sb="2" eb="3">
      <t>カン</t>
    </rPh>
    <phoneticPr fontId="1"/>
  </si>
  <si>
    <t>本</t>
    <rPh sb="0" eb="1">
      <t>ホン</t>
    </rPh>
    <phoneticPr fontId="1"/>
  </si>
  <si>
    <t>Ａ</t>
    <phoneticPr fontId="1"/>
  </si>
  <si>
    <t>直立管</t>
    <rPh sb="0" eb="1">
      <t>チョク</t>
    </rPh>
    <rPh sb="1" eb="2">
      <t>リツ</t>
    </rPh>
    <rPh sb="2" eb="3">
      <t>カン</t>
    </rPh>
    <phoneticPr fontId="1"/>
  </si>
  <si>
    <t>Ｂ部分</t>
    <rPh sb="1" eb="3">
      <t>ブブン</t>
    </rPh>
    <phoneticPr fontId="1"/>
  </si>
  <si>
    <t>直壁タイプ</t>
    <rPh sb="0" eb="1">
      <t>チョク</t>
    </rPh>
    <rPh sb="1" eb="2">
      <t>カベ</t>
    </rPh>
    <phoneticPr fontId="1"/>
  </si>
  <si>
    <t>Ｂ</t>
    <phoneticPr fontId="1"/>
  </si>
  <si>
    <t>（直壁）</t>
    <rPh sb="1" eb="2">
      <t>チョク</t>
    </rPh>
    <rPh sb="2" eb="3">
      <t>カベ</t>
    </rPh>
    <phoneticPr fontId="1"/>
  </si>
  <si>
    <t>＊円形は無視</t>
    <rPh sb="1" eb="3">
      <t>エンケイ</t>
    </rPh>
    <rPh sb="4" eb="6">
      <t>ムシ</t>
    </rPh>
    <phoneticPr fontId="1"/>
  </si>
  <si>
    <t>現況写真</t>
    <rPh sb="0" eb="2">
      <t>ゲンキョウ</t>
    </rPh>
    <rPh sb="2" eb="4">
      <t>シャシン</t>
    </rPh>
    <phoneticPr fontId="1"/>
  </si>
  <si>
    <t>インバート</t>
    <phoneticPr fontId="1"/>
  </si>
  <si>
    <t>補修必要数</t>
    <rPh sb="0" eb="2">
      <t>ホシュウ</t>
    </rPh>
    <rPh sb="2" eb="4">
      <t>ヒツヨウ</t>
    </rPh>
    <rPh sb="4" eb="5">
      <t>スウ</t>
    </rPh>
    <phoneticPr fontId="1"/>
  </si>
  <si>
    <t>備考</t>
    <rPh sb="0" eb="2">
      <t>ビコウ</t>
    </rPh>
    <phoneticPr fontId="1"/>
  </si>
  <si>
    <t>足掛補修必要数</t>
    <rPh sb="0" eb="2">
      <t>アシカ</t>
    </rPh>
    <rPh sb="2" eb="4">
      <t>ホシュウ</t>
    </rPh>
    <rPh sb="4" eb="6">
      <t>ヒツヨウ</t>
    </rPh>
    <rPh sb="6" eb="7">
      <t>スウ</t>
    </rPh>
    <phoneticPr fontId="1"/>
  </si>
  <si>
    <t>②</t>
    <phoneticPr fontId="1"/>
  </si>
  <si>
    <t>上絞部部分</t>
    <rPh sb="0" eb="2">
      <t>ジョウコウ</t>
    </rPh>
    <rPh sb="2" eb="3">
      <t>ブ</t>
    </rPh>
    <rPh sb="3" eb="5">
      <t>ブブン</t>
    </rPh>
    <phoneticPr fontId="1"/>
  </si>
  <si>
    <t>①</t>
    <phoneticPr fontId="1"/>
  </si>
  <si>
    <t>足掛補修必要数</t>
    <phoneticPr fontId="1"/>
  </si>
  <si>
    <t>（バックステップ含む）</t>
    <rPh sb="8" eb="9">
      <t>フク</t>
    </rPh>
    <phoneticPr fontId="1"/>
  </si>
  <si>
    <t xml:space="preserve">ｍ </t>
    <phoneticPr fontId="1"/>
  </si>
  <si>
    <t>計</t>
    <rPh sb="0" eb="1">
      <t>ケイ</t>
    </rPh>
    <phoneticPr fontId="1"/>
  </si>
  <si>
    <t xml:space="preserve"> φ</t>
    <phoneticPr fontId="1"/>
  </si>
  <si>
    <t xml:space="preserve">ｍ </t>
    <phoneticPr fontId="1"/>
  </si>
  <si>
    <t xml:space="preserve"> φ</t>
    <phoneticPr fontId="1"/>
  </si>
  <si>
    <t>（m3）</t>
  </si>
  <si>
    <t>（ｍ）</t>
    <phoneticPr fontId="1"/>
  </si>
  <si>
    <t>（％）</t>
    <phoneticPr fontId="1"/>
  </si>
  <si>
    <t>（ｍｍ）</t>
    <phoneticPr fontId="1"/>
  </si>
  <si>
    <t>番号</t>
    <rPh sb="0" eb="2">
      <t>バンゴウ</t>
    </rPh>
    <phoneticPr fontId="1"/>
  </si>
  <si>
    <t>延長</t>
    <rPh sb="0" eb="2">
      <t>エンチョウ</t>
    </rPh>
    <phoneticPr fontId="1"/>
  </si>
  <si>
    <t>土砂深率</t>
    <rPh sb="0" eb="2">
      <t>ドシャ</t>
    </rPh>
    <rPh sb="2" eb="3">
      <t>シン</t>
    </rPh>
    <rPh sb="3" eb="4">
      <t>リツ</t>
    </rPh>
    <phoneticPr fontId="1"/>
  </si>
  <si>
    <t>管径</t>
    <rPh sb="0" eb="1">
      <t>カン</t>
    </rPh>
    <rPh sb="1" eb="2">
      <t>ケイ</t>
    </rPh>
    <phoneticPr fontId="1"/>
  </si>
  <si>
    <t xml:space="preserve">（第     回目） </t>
  </si>
  <si>
    <t>指示年月日</t>
    <rPh sb="0" eb="2">
      <t>シジ</t>
    </rPh>
    <rPh sb="2" eb="5">
      <t>ネンガッピ</t>
    </rPh>
    <phoneticPr fontId="1"/>
  </si>
  <si>
    <t>ｍ</t>
    <phoneticPr fontId="1"/>
  </si>
  <si>
    <t xml:space="preserve"> ・</t>
    <phoneticPr fontId="1"/>
  </si>
  <si>
    <t>総累計</t>
    <rPh sb="0" eb="1">
      <t>ソウ</t>
    </rPh>
    <rPh sb="1" eb="3">
      <t>ルイケイ</t>
    </rPh>
    <phoneticPr fontId="1"/>
  </si>
  <si>
    <t>単　価　清　掃　（ 第　　 　回 目 ）</t>
    <rPh sb="0" eb="3">
      <t>タンカ</t>
    </rPh>
    <rPh sb="4" eb="7">
      <t>セイソウ</t>
    </rPh>
    <rPh sb="10" eb="11">
      <t>ダイ</t>
    </rPh>
    <rPh sb="15" eb="16">
      <t>カイ</t>
    </rPh>
    <rPh sb="17" eb="18">
      <t>メ</t>
    </rPh>
    <phoneticPr fontId="1"/>
  </si>
  <si>
    <t>ｍ</t>
    <phoneticPr fontId="1"/>
  </si>
  <si>
    <t xml:space="preserve"> ・</t>
    <phoneticPr fontId="1"/>
  </si>
  <si>
    <t>日当り計</t>
    <rPh sb="3" eb="4">
      <t>ケイ</t>
    </rPh>
    <phoneticPr fontId="1"/>
  </si>
  <si>
    <t xml:space="preserve">t </t>
    <phoneticPr fontId="1"/>
  </si>
  <si>
    <t>累       計</t>
    <phoneticPr fontId="1"/>
  </si>
  <si>
    <t>人</t>
    <rPh sb="0" eb="1">
      <t>ニン</t>
    </rPh>
    <phoneticPr fontId="1"/>
  </si>
  <si>
    <t>合　計</t>
    <rPh sb="0" eb="3">
      <t>ゴウケイ</t>
    </rPh>
    <phoneticPr fontId="1"/>
  </si>
  <si>
    <t xml:space="preserve"> ・</t>
    <phoneticPr fontId="1"/>
  </si>
  <si>
    <t xml:space="preserve">t </t>
    <phoneticPr fontId="1"/>
  </si>
  <si>
    <t>日使用水量</t>
  </si>
  <si>
    <t>運転員</t>
    <rPh sb="0" eb="2">
      <t>ウンテンシュ</t>
    </rPh>
    <rPh sb="2" eb="3">
      <t>イン</t>
    </rPh>
    <phoneticPr fontId="1"/>
  </si>
  <si>
    <t>保安員</t>
    <rPh sb="0" eb="2">
      <t>ホアン</t>
    </rPh>
    <rPh sb="2" eb="3">
      <t>イン</t>
    </rPh>
    <phoneticPr fontId="1"/>
  </si>
  <si>
    <t>φ700</t>
    <phoneticPr fontId="1"/>
  </si>
  <si>
    <t>作業員</t>
    <rPh sb="0" eb="3">
      <t>サギョウイン</t>
    </rPh>
    <phoneticPr fontId="1"/>
  </si>
  <si>
    <t>φ600</t>
    <phoneticPr fontId="1"/>
  </si>
  <si>
    <t>給水栓名</t>
    <rPh sb="0" eb="3">
      <t>キュウスイセン</t>
    </rPh>
    <rPh sb="3" eb="4">
      <t>メイ</t>
    </rPh>
    <phoneticPr fontId="1"/>
  </si>
  <si>
    <t>累　計</t>
    <rPh sb="0" eb="3">
      <t>ルイケイ</t>
    </rPh>
    <phoneticPr fontId="1"/>
  </si>
  <si>
    <t>種　別</t>
    <rPh sb="0" eb="3">
      <t>シュベツ</t>
    </rPh>
    <phoneticPr fontId="1"/>
  </si>
  <si>
    <t>φ500</t>
    <phoneticPr fontId="1"/>
  </si>
  <si>
    <t>洗　　　浄　　　水</t>
    <phoneticPr fontId="1"/>
  </si>
  <si>
    <t>人員</t>
    <rPh sb="0" eb="2">
      <t>ジンイン</t>
    </rPh>
    <phoneticPr fontId="1"/>
  </si>
  <si>
    <t>備　　　　　考</t>
    <rPh sb="0" eb="7">
      <t>ビコウ</t>
    </rPh>
    <phoneticPr fontId="1"/>
  </si>
  <si>
    <t xml:space="preserve"> ・</t>
    <phoneticPr fontId="1"/>
  </si>
  <si>
    <t>φ450</t>
    <phoneticPr fontId="1"/>
  </si>
  <si>
    <t>m3</t>
  </si>
  <si>
    <t>台</t>
    <rPh sb="0" eb="1">
      <t>ダイ</t>
    </rPh>
    <phoneticPr fontId="1"/>
  </si>
  <si>
    <t>累　　計</t>
    <rPh sb="0" eb="4">
      <t>ルイケイ</t>
    </rPh>
    <phoneticPr fontId="1"/>
  </si>
  <si>
    <t>台</t>
  </si>
  <si>
    <t>合　　　計</t>
  </si>
  <si>
    <t xml:space="preserve"> ・</t>
    <phoneticPr fontId="1"/>
  </si>
  <si>
    <t>φ400</t>
    <phoneticPr fontId="1"/>
  </si>
  <si>
    <t>木根</t>
    <rPh sb="0" eb="1">
      <t>キ</t>
    </rPh>
    <rPh sb="1" eb="2">
      <t>ネ</t>
    </rPh>
    <phoneticPr fontId="1"/>
  </si>
  <si>
    <t xml:space="preserve">t </t>
    <phoneticPr fontId="1"/>
  </si>
  <si>
    <t>作業車</t>
    <rPh sb="0" eb="2">
      <t>サギョウ</t>
    </rPh>
    <rPh sb="2" eb="3">
      <t>シャ</t>
    </rPh>
    <phoneticPr fontId="1"/>
  </si>
  <si>
    <t>φ350</t>
    <phoneticPr fontId="1"/>
  </si>
  <si>
    <t>給水車</t>
    <rPh sb="0" eb="2">
      <t>キュウスイ</t>
    </rPh>
    <rPh sb="2" eb="3">
      <t>シャ</t>
    </rPh>
    <phoneticPr fontId="1"/>
  </si>
  <si>
    <t>φ300</t>
    <phoneticPr fontId="1"/>
  </si>
  <si>
    <t>ラード</t>
    <phoneticPr fontId="1"/>
  </si>
  <si>
    <t>φ250</t>
    <phoneticPr fontId="1"/>
  </si>
  <si>
    <t>洗浄車</t>
    <rPh sb="0" eb="2">
      <t>センジョウ</t>
    </rPh>
    <rPh sb="2" eb="3">
      <t>シャ</t>
    </rPh>
    <phoneticPr fontId="1"/>
  </si>
  <si>
    <t>φ200</t>
    <phoneticPr fontId="1"/>
  </si>
  <si>
    <t>土砂</t>
    <rPh sb="0" eb="1">
      <t>ツチ</t>
    </rPh>
    <rPh sb="1" eb="2">
      <t>サ</t>
    </rPh>
    <phoneticPr fontId="1"/>
  </si>
  <si>
    <t>ｔ　数</t>
  </si>
  <si>
    <t xml:space="preserve"> 累　計</t>
    <rPh sb="1" eb="4">
      <t>ルイケイ</t>
    </rPh>
    <phoneticPr fontId="1"/>
  </si>
  <si>
    <t>日当り延長</t>
    <rPh sb="0" eb="1">
      <t>ヒ</t>
    </rPh>
    <rPh sb="1" eb="2">
      <t>アタ</t>
    </rPh>
    <rPh sb="3" eb="5">
      <t>エンチョウ</t>
    </rPh>
    <phoneticPr fontId="1"/>
  </si>
  <si>
    <t>管　径</t>
    <rPh sb="0" eb="1">
      <t>カン</t>
    </rPh>
    <rPh sb="2" eb="3">
      <t>ケイ</t>
    </rPh>
    <phoneticPr fontId="1"/>
  </si>
  <si>
    <t>土 砂 等 の 運 搬</t>
    <rPh sb="0" eb="3">
      <t>ドシャ</t>
    </rPh>
    <rPh sb="4" eb="5">
      <t>トウ</t>
    </rPh>
    <rPh sb="8" eb="11">
      <t>ウンパン</t>
    </rPh>
    <phoneticPr fontId="1"/>
  </si>
  <si>
    <t>清掃延長（木根）</t>
    <rPh sb="0" eb="2">
      <t>セイソウ</t>
    </rPh>
    <rPh sb="2" eb="4">
      <t>エンチョウ</t>
    </rPh>
    <rPh sb="5" eb="6">
      <t>キ</t>
    </rPh>
    <rPh sb="6" eb="7">
      <t>ネ</t>
    </rPh>
    <phoneticPr fontId="1"/>
  </si>
  <si>
    <t>清掃延長（ラード）</t>
    <rPh sb="0" eb="2">
      <t>セイソウ</t>
    </rPh>
    <rPh sb="2" eb="4">
      <t>エンチョウ</t>
    </rPh>
    <phoneticPr fontId="1"/>
  </si>
  <si>
    <t>清掃延長（土砂）</t>
    <rPh sb="0" eb="2">
      <t>セイソウ</t>
    </rPh>
    <rPh sb="2" eb="4">
      <t>エンチョウ</t>
    </rPh>
    <rPh sb="5" eb="7">
      <t>ドシャ</t>
    </rPh>
    <phoneticPr fontId="1"/>
  </si>
  <si>
    <t>沈殿物種別</t>
    <rPh sb="0" eb="2">
      <t>チンデン</t>
    </rPh>
    <rPh sb="2" eb="3">
      <t>ブツ</t>
    </rPh>
    <rPh sb="3" eb="5">
      <t>シュベツ</t>
    </rPh>
    <phoneticPr fontId="1"/>
  </si>
  <si>
    <r>
      <t>　※</t>
    </r>
    <r>
      <rPr>
        <u/>
        <sz val="10"/>
        <rFont val="ＭＳ Ｐゴシック"/>
        <family val="3"/>
        <charset val="128"/>
      </rPr>
      <t>運搬時間　　　　　　　分</t>
    </r>
    <rPh sb="2" eb="4">
      <t>ウンパン</t>
    </rPh>
    <rPh sb="4" eb="6">
      <t>ジカン</t>
    </rPh>
    <rPh sb="13" eb="14">
      <t>フン</t>
    </rPh>
    <phoneticPr fontId="1"/>
  </si>
  <si>
    <t>清掃回数</t>
    <rPh sb="0" eb="2">
      <t>セイソウ</t>
    </rPh>
    <rPh sb="2" eb="4">
      <t>カイスウ</t>
    </rPh>
    <phoneticPr fontId="1"/>
  </si>
  <si>
    <r>
      <t>　※</t>
    </r>
    <r>
      <rPr>
        <u/>
        <sz val="10"/>
        <rFont val="ＭＳ Ｐゴシック"/>
        <family val="3"/>
        <charset val="128"/>
      </rPr>
      <t>回送時間　　　　　　　分</t>
    </r>
    <rPh sb="2" eb="4">
      <t>カイソウ</t>
    </rPh>
    <rPh sb="4" eb="6">
      <t>ジカン</t>
    </rPh>
    <rPh sb="13" eb="14">
      <t>フン</t>
    </rPh>
    <phoneticPr fontId="1"/>
  </si>
  <si>
    <r>
      <t>　※</t>
    </r>
    <r>
      <rPr>
        <u/>
        <sz val="10"/>
        <rFont val="ＭＳ Ｐゴシック"/>
        <family val="3"/>
        <charset val="128"/>
      </rPr>
      <t>清掃時間　　　　　　　分</t>
    </r>
    <rPh sb="2" eb="4">
      <t>セイソウ</t>
    </rPh>
    <rPh sb="4" eb="6">
      <t>ジカン</t>
    </rPh>
    <rPh sb="13" eb="14">
      <t>フン</t>
    </rPh>
    <phoneticPr fontId="1"/>
  </si>
  <si>
    <t>種別（合・汚・雨）</t>
    <rPh sb="0" eb="2">
      <t>シュベツ</t>
    </rPh>
    <rPh sb="3" eb="4">
      <t>ゴウ</t>
    </rPh>
    <rPh sb="5" eb="6">
      <t>オ</t>
    </rPh>
    <rPh sb="7" eb="8">
      <t>ウ</t>
    </rPh>
    <phoneticPr fontId="1"/>
  </si>
  <si>
    <t>合計　　　　　　　　　　　　分</t>
    <rPh sb="0" eb="2">
      <t>ゴウケイ</t>
    </rPh>
    <rPh sb="14" eb="15">
      <t>フン</t>
    </rPh>
    <phoneticPr fontId="1"/>
  </si>
  <si>
    <t>清掃時間</t>
    <rPh sb="0" eb="2">
      <t>セイソウ</t>
    </rPh>
    <rPh sb="2" eb="4">
      <t>ジカン</t>
    </rPh>
    <phoneticPr fontId="1"/>
  </si>
  <si>
    <t>※時間は10分単位で記入</t>
    <rPh sb="1" eb="3">
      <t>ジカン</t>
    </rPh>
    <rPh sb="6" eb="7">
      <t>フン</t>
    </rPh>
    <rPh sb="7" eb="9">
      <t>タンイ</t>
    </rPh>
    <rPh sb="10" eb="12">
      <t>キニュウ</t>
    </rPh>
    <phoneticPr fontId="1"/>
  </si>
  <si>
    <t>清掃開始　　　　　　　終了時間</t>
    <rPh sb="0" eb="2">
      <t>セイソウ</t>
    </rPh>
    <rPh sb="2" eb="4">
      <t>カイシ</t>
    </rPh>
    <phoneticPr fontId="1"/>
  </si>
  <si>
    <t>ﾏﾝﾎｰﾙ番号</t>
    <rPh sb="5" eb="7">
      <t>バンゴウ</t>
    </rPh>
    <phoneticPr fontId="1"/>
  </si>
  <si>
    <t>場所</t>
    <rPh sb="0" eb="2">
      <t>バショ</t>
    </rPh>
    <phoneticPr fontId="1"/>
  </si>
  <si>
    <t>受託者</t>
    <rPh sb="0" eb="3">
      <t>ジュタクシャ</t>
    </rPh>
    <phoneticPr fontId="1"/>
  </si>
  <si>
    <t>天候　（　　　　　　）</t>
    <phoneticPr fontId="1"/>
  </si>
  <si>
    <t>清掃月日</t>
    <rPh sb="0" eb="2">
      <t>セイソウ</t>
    </rPh>
    <rPh sb="2" eb="4">
      <t>ガッピ</t>
    </rPh>
    <phoneticPr fontId="1"/>
  </si>
  <si>
    <t>単　　価　　清　　掃　　作　　業　　日　　報</t>
    <rPh sb="0" eb="4">
      <t>タンカ</t>
    </rPh>
    <rPh sb="6" eb="7">
      <t>セイイジョウ</t>
    </rPh>
    <rPh sb="9" eb="10">
      <t>ソウ</t>
    </rPh>
    <rPh sb="12" eb="13">
      <t>サカショ</t>
    </rPh>
    <rPh sb="15" eb="16">
      <t>ギョウ</t>
    </rPh>
    <rPh sb="18" eb="19">
      <t>ヒチョウショ</t>
    </rPh>
    <rPh sb="21" eb="22">
      <t>ホウ</t>
    </rPh>
    <phoneticPr fontId="1"/>
  </si>
  <si>
    <t>夜　間</t>
    <phoneticPr fontId="1"/>
  </si>
  <si>
    <t xml:space="preserve">㎡ </t>
    <phoneticPr fontId="1"/>
  </si>
  <si>
    <t xml:space="preserve">ｍ </t>
    <phoneticPr fontId="1"/>
  </si>
  <si>
    <t>昼　間</t>
    <phoneticPr fontId="1"/>
  </si>
  <si>
    <t>合　　　　計</t>
    <rPh sb="0" eb="6">
      <t>ゴウケイ</t>
    </rPh>
    <phoneticPr fontId="1"/>
  </si>
  <si>
    <t>番　　　号</t>
    <phoneticPr fontId="1"/>
  </si>
  <si>
    <t>（㎡）</t>
    <phoneticPr fontId="1"/>
  </si>
  <si>
    <t>区　　　分</t>
    <rPh sb="0" eb="5">
      <t>クブン</t>
    </rPh>
    <phoneticPr fontId="1"/>
  </si>
  <si>
    <t>モルタル除去</t>
    <rPh sb="4" eb="6">
      <t>ジョキョ</t>
    </rPh>
    <phoneticPr fontId="1"/>
  </si>
  <si>
    <t>取付管突出</t>
    <rPh sb="0" eb="2">
      <t>トリツケ</t>
    </rPh>
    <rPh sb="2" eb="3">
      <t>カン</t>
    </rPh>
    <rPh sb="3" eb="5">
      <t>トッシュツ</t>
    </rPh>
    <phoneticPr fontId="1"/>
  </si>
  <si>
    <t>躯体等の欠損</t>
    <rPh sb="0" eb="1">
      <t>ク</t>
    </rPh>
    <rPh sb="1" eb="2">
      <t>タイ</t>
    </rPh>
    <rPh sb="2" eb="3">
      <t>トウ</t>
    </rPh>
    <rPh sb="4" eb="6">
      <t>ケッソン</t>
    </rPh>
    <phoneticPr fontId="1"/>
  </si>
  <si>
    <t>直立管目地</t>
    <rPh sb="0" eb="2">
      <t>チョクリツ</t>
    </rPh>
    <rPh sb="2" eb="3">
      <t>カン</t>
    </rPh>
    <rPh sb="3" eb="5">
      <t>メジ</t>
    </rPh>
    <phoneticPr fontId="1"/>
  </si>
  <si>
    <t>管口目地破損</t>
    <rPh sb="0" eb="1">
      <t>カン</t>
    </rPh>
    <rPh sb="1" eb="2">
      <t>クチ</t>
    </rPh>
    <rPh sb="2" eb="4">
      <t>メジ</t>
    </rPh>
    <rPh sb="4" eb="6">
      <t>ハソン</t>
    </rPh>
    <phoneticPr fontId="1"/>
  </si>
  <si>
    <t>マンホール</t>
    <phoneticPr fontId="1"/>
  </si>
  <si>
    <t>（完成写真）</t>
    <rPh sb="1" eb="3">
      <t>カンセイ</t>
    </rPh>
    <rPh sb="3" eb="5">
      <t>シャシン</t>
    </rPh>
    <phoneticPr fontId="1"/>
  </si>
  <si>
    <t>位　置　図　（　システム図　）</t>
    <rPh sb="0" eb="3">
      <t>イチ</t>
    </rPh>
    <rPh sb="4" eb="5">
      <t>ズ</t>
    </rPh>
    <rPh sb="12" eb="13">
      <t>ズ</t>
    </rPh>
    <phoneticPr fontId="1"/>
  </si>
  <si>
    <t>修繕施工後</t>
    <rPh sb="0" eb="2">
      <t>シュウゼン</t>
    </rPh>
    <rPh sb="2" eb="4">
      <t>セコウ</t>
    </rPh>
    <rPh sb="4" eb="5">
      <t>ゴ</t>
    </rPh>
    <phoneticPr fontId="1"/>
  </si>
  <si>
    <t>６</t>
    <phoneticPr fontId="1"/>
  </si>
  <si>
    <t>　</t>
    <phoneticPr fontId="1"/>
  </si>
  <si>
    <t>５</t>
    <phoneticPr fontId="1"/>
  </si>
  <si>
    <t>４</t>
    <phoneticPr fontId="1"/>
  </si>
  <si>
    <t xml:space="preserve"> ｍ</t>
    <phoneticPr fontId="1"/>
  </si>
  <si>
    <t>　　　</t>
    <phoneticPr fontId="1"/>
  </si>
  <si>
    <t>３</t>
    <phoneticPr fontId="1"/>
  </si>
  <si>
    <t>２</t>
    <phoneticPr fontId="1"/>
  </si>
  <si>
    <t>管口目地破損</t>
    <rPh sb="0" eb="1">
      <t>カン</t>
    </rPh>
    <rPh sb="1" eb="2">
      <t>グチ</t>
    </rPh>
    <rPh sb="2" eb="4">
      <t>メジ</t>
    </rPh>
    <rPh sb="4" eb="6">
      <t>ハソン</t>
    </rPh>
    <phoneticPr fontId="1"/>
  </si>
  <si>
    <t>１</t>
    <phoneticPr fontId="1"/>
  </si>
  <si>
    <t>マンホール内</t>
    <rPh sb="5" eb="6">
      <t>ナイ</t>
    </rPh>
    <phoneticPr fontId="1"/>
  </si>
  <si>
    <t>（現況写真）</t>
    <rPh sb="1" eb="3">
      <t>ゲンキョウ</t>
    </rPh>
    <rPh sb="3" eb="5">
      <t>シャシン</t>
    </rPh>
    <phoneticPr fontId="1"/>
  </si>
  <si>
    <t>単位</t>
    <phoneticPr fontId="1"/>
  </si>
  <si>
    <t>修繕項目</t>
    <rPh sb="0" eb="2">
      <t>シュウゼン</t>
    </rPh>
    <rPh sb="2" eb="4">
      <t>コウモク</t>
    </rPh>
    <phoneticPr fontId="1"/>
  </si>
  <si>
    <t>修繕施工前</t>
    <rPh sb="0" eb="2">
      <t>シュウゼン</t>
    </rPh>
    <rPh sb="2" eb="4">
      <t>セコウ</t>
    </rPh>
    <rPh sb="4" eb="5">
      <t>マエ</t>
    </rPh>
    <phoneticPr fontId="1"/>
  </si>
  <si>
    <t>－</t>
    <phoneticPr fontId="1"/>
  </si>
  <si>
    <t>数量計算欄</t>
    <rPh sb="0" eb="2">
      <t>スウリョウ</t>
    </rPh>
    <rPh sb="2" eb="4">
      <t>ケイサン</t>
    </rPh>
    <rPh sb="4" eb="5">
      <t>ラン</t>
    </rPh>
    <phoneticPr fontId="1"/>
  </si>
  <si>
    <t>点検日</t>
    <rPh sb="0" eb="2">
      <t>テンケン</t>
    </rPh>
    <rPh sb="2" eb="3">
      <t>ヒ</t>
    </rPh>
    <phoneticPr fontId="1"/>
  </si>
  <si>
    <t>※単価維持作業終了後に添付</t>
    <rPh sb="1" eb="3">
      <t>タンカ</t>
    </rPh>
    <rPh sb="3" eb="5">
      <t>イジ</t>
    </rPh>
    <rPh sb="5" eb="7">
      <t>サギョウ</t>
    </rPh>
    <rPh sb="7" eb="9">
      <t>シュウリョウ</t>
    </rPh>
    <rPh sb="9" eb="10">
      <t>アト</t>
    </rPh>
    <rPh sb="11" eb="13">
      <t>テンプ</t>
    </rPh>
    <phoneticPr fontId="1"/>
  </si>
  <si>
    <t>インバート</t>
    <phoneticPr fontId="1"/>
  </si>
  <si>
    <r>
      <t xml:space="preserve"> ｍ</t>
    </r>
    <r>
      <rPr>
        <vertAlign val="superscript"/>
        <sz val="11"/>
        <rFont val="ＭＳ Ｐゴシック"/>
        <family val="3"/>
        <charset val="128"/>
      </rPr>
      <t>２</t>
    </r>
    <phoneticPr fontId="1"/>
  </si>
  <si>
    <t>昼</t>
  </si>
  <si>
    <t>※作業区分</t>
    <rPh sb="1" eb="3">
      <t>サギョウ</t>
    </rPh>
    <rPh sb="3" eb="5">
      <t>クブン</t>
    </rPh>
    <phoneticPr fontId="1"/>
  </si>
  <si>
    <t>報告区分：【人孔】</t>
    <rPh sb="0" eb="2">
      <t>ホウコク</t>
    </rPh>
    <rPh sb="2" eb="4">
      <t>クブン</t>
    </rPh>
    <rPh sb="6" eb="7">
      <t>ヒト</t>
    </rPh>
    <rPh sb="7" eb="8">
      <t>アナ</t>
    </rPh>
    <phoneticPr fontId="1"/>
  </si>
  <si>
    <t>報告区分：【清掃】</t>
    <rPh sb="0" eb="2">
      <t>ホウコク</t>
    </rPh>
    <rPh sb="2" eb="4">
      <t>クブン</t>
    </rPh>
    <rPh sb="6" eb="8">
      <t>セイソウ</t>
    </rPh>
    <phoneticPr fontId="1"/>
  </si>
  <si>
    <t>上流ﾏﾝﾎｰﾙ番号</t>
    <rPh sb="0" eb="2">
      <t>ジョウリュウ</t>
    </rPh>
    <rPh sb="7" eb="9">
      <t>バンゴウ</t>
    </rPh>
    <phoneticPr fontId="1"/>
  </si>
  <si>
    <t>下流ﾏﾝﾎｰﾙ番号</t>
    <rPh sb="0" eb="2">
      <t>カリュウ</t>
    </rPh>
    <rPh sb="7" eb="9">
      <t>バンゴウ</t>
    </rPh>
    <phoneticPr fontId="1"/>
  </si>
  <si>
    <t>作業区分</t>
    <rPh sb="0" eb="2">
      <t>サギョウ</t>
    </rPh>
    <rPh sb="2" eb="4">
      <t>クブン</t>
    </rPh>
    <phoneticPr fontId="1"/>
  </si>
  <si>
    <t>特記事項</t>
    <rPh sb="0" eb="2">
      <t>トッキ</t>
    </rPh>
    <rPh sb="2" eb="4">
      <t>ジコウ</t>
    </rPh>
    <phoneticPr fontId="1"/>
  </si>
  <si>
    <t>上流土砂厚（ｍ）</t>
    <rPh sb="0" eb="2">
      <t>ジョウリュウ</t>
    </rPh>
    <rPh sb="2" eb="4">
      <t>ドシャ</t>
    </rPh>
    <rPh sb="4" eb="5">
      <t>アツシ</t>
    </rPh>
    <phoneticPr fontId="1"/>
  </si>
  <si>
    <t>下流土砂厚（ｍ）</t>
    <rPh sb="0" eb="2">
      <t>カリュウ</t>
    </rPh>
    <rPh sb="2" eb="4">
      <t>ドシャ</t>
    </rPh>
    <rPh sb="4" eb="5">
      <t>アツシ</t>
    </rPh>
    <phoneticPr fontId="1"/>
  </si>
  <si>
    <t>堆積延長（ｍ）</t>
    <rPh sb="0" eb="2">
      <t>タイセキ</t>
    </rPh>
    <rPh sb="2" eb="4">
      <t>エンチョウ</t>
    </rPh>
    <phoneticPr fontId="1"/>
  </si>
  <si>
    <t>スパン長（ｍ）</t>
    <rPh sb="3" eb="4">
      <t>チョウ</t>
    </rPh>
    <phoneticPr fontId="1"/>
  </si>
  <si>
    <t>管径φ（㎜）</t>
    <rPh sb="0" eb="1">
      <t>カン</t>
    </rPh>
    <rPh sb="1" eb="2">
      <t>ケイ</t>
    </rPh>
    <phoneticPr fontId="1"/>
  </si>
  <si>
    <t>（目地・段ズレ・侵入水等の状況を上流マンホールから○○ｍ等距離と共に記入）　</t>
    <phoneticPr fontId="1"/>
  </si>
  <si>
    <t>単 価 清 掃 必 要 路 線 調 書                       
　　　　終　　了</t>
    <rPh sb="0" eb="1">
      <t>タン</t>
    </rPh>
    <rPh sb="2" eb="3">
      <t>アタイ</t>
    </rPh>
    <rPh sb="4" eb="5">
      <t>キヨ</t>
    </rPh>
    <rPh sb="6" eb="7">
      <t>ソウ</t>
    </rPh>
    <rPh sb="8" eb="9">
      <t>ヒツ</t>
    </rPh>
    <rPh sb="10" eb="11">
      <t>ヨウ</t>
    </rPh>
    <rPh sb="12" eb="13">
      <t>ミチ</t>
    </rPh>
    <rPh sb="14" eb="15">
      <t>セン</t>
    </rPh>
    <rPh sb="16" eb="17">
      <t>チョウ</t>
    </rPh>
    <rPh sb="18" eb="19">
      <t>ショ</t>
    </rPh>
    <rPh sb="47" eb="48">
      <t>オワ</t>
    </rPh>
    <rPh sb="50" eb="51">
      <t>リョウ</t>
    </rPh>
    <phoneticPr fontId="1"/>
  </si>
  <si>
    <t>※単価清掃終了後に添付</t>
    <rPh sb="1" eb="3">
      <t>タンカ</t>
    </rPh>
    <rPh sb="3" eb="5">
      <t>セイソウ</t>
    </rPh>
    <rPh sb="5" eb="7">
      <t>シュウリョウ</t>
    </rPh>
    <rPh sb="7" eb="8">
      <t>アト</t>
    </rPh>
    <rPh sb="9" eb="11">
      <t>テンプ</t>
    </rPh>
    <phoneticPr fontId="1"/>
  </si>
  <si>
    <t>インバート</t>
    <phoneticPr fontId="1"/>
  </si>
  <si>
    <t>合  計</t>
  </si>
  <si>
    <t>備　　　　　考</t>
  </si>
  <si>
    <t>土砂量
（ｍ3）</t>
    <rPh sb="0" eb="2">
      <t>ドシャ</t>
    </rPh>
    <phoneticPr fontId="1"/>
  </si>
  <si>
    <t>土砂
断面積
（ｍ2）</t>
    <rPh sb="0" eb="2">
      <t>ドシャ</t>
    </rPh>
    <phoneticPr fontId="1"/>
  </si>
  <si>
    <t>平均
土砂厚
（ｍ）</t>
    <rPh sb="3" eb="5">
      <t>ドシャ</t>
    </rPh>
    <phoneticPr fontId="1"/>
  </si>
  <si>
    <t>土砂厚
（ｍ）</t>
    <rPh sb="0" eb="2">
      <t>ドシャ</t>
    </rPh>
    <phoneticPr fontId="1"/>
  </si>
  <si>
    <t>閉塞タイプ</t>
  </si>
  <si>
    <t>口径
（m）</t>
  </si>
  <si>
    <t>ﾏﾝﾎｰﾙ番号</t>
  </si>
  <si>
    <t>　　　土砂厚</t>
    <rPh sb="3" eb="5">
      <t>ドシャ</t>
    </rPh>
    <phoneticPr fontId="1"/>
  </si>
  <si>
    <t>土砂量算出調書</t>
    <rPh sb="0" eb="2">
      <t>ドシャ</t>
    </rPh>
    <phoneticPr fontId="1"/>
  </si>
  <si>
    <t>平均
土砂深率（％）</t>
    <rPh sb="3" eb="5">
      <t>ドシャ</t>
    </rPh>
    <phoneticPr fontId="1"/>
  </si>
  <si>
    <t>単価清掃前</t>
    <rPh sb="0" eb="2">
      <t>タンカ</t>
    </rPh>
    <rPh sb="2" eb="4">
      <t>セイソウ</t>
    </rPh>
    <rPh sb="4" eb="5">
      <t>マエ</t>
    </rPh>
    <phoneticPr fontId="1"/>
  </si>
  <si>
    <t>単価清掃後</t>
    <rPh sb="0" eb="2">
      <t>タンカ</t>
    </rPh>
    <rPh sb="2" eb="4">
      <t>セイソウ</t>
    </rPh>
    <rPh sb="4" eb="5">
      <t>アト</t>
    </rPh>
    <phoneticPr fontId="1"/>
  </si>
  <si>
    <t>（終了写真）</t>
    <rPh sb="1" eb="3">
      <t>シュウリョウ</t>
    </rPh>
    <rPh sb="3" eb="5">
      <t>シャシン</t>
    </rPh>
    <phoneticPr fontId="1"/>
  </si>
  <si>
    <t>（注）１：□の中には、レを記入すること。</t>
    <rPh sb="1" eb="2">
      <t>チュウ</t>
    </rPh>
    <rPh sb="7" eb="8">
      <t>ナカ</t>
    </rPh>
    <rPh sb="13" eb="15">
      <t>キニュウ</t>
    </rPh>
    <phoneticPr fontId="1"/>
  </si>
  <si>
    <t>夜間</t>
    <rPh sb="0" eb="2">
      <t>ヤカン</t>
    </rPh>
    <phoneticPr fontId="1"/>
  </si>
  <si>
    <t>昼間</t>
    <rPh sb="0" eb="2">
      <t>ヒルマ</t>
    </rPh>
    <phoneticPr fontId="1"/>
  </si>
  <si>
    <t>㎡</t>
    <phoneticPr fontId="1"/>
  </si>
  <si>
    <t>ｍ</t>
    <phoneticPr fontId="1"/>
  </si>
  <si>
    <t>ｍ</t>
    <phoneticPr fontId="1"/>
  </si>
  <si>
    <t>ｍ</t>
    <phoneticPr fontId="1"/>
  </si>
  <si>
    <t>回</t>
    <rPh sb="0" eb="1">
      <t>カイ</t>
    </rPh>
    <phoneticPr fontId="1"/>
  </si>
  <si>
    <t>ｺﾝｸﾘｰﾄくず等運搬工（２ｔ車）</t>
    <rPh sb="8" eb="9">
      <t>トウ</t>
    </rPh>
    <rPh sb="9" eb="11">
      <t>ウンパン</t>
    </rPh>
    <rPh sb="11" eb="12">
      <t>コウ</t>
    </rPh>
    <rPh sb="15" eb="16">
      <t>シャ</t>
    </rPh>
    <phoneticPr fontId="1"/>
  </si>
  <si>
    <t>スパン</t>
    <phoneticPr fontId="1"/>
  </si>
  <si>
    <t>スパン</t>
    <phoneticPr fontId="1"/>
  </si>
  <si>
    <t>副管清掃</t>
    <rPh sb="0" eb="1">
      <t>フク</t>
    </rPh>
    <rPh sb="1" eb="2">
      <t>カン</t>
    </rPh>
    <rPh sb="2" eb="4">
      <t>セイソウ</t>
    </rPh>
    <phoneticPr fontId="1"/>
  </si>
  <si>
    <t>集計</t>
    <rPh sb="0" eb="2">
      <t>シュウケイ</t>
    </rPh>
    <phoneticPr fontId="1"/>
  </si>
  <si>
    <t>スパン</t>
    <phoneticPr fontId="1"/>
  </si>
  <si>
    <t>木根清掃</t>
    <rPh sb="0" eb="2">
      <t>モッコン</t>
    </rPh>
    <rPh sb="2" eb="4">
      <t>セイソウ</t>
    </rPh>
    <phoneticPr fontId="1"/>
  </si>
  <si>
    <t>ラード清掃</t>
    <rPh sb="3" eb="5">
      <t>セイソウ</t>
    </rPh>
    <phoneticPr fontId="1"/>
  </si>
  <si>
    <t>単価清掃</t>
    <rPh sb="0" eb="2">
      <t>タンカ</t>
    </rPh>
    <rPh sb="2" eb="4">
      <t>セイソウ</t>
    </rPh>
    <phoneticPr fontId="1"/>
  </si>
  <si>
    <t>土砂清掃</t>
    <rPh sb="0" eb="2">
      <t>ドシャ</t>
    </rPh>
    <rPh sb="2" eb="4">
      <t>セイソウ</t>
    </rPh>
    <phoneticPr fontId="1"/>
  </si>
  <si>
    <t>ありませんでしたので、報告いたします。</t>
    <phoneticPr fontId="1"/>
  </si>
  <si>
    <t>　</t>
  </si>
  <si>
    <t>ありましたので、下記 のとおり報告いたします。</t>
    <rPh sb="15" eb="17">
      <t>ホウコク</t>
    </rPh>
    <phoneticPr fontId="1"/>
  </si>
  <si>
    <t>役 務 名     :</t>
    <rPh sb="0" eb="3">
      <t>エキム</t>
    </rPh>
    <rPh sb="4" eb="5">
      <t>メイ</t>
    </rPh>
    <phoneticPr fontId="1"/>
  </si>
  <si>
    <t>氏　名</t>
  </si>
  <si>
    <t>受託者</t>
  </si>
  <si>
    <t>就業人数累計</t>
  </si>
  <si>
    <t>本日就業人数</t>
  </si>
  <si>
    <t>報告作成</t>
    <rPh sb="0" eb="2">
      <t>ホウコク</t>
    </rPh>
    <rPh sb="2" eb="4">
      <t>サクセイ</t>
    </rPh>
    <phoneticPr fontId="1"/>
  </si>
  <si>
    <t>作成</t>
    <phoneticPr fontId="1"/>
  </si>
  <si>
    <t>資料作成</t>
    <rPh sb="0" eb="2">
      <t>シリョウ</t>
    </rPh>
    <rPh sb="2" eb="4">
      <t>サクセイ</t>
    </rPh>
    <phoneticPr fontId="1"/>
  </si>
  <si>
    <t>入力</t>
    <rPh sb="0" eb="2">
      <t>ニュウリョク</t>
    </rPh>
    <phoneticPr fontId="1"/>
  </si>
  <si>
    <t>整理</t>
    <rPh sb="0" eb="2">
      <t>セイリ</t>
    </rPh>
    <phoneticPr fontId="1"/>
  </si>
  <si>
    <t>作業</t>
    <rPh sb="0" eb="2">
      <t>サギョウ</t>
    </rPh>
    <phoneticPr fontId="1"/>
  </si>
  <si>
    <t>その他</t>
  </si>
  <si>
    <t>旧型MH</t>
    <rPh sb="0" eb="1">
      <t>キュウ</t>
    </rPh>
    <rPh sb="1" eb="2">
      <t>カタ</t>
    </rPh>
    <phoneticPr fontId="1"/>
  </si>
  <si>
    <t>図面</t>
    <rPh sb="0" eb="2">
      <t>ズメン</t>
    </rPh>
    <phoneticPr fontId="1"/>
  </si>
  <si>
    <t>管路修繕</t>
    <rPh sb="0" eb="1">
      <t>カン</t>
    </rPh>
    <rPh sb="1" eb="2">
      <t>ロ</t>
    </rPh>
    <rPh sb="2" eb="4">
      <t>シュウゼン</t>
    </rPh>
    <phoneticPr fontId="1"/>
  </si>
  <si>
    <t>ﾊﾟｿｺﾝ</t>
    <phoneticPr fontId="1"/>
  </si>
  <si>
    <t>写真</t>
    <rPh sb="0" eb="2">
      <t>シャシン</t>
    </rPh>
    <phoneticPr fontId="1"/>
  </si>
  <si>
    <t>準備</t>
    <rPh sb="0" eb="2">
      <t>ジュンビ</t>
    </rPh>
    <phoneticPr fontId="1"/>
  </si>
  <si>
    <t>作業員</t>
  </si>
  <si>
    <t>項　　　　　目</t>
  </si>
  <si>
    <t>分</t>
  </si>
  <si>
    <t>累計</t>
  </si>
  <si>
    <t>その他（作業内容を記入）</t>
    <phoneticPr fontId="1"/>
  </si>
  <si>
    <t>旧型マンホール報告書作成</t>
    <rPh sb="0" eb="2">
      <t>キュウガタ</t>
    </rPh>
    <rPh sb="7" eb="10">
      <t>ホウコクショ</t>
    </rPh>
    <rPh sb="10" eb="12">
      <t>サクセイ</t>
    </rPh>
    <phoneticPr fontId="1"/>
  </si>
  <si>
    <t>図面作成</t>
    <rPh sb="0" eb="2">
      <t>ズメン</t>
    </rPh>
    <rPh sb="2" eb="4">
      <t>サクセイ</t>
    </rPh>
    <phoneticPr fontId="1"/>
  </si>
  <si>
    <t>管路点検修繕資料作成</t>
    <rPh sb="0" eb="1">
      <t>カン</t>
    </rPh>
    <rPh sb="1" eb="2">
      <t>ロ</t>
    </rPh>
    <rPh sb="2" eb="4">
      <t>テンケン</t>
    </rPh>
    <rPh sb="4" eb="6">
      <t>シュウゼン</t>
    </rPh>
    <rPh sb="6" eb="8">
      <t>シリョウ</t>
    </rPh>
    <phoneticPr fontId="1"/>
  </si>
  <si>
    <t>パソコン入力作業</t>
    <rPh sb="4" eb="6">
      <t>ニュウリョク</t>
    </rPh>
    <rPh sb="6" eb="8">
      <t>サギョウ</t>
    </rPh>
    <phoneticPr fontId="1"/>
  </si>
  <si>
    <t>写真整理</t>
    <rPh sb="0" eb="2">
      <t>シャシン</t>
    </rPh>
    <rPh sb="2" eb="4">
      <t>セイリ</t>
    </rPh>
    <phoneticPr fontId="1"/>
  </si>
  <si>
    <t xml:space="preserve">  分）</t>
    <phoneticPr fontId="1"/>
  </si>
  <si>
    <t>(報告書作成合計時間</t>
    <rPh sb="1" eb="4">
      <t>ホウコクショ</t>
    </rPh>
    <rPh sb="4" eb="6">
      <t>サクセイ</t>
    </rPh>
    <phoneticPr fontId="1"/>
  </si>
  <si>
    <t>報告書作成</t>
  </si>
  <si>
    <t>3.</t>
  </si>
  <si>
    <t>回送時間</t>
    <rPh sb="0" eb="2">
      <t>カイソウ</t>
    </rPh>
    <rPh sb="2" eb="4">
      <t>ジカン</t>
    </rPh>
    <phoneticPr fontId="1"/>
  </si>
  <si>
    <t>調査時間</t>
    <rPh sb="0" eb="2">
      <t>チョウサ</t>
    </rPh>
    <rPh sb="2" eb="4">
      <t>ジカン</t>
    </rPh>
    <phoneticPr fontId="1"/>
  </si>
  <si>
    <t>調査人孔</t>
    <rPh sb="0" eb="2">
      <t>チョウサ</t>
    </rPh>
    <rPh sb="2" eb="3">
      <t>ジンコウ</t>
    </rPh>
    <rPh sb="3" eb="4">
      <t>コウ</t>
    </rPh>
    <phoneticPr fontId="1"/>
  </si>
  <si>
    <t>ｍ</t>
    <phoneticPr fontId="1"/>
  </si>
  <si>
    <t>調査延長</t>
    <rPh sb="0" eb="2">
      <t>チョウサ</t>
    </rPh>
    <rPh sb="2" eb="4">
      <t>エンチョウ</t>
    </rPh>
    <phoneticPr fontId="1"/>
  </si>
  <si>
    <t>作業準備時間</t>
    <rPh sb="4" eb="6">
      <t>ジカン</t>
    </rPh>
    <phoneticPr fontId="1"/>
  </si>
  <si>
    <t>(調査作業合計時間</t>
    <phoneticPr fontId="1"/>
  </si>
  <si>
    <t>作業状況</t>
  </si>
  <si>
    <t>2.</t>
  </si>
  <si>
    <t>1.</t>
  </si>
  <si>
    <t>時</t>
  </si>
  <si>
    <t>終業</t>
  </si>
  <si>
    <t>始業</t>
  </si>
  <si>
    <t>天候</t>
  </si>
  <si>
    <t>日</t>
  </si>
  <si>
    <t>月</t>
  </si>
  <si>
    <t>年</t>
  </si>
  <si>
    <t>氏　　名</t>
    <rPh sb="0" eb="4">
      <t>シメイ</t>
    </rPh>
    <phoneticPr fontId="2"/>
  </si>
  <si>
    <t>　特記事項</t>
    <rPh sb="1" eb="3">
      <t>トッキ</t>
    </rPh>
    <rPh sb="3" eb="5">
      <t>ジコウ</t>
    </rPh>
    <phoneticPr fontId="2"/>
  </si>
  <si>
    <t>○○×1,○○×1・・・・</t>
    <phoneticPr fontId="39"/>
  </si>
  <si>
    <t>数量</t>
    <rPh sb="0" eb="2">
      <t>スウリョウ</t>
    </rPh>
    <phoneticPr fontId="2"/>
  </si>
  <si>
    <t>材料名</t>
    <rPh sb="0" eb="3">
      <t>ザイリョウメイ</t>
    </rPh>
    <phoneticPr fontId="2"/>
  </si>
  <si>
    <t>　使用材料</t>
    <rPh sb="1" eb="3">
      <t>シヨウ</t>
    </rPh>
    <rPh sb="3" eb="5">
      <t>ザイリョウ</t>
    </rPh>
    <phoneticPr fontId="2"/>
  </si>
  <si>
    <t>累計</t>
    <rPh sb="0" eb="2">
      <t>ルイケイ</t>
    </rPh>
    <phoneticPr fontId="2"/>
  </si>
  <si>
    <t>本日就業人員</t>
    <rPh sb="0" eb="2">
      <t>ホンジツ</t>
    </rPh>
    <rPh sb="2" eb="4">
      <t>シュウギョウ</t>
    </rPh>
    <rPh sb="4" eb="6">
      <t>ジンイン</t>
    </rPh>
    <phoneticPr fontId="2"/>
  </si>
  <si>
    <t>その他</t>
    <rPh sb="0" eb="3">
      <t>ソノタ</t>
    </rPh>
    <phoneticPr fontId="2"/>
  </si>
  <si>
    <t>交通整理員</t>
    <rPh sb="0" eb="2">
      <t>コウツウ</t>
    </rPh>
    <rPh sb="2" eb="4">
      <t>セイリ</t>
    </rPh>
    <rPh sb="4" eb="5">
      <t>イン</t>
    </rPh>
    <phoneticPr fontId="2"/>
  </si>
  <si>
    <t>作業員</t>
    <rPh sb="0" eb="3">
      <t>サギョウイン</t>
    </rPh>
    <phoneticPr fontId="2"/>
  </si>
  <si>
    <t>代理人</t>
    <rPh sb="0" eb="2">
      <t>ダイリ</t>
    </rPh>
    <rPh sb="2" eb="3">
      <t>ニン</t>
    </rPh>
    <phoneticPr fontId="2"/>
  </si>
  <si>
    <t>　作業人員</t>
    <rPh sb="1" eb="3">
      <t>サギョウ</t>
    </rPh>
    <rPh sb="3" eb="5">
      <t>ジンイン</t>
    </rPh>
    <phoneticPr fontId="2"/>
  </si>
  <si>
    <t>№○○,№○○，・・・</t>
    <phoneticPr fontId="39"/>
  </si>
  <si>
    <t>備考</t>
    <rPh sb="0" eb="2">
      <t>ビコウ</t>
    </rPh>
    <phoneticPr fontId="39"/>
  </si>
  <si>
    <t>作業時間</t>
    <rPh sb="0" eb="2">
      <t>サギョウ</t>
    </rPh>
    <rPh sb="2" eb="4">
      <t>ジカン</t>
    </rPh>
    <phoneticPr fontId="2"/>
  </si>
  <si>
    <t>作業項目</t>
    <rPh sb="0" eb="2">
      <t>サギョウ</t>
    </rPh>
    <rPh sb="2" eb="4">
      <t>コウモク</t>
    </rPh>
    <phoneticPr fontId="2"/>
  </si>
  <si>
    <t>場所</t>
    <rPh sb="0" eb="2">
      <t>バショ</t>
    </rPh>
    <phoneticPr fontId="2"/>
  </si>
  <si>
    <t>　作業内容</t>
    <rPh sb="1" eb="3">
      <t>サギョウ</t>
    </rPh>
    <rPh sb="3" eb="5">
      <t>ナイヨウ</t>
    </rPh>
    <phoneticPr fontId="2"/>
  </si>
  <si>
    <t>下 水 道 管 路 維 持 管 理 業 務</t>
  </si>
  <si>
    <t>役 務 名</t>
    <rPh sb="0" eb="3">
      <t>エキム</t>
    </rPh>
    <rPh sb="4" eb="5">
      <t>メイ</t>
    </rPh>
    <phoneticPr fontId="2"/>
  </si>
  <si>
    <t>天気</t>
    <rPh sb="0" eb="2">
      <t>テンキ</t>
    </rPh>
    <phoneticPr fontId="2"/>
  </si>
  <si>
    <t>終業時間</t>
    <rPh sb="0" eb="1">
      <t>シュウ</t>
    </rPh>
    <rPh sb="1" eb="2">
      <t>シュウギョウ</t>
    </rPh>
    <rPh sb="2" eb="4">
      <t>ジカン</t>
    </rPh>
    <phoneticPr fontId="2"/>
  </si>
  <si>
    <t>始業時間</t>
    <rPh sb="0" eb="2">
      <t>シギョウ</t>
    </rPh>
    <rPh sb="2" eb="4">
      <t>ジカン</t>
    </rPh>
    <phoneticPr fontId="2"/>
  </si>
  <si>
    <t>曜 日</t>
    <rPh sb="0" eb="3">
      <t>ヨウビ</t>
    </rPh>
    <phoneticPr fontId="2"/>
  </si>
  <si>
    <t>インバート</t>
    <phoneticPr fontId="1"/>
  </si>
  <si>
    <t>　使用車両・使用機材</t>
    <rPh sb="1" eb="3">
      <t>シヨウ</t>
    </rPh>
    <rPh sb="3" eb="5">
      <t>シャリョウ</t>
    </rPh>
    <rPh sb="6" eb="8">
      <t>シヨウ</t>
    </rPh>
    <rPh sb="8" eb="10">
      <t>キザイ</t>
    </rPh>
    <phoneticPr fontId="2"/>
  </si>
  <si>
    <t>単価清掃・単価維持作業が終了したので、報告します。</t>
    <rPh sb="0" eb="2">
      <t>タンカ</t>
    </rPh>
    <rPh sb="2" eb="4">
      <t>セイソウ</t>
    </rPh>
    <rPh sb="5" eb="7">
      <t>タンカ</t>
    </rPh>
    <rPh sb="7" eb="9">
      <t>イジ</t>
    </rPh>
    <rPh sb="9" eb="11">
      <t>サギョウ</t>
    </rPh>
    <rPh sb="12" eb="14">
      <t>シュウリョウ</t>
    </rPh>
    <rPh sb="19" eb="21">
      <t>ホウコク</t>
    </rPh>
    <phoneticPr fontId="1"/>
  </si>
  <si>
    <t>○○区下水道管路維持管理業務【人孔巡視調査】</t>
    <rPh sb="2" eb="3">
      <t>ク</t>
    </rPh>
    <rPh sb="3" eb="5">
      <t>ゲスイ</t>
    </rPh>
    <rPh sb="5" eb="6">
      <t>ドウ</t>
    </rPh>
    <rPh sb="6" eb="8">
      <t>カンロ</t>
    </rPh>
    <rPh sb="8" eb="10">
      <t>イジ</t>
    </rPh>
    <rPh sb="10" eb="12">
      <t>カンリ</t>
    </rPh>
    <rPh sb="12" eb="14">
      <t>ギョウム</t>
    </rPh>
    <rPh sb="15" eb="16">
      <t>ヒト</t>
    </rPh>
    <rPh sb="16" eb="17">
      <t>アナ</t>
    </rPh>
    <rPh sb="17" eb="19">
      <t>ジュンシ</t>
    </rPh>
    <rPh sb="19" eb="21">
      <t>チョウサ</t>
    </rPh>
    <phoneticPr fontId="1"/>
  </si>
  <si>
    <t>○○区下水道管路維持管理業務【人孔巡視】</t>
    <rPh sb="2" eb="3">
      <t>ク</t>
    </rPh>
    <rPh sb="3" eb="6">
      <t>ゲスイドウ</t>
    </rPh>
    <rPh sb="6" eb="8">
      <t>カンロ</t>
    </rPh>
    <rPh sb="8" eb="10">
      <t>イジ</t>
    </rPh>
    <rPh sb="10" eb="12">
      <t>カンリ</t>
    </rPh>
    <rPh sb="12" eb="14">
      <t>ギョウム</t>
    </rPh>
    <rPh sb="15" eb="16">
      <t>ヒト</t>
    </rPh>
    <rPh sb="16" eb="17">
      <t>アナ</t>
    </rPh>
    <rPh sb="17" eb="19">
      <t>ジュンシ</t>
    </rPh>
    <phoneticPr fontId="1"/>
  </si>
  <si>
    <t>○○区</t>
    <rPh sb="2" eb="3">
      <t>ク</t>
    </rPh>
    <phoneticPr fontId="1"/>
  </si>
  <si>
    <t>○○ 区下水道管路維持管理業務 【人孔巡視調査】</t>
    <rPh sb="3" eb="4">
      <t>ク</t>
    </rPh>
    <rPh sb="4" eb="7">
      <t>ゲスイドウ</t>
    </rPh>
    <rPh sb="7" eb="9">
      <t>カンロ</t>
    </rPh>
    <rPh sb="9" eb="11">
      <t>イジ</t>
    </rPh>
    <rPh sb="11" eb="13">
      <t>カンリ</t>
    </rPh>
    <rPh sb="13" eb="15">
      <t>ギョウム</t>
    </rPh>
    <rPh sb="17" eb="18">
      <t>ヒト</t>
    </rPh>
    <rPh sb="18" eb="19">
      <t>アナ</t>
    </rPh>
    <rPh sb="19" eb="21">
      <t>ジュンシ</t>
    </rPh>
    <rPh sb="21" eb="23">
      <t>チョウサ</t>
    </rPh>
    <phoneticPr fontId="1"/>
  </si>
  <si>
    <t>受託者【業務代理人】</t>
    <rPh sb="0" eb="3">
      <t>ジュタクシャ</t>
    </rPh>
    <rPh sb="4" eb="6">
      <t>ギョウム</t>
    </rPh>
    <rPh sb="6" eb="8">
      <t>ダイリ</t>
    </rPh>
    <rPh sb="8" eb="9">
      <t>ニン</t>
    </rPh>
    <phoneticPr fontId="2"/>
  </si>
  <si>
    <t>（業務代理人）</t>
    <phoneticPr fontId="1"/>
  </si>
  <si>
    <t>業務代理人</t>
    <rPh sb="0" eb="2">
      <t>ギョウム</t>
    </rPh>
    <rPh sb="2" eb="5">
      <t>ダイリニン</t>
    </rPh>
    <phoneticPr fontId="1"/>
  </si>
  <si>
    <t>目地補修工</t>
    <rPh sb="0" eb="2">
      <t>メジ</t>
    </rPh>
    <rPh sb="2" eb="4">
      <t>ホシュウ</t>
    </rPh>
    <rPh sb="4" eb="5">
      <t>コウ</t>
    </rPh>
    <phoneticPr fontId="1"/>
  </si>
  <si>
    <t>ｲﾝﾊﾞｰﾄ・躯体等補修工</t>
    <rPh sb="7" eb="9">
      <t>クタイ</t>
    </rPh>
    <rPh sb="9" eb="10">
      <t>トウ</t>
    </rPh>
    <rPh sb="10" eb="12">
      <t>ホシュウ</t>
    </rPh>
    <rPh sb="12" eb="13">
      <t>コウ</t>
    </rPh>
    <phoneticPr fontId="1"/>
  </si>
  <si>
    <t>突出取付管等除去工（人力）</t>
    <rPh sb="0" eb="2">
      <t>トッシュツ</t>
    </rPh>
    <rPh sb="2" eb="5">
      <t>トリツケカン</t>
    </rPh>
    <rPh sb="5" eb="6">
      <t>トウ</t>
    </rPh>
    <rPh sb="6" eb="8">
      <t>ジョキョ</t>
    </rPh>
    <rPh sb="8" eb="9">
      <t>コウ</t>
    </rPh>
    <rPh sb="10" eb="12">
      <t>ジンリキ</t>
    </rPh>
    <phoneticPr fontId="1"/>
  </si>
  <si>
    <t>㎡</t>
    <phoneticPr fontId="1"/>
  </si>
  <si>
    <t>モルタル等除去</t>
    <rPh sb="4" eb="5">
      <t>トウ</t>
    </rPh>
    <rPh sb="5" eb="7">
      <t>ジョキョ</t>
    </rPh>
    <phoneticPr fontId="1"/>
  </si>
  <si>
    <t>単価維持作業集計</t>
    <rPh sb="0" eb="2">
      <t>タンカ</t>
    </rPh>
    <rPh sb="2" eb="4">
      <t>イジ</t>
    </rPh>
    <rPh sb="4" eb="6">
      <t>サギョウ</t>
    </rPh>
    <rPh sb="6" eb="8">
      <t>シュウケイ</t>
    </rPh>
    <phoneticPr fontId="1"/>
  </si>
  <si>
    <t>不足・腐食</t>
    <rPh sb="3" eb="5">
      <t>フショク</t>
    </rPh>
    <phoneticPr fontId="1"/>
  </si>
  <si>
    <t>ﾉﾝﾌﾞﾚﾝｽﾃｯﾌﾟ</t>
    <phoneticPr fontId="1"/>
  </si>
  <si>
    <t>ﾉﾝﾌﾞﾚﾝｽﾃｯﾌﾟ</t>
    <phoneticPr fontId="1"/>
  </si>
  <si>
    <t>不足・腐食</t>
    <rPh sb="0" eb="2">
      <t>フソク</t>
    </rPh>
    <rPh sb="3" eb="5">
      <t>フショク</t>
    </rPh>
    <phoneticPr fontId="1"/>
  </si>
  <si>
    <t>異常率</t>
    <rPh sb="0" eb="2">
      <t>イジョウ</t>
    </rPh>
    <rPh sb="2" eb="3">
      <t>リツ</t>
    </rPh>
    <phoneticPr fontId="1"/>
  </si>
  <si>
    <t>③</t>
    <phoneticPr fontId="1"/>
  </si>
  <si>
    <t>④</t>
    <phoneticPr fontId="1"/>
  </si>
  <si>
    <t>⑤</t>
    <phoneticPr fontId="1"/>
  </si>
  <si>
    <t>⑥</t>
    <phoneticPr fontId="1"/>
  </si>
  <si>
    <t>異常率【③/（①-②）】</t>
    <rPh sb="0" eb="2">
      <t>イジョウ</t>
    </rPh>
    <rPh sb="2" eb="3">
      <t>リツ</t>
    </rPh>
    <phoneticPr fontId="1"/>
  </si>
  <si>
    <t>異常率【⑥/（④-⑤）】</t>
    <rPh sb="0" eb="2">
      <t>イジョウ</t>
    </rPh>
    <rPh sb="2" eb="3">
      <t>リツ</t>
    </rPh>
    <phoneticPr fontId="1"/>
  </si>
  <si>
    <t>⑦</t>
    <phoneticPr fontId="1"/>
  </si>
  <si>
    <t>⑧</t>
    <phoneticPr fontId="1"/>
  </si>
  <si>
    <t>⑨</t>
    <phoneticPr fontId="1"/>
  </si>
  <si>
    <t>ﾉﾝﾌﾞﾚﾝｽﾃｯﾌﾟ</t>
    <phoneticPr fontId="1"/>
  </si>
  <si>
    <t>異常率【⑨/（⑦-⑧）】</t>
    <rPh sb="0" eb="2">
      <t>イジョウ</t>
    </rPh>
    <rPh sb="2" eb="3">
      <t>リツ</t>
    </rPh>
    <phoneticPr fontId="1"/>
  </si>
  <si>
    <t>補修必要数</t>
    <rPh sb="0" eb="2">
      <t>ホシュウ</t>
    </rPh>
    <rPh sb="2" eb="5">
      <t>ヒツヨウスウ</t>
    </rPh>
    <phoneticPr fontId="1"/>
  </si>
  <si>
    <t>マンホール合計</t>
    <rPh sb="5" eb="7">
      <t>ゴウケイ</t>
    </rPh>
    <phoneticPr fontId="1"/>
  </si>
  <si>
    <t xml:space="preserve">単価清掃・単価維持作業終了報告書 </t>
  </si>
  <si>
    <t>スパン</t>
  </si>
  <si>
    <t>路線</t>
    <phoneticPr fontId="1"/>
  </si>
  <si>
    <t>番号</t>
    <phoneticPr fontId="1"/>
  </si>
  <si>
    <t>№</t>
    <phoneticPr fontId="1"/>
  </si>
  <si>
    <t>累計</t>
    <rPh sb="0" eb="2">
      <t>ルイケイ</t>
    </rPh>
    <phoneticPr fontId="1"/>
  </si>
  <si>
    <t>上流マンホール</t>
    <rPh sb="0" eb="2">
      <t>ジョウリュウ</t>
    </rPh>
    <phoneticPr fontId="1"/>
  </si>
  <si>
    <t>下流マンホール</t>
    <rPh sb="0" eb="2">
      <t>カリュウ</t>
    </rPh>
    <phoneticPr fontId="1"/>
  </si>
  <si>
    <t>区分</t>
    <rPh sb="0" eb="2">
      <t>クブン</t>
    </rPh>
    <phoneticPr fontId="1"/>
  </si>
  <si>
    <t>％</t>
    <phoneticPr fontId="1"/>
  </si>
  <si>
    <t>ｍ</t>
  </si>
  <si>
    <t>ｍ</t>
    <phoneticPr fontId="1"/>
  </si>
  <si>
    <t>m3</t>
    <phoneticPr fontId="1"/>
  </si>
  <si>
    <t>スパン</t>
    <phoneticPr fontId="1"/>
  </si>
  <si>
    <t>総本数</t>
    <rPh sb="0" eb="1">
      <t>ソウ</t>
    </rPh>
    <rPh sb="1" eb="3">
      <t>ホンスウ</t>
    </rPh>
    <phoneticPr fontId="1"/>
  </si>
  <si>
    <t>A</t>
    <phoneticPr fontId="1"/>
  </si>
  <si>
    <t>B</t>
    <phoneticPr fontId="1"/>
  </si>
  <si>
    <t>C</t>
    <phoneticPr fontId="1"/>
  </si>
  <si>
    <t>D</t>
    <phoneticPr fontId="1"/>
  </si>
  <si>
    <t>№</t>
    <phoneticPr fontId="1"/>
  </si>
  <si>
    <t>A</t>
    <phoneticPr fontId="1"/>
  </si>
  <si>
    <t>B</t>
    <phoneticPr fontId="1"/>
  </si>
  <si>
    <t>C</t>
    <phoneticPr fontId="1"/>
  </si>
  <si>
    <t>⑩=①－②</t>
    <phoneticPr fontId="1"/>
  </si>
  <si>
    <t>⑪=④－⑤</t>
    <phoneticPr fontId="1"/>
  </si>
  <si>
    <t>継足ﾀｲﾌﾟ</t>
    <rPh sb="0" eb="1">
      <t>ツギ</t>
    </rPh>
    <rPh sb="1" eb="2">
      <t>タ</t>
    </rPh>
    <phoneticPr fontId="1"/>
  </si>
  <si>
    <t>直壁ﾀｲﾌﾟ</t>
    <rPh sb="0" eb="1">
      <t>チョク</t>
    </rPh>
    <rPh sb="1" eb="2">
      <t>カベ</t>
    </rPh>
    <phoneticPr fontId="1"/>
  </si>
  <si>
    <t>人孔巡視作業日報</t>
    <rPh sb="0" eb="2">
      <t>ジンコウ</t>
    </rPh>
    <rPh sb="2" eb="4">
      <t>ジュンシ</t>
    </rPh>
    <phoneticPr fontId="1"/>
  </si>
  <si>
    <t>補修必要数（継足）</t>
    <rPh sb="0" eb="2">
      <t>ホシュウ</t>
    </rPh>
    <rPh sb="2" eb="5">
      <t>ヒツヨウスウ</t>
    </rPh>
    <rPh sb="6" eb="8">
      <t>ツギタ</t>
    </rPh>
    <phoneticPr fontId="1"/>
  </si>
  <si>
    <t>補修必要数（直壁）</t>
    <rPh sb="0" eb="2">
      <t>ホシュウ</t>
    </rPh>
    <rPh sb="2" eb="5">
      <t>ヒツヨウスウ</t>
    </rPh>
    <rPh sb="6" eb="7">
      <t>チョク</t>
    </rPh>
    <rPh sb="7" eb="8">
      <t>ヘキ</t>
    </rPh>
    <phoneticPr fontId="1"/>
  </si>
  <si>
    <t>F</t>
    <phoneticPr fontId="1"/>
  </si>
  <si>
    <t>E</t>
    <phoneticPr fontId="1"/>
  </si>
  <si>
    <t>E=⑩+⑪</t>
    <phoneticPr fontId="1"/>
  </si>
  <si>
    <t>F=⑫</t>
    <phoneticPr fontId="1"/>
  </si>
  <si>
    <t>図面
番号</t>
    <rPh sb="0" eb="1">
      <t>ズ</t>
    </rPh>
    <rPh sb="1" eb="2">
      <t>メン</t>
    </rPh>
    <rPh sb="3" eb="5">
      <t>バンゴウ</t>
    </rPh>
    <phoneticPr fontId="1"/>
  </si>
  <si>
    <t>小計</t>
    <rPh sb="0" eb="2">
      <t>ショウケイ</t>
    </rPh>
    <phoneticPr fontId="1"/>
  </si>
  <si>
    <t>合計</t>
    <rPh sb="0" eb="2">
      <t>ゴウケイ</t>
    </rPh>
    <phoneticPr fontId="1"/>
  </si>
  <si>
    <t>ﾉﾝﾌﾞﾚﾝ
ｽﾃｯﾌﾟ</t>
    <phoneticPr fontId="1"/>
  </si>
  <si>
    <t>人　　　孔
合計本数</t>
    <rPh sb="0" eb="1">
      <t>ヒト</t>
    </rPh>
    <rPh sb="4" eb="5">
      <t>アナ</t>
    </rPh>
    <rPh sb="6" eb="8">
      <t>ゴウケイ</t>
    </rPh>
    <rPh sb="8" eb="10">
      <t>ホンスウ</t>
    </rPh>
    <phoneticPr fontId="1"/>
  </si>
  <si>
    <t>足掛金物集計報告書</t>
    <rPh sb="0" eb="1">
      <t>アシ</t>
    </rPh>
    <rPh sb="1" eb="2">
      <t>カ</t>
    </rPh>
    <rPh sb="2" eb="4">
      <t>カナモノ</t>
    </rPh>
    <rPh sb="4" eb="6">
      <t>シュウケイ</t>
    </rPh>
    <rPh sb="6" eb="8">
      <t>ホウコク</t>
    </rPh>
    <rPh sb="8" eb="9">
      <t>ショ</t>
    </rPh>
    <phoneticPr fontId="1"/>
  </si>
  <si>
    <t>不　足
腐　食</t>
    <rPh sb="0" eb="1">
      <t>フ</t>
    </rPh>
    <rPh sb="2" eb="3">
      <t>アシ</t>
    </rPh>
    <rPh sb="4" eb="5">
      <t>フ</t>
    </rPh>
    <rPh sb="6" eb="7">
      <t>ショク</t>
    </rPh>
    <phoneticPr fontId="1"/>
  </si>
  <si>
    <t>補修必要数
合　　　　計</t>
    <rPh sb="0" eb="2">
      <t>ホシュウ</t>
    </rPh>
    <rPh sb="2" eb="5">
      <t>ヒツヨウスウ</t>
    </rPh>
    <rPh sb="6" eb="7">
      <t>ガッ</t>
    </rPh>
    <rPh sb="11" eb="12">
      <t>ケイ</t>
    </rPh>
    <phoneticPr fontId="1"/>
  </si>
  <si>
    <t>人孔
番号</t>
    <rPh sb="0" eb="1">
      <t>ジン</t>
    </rPh>
    <rPh sb="1" eb="2">
      <t>アナ</t>
    </rPh>
    <rPh sb="3" eb="5">
      <t>バンゴウ</t>
    </rPh>
    <phoneticPr fontId="1"/>
  </si>
  <si>
    <t>G</t>
    <phoneticPr fontId="1"/>
  </si>
  <si>
    <t>G</t>
    <phoneticPr fontId="1"/>
  </si>
  <si>
    <t>※総本数には、不足も含めた本数を入力すること。</t>
    <rPh sb="1" eb="2">
      <t>ソウ</t>
    </rPh>
    <rPh sb="2" eb="4">
      <t>ホンスウ</t>
    </rPh>
    <rPh sb="7" eb="9">
      <t>フソク</t>
    </rPh>
    <rPh sb="10" eb="11">
      <t>フク</t>
    </rPh>
    <rPh sb="13" eb="15">
      <t>ホンスウ</t>
    </rPh>
    <rPh sb="16" eb="18">
      <t>ニュウリョク</t>
    </rPh>
    <phoneticPr fontId="1"/>
  </si>
  <si>
    <t>※不足・腐食には、A・Bランクの足掛本数を記入すること。</t>
    <rPh sb="1" eb="3">
      <t>フソク</t>
    </rPh>
    <rPh sb="4" eb="6">
      <t>フショク</t>
    </rPh>
    <rPh sb="16" eb="18">
      <t>アシカケ</t>
    </rPh>
    <rPh sb="18" eb="20">
      <t>ホンスウ</t>
    </rPh>
    <rPh sb="21" eb="23">
      <t>キニュウ</t>
    </rPh>
    <phoneticPr fontId="1"/>
  </si>
  <si>
    <t>調査期間（平成    年    月    日から平成    年    月    日まで）</t>
    <rPh sb="0" eb="2">
      <t>チョウサ</t>
    </rPh>
    <rPh sb="2" eb="4">
      <t>キカン</t>
    </rPh>
    <rPh sb="5" eb="7">
      <t>ヘイセイ</t>
    </rPh>
    <rPh sb="11" eb="12">
      <t>ネン</t>
    </rPh>
    <rPh sb="16" eb="17">
      <t>ガツ</t>
    </rPh>
    <rPh sb="21" eb="22">
      <t>ニチ</t>
    </rPh>
    <rPh sb="24" eb="26">
      <t>ヘイセイ</t>
    </rPh>
    <rPh sb="30" eb="31">
      <t>ネン</t>
    </rPh>
    <rPh sb="35" eb="36">
      <t>ガツ</t>
    </rPh>
    <rPh sb="40" eb="41">
      <t>ニチ</t>
    </rPh>
    <phoneticPr fontId="1"/>
  </si>
  <si>
    <t>作業実施期間（平成    年    月    日から平成    年    月    日まで）</t>
    <rPh sb="0" eb="2">
      <t>サギョウ</t>
    </rPh>
    <rPh sb="2" eb="4">
      <t>ジッシ</t>
    </rPh>
    <rPh sb="4" eb="6">
      <t>キカン</t>
    </rPh>
    <rPh sb="7" eb="9">
      <t>ヘイセイ</t>
    </rPh>
    <rPh sb="13" eb="14">
      <t>ネン</t>
    </rPh>
    <rPh sb="18" eb="19">
      <t>ガツ</t>
    </rPh>
    <rPh sb="23" eb="24">
      <t>ニチ</t>
    </rPh>
    <rPh sb="26" eb="28">
      <t>ヘイセイ</t>
    </rPh>
    <rPh sb="32" eb="33">
      <t>ネン</t>
    </rPh>
    <rPh sb="37" eb="38">
      <t>ガツ</t>
    </rPh>
    <rPh sb="42" eb="43">
      <t>ニチ</t>
    </rPh>
    <phoneticPr fontId="1"/>
  </si>
  <si>
    <t>№</t>
    <phoneticPr fontId="1"/>
  </si>
  <si>
    <t>１</t>
    <phoneticPr fontId="1"/>
  </si>
  <si>
    <t>累　　　　計</t>
    <rPh sb="0" eb="1">
      <t>ルイ</t>
    </rPh>
    <rPh sb="5" eb="6">
      <t>ケイ</t>
    </rPh>
    <phoneticPr fontId="1"/>
  </si>
  <si>
    <t>単価清掃必要路線内訳書</t>
    <phoneticPr fontId="1"/>
  </si>
  <si>
    <t>単価清掃終了路線内訳書</t>
  </si>
  <si>
    <t>準備・報告書作成（作業が重なる場合は主たる項目を記入する）</t>
    <phoneticPr fontId="1"/>
  </si>
  <si>
    <t>種別
(選択）</t>
    <rPh sb="0" eb="2">
      <t>シュベツ</t>
    </rPh>
    <rPh sb="4" eb="6">
      <t>センタク</t>
    </rPh>
    <phoneticPr fontId="1"/>
  </si>
  <si>
    <t>種別
(選択）</t>
    <rPh sb="0" eb="2">
      <t>シュベツ</t>
    </rPh>
    <phoneticPr fontId="1"/>
  </si>
  <si>
    <t>（選択）</t>
    <rPh sb="1" eb="3">
      <t>センタク</t>
    </rPh>
    <phoneticPr fontId="1"/>
  </si>
  <si>
    <t>昼間</t>
  </si>
  <si>
    <t>メーター（給水前）</t>
    <rPh sb="5" eb="7">
      <t>キュウスイ</t>
    </rPh>
    <rPh sb="7" eb="8">
      <t>マエ</t>
    </rPh>
    <phoneticPr fontId="1"/>
  </si>
  <si>
    <t>メーター（給水終）</t>
    <rPh sb="5" eb="7">
      <t>キュウスイ</t>
    </rPh>
    <rPh sb="7" eb="8">
      <t>オワリ</t>
    </rPh>
    <phoneticPr fontId="1"/>
  </si>
  <si>
    <t>5cm未満</t>
    <rPh sb="3" eb="5">
      <t>ミマン</t>
    </rPh>
    <phoneticPr fontId="1"/>
  </si>
  <si>
    <t>5cm以上</t>
    <rPh sb="3" eb="5">
      <t>イジョウ</t>
    </rPh>
    <phoneticPr fontId="1"/>
  </si>
  <si>
    <t>㎡</t>
  </si>
  <si>
    <t>㎡</t>
    <phoneticPr fontId="1"/>
  </si>
  <si>
    <t>㎡</t>
    <phoneticPr fontId="1"/>
  </si>
  <si>
    <t>㎡</t>
    <phoneticPr fontId="1"/>
  </si>
  <si>
    <t>昼間</t>
    <phoneticPr fontId="1"/>
  </si>
  <si>
    <t>㎡</t>
    <phoneticPr fontId="1"/>
  </si>
  <si>
    <t>夜間</t>
    <rPh sb="0" eb="1">
      <t>ヨル</t>
    </rPh>
    <phoneticPr fontId="1"/>
  </si>
  <si>
    <t>㎡</t>
    <phoneticPr fontId="1"/>
  </si>
  <si>
    <t>t</t>
    <phoneticPr fontId="1"/>
  </si>
  <si>
    <t>t</t>
    <phoneticPr fontId="1"/>
  </si>
  <si>
    <t>≧5</t>
    <phoneticPr fontId="1"/>
  </si>
  <si>
    <t>≧5</t>
    <phoneticPr fontId="1"/>
  </si>
  <si>
    <t>&lt;5</t>
    <phoneticPr fontId="1"/>
  </si>
  <si>
    <t xml:space="preserve">㎡ </t>
  </si>
  <si>
    <t>t</t>
    <phoneticPr fontId="1"/>
  </si>
  <si>
    <t>（施工厚）</t>
    <rPh sb="1" eb="3">
      <t>セコウ</t>
    </rPh>
    <rPh sb="3" eb="4">
      <t>アツ</t>
    </rPh>
    <phoneticPr fontId="1"/>
  </si>
  <si>
    <t>t&lt;5cm</t>
    <phoneticPr fontId="1"/>
  </si>
  <si>
    <t>ｔ≧5cm</t>
    <phoneticPr fontId="1"/>
  </si>
  <si>
    <r>
      <t>　　</t>
    </r>
    <r>
      <rPr>
        <sz val="11"/>
        <rFont val="ＭＳ Ｐゴシック"/>
        <family val="3"/>
        <charset val="128"/>
      </rPr>
      <t/>
    </r>
    <phoneticPr fontId="1"/>
  </si>
  <si>
    <t>処理区分番号</t>
    <phoneticPr fontId="1"/>
  </si>
  <si>
    <t>スパン延長</t>
    <rPh sb="3" eb="5">
      <t>エンチョウ</t>
    </rPh>
    <phoneticPr fontId="1"/>
  </si>
  <si>
    <t>堆積延長
（ｍ）</t>
    <phoneticPr fontId="1"/>
  </si>
  <si>
    <r>
      <t>(様式B-</t>
    </r>
    <r>
      <rPr>
        <sz val="11"/>
        <rFont val="ＭＳ Ｐゴシック"/>
        <family val="3"/>
        <charset val="128"/>
      </rPr>
      <t>2)</t>
    </r>
    <rPh sb="1" eb="3">
      <t>ヨウシキ</t>
    </rPh>
    <phoneticPr fontId="1"/>
  </si>
  <si>
    <t>(様式B-3)</t>
    <rPh sb="1" eb="3">
      <t>ヨウシキ</t>
    </rPh>
    <phoneticPr fontId="1"/>
  </si>
  <si>
    <r>
      <t>(様式B-4</t>
    </r>
    <r>
      <rPr>
        <sz val="11"/>
        <rFont val="ＭＳ Ｐゴシック"/>
        <family val="3"/>
        <charset val="128"/>
      </rPr>
      <t>)</t>
    </r>
    <rPh sb="1" eb="3">
      <t>ヨウシキ</t>
    </rPh>
    <phoneticPr fontId="1"/>
  </si>
  <si>
    <t>単価清掃必要路線・単価維持作業必要箇所報告書</t>
    <rPh sb="17" eb="19">
      <t>カショ</t>
    </rPh>
    <phoneticPr fontId="1"/>
  </si>
  <si>
    <r>
      <t>(様式B-</t>
    </r>
    <r>
      <rPr>
        <sz val="11"/>
        <rFont val="ＭＳ Ｐゴシック"/>
        <family val="3"/>
        <charset val="128"/>
      </rPr>
      <t>6)</t>
    </r>
    <rPh sb="1" eb="3">
      <t>ヨウシキ</t>
    </rPh>
    <phoneticPr fontId="1"/>
  </si>
  <si>
    <r>
      <t>(様式B-</t>
    </r>
    <r>
      <rPr>
        <sz val="11"/>
        <rFont val="ＭＳ Ｐゴシック"/>
        <family val="3"/>
        <charset val="128"/>
      </rPr>
      <t>7)</t>
    </r>
    <rPh sb="1" eb="3">
      <t>ヨウシキ</t>
    </rPh>
    <phoneticPr fontId="1"/>
  </si>
  <si>
    <r>
      <t>(様式B-</t>
    </r>
    <r>
      <rPr>
        <sz val="11"/>
        <rFont val="ＭＳ Ｐゴシック"/>
        <family val="3"/>
        <charset val="128"/>
      </rPr>
      <t>8)</t>
    </r>
    <rPh sb="1" eb="3">
      <t>ヨウシキ</t>
    </rPh>
    <phoneticPr fontId="1"/>
  </si>
  <si>
    <r>
      <t>(様式B-10</t>
    </r>
    <r>
      <rPr>
        <sz val="11"/>
        <rFont val="ＭＳ Ｐゴシック"/>
        <family val="3"/>
        <charset val="128"/>
      </rPr>
      <t>)</t>
    </r>
    <rPh sb="1" eb="3">
      <t>ヨウシキ</t>
    </rPh>
    <phoneticPr fontId="1"/>
  </si>
  <si>
    <r>
      <t>(様式B-11</t>
    </r>
    <r>
      <rPr>
        <sz val="11"/>
        <rFont val="ＭＳ Ｐゴシック"/>
        <family val="3"/>
        <charset val="128"/>
      </rPr>
      <t>)</t>
    </r>
    <rPh sb="1" eb="3">
      <t>ヨウシキ</t>
    </rPh>
    <phoneticPr fontId="1"/>
  </si>
  <si>
    <t>単価維持作業必要箇所内訳書</t>
    <phoneticPr fontId="1"/>
  </si>
  <si>
    <t>【例】090909-001</t>
    <phoneticPr fontId="1"/>
  </si>
  <si>
    <r>
      <t>(様式B-12</t>
    </r>
    <r>
      <rPr>
        <sz val="11"/>
        <rFont val="ＭＳ Ｐゴシック"/>
        <family val="3"/>
        <charset val="128"/>
      </rPr>
      <t>)</t>
    </r>
    <rPh sb="1" eb="3">
      <t>ヨウシキ</t>
    </rPh>
    <phoneticPr fontId="1"/>
  </si>
  <si>
    <t>単価維持作業終了箇所内訳書</t>
    <phoneticPr fontId="1"/>
  </si>
  <si>
    <t>単 価 維 持 作 業 必 要 箇 所 調 書                       
　　　　終了</t>
    <rPh sb="0" eb="1">
      <t>タン</t>
    </rPh>
    <rPh sb="2" eb="3">
      <t>アタイ</t>
    </rPh>
    <rPh sb="4" eb="5">
      <t>ユイ</t>
    </rPh>
    <rPh sb="6" eb="7">
      <t>ジ</t>
    </rPh>
    <rPh sb="8" eb="9">
      <t>サク</t>
    </rPh>
    <rPh sb="10" eb="11">
      <t>ギョウ</t>
    </rPh>
    <rPh sb="12" eb="13">
      <t>ヒツ</t>
    </rPh>
    <rPh sb="14" eb="15">
      <t>ヨウ</t>
    </rPh>
    <rPh sb="16" eb="17">
      <t>カ</t>
    </rPh>
    <rPh sb="18" eb="19">
      <t>ショ</t>
    </rPh>
    <rPh sb="20" eb="21">
      <t>チョウ</t>
    </rPh>
    <rPh sb="22" eb="23">
      <t>ショ</t>
    </rPh>
    <rPh sb="51" eb="52">
      <t>オワ</t>
    </rPh>
    <rPh sb="52" eb="53">
      <t>リョウ</t>
    </rPh>
    <phoneticPr fontId="1"/>
  </si>
  <si>
    <r>
      <t>(様式B-13</t>
    </r>
    <r>
      <rPr>
        <sz val="11"/>
        <rFont val="ＭＳ Ｐゴシック"/>
        <family val="3"/>
        <charset val="128"/>
      </rPr>
      <t>)</t>
    </r>
    <rPh sb="1" eb="3">
      <t>ヨウシキ</t>
    </rPh>
    <phoneticPr fontId="1"/>
  </si>
  <si>
    <r>
      <t>(様式B-14</t>
    </r>
    <r>
      <rPr>
        <sz val="11"/>
        <rFont val="ＭＳ Ｐゴシック"/>
        <family val="3"/>
        <charset val="128"/>
      </rPr>
      <t>)</t>
    </r>
    <rPh sb="1" eb="3">
      <t>ヨウシキ</t>
    </rPh>
    <phoneticPr fontId="1"/>
  </si>
  <si>
    <r>
      <t>(様式B-9</t>
    </r>
    <r>
      <rPr>
        <sz val="11"/>
        <rFont val="ＭＳ Ｐゴシック"/>
        <family val="3"/>
        <charset val="128"/>
      </rPr>
      <t>)</t>
    </r>
    <rPh sb="1" eb="3">
      <t>ヨウシキ</t>
    </rPh>
    <phoneticPr fontId="1"/>
  </si>
  <si>
    <t>業務監督員</t>
    <rPh sb="0" eb="2">
      <t>ギョウム</t>
    </rPh>
    <rPh sb="2" eb="4">
      <t>カントク</t>
    </rPh>
    <rPh sb="4" eb="5">
      <t>イン</t>
    </rPh>
    <phoneticPr fontId="1"/>
  </si>
  <si>
    <t>か所</t>
    <phoneticPr fontId="1"/>
  </si>
  <si>
    <t>か所</t>
    <rPh sb="1" eb="2">
      <t>ショ</t>
    </rPh>
    <phoneticPr fontId="1"/>
  </si>
  <si>
    <t>か所</t>
    <phoneticPr fontId="1"/>
  </si>
  <si>
    <t>担当職員</t>
    <rPh sb="0" eb="2">
      <t>タントウ</t>
    </rPh>
    <rPh sb="2" eb="4">
      <t>ショクイン</t>
    </rPh>
    <phoneticPr fontId="2"/>
  </si>
  <si>
    <t xml:space="preserve">　　 </t>
    <phoneticPr fontId="1"/>
  </si>
  <si>
    <t>図に修繕箇所を記入する</t>
    <rPh sb="0" eb="1">
      <t>カズ</t>
    </rPh>
    <rPh sb="2" eb="4">
      <t>シュウゼン</t>
    </rPh>
    <rPh sb="4" eb="5">
      <t>カ</t>
    </rPh>
    <rPh sb="5" eb="6">
      <t>ショ</t>
    </rPh>
    <rPh sb="7" eb="9">
      <t>キニュウ</t>
    </rPh>
    <phoneticPr fontId="1"/>
  </si>
  <si>
    <t>（か所）</t>
    <rPh sb="2" eb="3">
      <t>ジョ</t>
    </rPh>
    <phoneticPr fontId="1"/>
  </si>
  <si>
    <t>（注）１：単価維持作業必要箇所報告書に添付し提出すること。（注）２：施工厚5cm以上の場合のみ「≧5」を入力すること</t>
    <rPh sb="13" eb="14">
      <t>カ</t>
    </rPh>
    <rPh sb="15" eb="17">
      <t>ホウコク</t>
    </rPh>
    <rPh sb="22" eb="24">
      <t>テイシュツ</t>
    </rPh>
    <rPh sb="34" eb="36">
      <t>セコウ</t>
    </rPh>
    <rPh sb="36" eb="37">
      <t>アツ</t>
    </rPh>
    <rPh sb="40" eb="42">
      <t>イジョウ</t>
    </rPh>
    <rPh sb="43" eb="45">
      <t>バアイ</t>
    </rPh>
    <rPh sb="52" eb="54">
      <t>ニュウリョク</t>
    </rPh>
    <phoneticPr fontId="1"/>
  </si>
  <si>
    <t>清掃箇所（副管）</t>
    <rPh sb="2" eb="3">
      <t>カ</t>
    </rPh>
    <phoneticPr fontId="1"/>
  </si>
  <si>
    <t>か所</t>
    <phoneticPr fontId="1"/>
  </si>
  <si>
    <t>注１：路線番号は、１スパン（連続してある場合は連続したスパン）ごとに連番で付けること。</t>
    <rPh sb="0" eb="1">
      <t>チュウ</t>
    </rPh>
    <rPh sb="3" eb="5">
      <t>ロセン</t>
    </rPh>
    <rPh sb="5" eb="7">
      <t>バンゴウ</t>
    </rPh>
    <rPh sb="14" eb="16">
      <t>レンゾク</t>
    </rPh>
    <rPh sb="20" eb="22">
      <t>バアイ</t>
    </rPh>
    <rPh sb="23" eb="25">
      <t>レンゾク</t>
    </rPh>
    <rPh sb="34" eb="36">
      <t>レンバン</t>
    </rPh>
    <rPh sb="37" eb="38">
      <t>ツ</t>
    </rPh>
    <phoneticPr fontId="1"/>
  </si>
  <si>
    <t>注２：マンホール番号は、図面番号（６桁）とマンホール番号（３桁）を記入し、間にハイフン「―」を入れること。</t>
    <rPh sb="0" eb="1">
      <t>チュウ</t>
    </rPh>
    <rPh sb="12" eb="14">
      <t>ズメン</t>
    </rPh>
    <rPh sb="14" eb="16">
      <t>バンゴウ</t>
    </rPh>
    <rPh sb="18" eb="19">
      <t>ケタ</t>
    </rPh>
    <rPh sb="30" eb="31">
      <t>ケタ</t>
    </rPh>
    <rPh sb="33" eb="35">
      <t>キニュウ</t>
    </rPh>
    <rPh sb="37" eb="38">
      <t>アイダ</t>
    </rPh>
    <rPh sb="47" eb="48">
      <t>イ</t>
    </rPh>
    <phoneticPr fontId="1"/>
  </si>
  <si>
    <t>注３：単価清掃必要路線報告書に添付し提出すること。</t>
    <rPh sb="5" eb="7">
      <t>セイソウ</t>
    </rPh>
    <rPh sb="9" eb="11">
      <t>ロセン</t>
    </rPh>
    <phoneticPr fontId="1"/>
  </si>
  <si>
    <t>業務監督員から受託者（業務代理人）に対する指示（承諾）事項</t>
    <rPh sb="0" eb="2">
      <t>ギョウム</t>
    </rPh>
    <phoneticPr fontId="1"/>
  </si>
  <si>
    <t xml:space="preserve"> 箇所数</t>
    <rPh sb="1" eb="2">
      <t>カ</t>
    </rPh>
    <rPh sb="2" eb="3">
      <t>ジョ</t>
    </rPh>
    <rPh sb="3" eb="4">
      <t>スウ</t>
    </rPh>
    <phoneticPr fontId="1"/>
  </si>
  <si>
    <t>※管路点検修繕資料作成は、パソコン印刷後の位置図貼付け、作図等の作業。</t>
    <rPh sb="1" eb="2">
      <t>カン</t>
    </rPh>
    <rPh sb="2" eb="3">
      <t>ロ</t>
    </rPh>
    <rPh sb="3" eb="5">
      <t>テンケン</t>
    </rPh>
    <rPh sb="5" eb="7">
      <t>シュウゼン</t>
    </rPh>
    <rPh sb="7" eb="9">
      <t>シリョウ</t>
    </rPh>
    <rPh sb="9" eb="11">
      <t>サクセイ</t>
    </rPh>
    <rPh sb="17" eb="19">
      <t>インサツ</t>
    </rPh>
    <rPh sb="19" eb="20">
      <t>ゴ</t>
    </rPh>
    <rPh sb="21" eb="23">
      <t>イチ</t>
    </rPh>
    <rPh sb="23" eb="24">
      <t>ズ</t>
    </rPh>
    <rPh sb="24" eb="26">
      <t>ハリツ</t>
    </rPh>
    <rPh sb="28" eb="30">
      <t>サクズ</t>
    </rPh>
    <rPh sb="30" eb="31">
      <t>トウ</t>
    </rPh>
    <rPh sb="32" eb="34">
      <t>サギョウ</t>
    </rPh>
    <phoneticPr fontId="1"/>
  </si>
  <si>
    <t>（注）３：単価維持作業必要箇所を報告の場合、単価維持作業必要箇所内訳書及び単価維持作業必要箇所調書を添付すること。</t>
    <rPh sb="13" eb="14">
      <t>カ</t>
    </rPh>
    <rPh sb="16" eb="18">
      <t>ホウコク</t>
    </rPh>
    <rPh sb="19" eb="21">
      <t>バアイ</t>
    </rPh>
    <phoneticPr fontId="1"/>
  </si>
  <si>
    <t>昼　　間</t>
    <phoneticPr fontId="1"/>
  </si>
  <si>
    <t>夜　　間</t>
    <rPh sb="0" eb="1">
      <t>ヨル</t>
    </rPh>
    <rPh sb="3" eb="4">
      <t>アイダ</t>
    </rPh>
    <phoneticPr fontId="1"/>
  </si>
  <si>
    <t>昼　　間</t>
    <phoneticPr fontId="1"/>
  </si>
  <si>
    <t>下水道汚泥等運搬工(機械　　ｔ）</t>
    <rPh sb="0" eb="3">
      <t>ゲスイドウ</t>
    </rPh>
    <rPh sb="3" eb="5">
      <t>オデイ</t>
    </rPh>
    <rPh sb="5" eb="6">
      <t>ナド</t>
    </rPh>
    <rPh sb="6" eb="8">
      <t>ウンパン</t>
    </rPh>
    <rPh sb="8" eb="9">
      <t>コウ</t>
    </rPh>
    <rPh sb="10" eb="12">
      <t>キカイ</t>
    </rPh>
    <phoneticPr fontId="1"/>
  </si>
  <si>
    <t>吸泥車</t>
    <rPh sb="1" eb="2">
      <t>デイ</t>
    </rPh>
    <rPh sb="2" eb="3">
      <t>シャ</t>
    </rPh>
    <phoneticPr fontId="1"/>
  </si>
  <si>
    <t>車　両</t>
    <rPh sb="2" eb="3">
      <t>リョウ</t>
    </rPh>
    <phoneticPr fontId="1"/>
  </si>
  <si>
    <t>車両</t>
    <rPh sb="0" eb="2">
      <t>シャリョウ</t>
    </rPh>
    <phoneticPr fontId="1"/>
  </si>
  <si>
    <t>下水道管路維持管理業務【人孔巡視調査】</t>
  </si>
  <si>
    <t>m3</t>
    <phoneticPr fontId="1"/>
  </si>
  <si>
    <t>No.</t>
    <phoneticPr fontId="1"/>
  </si>
  <si>
    <t>上流</t>
    <rPh sb="0" eb="2">
      <t>ジョウリュウ</t>
    </rPh>
    <phoneticPr fontId="1"/>
  </si>
  <si>
    <t>下流</t>
    <rPh sb="0" eb="2">
      <t>カリュウ</t>
    </rPh>
    <phoneticPr fontId="1"/>
  </si>
  <si>
    <t>　　　　土砂厚</t>
    <rPh sb="4" eb="6">
      <t>ドシャ</t>
    </rPh>
    <phoneticPr fontId="1"/>
  </si>
  <si>
    <t>土砂厚</t>
    <phoneticPr fontId="1"/>
  </si>
  <si>
    <t>作業内容　</t>
    <rPh sb="2" eb="4">
      <t>ナイヨウ</t>
    </rPh>
    <phoneticPr fontId="1"/>
  </si>
  <si>
    <t>準備・調査及び報告書作成等の就業人数</t>
    <rPh sb="0" eb="2">
      <t>ジュンビ</t>
    </rPh>
    <phoneticPr fontId="1"/>
  </si>
  <si>
    <t xml:space="preserve"> 人孔巡視調査で調査した結果、単価清掃必要路線・単価維持作業必要箇所が</t>
    <rPh sb="1" eb="2">
      <t>ヒト</t>
    </rPh>
    <rPh sb="2" eb="3">
      <t>アナ</t>
    </rPh>
    <rPh sb="3" eb="5">
      <t>ジュンシ</t>
    </rPh>
    <rPh sb="5" eb="7">
      <t>チョウサ</t>
    </rPh>
    <rPh sb="12" eb="14">
      <t>ケッカ</t>
    </rPh>
    <rPh sb="15" eb="17">
      <t>タンカ</t>
    </rPh>
    <phoneticPr fontId="1"/>
  </si>
  <si>
    <t xml:space="preserve"> 人孔巡視調査で調査した結果、単価清掃必要路線・単価維持作業必要箇所が</t>
    <rPh sb="1" eb="2">
      <t>ヒト</t>
    </rPh>
    <rPh sb="2" eb="3">
      <t>アナ</t>
    </rPh>
    <rPh sb="3" eb="5">
      <t>ジュンシ</t>
    </rPh>
    <rPh sb="5" eb="7">
      <t>チョウサ</t>
    </rPh>
    <rPh sb="12" eb="14">
      <t>ケッカ</t>
    </rPh>
    <rPh sb="15" eb="17">
      <t>タンカ</t>
    </rPh>
    <rPh sb="32" eb="33">
      <t>カ</t>
    </rPh>
    <rPh sb="33" eb="34">
      <t>ショ</t>
    </rPh>
    <phoneticPr fontId="1"/>
  </si>
  <si>
    <t xml:space="preserve"> 人孔巡視調査で調査した結果、単価清掃必要路線・単価維持作業必要箇所が</t>
    <rPh sb="15" eb="17">
      <t>タンカ</t>
    </rPh>
    <phoneticPr fontId="1"/>
  </si>
  <si>
    <r>
      <t>A t</t>
    </r>
    <r>
      <rPr>
        <sz val="11"/>
        <rFont val="ＭＳ Ｐゴシック"/>
        <family val="3"/>
        <charset val="128"/>
      </rPr>
      <t>ｙpe</t>
    </r>
    <phoneticPr fontId="1"/>
  </si>
  <si>
    <r>
      <t>　　　　　B t</t>
    </r>
    <r>
      <rPr>
        <sz val="11"/>
        <rFont val="ＭＳ Ｐゴシック"/>
        <family val="3"/>
        <charset val="128"/>
      </rPr>
      <t>ｙpe</t>
    </r>
    <phoneticPr fontId="1"/>
  </si>
  <si>
    <r>
      <t xml:space="preserve">       C t</t>
    </r>
    <r>
      <rPr>
        <sz val="11"/>
        <rFont val="ＭＳ Ｐゴシック"/>
        <family val="3"/>
        <charset val="128"/>
      </rPr>
      <t>ｙpe</t>
    </r>
    <phoneticPr fontId="1"/>
  </si>
  <si>
    <t>A type</t>
    <phoneticPr fontId="1"/>
  </si>
  <si>
    <t>B type</t>
    <phoneticPr fontId="1"/>
  </si>
  <si>
    <t>C type</t>
    <phoneticPr fontId="1"/>
  </si>
  <si>
    <t>令和</t>
    <rPh sb="0" eb="2">
      <t>レイワ</t>
    </rPh>
    <phoneticPr fontId="1"/>
  </si>
  <si>
    <t>単　価　維　持　作　業　日　報</t>
    <rPh sb="0" eb="1">
      <t>タン</t>
    </rPh>
    <rPh sb="2" eb="3">
      <t>アタイ</t>
    </rPh>
    <rPh sb="4" eb="5">
      <t>ユイ</t>
    </rPh>
    <rPh sb="6" eb="7">
      <t>モチ</t>
    </rPh>
    <rPh sb="12" eb="15">
      <t>ニッポウ</t>
    </rPh>
    <phoneticPr fontId="2"/>
  </si>
  <si>
    <t>清掃前</t>
    <rPh sb="0" eb="2">
      <t>セイソウ</t>
    </rPh>
    <rPh sb="2" eb="3">
      <t>マエ</t>
    </rPh>
    <phoneticPr fontId="1"/>
  </si>
  <si>
    <t>清掃後</t>
    <rPh sb="0" eb="2">
      <t>セイソウ</t>
    </rPh>
    <rPh sb="2" eb="3">
      <t>ゴ</t>
    </rPh>
    <phoneticPr fontId="1"/>
  </si>
  <si>
    <t>作業日：</t>
    <rPh sb="0" eb="3">
      <t>サギョウビ</t>
    </rPh>
    <phoneticPr fontId="1"/>
  </si>
  <si>
    <t>施工前</t>
    <rPh sb="0" eb="2">
      <t>セコウ</t>
    </rPh>
    <rPh sb="2" eb="3">
      <t>マエ</t>
    </rPh>
    <phoneticPr fontId="1"/>
  </si>
  <si>
    <t>施工後</t>
    <rPh sb="0" eb="2">
      <t>セコウ</t>
    </rPh>
    <rPh sb="2" eb="3">
      <t>ゴ</t>
    </rPh>
    <phoneticPr fontId="1"/>
  </si>
  <si>
    <r>
      <t>(様式B-5</t>
    </r>
    <r>
      <rPr>
        <sz val="11"/>
        <rFont val="ＭＳ Ｐゴシック"/>
        <family val="3"/>
        <charset val="128"/>
      </rPr>
      <t>)</t>
    </r>
    <rPh sb="1" eb="3">
      <t>ヨウシキ</t>
    </rPh>
    <phoneticPr fontId="1"/>
  </si>
  <si>
    <t>調査期間　（令和    年    月    日から令和    年    月    日まで）</t>
    <rPh sb="0" eb="2">
      <t>チョウサ</t>
    </rPh>
    <rPh sb="2" eb="4">
      <t>キカン</t>
    </rPh>
    <rPh sb="6" eb="8">
      <t>レイワ</t>
    </rPh>
    <rPh sb="12" eb="13">
      <t>ネン</t>
    </rPh>
    <rPh sb="17" eb="18">
      <t>ガツ</t>
    </rPh>
    <rPh sb="22" eb="23">
      <t>ニチ</t>
    </rPh>
    <rPh sb="25" eb="27">
      <t>レイワ</t>
    </rPh>
    <rPh sb="31" eb="32">
      <t>ネン</t>
    </rPh>
    <rPh sb="36" eb="37">
      <t>ガツ</t>
    </rPh>
    <rPh sb="41" eb="42">
      <t>ニチ</t>
    </rPh>
    <phoneticPr fontId="1"/>
  </si>
  <si>
    <t>作業実施期間　（令和    年    月    日から令和    年    月    日まで）</t>
    <rPh sb="0" eb="2">
      <t>サギョウ</t>
    </rPh>
    <rPh sb="2" eb="4">
      <t>ジッシ</t>
    </rPh>
    <rPh sb="4" eb="6">
      <t>キカン</t>
    </rPh>
    <rPh sb="8" eb="10">
      <t>レイワ</t>
    </rPh>
    <rPh sb="14" eb="15">
      <t>ネン</t>
    </rPh>
    <rPh sb="19" eb="20">
      <t>ガツ</t>
    </rPh>
    <rPh sb="24" eb="25">
      <t>ニチ</t>
    </rPh>
    <rPh sb="27" eb="29">
      <t>レイワ</t>
    </rPh>
    <rPh sb="33" eb="34">
      <t>ネン</t>
    </rPh>
    <rPh sb="38" eb="39">
      <t>ガツ</t>
    </rPh>
    <rPh sb="43" eb="44">
      <t>ニチ</t>
    </rPh>
    <phoneticPr fontId="1"/>
  </si>
  <si>
    <t>令和       年       月       日</t>
    <rPh sb="0" eb="2">
      <t>レイワ</t>
    </rPh>
    <phoneticPr fontId="1"/>
  </si>
  <si>
    <t>（注）２：単価清掃必要路線を報告の場合、単価清掃必要路線内訳書、土砂量算出調書、単価清掃必要路線調書を添付すること。</t>
    <rPh sb="1" eb="2">
      <t>チュウ</t>
    </rPh>
    <rPh sb="5" eb="7">
      <t>タンカ</t>
    </rPh>
    <rPh sb="7" eb="9">
      <t>セイソウ</t>
    </rPh>
    <rPh sb="9" eb="11">
      <t>ヒツヨウ</t>
    </rPh>
    <rPh sb="11" eb="13">
      <t>ロセン</t>
    </rPh>
    <rPh sb="14" eb="16">
      <t>ホウコク</t>
    </rPh>
    <rPh sb="17" eb="19">
      <t>バアイ</t>
    </rPh>
    <rPh sb="20" eb="22">
      <t>タンカ</t>
    </rPh>
    <rPh sb="24" eb="26">
      <t>ヒツヨウ</t>
    </rPh>
    <rPh sb="26" eb="28">
      <t>ロセン</t>
    </rPh>
    <rPh sb="28" eb="30">
      <t>ウチワケ</t>
    </rPh>
    <rPh sb="30" eb="31">
      <t>ホウコクショ</t>
    </rPh>
    <rPh sb="32" eb="34">
      <t>ドシャ</t>
    </rPh>
    <rPh sb="34" eb="35">
      <t>リョウ</t>
    </rPh>
    <rPh sb="35" eb="37">
      <t>サンシュツ</t>
    </rPh>
    <rPh sb="37" eb="39">
      <t>チョウショ</t>
    </rPh>
    <phoneticPr fontId="1"/>
  </si>
  <si>
    <t>足掛金物調査記録表</t>
    <rPh sb="0" eb="2">
      <t>アシカ</t>
    </rPh>
    <rPh sb="2" eb="4">
      <t>カナモノ</t>
    </rPh>
    <rPh sb="4" eb="6">
      <t>チョウサ</t>
    </rPh>
    <rPh sb="6" eb="8">
      <t>キロク</t>
    </rPh>
    <rPh sb="8" eb="9">
      <t>ヒョウ</t>
    </rPh>
    <phoneticPr fontId="1"/>
  </si>
  <si>
    <r>
      <t>⑫=⑦-</t>
    </r>
    <r>
      <rPr>
        <sz val="11"/>
        <rFont val="ＭＳ Ｐゴシック"/>
        <family val="3"/>
        <charset val="128"/>
      </rPr>
      <t>⑧</t>
    </r>
    <phoneticPr fontId="1"/>
  </si>
  <si>
    <t>令和○○年○○月○○日</t>
    <rPh sb="0" eb="2">
      <t>レイワ</t>
    </rPh>
    <rPh sb="4" eb="5">
      <t>ネン</t>
    </rPh>
    <rPh sb="7" eb="8">
      <t>ツキ</t>
    </rPh>
    <rPh sb="10" eb="11">
      <t>ニチ</t>
    </rPh>
    <phoneticPr fontId="1"/>
  </si>
  <si>
    <r>
      <t>土砂量（ｍ</t>
    </r>
    <r>
      <rPr>
        <vertAlign val="superscript"/>
        <sz val="11"/>
        <rFont val="ＭＳ Ｐゴシック"/>
        <family val="3"/>
        <charset val="128"/>
      </rPr>
      <t>３</t>
    </r>
    <r>
      <rPr>
        <sz val="11"/>
        <rFont val="ＭＳ Ｐゴシック"/>
        <family val="3"/>
        <charset val="128"/>
      </rPr>
      <t>）</t>
    </r>
    <rPh sb="0" eb="2">
      <t>ドシャ</t>
    </rPh>
    <rPh sb="2" eb="3">
      <t>リョウ</t>
    </rPh>
    <phoneticPr fontId="1"/>
  </si>
  <si>
    <t>　　令和　　　年　　　月　　　日　（　　　　）</t>
    <rPh sb="2" eb="4">
      <t>レイワ</t>
    </rPh>
    <rPh sb="7" eb="8">
      <t>ネン</t>
    </rPh>
    <rPh sb="11" eb="12">
      <t>ツキ</t>
    </rPh>
    <rPh sb="15" eb="16">
      <t>ヒ</t>
    </rPh>
    <phoneticPr fontId="1"/>
  </si>
  <si>
    <t>令和　　年　　月　　日</t>
    <rPh sb="0" eb="2">
      <t>レイワ</t>
    </rPh>
    <rPh sb="4" eb="5">
      <t>ネン</t>
    </rPh>
    <rPh sb="7" eb="8">
      <t>ツキ</t>
    </rPh>
    <rPh sb="10" eb="11">
      <t>ヒ</t>
    </rPh>
    <phoneticPr fontId="1"/>
  </si>
  <si>
    <t>令和　　　　年　　　　月　　　　日</t>
    <rPh sb="0" eb="2">
      <t>レイワ</t>
    </rPh>
    <rPh sb="6" eb="7">
      <t>ネン</t>
    </rPh>
    <rPh sb="11" eb="12">
      <t>ツキ</t>
    </rPh>
    <rPh sb="16" eb="17">
      <t>ヒ</t>
    </rPh>
    <phoneticPr fontId="1"/>
  </si>
  <si>
    <t>令和　　　年　　　月　　　日</t>
    <rPh sb="0" eb="2">
      <t>レイワ</t>
    </rPh>
    <rPh sb="5" eb="6">
      <t>ネン</t>
    </rPh>
    <rPh sb="9" eb="10">
      <t>ツキ</t>
    </rPh>
    <rPh sb="13" eb="14">
      <t>ヒ</t>
    </rPh>
    <phoneticPr fontId="2"/>
  </si>
  <si>
    <t>　人孔番号・ます番号</t>
    <rPh sb="1" eb="2">
      <t>ヒト</t>
    </rPh>
    <rPh sb="2" eb="3">
      <t>アナ</t>
    </rPh>
    <rPh sb="3" eb="5">
      <t>バンゴウ</t>
    </rPh>
    <rPh sb="8" eb="10">
      <t>バンゴウ</t>
    </rPh>
    <phoneticPr fontId="2"/>
  </si>
  <si>
    <t>業務代理人</t>
    <phoneticPr fontId="1"/>
  </si>
  <si>
    <t>記入者</t>
    <phoneticPr fontId="1"/>
  </si>
  <si>
    <r>
      <t>(注)　ABC・・・は、足掛金物調査</t>
    </r>
    <r>
      <rPr>
        <sz val="11"/>
        <rFont val="ＭＳ Ｐゴシック"/>
        <family val="3"/>
        <charset val="128"/>
      </rPr>
      <t>記録表による。</t>
    </r>
    <rPh sb="1" eb="2">
      <t>チュウ</t>
    </rPh>
    <rPh sb="12" eb="14">
      <t>アシカケ</t>
    </rPh>
    <rPh sb="14" eb="16">
      <t>カナモノ</t>
    </rPh>
    <rPh sb="16" eb="18">
      <t>チョウサ</t>
    </rPh>
    <rPh sb="18" eb="20">
      <t>キロク</t>
    </rPh>
    <rPh sb="20" eb="21">
      <t>ヒョウ</t>
    </rPh>
    <phoneticPr fontId="1"/>
  </si>
  <si>
    <t>%</t>
    <phoneticPr fontId="1"/>
  </si>
  <si>
    <t>（様式B-1）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</si>
</sst>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quot;ｍ3&quot;"/>
    <numFmt numFmtId="178" formatCode="0.00&quot;m&quot;"/>
    <numFmt numFmtId="179" formatCode="0.0000"/>
    <numFmt numFmtId="180" formatCode="\ &quot;ｔ≦&quot;\ 0.0"/>
    <numFmt numFmtId="181" formatCode="0.0_ "/>
    <numFmt numFmtId="182" formatCode="0_ "/>
    <numFmt numFmtId="183" formatCode="0&quot;本&quot;"/>
    <numFmt numFmtId="184" formatCode="\φ0"/>
    <numFmt numFmtId="185" formatCode="0.0%"/>
  </numFmts>
  <fonts count="48"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9"/>
      <name val="ＭＳ Ｐ明朝"/>
      <family val="1"/>
      <charset val="128"/>
    </font>
    <font>
      <sz val="9"/>
      <name val="ＭＳ Ｐゴシック"/>
      <family val="3"/>
      <charset val="128"/>
    </font>
    <font>
      <sz val="10"/>
      <name val="ＭＳ Ｐゴシック"/>
      <family val="3"/>
      <charset val="128"/>
    </font>
    <font>
      <b/>
      <sz val="14"/>
      <name val="ＭＳ Ｐゴシック"/>
      <family val="3"/>
      <charset val="128"/>
    </font>
    <font>
      <b/>
      <sz val="11"/>
      <name val="ＭＳ Ｐゴシック"/>
      <family val="3"/>
      <charset val="128"/>
    </font>
    <font>
      <sz val="9"/>
      <color indexed="81"/>
      <name val="ＭＳ Ｐゴシック"/>
      <family val="3"/>
      <charset val="128"/>
    </font>
    <font>
      <sz val="11"/>
      <name val="ＭＳ Ｐゴシック"/>
      <family val="3"/>
      <charset val="128"/>
    </font>
    <font>
      <sz val="8"/>
      <name val="ＭＳ Ｐ明朝"/>
      <family val="1"/>
      <charset val="128"/>
    </font>
    <font>
      <b/>
      <sz val="16"/>
      <name val="ＭＳ Ｐゴシック"/>
      <family val="3"/>
      <charset val="128"/>
    </font>
    <font>
      <u/>
      <sz val="10"/>
      <name val="ＭＳ Ｐゴシック"/>
      <family val="3"/>
      <charset val="128"/>
    </font>
    <font>
      <u val="singleAccounting"/>
      <sz val="10"/>
      <name val="ＭＳ Ｐゴシック"/>
      <family val="3"/>
      <charset val="128"/>
    </font>
    <font>
      <sz val="22"/>
      <name val="ＭＳ Ｐゴシック"/>
      <family val="3"/>
      <charset val="128"/>
    </font>
    <font>
      <sz val="16"/>
      <name val="ＭＳ Ｐゴシック"/>
      <family val="3"/>
      <charset val="128"/>
    </font>
    <font>
      <sz val="12"/>
      <name val="ＭＳ Ｐゴシック"/>
      <family val="3"/>
      <charset val="128"/>
    </font>
    <font>
      <vertAlign val="superscript"/>
      <sz val="11"/>
      <name val="ＭＳ Ｐゴシック"/>
      <family val="3"/>
      <charset val="128"/>
    </font>
    <font>
      <sz val="11"/>
      <color indexed="10"/>
      <name val="ＭＳ Ｐゴシック"/>
      <family val="3"/>
      <charset val="128"/>
    </font>
    <font>
      <sz val="18"/>
      <name val="ＭＳ Ｐゴシック"/>
      <family val="3"/>
      <charset val="128"/>
    </font>
    <font>
      <sz val="8"/>
      <name val="ＭＳ Ｐゴシック"/>
      <family val="3"/>
      <charset val="128"/>
    </font>
    <font>
      <b/>
      <sz val="11"/>
      <name val="ＭＳ Ｐ明朝"/>
      <family val="1"/>
      <charset val="128"/>
    </font>
    <font>
      <b/>
      <sz val="12"/>
      <name val="ＭＳ Ｐ明朝"/>
      <family val="1"/>
      <charset val="128"/>
    </font>
    <font>
      <sz val="16"/>
      <name val="ＭＳ Ｐ明朝"/>
      <family val="1"/>
      <charset val="128"/>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u/>
      <sz val="9.9"/>
      <color indexed="12"/>
      <name val="ＭＳ Ｐゴシック"/>
      <family val="3"/>
      <charset val="128"/>
    </font>
    <font>
      <sz val="14"/>
      <name val="ＭＳ 明朝"/>
      <family val="1"/>
      <charset val="128"/>
    </font>
    <font>
      <b/>
      <sz val="14"/>
      <name val="ＭＳ Ｐ明朝"/>
      <family val="1"/>
      <charset val="128"/>
    </font>
    <font>
      <b/>
      <sz val="10"/>
      <name val="ＭＳ Ｐ明朝"/>
      <family val="1"/>
      <charset val="128"/>
    </font>
    <font>
      <sz val="14"/>
      <name val="ＭＳ Ｐ明朝"/>
      <family val="1"/>
      <charset val="128"/>
    </font>
    <font>
      <b/>
      <sz val="18"/>
      <name val="ＭＳ Ｐ明朝"/>
      <family val="1"/>
      <charset val="128"/>
    </font>
    <font>
      <b/>
      <sz val="16"/>
      <name val="ＭＳ Ｐ明朝"/>
      <family val="1"/>
      <charset val="128"/>
    </font>
    <font>
      <sz val="6"/>
      <name val="ＭＳ Ｐ明朝"/>
      <family val="1"/>
      <charset val="128"/>
    </font>
    <font>
      <b/>
      <sz val="12"/>
      <name val="ＭＳ Ｐゴシック"/>
      <family val="3"/>
      <charset val="128"/>
    </font>
    <font>
      <strike/>
      <sz val="11"/>
      <name val="ＭＳ Ｐ明朝"/>
      <family val="1"/>
      <charset val="128"/>
    </font>
    <font>
      <u/>
      <sz val="9.9"/>
      <color theme="10"/>
      <name val="ＭＳ Ｐゴシック"/>
      <family val="3"/>
      <charset val="128"/>
    </font>
    <font>
      <strike/>
      <sz val="11"/>
      <color rgb="FFFF0000"/>
      <name val="ＭＳ Ｐゴシック"/>
      <family val="3"/>
      <charset val="128"/>
    </font>
    <font>
      <strike/>
      <sz val="10"/>
      <color rgb="FFFF0000"/>
      <name val="ＭＳ Ｐ明朝"/>
      <family val="1"/>
      <charset val="128"/>
    </font>
    <font>
      <strike/>
      <sz val="9"/>
      <color rgb="FFFF0000"/>
      <name val="ＭＳ Ｐゴシック"/>
      <family val="3"/>
      <charset val="128"/>
    </font>
    <font>
      <strike/>
      <sz val="11"/>
      <color rgb="FFFF0000"/>
      <name val="ＭＳ Ｐ明朝"/>
      <family val="1"/>
      <charset val="128"/>
    </font>
    <font>
      <sz val="11"/>
      <color theme="0"/>
      <name val="ＭＳ Ｐ明朝"/>
      <family val="1"/>
      <charset val="128"/>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6"/>
        <bgColor indexed="64"/>
      </patternFill>
    </fill>
    <fill>
      <patternFill patternType="solid">
        <fgColor indexed="13"/>
        <bgColor indexed="64"/>
      </patternFill>
    </fill>
    <fill>
      <patternFill patternType="solid">
        <fgColor indexed="10"/>
        <bgColor indexed="64"/>
      </patternFill>
    </fill>
    <fill>
      <patternFill patternType="solid">
        <fgColor theme="0"/>
        <bgColor indexed="64"/>
      </patternFill>
    </fill>
  </fills>
  <borders count="2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double">
        <color indexed="64"/>
      </left>
      <right/>
      <top/>
      <bottom/>
      <diagonal/>
    </border>
    <border>
      <left/>
      <right style="double">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bottom style="dotted">
        <color indexed="64"/>
      </bottom>
      <diagonal/>
    </border>
    <border>
      <left style="thin">
        <color indexed="64"/>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dotted">
        <color indexed="64"/>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right style="medium">
        <color indexed="64"/>
      </right>
      <top style="double">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left style="thin">
        <color indexed="64"/>
      </left>
      <right style="hair">
        <color indexed="64"/>
      </right>
      <top style="double">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thin">
        <color indexed="64"/>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medium">
        <color indexed="64"/>
      </bottom>
      <diagonal/>
    </border>
    <border>
      <left/>
      <right/>
      <top style="dotted">
        <color indexed="64"/>
      </top>
      <bottom style="thin">
        <color indexed="64"/>
      </bottom>
      <diagonal/>
    </border>
    <border>
      <left/>
      <right style="thin">
        <color indexed="64"/>
      </right>
      <top style="hair">
        <color indexed="64"/>
      </top>
      <bottom style="dashed">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dashed">
        <color indexed="64"/>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bottom style="dott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dashed">
        <color indexed="64"/>
      </bottom>
      <diagonal/>
    </border>
    <border>
      <left/>
      <right style="medium">
        <color indexed="64"/>
      </right>
      <top style="dashed">
        <color indexed="64"/>
      </top>
      <bottom style="medium">
        <color indexed="64"/>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diagonalUp="1">
      <left/>
      <right/>
      <top/>
      <bottom/>
      <diagonal style="medium">
        <color indexed="64"/>
      </diagonal>
    </border>
    <border diagonalDown="1">
      <left/>
      <right/>
      <top/>
      <bottom/>
      <diagonal style="medium">
        <color indexed="64"/>
      </diagonal>
    </border>
    <border>
      <left style="double">
        <color indexed="64"/>
      </left>
      <right/>
      <top style="double">
        <color indexed="64"/>
      </top>
      <bottom/>
      <diagonal/>
    </border>
    <border>
      <left/>
      <right style="double">
        <color indexed="64"/>
      </right>
      <top style="double">
        <color indexed="64"/>
      </top>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hair">
        <color indexed="64"/>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hair">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style="medium">
        <color indexed="64"/>
      </top>
      <bottom style="dashed">
        <color indexed="64"/>
      </bottom>
      <diagonal/>
    </border>
    <border>
      <left style="thin">
        <color indexed="64"/>
      </left>
      <right/>
      <top/>
      <bottom style="dash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hair">
        <color indexed="64"/>
      </top>
      <bottom style="dash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right style="medium">
        <color indexed="64"/>
      </right>
      <top/>
      <bottom style="double">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double">
        <color indexed="64"/>
      </bottom>
      <diagonal/>
    </border>
    <border>
      <left style="hair">
        <color indexed="64"/>
      </left>
      <right/>
      <top style="thin">
        <color indexed="64"/>
      </top>
      <bottom/>
      <diagonal/>
    </border>
    <border>
      <left style="hair">
        <color indexed="64"/>
      </left>
      <right/>
      <top/>
      <bottom style="double">
        <color indexed="64"/>
      </bottom>
      <diagonal/>
    </border>
    <border>
      <left style="hair">
        <color indexed="64"/>
      </left>
      <right style="hair">
        <color indexed="64"/>
      </right>
      <top style="dashed">
        <color indexed="64"/>
      </top>
      <bottom/>
      <diagonal/>
    </border>
    <border>
      <left style="hair">
        <color indexed="64"/>
      </left>
      <right/>
      <top style="dashed">
        <color indexed="64"/>
      </top>
      <bottom/>
      <diagonal/>
    </border>
    <border>
      <left style="hair">
        <color indexed="64"/>
      </left>
      <right/>
      <top/>
      <bottom/>
      <diagonal/>
    </border>
    <border>
      <left/>
      <right style="thin">
        <color indexed="64"/>
      </right>
      <top style="dashed">
        <color indexed="64"/>
      </top>
      <bottom/>
      <diagonal/>
    </border>
    <border>
      <left/>
      <right style="medium">
        <color indexed="64"/>
      </right>
      <top style="double">
        <color indexed="64"/>
      </top>
      <bottom style="thin">
        <color indexed="64"/>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medium">
        <color indexed="64"/>
      </left>
      <right style="thin">
        <color indexed="64"/>
      </right>
      <top/>
      <bottom style="thin">
        <color indexed="64"/>
      </bottom>
      <diagonal/>
    </border>
    <border>
      <left style="thin">
        <color indexed="64"/>
      </left>
      <right style="hair">
        <color indexed="64"/>
      </right>
      <top/>
      <bottom style="dashed">
        <color indexed="64"/>
      </bottom>
      <diagonal/>
    </border>
    <border>
      <left style="medium">
        <color indexed="64"/>
      </left>
      <right/>
      <top style="double">
        <color indexed="64"/>
      </top>
      <bottom/>
      <diagonal/>
    </border>
    <border>
      <left style="hair">
        <color indexed="64"/>
      </left>
      <right style="hair">
        <color indexed="64"/>
      </right>
      <top/>
      <bottom style="dashed">
        <color indexed="64"/>
      </bottom>
      <diagonal/>
    </border>
    <border>
      <left style="hair">
        <color indexed="64"/>
      </left>
      <right/>
      <top/>
      <bottom style="dashed">
        <color indexed="64"/>
      </bottom>
      <diagonal/>
    </border>
    <border>
      <left style="thin">
        <color indexed="64"/>
      </left>
      <right style="hair">
        <color indexed="64"/>
      </right>
      <top style="dashed">
        <color indexed="64"/>
      </top>
      <bottom/>
      <diagonal/>
    </border>
    <border>
      <left style="hair">
        <color indexed="64"/>
      </left>
      <right/>
      <top style="medium">
        <color indexed="64"/>
      </top>
      <bottom/>
      <diagonal/>
    </border>
    <border>
      <left style="hair">
        <color indexed="64"/>
      </left>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6">
    <xf numFmtId="0" fontId="0" fillId="0" borderId="0"/>
    <xf numFmtId="180" fontId="11" fillId="0" borderId="0" applyFill="0" applyBorder="0" applyAlignment="0"/>
    <xf numFmtId="0" fontId="26" fillId="0" borderId="0">
      <alignment horizontal="left"/>
    </xf>
    <xf numFmtId="0" fontId="27" fillId="0" borderId="1" applyNumberFormat="0" applyAlignment="0" applyProtection="0">
      <alignment horizontal="left" vertical="center"/>
    </xf>
    <xf numFmtId="0" fontId="27" fillId="0" borderId="2">
      <alignment horizontal="left" vertical="center"/>
    </xf>
    <xf numFmtId="0" fontId="28" fillId="0" borderId="0"/>
    <xf numFmtId="4" fontId="26" fillId="0" borderId="0">
      <alignment horizontal="right"/>
    </xf>
    <xf numFmtId="4" fontId="29" fillId="0" borderId="0">
      <alignment horizontal="right"/>
    </xf>
    <xf numFmtId="0" fontId="30" fillId="0" borderId="0">
      <alignment horizontal="left"/>
    </xf>
    <xf numFmtId="0" fontId="31" fillId="0" borderId="0">
      <alignment horizontal="center"/>
    </xf>
    <xf numFmtId="0" fontId="4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38" fontId="11" fillId="0" borderId="0" applyFont="0" applyFill="0" applyBorder="0" applyAlignment="0" applyProtection="0"/>
    <xf numFmtId="38" fontId="4" fillId="0" borderId="0" applyFont="0" applyFill="0" applyBorder="0" applyAlignment="0" applyProtection="0">
      <alignment vertical="center"/>
    </xf>
    <xf numFmtId="0" fontId="2" fillId="0" borderId="0">
      <alignment vertical="center"/>
    </xf>
    <xf numFmtId="0" fontId="11" fillId="0" borderId="0"/>
    <xf numFmtId="0" fontId="18" fillId="0" borderId="0">
      <alignment vertical="center"/>
    </xf>
    <xf numFmtId="0" fontId="11" fillId="0" borderId="0">
      <alignment vertical="center"/>
    </xf>
    <xf numFmtId="0" fontId="2" fillId="0" borderId="0">
      <alignment vertical="center"/>
    </xf>
    <xf numFmtId="0" fontId="11" fillId="0" borderId="0">
      <alignment textRotation="45" wrapText="1"/>
    </xf>
    <xf numFmtId="0" fontId="11" fillId="0" borderId="0">
      <alignment textRotation="45" wrapText="1"/>
    </xf>
    <xf numFmtId="0" fontId="4" fillId="0" borderId="0">
      <alignment vertical="center"/>
    </xf>
    <xf numFmtId="0" fontId="3" fillId="0" borderId="0">
      <alignment vertical="center"/>
    </xf>
    <xf numFmtId="0" fontId="11" fillId="0" borderId="0"/>
    <xf numFmtId="0" fontId="2" fillId="0" borderId="0">
      <alignment vertical="center"/>
    </xf>
    <xf numFmtId="0" fontId="33" fillId="0" borderId="0"/>
  </cellStyleXfs>
  <cellXfs count="1336">
    <xf numFmtId="0" fontId="0" fillId="0" borderId="0" xfId="0"/>
    <xf numFmtId="0" fontId="2" fillId="0" borderId="0" xfId="0" applyFont="1" applyAlignment="1">
      <alignment horizontal="center" vertical="center"/>
    </xf>
    <xf numFmtId="0" fontId="0" fillId="0" borderId="0" xfId="0" applyAlignment="1">
      <alignment vertical="center"/>
    </xf>
    <xf numFmtId="0" fontId="0" fillId="0" borderId="0" xfId="0" applyBorder="1"/>
    <xf numFmtId="0" fontId="0" fillId="0" borderId="0" xfId="0" applyBorder="1" applyAlignment="1">
      <alignment horizontal="center" vertical="center"/>
    </xf>
    <xf numFmtId="0" fontId="9" fillId="2" borderId="0" xfId="0" applyFont="1" applyFill="1" applyBorder="1" applyAlignment="1">
      <alignment horizontal="center" vertical="center"/>
    </xf>
    <xf numFmtId="0" fontId="9" fillId="3" borderId="0" xfId="0" applyFont="1" applyFill="1" applyBorder="1" applyAlignment="1">
      <alignment horizontal="center" vertical="center"/>
    </xf>
    <xf numFmtId="0" fontId="6" fillId="4" borderId="10" xfId="0" applyFont="1" applyFill="1" applyBorder="1"/>
    <xf numFmtId="0" fontId="6" fillId="4" borderId="11" xfId="0" applyFont="1" applyFill="1" applyBorder="1"/>
    <xf numFmtId="0" fontId="2" fillId="0" borderId="0" xfId="14">
      <alignment vertical="center"/>
    </xf>
    <xf numFmtId="0" fontId="2" fillId="0" borderId="7" xfId="14" applyBorder="1" applyAlignment="1">
      <alignment horizontal="center" vertical="center"/>
    </xf>
    <xf numFmtId="0" fontId="7" fillId="0" borderId="0" xfId="23" applyFont="1"/>
    <xf numFmtId="0" fontId="7" fillId="0" borderId="0" xfId="23" applyFont="1" applyBorder="1" applyAlignment="1">
      <alignment horizontal="right" vertical="center"/>
    </xf>
    <xf numFmtId="0" fontId="7" fillId="0" borderId="0" xfId="23" applyFont="1" applyBorder="1" applyAlignment="1">
      <alignment horizontal="distributed" vertical="center"/>
    </xf>
    <xf numFmtId="0" fontId="7" fillId="0" borderId="0" xfId="23" applyFont="1" applyBorder="1" applyAlignment="1">
      <alignment vertical="center"/>
    </xf>
    <xf numFmtId="0" fontId="7" fillId="0" borderId="0" xfId="23" applyFont="1" applyBorder="1" applyAlignment="1">
      <alignment horizontal="center" vertical="center"/>
    </xf>
    <xf numFmtId="0" fontId="7" fillId="0" borderId="0" xfId="23" applyFont="1" applyBorder="1"/>
    <xf numFmtId="0" fontId="7" fillId="0" borderId="0" xfId="23" applyFont="1" applyAlignment="1">
      <alignment vertical="center"/>
    </xf>
    <xf numFmtId="0" fontId="11" fillId="0" borderId="0" xfId="23" applyFont="1" applyBorder="1" applyAlignment="1">
      <alignment horizontal="center"/>
    </xf>
    <xf numFmtId="2" fontId="0" fillId="3" borderId="24" xfId="0" applyNumberFormat="1" applyFill="1" applyBorder="1" applyAlignment="1">
      <alignment vertical="center"/>
    </xf>
    <xf numFmtId="2" fontId="0" fillId="3" borderId="25" xfId="0" applyNumberFormat="1" applyFill="1" applyBorder="1" applyAlignment="1">
      <alignment vertical="center"/>
    </xf>
    <xf numFmtId="0" fontId="0" fillId="3" borderId="31" xfId="0" applyFill="1" applyBorder="1" applyAlignment="1">
      <alignment vertical="center"/>
    </xf>
    <xf numFmtId="49" fontId="0" fillId="3" borderId="24" xfId="0" applyNumberFormat="1" applyFill="1" applyBorder="1" applyAlignment="1">
      <alignment horizontal="right" vertical="center"/>
    </xf>
    <xf numFmtId="49" fontId="11" fillId="3" borderId="24" xfId="0" applyNumberFormat="1" applyFont="1" applyFill="1" applyBorder="1" applyAlignment="1">
      <alignment horizontal="right" vertical="center"/>
    </xf>
    <xf numFmtId="0" fontId="0" fillId="3" borderId="24" xfId="0" applyFill="1" applyBorder="1" applyAlignment="1">
      <alignment horizontal="left" vertical="center"/>
    </xf>
    <xf numFmtId="0" fontId="0" fillId="3" borderId="24" xfId="0" applyFill="1" applyBorder="1" applyAlignment="1">
      <alignment horizontal="right" vertical="center"/>
    </xf>
    <xf numFmtId="0" fontId="20" fillId="0" borderId="0" xfId="0" applyFont="1"/>
    <xf numFmtId="0" fontId="20" fillId="0" borderId="0" xfId="0" applyFont="1" applyAlignment="1">
      <alignment vertical="center"/>
    </xf>
    <xf numFmtId="2" fontId="0" fillId="3" borderId="32" xfId="0" applyNumberFormat="1" applyFill="1" applyBorder="1" applyAlignment="1">
      <alignment vertical="center"/>
    </xf>
    <xf numFmtId="49" fontId="0" fillId="3" borderId="32" xfId="0" applyNumberFormat="1" applyFill="1" applyBorder="1" applyAlignment="1">
      <alignment horizontal="right" vertical="center"/>
    </xf>
    <xf numFmtId="0" fontId="3" fillId="0" borderId="0" xfId="18" applyFont="1">
      <alignment vertical="center"/>
    </xf>
    <xf numFmtId="0" fontId="11" fillId="0" borderId="0" xfId="18" applyFont="1">
      <alignment vertical="center"/>
    </xf>
    <xf numFmtId="0" fontId="11" fillId="0" borderId="0" xfId="18" applyFont="1" applyBorder="1">
      <alignment vertical="center"/>
    </xf>
    <xf numFmtId="0" fontId="0" fillId="0" borderId="0" xfId="0" applyFont="1"/>
    <xf numFmtId="0" fontId="0" fillId="0" borderId="0" xfId="0" applyFont="1" applyBorder="1" applyAlignment="1">
      <alignment horizontal="left"/>
    </xf>
    <xf numFmtId="0" fontId="9" fillId="0" borderId="0" xfId="0" applyFont="1" applyBorder="1" applyAlignment="1">
      <alignment horizontal="center" vertical="center"/>
    </xf>
    <xf numFmtId="0" fontId="40" fillId="0" borderId="0" xfId="0" applyFont="1" applyBorder="1" applyAlignment="1">
      <alignment horizontal="center" vertical="center"/>
    </xf>
    <xf numFmtId="0" fontId="2" fillId="0" borderId="0" xfId="14" applyFont="1">
      <alignment vertical="center"/>
    </xf>
    <xf numFmtId="0" fontId="11" fillId="0" borderId="0" xfId="23" applyFont="1"/>
    <xf numFmtId="0" fontId="2" fillId="0" borderId="0" xfId="18" applyFont="1">
      <alignment vertical="center"/>
    </xf>
    <xf numFmtId="0" fontId="43" fillId="3" borderId="24" xfId="0" applyFont="1" applyFill="1" applyBorder="1" applyAlignment="1">
      <alignment horizontal="center" vertical="center"/>
    </xf>
    <xf numFmtId="2" fontId="43" fillId="3" borderId="24" xfId="0" applyNumberFormat="1" applyFont="1" applyFill="1" applyBorder="1" applyAlignment="1">
      <alignment vertical="center"/>
    </xf>
    <xf numFmtId="49" fontId="43" fillId="3" borderId="24" xfId="0" applyNumberFormat="1" applyFont="1" applyFill="1" applyBorder="1" applyAlignment="1">
      <alignment horizontal="right" vertical="center"/>
    </xf>
    <xf numFmtId="0" fontId="7" fillId="3" borderId="24" xfId="0" applyFont="1" applyFill="1" applyBorder="1" applyAlignment="1">
      <alignment horizontal="center" vertical="center"/>
    </xf>
    <xf numFmtId="49" fontId="7" fillId="3" borderId="24" xfId="0" applyNumberFormat="1" applyFont="1" applyFill="1" applyBorder="1" applyAlignment="1">
      <alignment horizontal="center" vertical="center"/>
    </xf>
    <xf numFmtId="0" fontId="0" fillId="0" borderId="0" xfId="0" applyFont="1" applyBorder="1"/>
    <xf numFmtId="0" fontId="0" fillId="0" borderId="7" xfId="0" applyFont="1" applyFill="1" applyBorder="1"/>
    <xf numFmtId="0" fontId="0" fillId="2" borderId="3" xfId="0" applyFont="1" applyFill="1" applyBorder="1"/>
    <xf numFmtId="0" fontId="0" fillId="2" borderId="4" xfId="0" applyFont="1" applyFill="1" applyBorder="1"/>
    <xf numFmtId="0" fontId="0" fillId="2" borderId="5" xfId="0" applyFont="1" applyFill="1" applyBorder="1"/>
    <xf numFmtId="0" fontId="0" fillId="2" borderId="10" xfId="0" applyFont="1" applyFill="1" applyBorder="1"/>
    <xf numFmtId="0" fontId="0" fillId="2" borderId="11" xfId="0" applyFont="1" applyFill="1" applyBorder="1"/>
    <xf numFmtId="0" fontId="0" fillId="2" borderId="136" xfId="0" applyFont="1" applyFill="1" applyBorder="1"/>
    <xf numFmtId="0" fontId="0" fillId="2" borderId="0" xfId="0" applyFont="1" applyFill="1" applyBorder="1"/>
    <xf numFmtId="0" fontId="0" fillId="2" borderId="7" xfId="0" applyFont="1" applyFill="1" applyBorder="1"/>
    <xf numFmtId="0" fontId="0" fillId="2" borderId="132" xfId="0" applyFont="1" applyFill="1" applyBorder="1" applyAlignment="1">
      <alignment horizontal="right" vertical="center"/>
    </xf>
    <xf numFmtId="0" fontId="0" fillId="2" borderId="133" xfId="0" applyFont="1" applyFill="1" applyBorder="1" applyAlignment="1">
      <alignment horizontal="right" vertical="center"/>
    </xf>
    <xf numFmtId="0" fontId="0" fillId="2" borderId="10" xfId="0" applyFont="1" applyFill="1" applyBorder="1" applyAlignment="1">
      <alignment horizontal="right" vertical="center"/>
    </xf>
    <xf numFmtId="0" fontId="0" fillId="2" borderId="11" xfId="0" applyFont="1" applyFill="1" applyBorder="1" applyAlignment="1">
      <alignment horizontal="right" vertical="center"/>
    </xf>
    <xf numFmtId="0" fontId="0" fillId="2" borderId="136" xfId="0" applyFont="1" applyFill="1" applyBorder="1" applyAlignment="1">
      <alignment horizontal="right" vertical="center"/>
    </xf>
    <xf numFmtId="0" fontId="0" fillId="2" borderId="134" xfId="0" applyFont="1" applyFill="1" applyBorder="1" applyAlignment="1">
      <alignment horizontal="right" vertical="center"/>
    </xf>
    <xf numFmtId="0" fontId="0" fillId="2" borderId="135" xfId="0" applyFont="1" applyFill="1" applyBorder="1" applyAlignment="1">
      <alignment horizontal="right" vertical="center"/>
    </xf>
    <xf numFmtId="0" fontId="0" fillId="3" borderId="136" xfId="0" applyFont="1" applyFill="1" applyBorder="1"/>
    <xf numFmtId="0" fontId="0" fillId="3" borderId="4" xfId="0" applyFont="1" applyFill="1" applyBorder="1"/>
    <xf numFmtId="0" fontId="0" fillId="3" borderId="5" xfId="0" applyFont="1" applyFill="1" applyBorder="1"/>
    <xf numFmtId="0" fontId="0" fillId="3" borderId="0" xfId="0" applyFont="1" applyFill="1" applyBorder="1"/>
    <xf numFmtId="0" fontId="0" fillId="3" borderId="7" xfId="0" applyFont="1" applyFill="1" applyBorder="1"/>
    <xf numFmtId="0" fontId="0" fillId="3" borderId="132" xfId="0" applyFont="1" applyFill="1" applyBorder="1" applyAlignment="1">
      <alignment horizontal="right" vertical="center"/>
    </xf>
    <xf numFmtId="0" fontId="0" fillId="3" borderId="133" xfId="0" applyFont="1" applyFill="1" applyBorder="1" applyAlignment="1">
      <alignment horizontal="right" vertical="center"/>
    </xf>
    <xf numFmtId="0" fontId="0" fillId="3" borderId="10" xfId="0" applyFont="1" applyFill="1" applyBorder="1" applyAlignment="1">
      <alignment horizontal="right" vertical="center"/>
    </xf>
    <xf numFmtId="0" fontId="0" fillId="3" borderId="11" xfId="0" applyFont="1" applyFill="1" applyBorder="1" applyAlignment="1">
      <alignment horizontal="right" vertical="center"/>
    </xf>
    <xf numFmtId="0" fontId="11" fillId="0" borderId="0" xfId="23" applyFont="1" applyAlignment="1">
      <alignment vertical="center"/>
    </xf>
    <xf numFmtId="9" fontId="0" fillId="2" borderId="10" xfId="0" applyNumberFormat="1" applyFont="1" applyFill="1" applyBorder="1" applyAlignment="1"/>
    <xf numFmtId="9" fontId="0" fillId="2" borderId="11" xfId="0" applyNumberFormat="1" applyFont="1" applyFill="1" applyBorder="1" applyAlignment="1"/>
    <xf numFmtId="9" fontId="0" fillId="3" borderId="10" xfId="0" applyNumberFormat="1" applyFont="1" applyFill="1" applyBorder="1" applyAlignment="1"/>
    <xf numFmtId="9" fontId="0" fillId="3" borderId="11" xfId="0" applyNumberFormat="1" applyFont="1" applyFill="1" applyBorder="1" applyAlignment="1"/>
    <xf numFmtId="0" fontId="0" fillId="2" borderId="10" xfId="0" applyFont="1" applyFill="1" applyBorder="1"/>
    <xf numFmtId="0" fontId="0" fillId="2" borderId="11" xfId="0" applyFont="1" applyFill="1" applyBorder="1"/>
    <xf numFmtId="0" fontId="6" fillId="4" borderId="10" xfId="0" applyFont="1" applyFill="1" applyBorder="1"/>
    <xf numFmtId="0" fontId="6" fillId="4" borderId="11" xfId="0" applyFont="1" applyFill="1" applyBorder="1"/>
    <xf numFmtId="9" fontId="0" fillId="4" borderId="10" xfId="0" applyNumberFormat="1" applyFont="1" applyFill="1" applyBorder="1"/>
    <xf numFmtId="9" fontId="0" fillId="4" borderId="11" xfId="0" applyNumberFormat="1" applyFont="1" applyFill="1" applyBorder="1"/>
    <xf numFmtId="0" fontId="0" fillId="4" borderId="10" xfId="0" applyFont="1" applyFill="1" applyBorder="1" applyAlignment="1">
      <alignment horizontal="left"/>
    </xf>
    <xf numFmtId="0" fontId="0" fillId="4" borderId="11" xfId="0" applyFont="1" applyFill="1" applyBorder="1" applyAlignment="1">
      <alignment horizontal="left"/>
    </xf>
    <xf numFmtId="0" fontId="0" fillId="5" borderId="147" xfId="0" applyFont="1" applyFill="1" applyBorder="1" applyAlignment="1">
      <alignment horizontal="center" vertical="center"/>
    </xf>
    <xf numFmtId="0" fontId="0" fillId="5" borderId="148" xfId="0" applyFont="1" applyFill="1" applyBorder="1" applyAlignment="1">
      <alignment horizontal="center" vertical="center"/>
    </xf>
    <xf numFmtId="0" fontId="0" fillId="6" borderId="147" xfId="0" applyFont="1" applyFill="1" applyBorder="1" applyAlignment="1">
      <alignment horizontal="center" vertical="center"/>
    </xf>
    <xf numFmtId="0" fontId="0" fillId="6" borderId="148" xfId="0" applyFont="1" applyFill="1" applyBorder="1" applyAlignment="1">
      <alignment horizontal="center" vertical="center"/>
    </xf>
    <xf numFmtId="0" fontId="0" fillId="0" borderId="10" xfId="0" applyFont="1" applyBorder="1"/>
    <xf numFmtId="0" fontId="0" fillId="0" borderId="11" xfId="0" applyFont="1" applyBorder="1"/>
    <xf numFmtId="0" fontId="0" fillId="3" borderId="10" xfId="0" applyFont="1" applyFill="1" applyBorder="1" applyAlignment="1">
      <alignment horizontal="center"/>
    </xf>
    <xf numFmtId="0" fontId="0" fillId="3" borderId="11" xfId="0" applyFont="1" applyFill="1" applyBorder="1" applyAlignment="1">
      <alignment horizontal="center"/>
    </xf>
    <xf numFmtId="0" fontId="0" fillId="3" borderId="10" xfId="0" applyFont="1" applyFill="1" applyBorder="1"/>
    <xf numFmtId="0" fontId="0" fillId="3" borderId="11" xfId="0" applyFont="1" applyFill="1" applyBorder="1"/>
    <xf numFmtId="0" fontId="9" fillId="3" borderId="10" xfId="0" applyFont="1" applyFill="1" applyBorder="1"/>
    <xf numFmtId="0" fontId="9" fillId="3" borderId="11" xfId="0" applyFont="1" applyFill="1" applyBorder="1"/>
    <xf numFmtId="0" fontId="9" fillId="2" borderId="10" xfId="0" applyFont="1" applyFill="1" applyBorder="1"/>
    <xf numFmtId="0" fontId="9" fillId="2" borderId="11" xfId="0" applyFont="1" applyFill="1" applyBorder="1"/>
    <xf numFmtId="0" fontId="0" fillId="2" borderId="10" xfId="0" applyFont="1" applyFill="1" applyBorder="1" applyAlignment="1">
      <alignment horizontal="left"/>
    </xf>
    <xf numFmtId="0" fontId="0" fillId="2" borderId="11" xfId="0" applyFont="1" applyFill="1" applyBorder="1" applyAlignment="1">
      <alignment horizontal="left"/>
    </xf>
    <xf numFmtId="0" fontId="0" fillId="3" borderId="141" xfId="0" applyFont="1" applyFill="1" applyBorder="1" applyAlignment="1">
      <alignment horizontal="right" vertical="center"/>
    </xf>
    <xf numFmtId="0" fontId="0" fillId="3" borderId="142" xfId="0" applyFont="1" applyFill="1" applyBorder="1" applyAlignment="1">
      <alignment horizontal="right" vertical="center"/>
    </xf>
    <xf numFmtId="0" fontId="0" fillId="3" borderId="10" xfId="0" applyFont="1" applyFill="1" applyBorder="1" applyAlignment="1">
      <alignment shrinkToFit="1"/>
    </xf>
    <xf numFmtId="0" fontId="0" fillId="3" borderId="11" xfId="0" applyFont="1" applyFill="1" applyBorder="1" applyAlignment="1">
      <alignment shrinkToFit="1"/>
    </xf>
    <xf numFmtId="0" fontId="0" fillId="0" borderId="0" xfId="0" applyFont="1" applyBorder="1" applyAlignment="1">
      <alignment horizontal="right"/>
    </xf>
    <xf numFmtId="0" fontId="0" fillId="2" borderId="139" xfId="0" applyFont="1" applyFill="1" applyBorder="1"/>
    <xf numFmtId="0" fontId="0" fillId="2" borderId="140" xfId="0" applyFont="1" applyFill="1" applyBorder="1"/>
    <xf numFmtId="0" fontId="0" fillId="2" borderId="10" xfId="0" applyFont="1" applyFill="1" applyBorder="1" applyAlignment="1">
      <alignment horizontal="left" vertical="center" shrinkToFit="1"/>
    </xf>
    <xf numFmtId="0" fontId="0" fillId="2" borderId="11" xfId="0" applyFont="1" applyFill="1" applyBorder="1" applyAlignment="1">
      <alignment horizontal="left" vertical="center" shrinkToFit="1"/>
    </xf>
    <xf numFmtId="9" fontId="6" fillId="4" borderId="10" xfId="0" applyNumberFormat="1" applyFont="1" applyFill="1" applyBorder="1" applyAlignment="1">
      <alignment horizontal="center"/>
    </xf>
    <xf numFmtId="9" fontId="6" fillId="4" borderId="11" xfId="0" applyNumberFormat="1" applyFont="1" applyFill="1" applyBorder="1" applyAlignment="1">
      <alignment horizontal="center"/>
    </xf>
    <xf numFmtId="0" fontId="40" fillId="0" borderId="50" xfId="0" applyFont="1" applyBorder="1" applyAlignment="1">
      <alignment horizontal="center" vertical="center"/>
    </xf>
    <xf numFmtId="0" fontId="40" fillId="0" borderId="40" xfId="0" applyFont="1" applyBorder="1" applyAlignment="1">
      <alignment horizontal="center" vertical="center"/>
    </xf>
    <xf numFmtId="0" fontId="40" fillId="0" borderId="72" xfId="0" applyFont="1" applyBorder="1" applyAlignment="1">
      <alignment horizontal="center" vertical="center"/>
    </xf>
    <xf numFmtId="0" fontId="0" fillId="3" borderId="32" xfId="0" applyFont="1" applyFill="1" applyBorder="1" applyAlignment="1">
      <alignment horizontal="center" vertical="center"/>
    </xf>
    <xf numFmtId="0" fontId="0" fillId="3" borderId="31" xfId="0" applyFont="1" applyFill="1" applyBorder="1" applyAlignment="1">
      <alignment horizontal="center" vertical="center"/>
    </xf>
    <xf numFmtId="2" fontId="43" fillId="3" borderId="24" xfId="0" applyNumberFormat="1" applyFont="1" applyFill="1" applyBorder="1" applyAlignment="1">
      <alignment vertical="center"/>
    </xf>
    <xf numFmtId="2" fontId="0" fillId="3" borderId="24" xfId="0" applyNumberFormat="1" applyFill="1" applyBorder="1" applyAlignment="1">
      <alignment vertical="center"/>
    </xf>
    <xf numFmtId="2" fontId="0" fillId="0" borderId="21" xfId="0" applyNumberFormat="1" applyBorder="1" applyAlignment="1">
      <alignment horizontal="center" vertical="center"/>
    </xf>
    <xf numFmtId="2" fontId="0" fillId="0" borderId="20" xfId="0" applyNumberFormat="1" applyBorder="1" applyAlignment="1">
      <alignment horizontal="center" vertical="center"/>
    </xf>
    <xf numFmtId="2" fontId="0" fillId="0" borderId="16" xfId="0" applyNumberFormat="1" applyBorder="1" applyAlignment="1">
      <alignment horizontal="center" vertical="center"/>
    </xf>
    <xf numFmtId="2" fontId="0" fillId="0" borderId="14" xfId="0" applyNumberFormat="1" applyBorder="1" applyAlignment="1">
      <alignment horizontal="center" vertical="center"/>
    </xf>
    <xf numFmtId="2" fontId="0" fillId="0" borderId="24" xfId="0" applyNumberFormat="1" applyBorder="1" applyAlignment="1">
      <alignment vertical="center"/>
    </xf>
    <xf numFmtId="0" fontId="0" fillId="3" borderId="24" xfId="0" applyFill="1" applyBorder="1" applyAlignment="1">
      <alignment horizontal="center" vertical="center"/>
    </xf>
    <xf numFmtId="2" fontId="0" fillId="0" borderId="24" xfId="0" applyNumberFormat="1" applyFill="1" applyBorder="1" applyAlignment="1">
      <alignment vertical="center"/>
    </xf>
    <xf numFmtId="179" fontId="0" fillId="0" borderId="24" xfId="0" applyNumberFormat="1" applyBorder="1" applyAlignment="1">
      <alignment vertical="center"/>
    </xf>
    <xf numFmtId="179" fontId="43" fillId="0" borderId="24" xfId="0" applyNumberFormat="1" applyFont="1" applyBorder="1" applyAlignment="1">
      <alignment vertical="center"/>
    </xf>
    <xf numFmtId="2" fontId="0" fillId="3" borderId="32" xfId="0" applyNumberFormat="1" applyFill="1" applyBorder="1" applyAlignment="1">
      <alignment vertical="center"/>
    </xf>
    <xf numFmtId="0" fontId="0" fillId="3" borderId="32" xfId="0" applyFill="1" applyBorder="1" applyAlignment="1">
      <alignment horizontal="center" vertical="center"/>
    </xf>
    <xf numFmtId="2" fontId="0" fillId="0" borderId="32" xfId="0" applyNumberFormat="1" applyFill="1" applyBorder="1" applyAlignment="1">
      <alignment vertical="center"/>
    </xf>
    <xf numFmtId="179" fontId="0" fillId="0" borderId="32" xfId="0" applyNumberFormat="1" applyBorder="1" applyAlignment="1">
      <alignment vertical="center"/>
    </xf>
    <xf numFmtId="0" fontId="0" fillId="0" borderId="32" xfId="0" applyBorder="1" applyAlignment="1">
      <alignment horizontal="center" vertical="center"/>
    </xf>
    <xf numFmtId="0" fontId="0" fillId="0" borderId="31" xfId="0" applyBorder="1" applyAlignment="1">
      <alignment horizontal="center" vertical="center"/>
    </xf>
    <xf numFmtId="2" fontId="0" fillId="3" borderId="24" xfId="0" applyNumberFormat="1" applyFill="1" applyBorder="1" applyAlignment="1">
      <alignment horizontal="right" vertical="center"/>
    </xf>
    <xf numFmtId="2" fontId="43" fillId="0" borderId="24" xfId="0" applyNumberFormat="1" applyFont="1" applyFill="1" applyBorder="1" applyAlignment="1">
      <alignment vertical="center"/>
    </xf>
    <xf numFmtId="2" fontId="43" fillId="0" borderId="24" xfId="0" applyNumberFormat="1" applyFont="1" applyBorder="1" applyAlignment="1">
      <alignment vertical="center"/>
    </xf>
    <xf numFmtId="0" fontId="0" fillId="3" borderId="24" xfId="0" applyFont="1" applyFill="1" applyBorder="1" applyAlignment="1">
      <alignment horizontal="center" vertical="center"/>
    </xf>
    <xf numFmtId="0" fontId="21" fillId="0" borderId="24" xfId="0" applyFont="1" applyBorder="1" applyAlignment="1">
      <alignment horizontal="center" vertical="center"/>
    </xf>
    <xf numFmtId="1" fontId="0" fillId="0" borderId="32" xfId="0" applyNumberFormat="1" applyBorder="1" applyAlignment="1">
      <alignment horizontal="center" vertical="center"/>
    </xf>
    <xf numFmtId="1" fontId="0" fillId="0" borderId="31" xfId="0" applyNumberFormat="1" applyBorder="1" applyAlignment="1">
      <alignment horizontal="center" vertical="center"/>
    </xf>
    <xf numFmtId="2" fontId="0" fillId="0" borderId="32" xfId="0" applyNumberFormat="1" applyBorder="1" applyAlignment="1">
      <alignment vertical="center"/>
    </xf>
    <xf numFmtId="2" fontId="0" fillId="3" borderId="25" xfId="0" applyNumberFormat="1" applyFill="1" applyBorder="1" applyAlignment="1">
      <alignment vertical="center"/>
    </xf>
    <xf numFmtId="2" fontId="0" fillId="3" borderId="31" xfId="0" applyNumberFormat="1" applyFill="1" applyBorder="1" applyAlignment="1">
      <alignment vertical="center"/>
    </xf>
    <xf numFmtId="0" fontId="0" fillId="3" borderId="25" xfId="0" applyFill="1" applyBorder="1" applyAlignment="1">
      <alignment horizontal="center" vertical="center"/>
    </xf>
    <xf numFmtId="0" fontId="0" fillId="3" borderId="31" xfId="0" applyFill="1" applyBorder="1" applyAlignment="1">
      <alignment horizontal="center" vertical="center"/>
    </xf>
    <xf numFmtId="0" fontId="2" fillId="7" borderId="0" xfId="0" applyFont="1" applyFill="1" applyAlignment="1">
      <alignment horizontal="center" vertical="center"/>
    </xf>
    <xf numFmtId="0" fontId="38" fillId="7" borderId="0" xfId="0" applyFont="1" applyFill="1" applyAlignment="1">
      <alignment horizontal="distributed" vertical="center"/>
    </xf>
    <xf numFmtId="0" fontId="25" fillId="7" borderId="0" xfId="0" applyFont="1" applyFill="1" applyAlignment="1">
      <alignment horizontal="center" vertical="center"/>
    </xf>
    <xf numFmtId="0" fontId="2" fillId="7" borderId="9" xfId="0" applyFont="1" applyFill="1" applyBorder="1" applyAlignment="1">
      <alignment horizontal="right" vertical="center"/>
    </xf>
    <xf numFmtId="0" fontId="0" fillId="7" borderId="9" xfId="0" applyFont="1" applyFill="1" applyBorder="1" applyAlignment="1">
      <alignment vertical="center"/>
    </xf>
    <xf numFmtId="0" fontId="2" fillId="7" borderId="3"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62" xfId="0" applyFont="1" applyFill="1" applyBorder="1" applyAlignment="1">
      <alignment horizontal="center" vertical="center"/>
    </xf>
    <xf numFmtId="0" fontId="2" fillId="7" borderId="62" xfId="0" applyFont="1" applyFill="1" applyBorder="1" applyAlignment="1">
      <alignment horizontal="center" vertical="center"/>
    </xf>
    <xf numFmtId="0" fontId="2" fillId="7" borderId="55" xfId="0" applyFont="1" applyFill="1" applyBorder="1" applyAlignment="1">
      <alignment horizontal="center" vertical="center"/>
    </xf>
    <xf numFmtId="0" fontId="2" fillId="7" borderId="56" xfId="0" applyFont="1" applyFill="1" applyBorder="1" applyAlignment="1">
      <alignment horizontal="center" vertical="center"/>
    </xf>
    <xf numFmtId="0" fontId="2" fillId="7" borderId="42" xfId="0" applyFont="1" applyFill="1" applyBorder="1" applyAlignment="1">
      <alignment horizontal="center" vertical="center"/>
    </xf>
    <xf numFmtId="0" fontId="2" fillId="7" borderId="42" xfId="0" applyFont="1" applyFill="1" applyBorder="1" applyAlignment="1">
      <alignment horizontal="center" vertical="center"/>
    </xf>
    <xf numFmtId="0" fontId="2" fillId="7" borderId="41"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9" xfId="0" applyFont="1" applyFill="1" applyBorder="1" applyAlignment="1">
      <alignment horizontal="center" vertical="center"/>
    </xf>
    <xf numFmtId="0" fontId="2" fillId="7" borderId="113" xfId="0" applyFont="1" applyFill="1" applyBorder="1" applyAlignment="1">
      <alignment horizontal="center" vertical="center"/>
    </xf>
    <xf numFmtId="0" fontId="2" fillId="7" borderId="113" xfId="0" applyFont="1" applyFill="1" applyBorder="1" applyAlignment="1">
      <alignment horizontal="center" vertical="center"/>
    </xf>
    <xf numFmtId="0" fontId="2" fillId="7" borderId="60" xfId="0" applyFont="1" applyFill="1" applyBorder="1" applyAlignment="1">
      <alignment horizontal="center" vertical="center"/>
    </xf>
    <xf numFmtId="0" fontId="2" fillId="7" borderId="72" xfId="0" applyFont="1" applyFill="1" applyBorder="1" applyAlignment="1">
      <alignment horizontal="center" vertical="center"/>
    </xf>
    <xf numFmtId="0" fontId="2" fillId="7" borderId="40" xfId="0" applyFont="1" applyFill="1" applyBorder="1" applyAlignment="1">
      <alignment horizontal="center" vertical="center"/>
    </xf>
    <xf numFmtId="0" fontId="2" fillId="7" borderId="40" xfId="0" applyFont="1" applyFill="1" applyBorder="1" applyAlignment="1">
      <alignment horizontal="center" vertical="center"/>
    </xf>
    <xf numFmtId="0" fontId="2" fillId="7" borderId="39" xfId="0" applyFont="1" applyFill="1" applyBorder="1" applyAlignment="1">
      <alignment horizontal="center" vertical="center"/>
    </xf>
    <xf numFmtId="49" fontId="23" fillId="7" borderId="3" xfId="0" applyNumberFormat="1" applyFont="1" applyFill="1" applyBorder="1" applyAlignment="1">
      <alignment horizontal="center" vertical="center"/>
    </xf>
    <xf numFmtId="49" fontId="23" fillId="7" borderId="42" xfId="0" applyNumberFormat="1" applyFont="1" applyFill="1" applyBorder="1" applyAlignment="1">
      <alignment horizontal="distributed" vertical="center"/>
    </xf>
    <xf numFmtId="49" fontId="2" fillId="7" borderId="42" xfId="0" applyNumberFormat="1" applyFont="1" applyFill="1" applyBorder="1" applyAlignment="1">
      <alignment horizontal="distributed" vertical="center"/>
    </xf>
    <xf numFmtId="49" fontId="2" fillId="7" borderId="42" xfId="0" applyNumberFormat="1" applyFont="1" applyFill="1" applyBorder="1" applyAlignment="1">
      <alignment horizontal="left" vertical="center"/>
    </xf>
    <xf numFmtId="49" fontId="2" fillId="7" borderId="4" xfId="0" applyNumberFormat="1" applyFont="1" applyFill="1" applyBorder="1" applyAlignment="1">
      <alignment horizontal="center" vertical="center"/>
    </xf>
    <xf numFmtId="49" fontId="2" fillId="7" borderId="5" xfId="0" applyNumberFormat="1" applyFont="1" applyFill="1" applyBorder="1" applyAlignment="1">
      <alignment horizontal="center" vertical="center"/>
    </xf>
    <xf numFmtId="49" fontId="2" fillId="7" borderId="51" xfId="0" applyNumberFormat="1" applyFont="1" applyFill="1" applyBorder="1" applyAlignment="1">
      <alignment horizontal="center" vertical="center"/>
    </xf>
    <xf numFmtId="49" fontId="46" fillId="7" borderId="2" xfId="0" applyNumberFormat="1" applyFont="1" applyFill="1" applyBorder="1" applyAlignment="1">
      <alignment horizontal="distributed" vertical="center"/>
    </xf>
    <xf numFmtId="49" fontId="2" fillId="7" borderId="2" xfId="0" applyNumberFormat="1" applyFont="1" applyFill="1" applyBorder="1" applyAlignment="1">
      <alignment horizontal="center" vertical="center"/>
    </xf>
    <xf numFmtId="49" fontId="2" fillId="7" borderId="2" xfId="0" applyNumberFormat="1" applyFont="1" applyFill="1" applyBorder="1" applyAlignment="1">
      <alignment horizontal="center" vertical="center"/>
    </xf>
    <xf numFmtId="49" fontId="2" fillId="7" borderId="52" xfId="0" applyNumberFormat="1" applyFont="1" applyFill="1" applyBorder="1" applyAlignment="1">
      <alignment horizontal="center" vertical="center"/>
    </xf>
    <xf numFmtId="49" fontId="2" fillId="7" borderId="2" xfId="0" applyNumberFormat="1" applyFont="1" applyFill="1" applyBorder="1" applyAlignment="1">
      <alignment horizontal="distributed" vertical="center"/>
    </xf>
    <xf numFmtId="49" fontId="23" fillId="7" borderId="6" xfId="0" applyNumberFormat="1" applyFont="1" applyFill="1" applyBorder="1" applyAlignment="1">
      <alignment horizontal="center" vertical="center"/>
    </xf>
    <xf numFmtId="49" fontId="23" fillId="7" borderId="2" xfId="0" applyNumberFormat="1" applyFont="1" applyFill="1" applyBorder="1" applyAlignment="1">
      <alignment horizontal="distributed" vertical="center"/>
    </xf>
    <xf numFmtId="49" fontId="2" fillId="7" borderId="2" xfId="0" applyNumberFormat="1" applyFont="1" applyFill="1" applyBorder="1" applyAlignment="1">
      <alignment horizontal="distributed" vertical="center"/>
    </xf>
    <xf numFmtId="49" fontId="2" fillId="7" borderId="0" xfId="0" applyNumberFormat="1" applyFont="1" applyFill="1" applyBorder="1" applyAlignment="1">
      <alignment horizontal="center" vertical="center"/>
    </xf>
    <xf numFmtId="49" fontId="23" fillId="7" borderId="2" xfId="0" applyNumberFormat="1" applyFont="1" applyFill="1" applyBorder="1" applyAlignment="1">
      <alignment horizontal="left" vertical="center"/>
    </xf>
    <xf numFmtId="49" fontId="2" fillId="7" borderId="2" xfId="0" applyNumberFormat="1" applyFont="1" applyFill="1" applyBorder="1" applyAlignment="1">
      <alignment horizontal="left" vertical="center"/>
    </xf>
    <xf numFmtId="49" fontId="2" fillId="7" borderId="2" xfId="0" applyNumberFormat="1" applyFont="1" applyFill="1" applyBorder="1" applyAlignment="1">
      <alignment horizontal="left" vertical="center"/>
    </xf>
    <xf numFmtId="49" fontId="23" fillId="7" borderId="2" xfId="0" applyNumberFormat="1" applyFont="1" applyFill="1" applyBorder="1" applyAlignment="1">
      <alignment horizontal="center" vertical="center"/>
    </xf>
    <xf numFmtId="49" fontId="23" fillId="7" borderId="52" xfId="0" applyNumberFormat="1" applyFont="1" applyFill="1" applyBorder="1" applyAlignment="1">
      <alignment horizontal="center" vertical="center"/>
    </xf>
    <xf numFmtId="0" fontId="0" fillId="7" borderId="52" xfId="0" applyFont="1" applyFill="1" applyBorder="1" applyAlignment="1">
      <alignment horizontal="center" vertical="center"/>
    </xf>
    <xf numFmtId="49" fontId="23" fillId="7" borderId="51" xfId="0" applyNumberFormat="1" applyFont="1" applyFill="1" applyBorder="1" applyAlignment="1">
      <alignment horizontal="center" vertical="center"/>
    </xf>
    <xf numFmtId="0" fontId="0" fillId="7" borderId="2" xfId="0" applyFont="1" applyFill="1" applyBorder="1" applyAlignment="1">
      <alignment vertical="center"/>
    </xf>
    <xf numFmtId="0" fontId="0" fillId="7" borderId="2" xfId="0" applyFont="1" applyFill="1" applyBorder="1" applyAlignment="1">
      <alignment horizontal="left" vertical="center"/>
    </xf>
    <xf numFmtId="49" fontId="2" fillId="7" borderId="50" xfId="0" applyNumberFormat="1" applyFont="1" applyFill="1" applyBorder="1" applyAlignment="1">
      <alignment horizontal="center" vertical="center"/>
    </xf>
    <xf numFmtId="49" fontId="2" fillId="7" borderId="40" xfId="0" applyNumberFormat="1" applyFont="1" applyFill="1" applyBorder="1" applyAlignment="1">
      <alignment horizontal="center" vertical="center"/>
    </xf>
    <xf numFmtId="49" fontId="2" fillId="7" borderId="39" xfId="0" applyNumberFormat="1" applyFont="1" applyFill="1" applyBorder="1" applyAlignment="1">
      <alignment horizontal="center" vertical="center"/>
    </xf>
    <xf numFmtId="49" fontId="2" fillId="7" borderId="49" xfId="0" applyNumberFormat="1" applyFont="1" applyFill="1" applyBorder="1" applyAlignment="1">
      <alignment horizontal="left" vertical="center"/>
    </xf>
    <xf numFmtId="49" fontId="2" fillId="7" borderId="41" xfId="0" applyNumberFormat="1" applyFont="1" applyFill="1" applyBorder="1" applyAlignment="1">
      <alignment horizontal="left" vertical="center"/>
    </xf>
    <xf numFmtId="49" fontId="2" fillId="7" borderId="48" xfId="0" applyNumberFormat="1" applyFont="1" applyFill="1" applyBorder="1" applyAlignment="1">
      <alignment horizontal="center" vertical="center"/>
    </xf>
    <xf numFmtId="49" fontId="2" fillId="7" borderId="17" xfId="0" applyNumberFormat="1" applyFont="1" applyFill="1" applyBorder="1" applyAlignment="1">
      <alignment horizontal="center" vertical="center"/>
    </xf>
    <xf numFmtId="49" fontId="2" fillId="7" borderId="20" xfId="0" applyNumberFormat="1" applyFont="1" applyFill="1" applyBorder="1" applyAlignment="1">
      <alignment horizontal="center" vertical="center"/>
    </xf>
    <xf numFmtId="49" fontId="2" fillId="7" borderId="21" xfId="0" applyNumberFormat="1" applyFont="1" applyFill="1" applyBorder="1" applyAlignment="1">
      <alignment horizontal="center" vertical="center"/>
    </xf>
    <xf numFmtId="49" fontId="2" fillId="7" borderId="12" xfId="0" applyNumberFormat="1" applyFont="1" applyFill="1" applyBorder="1" applyAlignment="1">
      <alignment horizontal="center" vertical="center" shrinkToFit="1"/>
    </xf>
    <xf numFmtId="49" fontId="2" fillId="7" borderId="2" xfId="0" applyNumberFormat="1" applyFont="1" applyFill="1" applyBorder="1" applyAlignment="1">
      <alignment horizontal="center" vertical="center" shrinkToFit="1"/>
    </xf>
    <xf numFmtId="49" fontId="2" fillId="7" borderId="52" xfId="0" applyNumberFormat="1" applyFont="1" applyFill="1" applyBorder="1" applyAlignment="1">
      <alignment horizontal="center" vertical="center" shrinkToFit="1"/>
    </xf>
    <xf numFmtId="49" fontId="2" fillId="7" borderId="6" xfId="0" applyNumberFormat="1" applyFont="1" applyFill="1" applyBorder="1" applyAlignment="1">
      <alignment horizontal="center" vertical="center"/>
    </xf>
    <xf numFmtId="49" fontId="2" fillId="7" borderId="0" xfId="0" applyNumberFormat="1" applyFont="1" applyFill="1" applyBorder="1" applyAlignment="1">
      <alignment horizontal="center" vertical="center"/>
    </xf>
    <xf numFmtId="49" fontId="2" fillId="7" borderId="18" xfId="0" applyNumberFormat="1" applyFont="1" applyFill="1" applyBorder="1" applyAlignment="1">
      <alignment horizontal="center" vertical="center"/>
    </xf>
    <xf numFmtId="49" fontId="2" fillId="7" borderId="19" xfId="0" applyNumberFormat="1" applyFont="1" applyFill="1" applyBorder="1" applyAlignment="1">
      <alignment horizontal="center" vertical="center"/>
    </xf>
    <xf numFmtId="49" fontId="2" fillId="7" borderId="21" xfId="0" applyNumberFormat="1" applyFont="1" applyFill="1" applyBorder="1" applyAlignment="1">
      <alignment horizontal="center" vertical="center" shrinkToFit="1"/>
    </xf>
    <xf numFmtId="49" fontId="2" fillId="7" borderId="32" xfId="0" applyNumberFormat="1" applyFont="1" applyFill="1" applyBorder="1" applyAlignment="1">
      <alignment horizontal="center" vertical="center" shrinkToFit="1"/>
    </xf>
    <xf numFmtId="49" fontId="2" fillId="7" borderId="21" xfId="0" applyNumberFormat="1" applyFont="1" applyFill="1" applyBorder="1" applyAlignment="1">
      <alignment horizontal="center" vertical="center" shrinkToFit="1"/>
    </xf>
    <xf numFmtId="49" fontId="2" fillId="7" borderId="20" xfId="0" applyNumberFormat="1" applyFont="1" applyFill="1" applyBorder="1" applyAlignment="1">
      <alignment horizontal="center" vertical="center" shrinkToFit="1"/>
    </xf>
    <xf numFmtId="49" fontId="2" fillId="7" borderId="32" xfId="0" applyNumberFormat="1" applyFont="1" applyFill="1" applyBorder="1" applyAlignment="1">
      <alignment horizontal="center" vertical="center" shrinkToFit="1"/>
    </xf>
    <xf numFmtId="0" fontId="2" fillId="7" borderId="32" xfId="0" applyFont="1" applyFill="1" applyBorder="1" applyAlignment="1">
      <alignment horizontal="center" vertical="center" shrinkToFit="1"/>
    </xf>
    <xf numFmtId="49" fontId="2" fillId="7" borderId="47" xfId="0" applyNumberFormat="1" applyFont="1" applyFill="1" applyBorder="1" applyAlignment="1">
      <alignment horizontal="center" vertical="center" shrinkToFit="1"/>
    </xf>
    <xf numFmtId="49" fontId="2" fillId="7" borderId="54" xfId="0" applyNumberFormat="1" applyFont="1" applyFill="1" applyBorder="1" applyAlignment="1">
      <alignment horizontal="center" vertical="center"/>
    </xf>
    <xf numFmtId="49" fontId="2" fillId="7" borderId="15" xfId="0" applyNumberFormat="1" applyFont="1" applyFill="1" applyBorder="1" applyAlignment="1">
      <alignment horizontal="center" vertical="center"/>
    </xf>
    <xf numFmtId="49" fontId="2" fillId="7" borderId="14" xfId="0" applyNumberFormat="1" applyFont="1" applyFill="1" applyBorder="1" applyAlignment="1">
      <alignment horizontal="center" vertical="center"/>
    </xf>
    <xf numFmtId="49" fontId="2" fillId="7" borderId="16" xfId="0" applyNumberFormat="1" applyFont="1" applyFill="1" applyBorder="1" applyAlignment="1">
      <alignment horizontal="center" vertical="center"/>
    </xf>
    <xf numFmtId="49" fontId="2" fillId="7" borderId="16" xfId="0" applyNumberFormat="1" applyFont="1" applyFill="1" applyBorder="1" applyAlignment="1">
      <alignment horizontal="center" vertical="center" shrinkToFit="1"/>
    </xf>
    <xf numFmtId="49" fontId="2" fillId="7" borderId="31" xfId="0" applyNumberFormat="1" applyFont="1" applyFill="1" applyBorder="1" applyAlignment="1">
      <alignment horizontal="center" vertical="center" shrinkToFit="1"/>
    </xf>
    <xf numFmtId="49" fontId="2" fillId="7" borderId="19" xfId="0" applyNumberFormat="1" applyFont="1" applyFill="1" applyBorder="1" applyAlignment="1">
      <alignment horizontal="center" vertical="center" shrinkToFit="1"/>
    </xf>
    <xf numFmtId="49" fontId="2" fillId="7" borderId="18" xfId="0" applyNumberFormat="1" applyFont="1" applyFill="1" applyBorder="1" applyAlignment="1">
      <alignment horizontal="center" vertical="center" shrinkToFit="1"/>
    </xf>
    <xf numFmtId="49" fontId="2" fillId="7" borderId="16" xfId="0" applyNumberFormat="1" applyFont="1" applyFill="1" applyBorder="1" applyAlignment="1">
      <alignment horizontal="center" vertical="center" shrinkToFit="1"/>
    </xf>
    <xf numFmtId="49" fontId="2" fillId="7" borderId="14" xfId="0" applyNumberFormat="1" applyFont="1" applyFill="1" applyBorder="1" applyAlignment="1">
      <alignment horizontal="center" vertical="center" shrinkToFit="1"/>
    </xf>
    <xf numFmtId="0" fontId="2" fillId="7" borderId="16" xfId="0" applyFont="1" applyFill="1" applyBorder="1" applyAlignment="1">
      <alignment horizontal="center" vertical="center" shrinkToFit="1"/>
    </xf>
    <xf numFmtId="0" fontId="2" fillId="7" borderId="14" xfId="0" applyFont="1" applyFill="1" applyBorder="1" applyAlignment="1">
      <alignment horizontal="center" vertical="center" shrinkToFit="1"/>
    </xf>
    <xf numFmtId="49" fontId="2" fillId="7" borderId="53" xfId="0" applyNumberFormat="1" applyFont="1" applyFill="1" applyBorder="1" applyAlignment="1">
      <alignment horizontal="center" vertical="center" shrinkToFit="1"/>
    </xf>
    <xf numFmtId="49" fontId="2" fillId="7" borderId="59" xfId="0" applyNumberFormat="1" applyFont="1" applyFill="1" applyBorder="1" applyAlignment="1">
      <alignment horizontal="distributed" vertical="center"/>
    </xf>
    <xf numFmtId="49" fontId="2" fillId="7" borderId="24" xfId="0" applyNumberFormat="1" applyFont="1" applyFill="1" applyBorder="1" applyAlignment="1">
      <alignment horizontal="distributed" vertical="center"/>
    </xf>
    <xf numFmtId="49" fontId="2" fillId="7" borderId="24" xfId="0" applyNumberFormat="1" applyFont="1" applyFill="1" applyBorder="1" applyAlignment="1">
      <alignment horizontal="center" vertical="center"/>
    </xf>
    <xf numFmtId="49" fontId="2" fillId="7" borderId="13" xfId="0" applyNumberFormat="1" applyFont="1" applyFill="1" applyBorder="1" applyAlignment="1">
      <alignment horizontal="center" vertical="center"/>
    </xf>
    <xf numFmtId="49" fontId="2" fillId="7" borderId="24" xfId="0" applyNumberFormat="1" applyFont="1" applyFill="1" applyBorder="1" applyAlignment="1">
      <alignment horizontal="center" vertical="center"/>
    </xf>
    <xf numFmtId="49" fontId="2" fillId="7" borderId="12" xfId="0" applyNumberFormat="1" applyFont="1" applyFill="1" applyBorder="1" applyAlignment="1">
      <alignment horizontal="center" vertical="center"/>
    </xf>
    <xf numFmtId="49" fontId="2" fillId="7" borderId="13" xfId="0" applyNumberFormat="1" applyFont="1" applyFill="1" applyBorder="1" applyAlignment="1">
      <alignment horizontal="center" vertical="center"/>
    </xf>
    <xf numFmtId="49" fontId="2" fillId="7" borderId="51" xfId="0" applyNumberFormat="1" applyFont="1" applyFill="1" applyBorder="1" applyAlignment="1">
      <alignment horizontal="left" vertical="center"/>
    </xf>
    <xf numFmtId="49" fontId="2" fillId="7" borderId="52" xfId="0" applyNumberFormat="1" applyFont="1" applyFill="1" applyBorder="1" applyAlignment="1">
      <alignment horizontal="left" vertical="center"/>
    </xf>
    <xf numFmtId="49" fontId="2" fillId="7" borderId="48" xfId="0" applyNumberFormat="1" applyFont="1" applyFill="1" applyBorder="1" applyAlignment="1">
      <alignment horizontal="center" vertical="center"/>
    </xf>
    <xf numFmtId="49" fontId="2" fillId="7" borderId="17" xfId="0" applyNumberFormat="1" applyFont="1" applyFill="1" applyBorder="1" applyAlignment="1">
      <alignment horizontal="center" vertical="center"/>
    </xf>
    <xf numFmtId="49" fontId="2" fillId="7" borderId="47" xfId="0" applyNumberFormat="1" applyFont="1" applyFill="1" applyBorder="1" applyAlignment="1">
      <alignment horizontal="center" vertical="center"/>
    </xf>
    <xf numFmtId="49" fontId="2" fillId="7" borderId="46" xfId="0" applyNumberFormat="1" applyFont="1" applyFill="1" applyBorder="1" applyAlignment="1">
      <alignment horizontal="center" vertical="center"/>
    </xf>
    <xf numFmtId="49" fontId="2" fillId="7" borderId="45" xfId="0" applyNumberFormat="1" applyFont="1" applyFill="1" applyBorder="1" applyAlignment="1">
      <alignment horizontal="center" vertical="center"/>
    </xf>
    <xf numFmtId="49" fontId="2" fillId="7" borderId="44" xfId="0" applyNumberFormat="1" applyFont="1" applyFill="1" applyBorder="1" applyAlignment="1">
      <alignment horizontal="center" vertical="center"/>
    </xf>
    <xf numFmtId="49" fontId="2" fillId="7" borderId="8" xfId="0" applyNumberFormat="1" applyFont="1" applyFill="1" applyBorder="1" applyAlignment="1">
      <alignment horizontal="center" vertical="center"/>
    </xf>
    <xf numFmtId="49" fontId="2" fillId="7" borderId="9" xfId="0" applyNumberFormat="1" applyFont="1" applyFill="1" applyBorder="1" applyAlignment="1">
      <alignment horizontal="center" vertical="center"/>
    </xf>
    <xf numFmtId="49" fontId="2" fillId="7" borderId="43" xfId="0" applyNumberFormat="1" applyFont="1" applyFill="1" applyBorder="1" applyAlignment="1">
      <alignment horizontal="center" vertical="center"/>
    </xf>
    <xf numFmtId="49" fontId="2" fillId="7" borderId="49" xfId="0" applyNumberFormat="1" applyFont="1" applyFill="1" applyBorder="1" applyAlignment="1">
      <alignment horizontal="distributed" vertical="center"/>
    </xf>
    <xf numFmtId="49" fontId="2" fillId="7" borderId="42" xfId="0" applyNumberFormat="1" applyFont="1" applyFill="1" applyBorder="1" applyAlignment="1">
      <alignment horizontal="distributed" vertical="center"/>
    </xf>
    <xf numFmtId="49" fontId="2" fillId="7" borderId="42" xfId="0" applyNumberFormat="1" applyFont="1" applyFill="1" applyBorder="1" applyAlignment="1">
      <alignment horizontal="center" vertical="center"/>
    </xf>
    <xf numFmtId="49" fontId="41" fillId="7" borderId="42" xfId="0" applyNumberFormat="1" applyFont="1" applyFill="1" applyBorder="1" applyAlignment="1">
      <alignment horizontal="center" vertical="center"/>
    </xf>
    <xf numFmtId="49" fontId="2" fillId="7" borderId="42"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2" fillId="7" borderId="41" xfId="0" applyNumberFormat="1" applyFont="1" applyFill="1" applyBorder="1" applyAlignment="1">
      <alignment horizontal="center" vertical="center"/>
    </xf>
    <xf numFmtId="49" fontId="2" fillId="7" borderId="50" xfId="0" applyNumberFormat="1" applyFont="1" applyFill="1" applyBorder="1" applyAlignment="1">
      <alignment horizontal="distributed" vertical="center"/>
    </xf>
    <xf numFmtId="49" fontId="2" fillId="7" borderId="40" xfId="0" applyNumberFormat="1" applyFont="1" applyFill="1" applyBorder="1" applyAlignment="1">
      <alignment horizontal="distributed" vertical="center"/>
    </xf>
    <xf numFmtId="49" fontId="2" fillId="7" borderId="40" xfId="0" applyNumberFormat="1" applyFont="1" applyFill="1" applyBorder="1" applyAlignment="1">
      <alignment horizontal="left" vertical="center"/>
    </xf>
    <xf numFmtId="49" fontId="2" fillId="7" borderId="40" xfId="0" applyNumberFormat="1" applyFont="1" applyFill="1" applyBorder="1" applyAlignment="1">
      <alignment horizontal="center" vertical="center"/>
    </xf>
    <xf numFmtId="49" fontId="44" fillId="7" borderId="40" xfId="0" applyNumberFormat="1" applyFont="1" applyFill="1" applyBorder="1" applyAlignment="1">
      <alignment horizontal="center" vertical="center"/>
    </xf>
    <xf numFmtId="49" fontId="2" fillId="7" borderId="4" xfId="0" applyNumberFormat="1" applyFont="1" applyFill="1" applyBorder="1" applyAlignment="1">
      <alignment horizontal="left" vertical="center"/>
    </xf>
    <xf numFmtId="0" fontId="0" fillId="7" borderId="0" xfId="0" applyFont="1" applyFill="1"/>
    <xf numFmtId="0" fontId="2" fillId="7" borderId="0" xfId="0" applyFont="1" applyFill="1"/>
    <xf numFmtId="0" fontId="0" fillId="7" borderId="0" xfId="0" applyFont="1" applyFill="1" applyAlignment="1">
      <alignment horizontal="right"/>
    </xf>
    <xf numFmtId="0" fontId="0" fillId="7" borderId="3" xfId="0" applyFont="1" applyFill="1" applyBorder="1"/>
    <xf numFmtId="0" fontId="0" fillId="7" borderId="4" xfId="0" applyFont="1" applyFill="1" applyBorder="1"/>
    <xf numFmtId="0" fontId="8" fillId="7" borderId="4" xfId="0" applyFont="1" applyFill="1" applyBorder="1" applyAlignment="1">
      <alignment vertical="center" justifyLastLine="1"/>
    </xf>
    <xf numFmtId="0" fontId="8" fillId="7" borderId="4" xfId="0" applyFont="1" applyFill="1" applyBorder="1" applyAlignment="1">
      <alignment horizontal="center" vertical="center" justifyLastLine="1"/>
    </xf>
    <xf numFmtId="0" fontId="0" fillId="7" borderId="5" xfId="0" applyFont="1" applyFill="1" applyBorder="1"/>
    <xf numFmtId="0" fontId="0" fillId="7" borderId="6" xfId="0" applyFont="1" applyFill="1" applyBorder="1"/>
    <xf numFmtId="0" fontId="0" fillId="7" borderId="0" xfId="0" applyFont="1" applyFill="1" applyBorder="1"/>
    <xf numFmtId="0" fontId="0" fillId="7" borderId="7" xfId="0" applyFont="1" applyFill="1" applyBorder="1"/>
    <xf numFmtId="0" fontId="0" fillId="7" borderId="8" xfId="0" applyFont="1" applyFill="1" applyBorder="1"/>
    <xf numFmtId="0" fontId="7" fillId="7" borderId="9" xfId="0" applyFont="1" applyFill="1" applyBorder="1" applyAlignment="1">
      <alignment vertical="center" shrinkToFit="1"/>
    </xf>
    <xf numFmtId="0" fontId="0" fillId="7" borderId="9" xfId="0" applyFont="1" applyFill="1" applyBorder="1" applyAlignment="1">
      <alignment vertical="center" shrinkToFit="1"/>
    </xf>
    <xf numFmtId="0" fontId="7" fillId="7" borderId="0" xfId="0" applyFont="1" applyFill="1" applyBorder="1" applyAlignment="1">
      <alignment vertical="center"/>
    </xf>
    <xf numFmtId="0" fontId="0" fillId="7" borderId="9" xfId="0" applyFont="1" applyFill="1" applyBorder="1"/>
    <xf numFmtId="0" fontId="0" fillId="7" borderId="43" xfId="0" applyFont="1" applyFill="1" applyBorder="1"/>
    <xf numFmtId="0" fontId="0" fillId="7" borderId="42" xfId="0" applyFont="1" applyFill="1" applyBorder="1"/>
    <xf numFmtId="0" fontId="0" fillId="7" borderId="19" xfId="0" applyFont="1" applyFill="1" applyBorder="1" applyAlignment="1">
      <alignment horizontal="center" vertical="center"/>
    </xf>
    <xf numFmtId="0" fontId="0" fillId="7" borderId="0" xfId="0" applyFont="1" applyFill="1" applyBorder="1" applyAlignment="1">
      <alignment horizontal="center" vertical="center"/>
    </xf>
    <xf numFmtId="0" fontId="0" fillId="7" borderId="18" xfId="0" applyFont="1" applyFill="1" applyBorder="1" applyAlignment="1">
      <alignment horizontal="center" vertical="center"/>
    </xf>
    <xf numFmtId="0" fontId="0" fillId="7" borderId="24" xfId="0" applyFont="1" applyFill="1" applyBorder="1" applyAlignment="1">
      <alignment horizontal="center" vertical="center"/>
    </xf>
    <xf numFmtId="0" fontId="0" fillId="7" borderId="12" xfId="0" applyNumberFormat="1" applyFont="1" applyFill="1" applyBorder="1" applyAlignment="1">
      <alignment horizontal="center" vertical="center"/>
    </xf>
    <xf numFmtId="183" fontId="0" fillId="7" borderId="13" xfId="0" applyNumberFormat="1" applyFont="1" applyFill="1" applyBorder="1" applyAlignment="1">
      <alignment horizontal="left" vertical="center"/>
    </xf>
    <xf numFmtId="183" fontId="0" fillId="7" borderId="20" xfId="0" applyNumberFormat="1" applyFont="1" applyFill="1" applyBorder="1" applyAlignment="1">
      <alignment horizontal="left" vertical="center"/>
    </xf>
    <xf numFmtId="0" fontId="0" fillId="7" borderId="32" xfId="0" applyFont="1" applyFill="1" applyBorder="1" applyAlignment="1">
      <alignment horizontal="center" vertical="center"/>
    </xf>
    <xf numFmtId="0" fontId="0" fillId="7" borderId="60" xfId="0" applyNumberFormat="1" applyFont="1" applyFill="1" applyBorder="1" applyAlignment="1">
      <alignment horizontal="center" vertical="center"/>
    </xf>
    <xf numFmtId="183" fontId="0" fillId="7" borderId="72" xfId="0" applyNumberFormat="1" applyFont="1" applyFill="1" applyBorder="1" applyAlignment="1">
      <alignment horizontal="left" vertical="center"/>
    </xf>
    <xf numFmtId="0" fontId="9" fillId="7" borderId="137" xfId="0" applyFont="1" applyFill="1" applyBorder="1" applyAlignment="1">
      <alignment horizontal="center" vertical="center"/>
    </xf>
    <xf numFmtId="0" fontId="9" fillId="7" borderId="138" xfId="0" applyFont="1" applyFill="1" applyBorder="1" applyAlignment="1">
      <alignment horizontal="center" vertical="center"/>
    </xf>
    <xf numFmtId="0" fontId="9" fillId="7" borderId="55" xfId="0" applyNumberFormat="1" applyFont="1" applyFill="1" applyBorder="1" applyAlignment="1">
      <alignment horizontal="center" vertical="center"/>
    </xf>
    <xf numFmtId="183" fontId="9" fillId="7" borderId="7" xfId="0" applyNumberFormat="1" applyFont="1" applyFill="1" applyBorder="1" applyAlignment="1">
      <alignment horizontal="left" vertical="center"/>
    </xf>
    <xf numFmtId="0" fontId="0" fillId="7" borderId="9" xfId="0" applyFont="1" applyFill="1" applyBorder="1" applyAlignment="1">
      <alignment horizontal="center" vertical="center"/>
    </xf>
    <xf numFmtId="0" fontId="0" fillId="7" borderId="0" xfId="0" applyFont="1" applyFill="1" applyBorder="1" applyAlignment="1">
      <alignment horizontal="center" vertical="center"/>
    </xf>
    <xf numFmtId="0" fontId="9" fillId="7" borderId="59" xfId="0" applyFont="1" applyFill="1" applyBorder="1" applyAlignment="1">
      <alignment horizontal="center" vertical="center"/>
    </xf>
    <xf numFmtId="0" fontId="9" fillId="7" borderId="24" xfId="0" applyFont="1" applyFill="1" applyBorder="1" applyAlignment="1">
      <alignment horizontal="center" vertical="center"/>
    </xf>
    <xf numFmtId="0" fontId="9" fillId="7" borderId="12" xfId="0" applyNumberFormat="1" applyFont="1" applyFill="1" applyBorder="1" applyAlignment="1">
      <alignment horizontal="center" vertical="center"/>
    </xf>
    <xf numFmtId="183" fontId="9" fillId="7" borderId="47" xfId="0" applyNumberFormat="1" applyFont="1" applyFill="1" applyBorder="1" applyAlignment="1">
      <alignment horizontal="left" vertical="center"/>
    </xf>
    <xf numFmtId="183" fontId="9" fillId="7" borderId="52" xfId="0" applyNumberFormat="1" applyFont="1" applyFill="1" applyBorder="1" applyAlignment="1">
      <alignment horizontal="left" vertical="center"/>
    </xf>
    <xf numFmtId="0" fontId="0" fillId="7" borderId="6" xfId="0" applyFont="1" applyFill="1" applyBorder="1" applyAlignment="1">
      <alignment horizontal="center"/>
    </xf>
    <xf numFmtId="0" fontId="0" fillId="7" borderId="17" xfId="0" applyFont="1" applyFill="1" applyBorder="1"/>
    <xf numFmtId="0" fontId="0" fillId="7" borderId="131" xfId="0" applyFont="1" applyFill="1" applyBorder="1" applyAlignment="1">
      <alignment horizontal="center" vertical="center"/>
    </xf>
    <xf numFmtId="0" fontId="0" fillId="7" borderId="145" xfId="0" applyFont="1" applyFill="1" applyBorder="1" applyAlignment="1">
      <alignment vertical="center"/>
    </xf>
    <xf numFmtId="0" fontId="0" fillId="7" borderId="146" xfId="0" applyFont="1" applyFill="1" applyBorder="1" applyAlignment="1">
      <alignment vertical="center"/>
    </xf>
    <xf numFmtId="0" fontId="40" fillId="7" borderId="35" xfId="0" applyNumberFormat="1" applyFont="1" applyFill="1" applyBorder="1" applyAlignment="1">
      <alignment horizontal="center" vertical="center"/>
    </xf>
    <xf numFmtId="9" fontId="40" fillId="7" borderId="7" xfId="0" applyNumberFormat="1" applyFont="1" applyFill="1" applyBorder="1" applyAlignment="1">
      <alignment horizontal="left" vertical="center"/>
    </xf>
    <xf numFmtId="0" fontId="0" fillId="7" borderId="10" xfId="0" applyFont="1" applyFill="1" applyBorder="1" applyAlignment="1">
      <alignment horizontal="center" vertical="center"/>
    </xf>
    <xf numFmtId="0" fontId="0" fillId="7" borderId="11" xfId="0" applyFont="1" applyFill="1" applyBorder="1" applyAlignment="1">
      <alignment horizontal="center" vertical="center"/>
    </xf>
    <xf numFmtId="0" fontId="9" fillId="7" borderId="10" xfId="0" applyFont="1" applyFill="1" applyBorder="1" applyAlignment="1">
      <alignment horizontal="center"/>
    </xf>
    <xf numFmtId="0" fontId="9" fillId="7" borderId="11" xfId="0" applyFont="1" applyFill="1" applyBorder="1" applyAlignment="1">
      <alignment horizontal="center"/>
    </xf>
    <xf numFmtId="0" fontId="0" fillId="7" borderId="10" xfId="0" applyFont="1" applyFill="1" applyBorder="1" applyAlignment="1">
      <alignment horizontal="left"/>
    </xf>
    <xf numFmtId="0" fontId="0" fillId="7" borderId="11" xfId="0" applyFont="1" applyFill="1" applyBorder="1" applyAlignment="1"/>
    <xf numFmtId="0" fontId="0" fillId="7" borderId="132" xfId="0" applyFont="1" applyFill="1" applyBorder="1" applyAlignment="1"/>
    <xf numFmtId="0" fontId="0" fillId="7" borderId="133" xfId="0" applyFont="1" applyFill="1" applyBorder="1" applyAlignment="1"/>
    <xf numFmtId="0" fontId="0" fillId="7" borderId="143" xfId="0" applyFont="1" applyFill="1" applyBorder="1" applyAlignment="1">
      <alignment horizontal="left" shrinkToFit="1"/>
    </xf>
    <xf numFmtId="0" fontId="0" fillId="7" borderId="144" xfId="0" applyFont="1" applyFill="1" applyBorder="1" applyAlignment="1">
      <alignment horizontal="left" shrinkToFit="1"/>
    </xf>
    <xf numFmtId="0" fontId="0" fillId="7" borderId="143" xfId="0" applyFont="1" applyFill="1" applyBorder="1" applyAlignment="1">
      <alignment horizontal="left"/>
    </xf>
    <xf numFmtId="0" fontId="0" fillId="7" borderId="144" xfId="0" applyFont="1" applyFill="1" applyBorder="1" applyAlignment="1">
      <alignment horizontal="left"/>
    </xf>
    <xf numFmtId="0" fontId="0" fillId="7" borderId="134" xfId="0" applyFont="1" applyFill="1" applyBorder="1" applyAlignment="1"/>
    <xf numFmtId="0" fontId="0" fillId="7" borderId="135" xfId="0" applyFont="1" applyFill="1" applyBorder="1" applyAlignment="1"/>
    <xf numFmtId="0" fontId="0" fillId="7" borderId="0" xfId="0" applyFill="1"/>
    <xf numFmtId="0" fontId="0" fillId="7" borderId="0" xfId="0" applyFill="1" applyAlignment="1">
      <alignment horizontal="right"/>
    </xf>
    <xf numFmtId="0" fontId="0" fillId="7" borderId="3" xfId="0" applyFill="1" applyBorder="1"/>
    <xf numFmtId="0" fontId="0" fillId="7" borderId="4" xfId="0" applyFill="1" applyBorder="1"/>
    <xf numFmtId="0" fontId="8" fillId="7" borderId="4" xfId="0" applyFont="1" applyFill="1" applyBorder="1" applyAlignment="1">
      <alignment horizontal="center" vertical="center"/>
    </xf>
    <xf numFmtId="0" fontId="0" fillId="7" borderId="5" xfId="0" applyFill="1" applyBorder="1"/>
    <xf numFmtId="0" fontId="0" fillId="7" borderId="6" xfId="0" applyFill="1" applyBorder="1"/>
    <xf numFmtId="0" fontId="0" fillId="7" borderId="0" xfId="0" applyFill="1" applyBorder="1"/>
    <xf numFmtId="0" fontId="0" fillId="7" borderId="7" xfId="0" applyFill="1" applyBorder="1"/>
    <xf numFmtId="0" fontId="9" fillId="7" borderId="0" xfId="0" applyFont="1" applyFill="1" applyBorder="1"/>
    <xf numFmtId="0" fontId="0" fillId="7" borderId="9" xfId="0" applyFill="1" applyBorder="1"/>
    <xf numFmtId="0" fontId="9" fillId="7" borderId="9" xfId="0" applyFont="1" applyFill="1" applyBorder="1" applyAlignment="1">
      <alignment vertical="center"/>
    </xf>
    <xf numFmtId="0" fontId="9" fillId="7" borderId="43" xfId="0" applyFont="1" applyFill="1" applyBorder="1" applyAlignment="1">
      <alignment vertical="center"/>
    </xf>
    <xf numFmtId="0" fontId="0" fillId="7" borderId="8" xfId="0" applyFill="1" applyBorder="1"/>
    <xf numFmtId="0" fontId="9" fillId="7" borderId="151" xfId="0" applyFont="1" applyFill="1" applyBorder="1" applyAlignment="1">
      <alignment horizontal="distributed" vertical="center"/>
    </xf>
    <xf numFmtId="0" fontId="9" fillId="7" borderId="154" xfId="0" applyFont="1" applyFill="1" applyBorder="1" applyAlignment="1">
      <alignment horizontal="distributed" vertical="center" wrapText="1"/>
    </xf>
    <xf numFmtId="0" fontId="9" fillId="7" borderId="158" xfId="0" applyFont="1" applyFill="1" applyBorder="1" applyAlignment="1">
      <alignment horizontal="distributed" vertical="center" wrapText="1"/>
    </xf>
    <xf numFmtId="0" fontId="9" fillId="7" borderId="158" xfId="0" applyFont="1" applyFill="1" applyBorder="1" applyAlignment="1">
      <alignment horizontal="center" vertical="center" wrapText="1" shrinkToFit="1"/>
    </xf>
    <xf numFmtId="0" fontId="9" fillId="7" borderId="165" xfId="0" applyFont="1" applyFill="1" applyBorder="1" applyAlignment="1">
      <alignment horizontal="center" vertical="center" wrapText="1" shrinkToFit="1"/>
    </xf>
    <xf numFmtId="0" fontId="9" fillId="7" borderId="154" xfId="0" applyFont="1" applyFill="1" applyBorder="1" applyAlignment="1">
      <alignment horizontal="center" vertical="center" wrapText="1"/>
    </xf>
    <xf numFmtId="0" fontId="9" fillId="7" borderId="149" xfId="0" applyFont="1" applyFill="1" applyBorder="1" applyAlignment="1">
      <alignment horizontal="center" vertical="center" shrinkToFit="1"/>
    </xf>
    <xf numFmtId="0" fontId="9" fillId="7" borderId="150" xfId="0" applyFont="1" applyFill="1" applyBorder="1" applyAlignment="1">
      <alignment horizontal="center" vertical="center" shrinkToFit="1"/>
    </xf>
    <xf numFmtId="0" fontId="9" fillId="7" borderId="38" xfId="0" applyFont="1" applyFill="1" applyBorder="1" applyAlignment="1">
      <alignment horizontal="center" vertical="center" wrapText="1"/>
    </xf>
    <xf numFmtId="0" fontId="9" fillId="7" borderId="161" xfId="0" applyFont="1" applyFill="1" applyBorder="1" applyAlignment="1">
      <alignment horizontal="center" vertical="center"/>
    </xf>
    <xf numFmtId="0" fontId="9" fillId="7" borderId="152" xfId="0" applyFont="1" applyFill="1" applyBorder="1" applyAlignment="1">
      <alignment horizontal="distributed" vertical="center"/>
    </xf>
    <xf numFmtId="0" fontId="9" fillId="7" borderId="156" xfId="0" applyFont="1" applyFill="1" applyBorder="1" applyAlignment="1">
      <alignment horizontal="distributed" vertical="center"/>
    </xf>
    <xf numFmtId="0" fontId="9" fillId="7" borderId="159" xfId="0" applyFont="1" applyFill="1" applyBorder="1" applyAlignment="1">
      <alignment horizontal="distributed" vertical="center"/>
    </xf>
    <xf numFmtId="0" fontId="9" fillId="7" borderId="164" xfId="0" applyFont="1" applyFill="1" applyBorder="1" applyAlignment="1">
      <alignment horizontal="center" vertical="center" shrinkToFit="1"/>
    </xf>
    <xf numFmtId="0" fontId="9" fillId="7" borderId="166" xfId="0" applyFont="1" applyFill="1" applyBorder="1" applyAlignment="1">
      <alignment horizontal="center" vertical="center" shrinkToFit="1"/>
    </xf>
    <xf numFmtId="0" fontId="9" fillId="7" borderId="155" xfId="0" applyFont="1" applyFill="1" applyBorder="1" applyAlignment="1">
      <alignment horizontal="center" vertical="center" wrapText="1"/>
    </xf>
    <xf numFmtId="0" fontId="9" fillId="7" borderId="83" xfId="0" applyFont="1" applyFill="1" applyBorder="1" applyAlignment="1">
      <alignment horizontal="center" vertical="center" shrinkToFit="1"/>
    </xf>
    <xf numFmtId="0" fontId="9" fillId="7" borderId="84" xfId="0" applyFont="1" applyFill="1" applyBorder="1" applyAlignment="1">
      <alignment horizontal="center" vertical="center" shrinkToFit="1"/>
    </xf>
    <xf numFmtId="0" fontId="9" fillId="7" borderId="14" xfId="0" applyFont="1" applyFill="1" applyBorder="1" applyAlignment="1">
      <alignment horizontal="center" vertical="center" wrapText="1"/>
    </xf>
    <xf numFmtId="0" fontId="9" fillId="7" borderId="162" xfId="0" applyFont="1" applyFill="1" applyBorder="1" applyAlignment="1">
      <alignment horizontal="center" vertical="center"/>
    </xf>
    <xf numFmtId="0" fontId="0" fillId="7" borderId="153" xfId="0" applyFill="1" applyBorder="1" applyAlignment="1"/>
    <xf numFmtId="0" fontId="0" fillId="7" borderId="157" xfId="0" applyFill="1" applyBorder="1" applyAlignment="1"/>
    <xf numFmtId="0" fontId="0" fillId="7" borderId="160" xfId="0" applyFill="1" applyBorder="1" applyAlignment="1"/>
    <xf numFmtId="0" fontId="0" fillId="7" borderId="80" xfId="0" applyFont="1" applyFill="1" applyBorder="1" applyAlignment="1">
      <alignment horizontal="center" vertical="center"/>
    </xf>
    <xf numFmtId="0" fontId="0" fillId="7" borderId="81" xfId="0" applyFont="1" applyFill="1" applyBorder="1" applyAlignment="1">
      <alignment horizontal="center" vertical="center"/>
    </xf>
    <xf numFmtId="0" fontId="0" fillId="7" borderId="88" xfId="0" applyFont="1" applyFill="1" applyBorder="1" applyAlignment="1">
      <alignment horizontal="center" vertical="center"/>
    </xf>
    <xf numFmtId="0" fontId="0" fillId="7" borderId="79" xfId="0" applyFont="1" applyFill="1" applyBorder="1" applyAlignment="1">
      <alignment horizontal="center" vertical="center"/>
    </xf>
    <xf numFmtId="0" fontId="0" fillId="7" borderId="163" xfId="0" applyFill="1" applyBorder="1" applyAlignment="1">
      <alignment horizontal="center"/>
    </xf>
    <xf numFmtId="0" fontId="0" fillId="7" borderId="89" xfId="0" applyFill="1" applyBorder="1" applyAlignment="1">
      <alignment horizontal="center" vertical="center"/>
    </xf>
    <xf numFmtId="0" fontId="0" fillId="7" borderId="90" xfId="0" applyFill="1" applyBorder="1"/>
    <xf numFmtId="0" fontId="0" fillId="7" borderId="91" xfId="0" applyFill="1" applyBorder="1"/>
    <xf numFmtId="0" fontId="0" fillId="7" borderId="92" xfId="0" applyFill="1" applyBorder="1"/>
    <xf numFmtId="0" fontId="0" fillId="7" borderId="93" xfId="0" applyFill="1" applyBorder="1"/>
    <xf numFmtId="0" fontId="0" fillId="7" borderId="94" xfId="0" applyFill="1" applyBorder="1"/>
    <xf numFmtId="0" fontId="0" fillId="7" borderId="95" xfId="0" applyFill="1" applyBorder="1" applyAlignment="1">
      <alignment horizontal="center" vertical="center"/>
    </xf>
    <xf numFmtId="0" fontId="0" fillId="7" borderId="96" xfId="0" applyFill="1" applyBorder="1"/>
    <xf numFmtId="0" fontId="0" fillId="7" borderId="97" xfId="0" applyFill="1" applyBorder="1"/>
    <xf numFmtId="0" fontId="0" fillId="7" borderId="98" xfId="0" applyFill="1" applyBorder="1"/>
    <xf numFmtId="0" fontId="0" fillId="7" borderId="99" xfId="0" applyFill="1" applyBorder="1"/>
    <xf numFmtId="0" fontId="0" fillId="7" borderId="100" xfId="0" applyFill="1" applyBorder="1"/>
    <xf numFmtId="0" fontId="0" fillId="7" borderId="101" xfId="0" applyFill="1" applyBorder="1" applyAlignment="1">
      <alignment horizontal="center" vertical="center"/>
    </xf>
    <xf numFmtId="0" fontId="0" fillId="7" borderId="102" xfId="0" applyFill="1" applyBorder="1"/>
    <xf numFmtId="0" fontId="0" fillId="7" borderId="103" xfId="0" applyFill="1" applyBorder="1"/>
    <xf numFmtId="0" fontId="0" fillId="7" borderId="104" xfId="0" applyFill="1" applyBorder="1"/>
    <xf numFmtId="0" fontId="0" fillId="7" borderId="105" xfId="0" applyFill="1" applyBorder="1"/>
    <xf numFmtId="0" fontId="0" fillId="7" borderId="106" xfId="0" applyFill="1" applyBorder="1"/>
    <xf numFmtId="0" fontId="0" fillId="7" borderId="107" xfId="0" applyFill="1" applyBorder="1" applyAlignment="1">
      <alignment horizontal="center" vertical="center"/>
    </xf>
    <xf numFmtId="0" fontId="0" fillId="7" borderId="108" xfId="0" applyFill="1" applyBorder="1"/>
    <xf numFmtId="0" fontId="0" fillId="7" borderId="109" xfId="0" applyFill="1" applyBorder="1"/>
    <xf numFmtId="0" fontId="0" fillId="7" borderId="110" xfId="0" applyFill="1" applyBorder="1"/>
    <xf numFmtId="0" fontId="0" fillId="7" borderId="111" xfId="0" applyFill="1" applyBorder="1"/>
    <xf numFmtId="0" fontId="0" fillId="7" borderId="112" xfId="0" applyFill="1" applyBorder="1"/>
    <xf numFmtId="0" fontId="0" fillId="7" borderId="74" xfId="0" applyFill="1" applyBorder="1" applyAlignment="1">
      <alignment horizontal="center" vertical="center"/>
    </xf>
    <xf numFmtId="0" fontId="0" fillId="7" borderId="82" xfId="0" applyFill="1" applyBorder="1"/>
    <xf numFmtId="0" fontId="0" fillId="7" borderId="83" xfId="0" applyFill="1" applyBorder="1"/>
    <xf numFmtId="0" fontId="0" fillId="7" borderId="84" xfId="0" applyFill="1" applyBorder="1"/>
    <xf numFmtId="0" fontId="0" fillId="7" borderId="21" xfId="0" applyFill="1" applyBorder="1"/>
    <xf numFmtId="0" fontId="0" fillId="7" borderId="75" xfId="0" applyFill="1" applyBorder="1"/>
    <xf numFmtId="0" fontId="0" fillId="7" borderId="76" xfId="0" applyFill="1" applyBorder="1" applyAlignment="1">
      <alignment horizontal="center" vertical="center"/>
    </xf>
    <xf numFmtId="0" fontId="0" fillId="7" borderId="85" xfId="0" applyFill="1" applyBorder="1"/>
    <xf numFmtId="0" fontId="0" fillId="7" borderId="86" xfId="0" applyFill="1" applyBorder="1"/>
    <xf numFmtId="0" fontId="0" fillId="7" borderId="87" xfId="0" applyFill="1" applyBorder="1"/>
    <xf numFmtId="0" fontId="0" fillId="7" borderId="77" xfId="0" applyFill="1" applyBorder="1"/>
    <xf numFmtId="0" fontId="0" fillId="7" borderId="78" xfId="0" applyFill="1" applyBorder="1"/>
    <xf numFmtId="0" fontId="2" fillId="7" borderId="0" xfId="18" applyFont="1" applyFill="1" applyBorder="1" applyAlignment="1">
      <alignment vertical="top"/>
    </xf>
    <xf numFmtId="0" fontId="2" fillId="7" borderId="0" xfId="18" applyFont="1" applyFill="1" applyBorder="1">
      <alignment vertical="center"/>
    </xf>
    <xf numFmtId="0" fontId="2" fillId="7" borderId="0" xfId="18" applyFont="1" applyFill="1" applyBorder="1" applyAlignment="1">
      <alignment horizontal="right" vertical="center"/>
    </xf>
    <xf numFmtId="0" fontId="2" fillId="7" borderId="0" xfId="18" applyFont="1" applyFill="1" applyAlignment="1">
      <alignment vertical="center"/>
    </xf>
    <xf numFmtId="0" fontId="2" fillId="7" borderId="0" xfId="18" applyFont="1" applyFill="1">
      <alignment vertical="center"/>
    </xf>
    <xf numFmtId="0" fontId="2" fillId="7" borderId="9" xfId="18" applyFont="1" applyFill="1" applyBorder="1" applyAlignment="1">
      <alignment vertical="top"/>
    </xf>
    <xf numFmtId="0" fontId="2" fillId="7" borderId="9" xfId="18" applyFont="1" applyFill="1" applyBorder="1">
      <alignment vertical="center"/>
    </xf>
    <xf numFmtId="0" fontId="2" fillId="7" borderId="9" xfId="18" applyFont="1" applyFill="1" applyBorder="1" applyAlignment="1">
      <alignment horizontal="right" vertical="center"/>
    </xf>
    <xf numFmtId="0" fontId="2" fillId="7" borderId="9" xfId="18" applyFont="1" applyFill="1" applyBorder="1" applyAlignment="1">
      <alignment vertical="center"/>
    </xf>
    <xf numFmtId="0" fontId="2" fillId="7" borderId="6" xfId="18" applyFont="1" applyFill="1" applyBorder="1" applyAlignment="1">
      <alignment vertical="top"/>
    </xf>
    <xf numFmtId="0" fontId="8" fillId="7" borderId="4" xfId="18" applyFont="1" applyFill="1" applyBorder="1" applyAlignment="1">
      <alignment horizontal="right" vertical="center"/>
    </xf>
    <xf numFmtId="0" fontId="36" fillId="7" borderId="4" xfId="18" applyFont="1" applyFill="1" applyBorder="1" applyAlignment="1">
      <alignment horizontal="right" vertical="center"/>
    </xf>
    <xf numFmtId="0" fontId="36" fillId="7" borderId="5" xfId="18" applyFont="1" applyFill="1" applyBorder="1" applyAlignment="1">
      <alignment horizontal="right" vertical="center"/>
    </xf>
    <xf numFmtId="0" fontId="2" fillId="7" borderId="6" xfId="18" applyFont="1" applyFill="1" applyBorder="1">
      <alignment vertical="center"/>
    </xf>
    <xf numFmtId="0" fontId="13" fillId="7" borderId="0" xfId="18" applyFont="1" applyFill="1" applyBorder="1" applyAlignment="1">
      <alignment horizontal="distributed" vertical="center"/>
    </xf>
    <xf numFmtId="0" fontId="2" fillId="7" borderId="0" xfId="18" applyFont="1" applyFill="1" applyBorder="1" applyAlignment="1">
      <alignment vertical="center"/>
    </xf>
    <xf numFmtId="0" fontId="8" fillId="7" borderId="0" xfId="18" applyFont="1" applyFill="1" applyBorder="1" applyAlignment="1">
      <alignment horizontal="right" vertical="center"/>
    </xf>
    <xf numFmtId="0" fontId="36" fillId="7" borderId="0" xfId="18" applyFont="1" applyFill="1" applyBorder="1" applyAlignment="1">
      <alignment horizontal="right" vertical="center"/>
    </xf>
    <xf numFmtId="0" fontId="36" fillId="7" borderId="7" xfId="18" applyFont="1" applyFill="1" applyBorder="1" applyAlignment="1">
      <alignment horizontal="right" vertical="center"/>
    </xf>
    <xf numFmtId="0" fontId="13" fillId="7" borderId="0" xfId="18" applyFont="1" applyFill="1" applyBorder="1" applyAlignment="1">
      <alignment horizontal="center" vertical="center"/>
    </xf>
    <xf numFmtId="0" fontId="13" fillId="7" borderId="7" xfId="18" applyFont="1" applyFill="1" applyBorder="1" applyAlignment="1">
      <alignment horizontal="center" vertical="center"/>
    </xf>
    <xf numFmtId="0" fontId="2" fillId="7" borderId="6" xfId="18" applyFont="1" applyFill="1" applyBorder="1" applyAlignment="1">
      <alignment horizontal="center"/>
    </xf>
    <xf numFmtId="0" fontId="2" fillId="7" borderId="0" xfId="18" applyFont="1" applyFill="1" applyBorder="1" applyAlignment="1">
      <alignment horizontal="center"/>
    </xf>
    <xf numFmtId="0" fontId="2" fillId="7" borderId="0" xfId="18" applyFont="1" applyFill="1" applyBorder="1" applyAlignment="1">
      <alignment horizontal="center"/>
    </xf>
    <xf numFmtId="0" fontId="2" fillId="7" borderId="0" xfId="18" applyFont="1" applyFill="1" applyBorder="1" applyAlignment="1">
      <alignment vertical="center"/>
    </xf>
    <xf numFmtId="0" fontId="2" fillId="7" borderId="7" xfId="18" applyFont="1" applyFill="1" applyBorder="1" applyAlignment="1">
      <alignment vertical="center"/>
    </xf>
    <xf numFmtId="0" fontId="2" fillId="7" borderId="6" xfId="18" applyFont="1" applyFill="1" applyBorder="1" applyAlignment="1">
      <alignment horizontal="right"/>
    </xf>
    <xf numFmtId="0" fontId="2" fillId="7" borderId="0" xfId="18" applyFont="1" applyFill="1" applyBorder="1" applyAlignment="1">
      <alignment horizontal="right"/>
    </xf>
    <xf numFmtId="0" fontId="2" fillId="7" borderId="7" xfId="18" applyFont="1" applyFill="1" applyBorder="1" applyAlignment="1">
      <alignment horizontal="right"/>
    </xf>
    <xf numFmtId="0" fontId="2" fillId="7" borderId="0" xfId="18" applyFont="1" applyFill="1" applyBorder="1" applyAlignment="1">
      <alignment horizontal="right"/>
    </xf>
    <xf numFmtId="0" fontId="2" fillId="7" borderId="7" xfId="18" applyFont="1" applyFill="1" applyBorder="1" applyAlignment="1">
      <alignment horizontal="right"/>
    </xf>
    <xf numFmtId="0" fontId="2" fillId="7" borderId="0" xfId="18" applyFont="1" applyFill="1" applyAlignment="1">
      <alignment vertical="center"/>
    </xf>
    <xf numFmtId="0" fontId="2" fillId="7" borderId="7" xfId="18" applyFont="1" applyFill="1" applyBorder="1">
      <alignment vertical="center"/>
    </xf>
    <xf numFmtId="0" fontId="2" fillId="7" borderId="0" xfId="18" applyFont="1" applyFill="1" applyBorder="1" applyAlignment="1">
      <alignment horizontal="distributed"/>
    </xf>
    <xf numFmtId="0" fontId="2" fillId="7" borderId="0" xfId="18" applyFont="1" applyFill="1" applyBorder="1" applyAlignment="1">
      <alignment horizontal="distributed"/>
    </xf>
    <xf numFmtId="0" fontId="2" fillId="7" borderId="0" xfId="18" applyFont="1" applyFill="1" applyAlignment="1">
      <alignment horizontal="distributed"/>
    </xf>
    <xf numFmtId="0" fontId="46" fillId="7" borderId="0" xfId="18" applyFont="1" applyFill="1" applyBorder="1" applyAlignment="1">
      <alignment horizontal="center"/>
    </xf>
    <xf numFmtId="0" fontId="2" fillId="7" borderId="15" xfId="18" applyFont="1" applyFill="1" applyBorder="1" applyAlignment="1">
      <alignment horizontal="distributed"/>
    </xf>
    <xf numFmtId="0" fontId="2" fillId="7" borderId="15" xfId="18" applyFont="1" applyFill="1" applyBorder="1" applyAlignment="1">
      <alignment horizontal="distributed"/>
    </xf>
    <xf numFmtId="0" fontId="2" fillId="7" borderId="15" xfId="18" applyFont="1" applyFill="1" applyBorder="1">
      <alignment vertical="center"/>
    </xf>
    <xf numFmtId="0" fontId="46" fillId="7" borderId="15" xfId="18" applyFont="1" applyFill="1" applyBorder="1" applyAlignment="1">
      <alignment horizontal="center"/>
    </xf>
    <xf numFmtId="0" fontId="36" fillId="7" borderId="0" xfId="18" applyFont="1" applyFill="1" applyBorder="1" applyAlignment="1">
      <alignment horizontal="center"/>
    </xf>
    <xf numFmtId="0" fontId="2" fillId="7" borderId="0" xfId="18" applyFont="1" applyFill="1" applyBorder="1" applyAlignment="1"/>
    <xf numFmtId="0" fontId="36" fillId="7" borderId="15" xfId="18" applyFont="1" applyFill="1" applyBorder="1" applyAlignment="1">
      <alignment horizontal="center"/>
    </xf>
    <xf numFmtId="0" fontId="2" fillId="7" borderId="15" xfId="18" applyFont="1" applyFill="1" applyBorder="1" applyAlignment="1"/>
    <xf numFmtId="0" fontId="25" fillId="7" borderId="0" xfId="18" applyFont="1" applyFill="1" applyBorder="1" applyAlignment="1">
      <alignment horizontal="center"/>
    </xf>
    <xf numFmtId="0" fontId="4" fillId="7" borderId="32" xfId="18" applyFont="1" applyFill="1" applyBorder="1" applyAlignment="1">
      <alignment horizontal="center" vertical="center"/>
    </xf>
    <xf numFmtId="0" fontId="2" fillId="7" borderId="19" xfId="18" applyFont="1" applyFill="1" applyBorder="1" applyAlignment="1">
      <alignment horizontal="left" vertical="center"/>
    </xf>
    <xf numFmtId="0" fontId="4" fillId="7" borderId="31" xfId="18" applyFont="1" applyFill="1" applyBorder="1" applyAlignment="1">
      <alignment horizontal="center" vertical="center"/>
    </xf>
    <xf numFmtId="0" fontId="2" fillId="7" borderId="19" xfId="18" applyFont="1" applyFill="1" applyBorder="1" applyAlignment="1">
      <alignment vertical="center"/>
    </xf>
    <xf numFmtId="0" fontId="2" fillId="7" borderId="0" xfId="18" applyFont="1" applyFill="1" applyBorder="1" applyAlignment="1">
      <alignment horizontal="left" vertical="center" wrapText="1"/>
    </xf>
    <xf numFmtId="0" fontId="2" fillId="7" borderId="0" xfId="18" applyFont="1" applyFill="1" applyBorder="1" applyAlignment="1">
      <alignment horizontal="left" wrapText="1"/>
    </xf>
    <xf numFmtId="0" fontId="2" fillId="7" borderId="0" xfId="18" applyFont="1" applyFill="1" applyBorder="1" applyAlignment="1">
      <alignment horizontal="distributed" wrapText="1"/>
    </xf>
    <xf numFmtId="0" fontId="2" fillId="7" borderId="19" xfId="18" applyFont="1" applyFill="1" applyBorder="1" applyAlignment="1">
      <alignment horizontal="left" vertical="center" wrapText="1"/>
    </xf>
    <xf numFmtId="0" fontId="11" fillId="7" borderId="0" xfId="0" applyFont="1" applyFill="1" applyAlignment="1">
      <alignment vertical="center"/>
    </xf>
    <xf numFmtId="0" fontId="11" fillId="7" borderId="0" xfId="0" applyFont="1" applyFill="1" applyBorder="1" applyAlignment="1">
      <alignment vertical="center"/>
    </xf>
    <xf numFmtId="0" fontId="2" fillId="7" borderId="8" xfId="18" applyFont="1" applyFill="1" applyBorder="1">
      <alignment vertical="center"/>
    </xf>
    <xf numFmtId="0" fontId="4" fillId="7" borderId="9" xfId="18" applyFont="1" applyFill="1" applyBorder="1" applyAlignment="1">
      <alignment horizontal="center" vertical="center"/>
    </xf>
    <xf numFmtId="0" fontId="11" fillId="7" borderId="9" xfId="0" applyFont="1" applyFill="1" applyBorder="1" applyAlignment="1">
      <alignment vertical="center"/>
    </xf>
    <xf numFmtId="0" fontId="2" fillId="7" borderId="43" xfId="18" applyFont="1" applyFill="1" applyBorder="1">
      <alignment vertical="center"/>
    </xf>
    <xf numFmtId="0" fontId="2" fillId="7" borderId="1" xfId="18" applyFont="1" applyFill="1" applyBorder="1">
      <alignment vertical="center"/>
    </xf>
    <xf numFmtId="0" fontId="2" fillId="7" borderId="3" xfId="18" applyFont="1" applyFill="1" applyBorder="1">
      <alignment vertical="center"/>
    </xf>
    <xf numFmtId="0" fontId="2" fillId="7" borderId="4" xfId="18" applyFont="1" applyFill="1" applyBorder="1">
      <alignment vertical="center"/>
    </xf>
    <xf numFmtId="0" fontId="2" fillId="7" borderId="38" xfId="18" applyFont="1" applyFill="1" applyBorder="1">
      <alignment vertical="center"/>
    </xf>
    <xf numFmtId="0" fontId="24" fillId="7" borderId="57" xfId="18" applyFont="1" applyFill="1" applyBorder="1" applyAlignment="1">
      <alignment horizontal="distributed" vertical="center" justifyLastLine="1"/>
    </xf>
    <xf numFmtId="0" fontId="24" fillId="7" borderId="4" xfId="18" applyFont="1" applyFill="1" applyBorder="1" applyAlignment="1">
      <alignment horizontal="distributed" vertical="center" justifyLastLine="1"/>
    </xf>
    <xf numFmtId="0" fontId="24" fillId="7" borderId="38" xfId="18" applyFont="1" applyFill="1" applyBorder="1" applyAlignment="1">
      <alignment horizontal="distributed" vertical="center" justifyLastLine="1"/>
    </xf>
    <xf numFmtId="0" fontId="35" fillId="7" borderId="4" xfId="18" applyFont="1" applyFill="1" applyBorder="1" applyAlignment="1">
      <alignment horizontal="distributed" vertical="center" justifyLastLine="1"/>
    </xf>
    <xf numFmtId="0" fontId="35" fillId="7" borderId="38" xfId="18" applyFont="1" applyFill="1" applyBorder="1" applyAlignment="1">
      <alignment horizontal="distributed" vertical="center" justifyLastLine="1"/>
    </xf>
    <xf numFmtId="181" fontId="3" fillId="7" borderId="57" xfId="18" applyNumberFormat="1" applyFont="1" applyFill="1" applyBorder="1" applyAlignment="1">
      <alignment horizontal="right" vertical="center"/>
    </xf>
    <xf numFmtId="181" fontId="3" fillId="7" borderId="4" xfId="18" applyNumberFormat="1" applyFont="1" applyFill="1" applyBorder="1" applyAlignment="1">
      <alignment vertical="center"/>
    </xf>
    <xf numFmtId="0" fontId="3" fillId="7" borderId="5" xfId="18" applyFont="1" applyFill="1" applyBorder="1" applyAlignment="1">
      <alignment horizontal="center" vertical="center"/>
    </xf>
    <xf numFmtId="0" fontId="2" fillId="7" borderId="18" xfId="18" applyFont="1" applyFill="1" applyBorder="1">
      <alignment vertical="center"/>
    </xf>
    <xf numFmtId="0" fontId="24" fillId="7" borderId="19" xfId="18" applyFont="1" applyFill="1" applyBorder="1" applyAlignment="1">
      <alignment horizontal="distributed" vertical="center" justifyLastLine="1"/>
    </xf>
    <xf numFmtId="0" fontId="24" fillId="7" borderId="0" xfId="18" applyFont="1" applyFill="1" applyBorder="1" applyAlignment="1">
      <alignment horizontal="distributed" vertical="center" justifyLastLine="1"/>
    </xf>
    <xf numFmtId="0" fontId="24" fillId="7" borderId="18" xfId="18" applyFont="1" applyFill="1" applyBorder="1" applyAlignment="1">
      <alignment horizontal="distributed" vertical="center" justifyLastLine="1"/>
    </xf>
    <xf numFmtId="0" fontId="35" fillId="7" borderId="182" xfId="18" applyFont="1" applyFill="1" applyBorder="1" applyAlignment="1">
      <alignment horizontal="distributed" vertical="center" justifyLastLine="1"/>
    </xf>
    <xf numFmtId="0" fontId="35" fillId="7" borderId="183" xfId="18" applyFont="1" applyFill="1" applyBorder="1" applyAlignment="1">
      <alignment horizontal="distributed" vertical="center" justifyLastLine="1"/>
    </xf>
    <xf numFmtId="181" fontId="3" fillId="7" borderId="185" xfId="18" applyNumberFormat="1" applyFont="1" applyFill="1" applyBorder="1" applyAlignment="1">
      <alignment horizontal="right" vertical="center"/>
    </xf>
    <xf numFmtId="181" fontId="3" fillId="7" borderId="182" xfId="18" applyNumberFormat="1" applyFont="1" applyFill="1" applyBorder="1" applyAlignment="1">
      <alignment vertical="center"/>
    </xf>
    <xf numFmtId="0" fontId="3" fillId="7" borderId="121" xfId="18" applyFont="1" applyFill="1" applyBorder="1" applyAlignment="1">
      <alignment horizontal="center" vertical="center"/>
    </xf>
    <xf numFmtId="0" fontId="35" fillId="7" borderId="0" xfId="18" applyFont="1" applyFill="1" applyBorder="1" applyAlignment="1">
      <alignment horizontal="distributed" vertical="center" justifyLastLine="1"/>
    </xf>
    <xf numFmtId="0" fontId="35" fillId="7" borderId="18" xfId="18" applyFont="1" applyFill="1" applyBorder="1" applyAlignment="1">
      <alignment horizontal="distributed" vertical="center" justifyLastLine="1"/>
    </xf>
    <xf numFmtId="181" fontId="3" fillId="7" borderId="189" xfId="18" applyNumberFormat="1" applyFont="1" applyFill="1" applyBorder="1" applyAlignment="1">
      <alignment horizontal="right" vertical="center"/>
    </xf>
    <xf numFmtId="181" fontId="3" fillId="7" borderId="190" xfId="18" applyNumberFormat="1" applyFont="1" applyFill="1" applyBorder="1" applyAlignment="1">
      <alignment vertical="center"/>
    </xf>
    <xf numFmtId="0" fontId="3" fillId="7" borderId="122" xfId="18" applyFont="1" applyFill="1" applyBorder="1" applyAlignment="1">
      <alignment horizontal="center" vertical="center"/>
    </xf>
    <xf numFmtId="0" fontId="37" fillId="7" borderId="6" xfId="18" applyFont="1" applyFill="1" applyBorder="1" applyAlignment="1">
      <alignment horizontal="distributed" vertical="center" justifyLastLine="1"/>
    </xf>
    <xf numFmtId="0" fontId="37" fillId="7" borderId="0" xfId="18" applyFont="1" applyFill="1" applyBorder="1" applyAlignment="1">
      <alignment horizontal="distributed" vertical="center" justifyLastLine="1"/>
    </xf>
    <xf numFmtId="0" fontId="37" fillId="7" borderId="18" xfId="18" applyFont="1" applyFill="1" applyBorder="1" applyAlignment="1">
      <alignment horizontal="distributed" vertical="center" justifyLastLine="1"/>
    </xf>
    <xf numFmtId="0" fontId="24" fillId="7" borderId="16" xfId="18" applyFont="1" applyFill="1" applyBorder="1" applyAlignment="1">
      <alignment horizontal="distributed" vertical="center" justifyLastLine="1"/>
    </xf>
    <xf numFmtId="0" fontId="24" fillId="7" borderId="15" xfId="18" applyFont="1" applyFill="1" applyBorder="1" applyAlignment="1">
      <alignment horizontal="distributed" vertical="center" justifyLastLine="1"/>
    </xf>
    <xf numFmtId="0" fontId="24" fillId="7" borderId="14" xfId="18" applyFont="1" applyFill="1" applyBorder="1" applyAlignment="1">
      <alignment horizontal="distributed" vertical="center" justifyLastLine="1"/>
    </xf>
    <xf numFmtId="181" fontId="3" fillId="7" borderId="16" xfId="18" applyNumberFormat="1" applyFont="1" applyFill="1" applyBorder="1" applyAlignment="1">
      <alignment horizontal="right" vertical="center"/>
    </xf>
    <xf numFmtId="181" fontId="3" fillId="7" borderId="15" xfId="18" applyNumberFormat="1" applyFont="1" applyFill="1" applyBorder="1" applyAlignment="1">
      <alignment vertical="center"/>
    </xf>
    <xf numFmtId="0" fontId="3" fillId="7" borderId="53" xfId="18" applyFont="1" applyFill="1" applyBorder="1" applyAlignment="1">
      <alignment horizontal="center" vertical="center"/>
    </xf>
    <xf numFmtId="0" fontId="34" fillId="7" borderId="6" xfId="18" applyFont="1" applyFill="1" applyBorder="1" applyAlignment="1">
      <alignment horizontal="distributed" vertical="center" justifyLastLine="1"/>
    </xf>
    <xf numFmtId="0" fontId="34" fillId="7" borderId="0" xfId="18" applyFont="1" applyFill="1" applyBorder="1" applyAlignment="1">
      <alignment horizontal="distributed" vertical="center" justifyLastLine="1"/>
    </xf>
    <xf numFmtId="0" fontId="34" fillId="7" borderId="18" xfId="18" applyFont="1" applyFill="1" applyBorder="1" applyAlignment="1">
      <alignment horizontal="distributed" vertical="center" justifyLastLine="1"/>
    </xf>
    <xf numFmtId="0" fontId="35" fillId="7" borderId="17" xfId="18" applyFont="1" applyFill="1" applyBorder="1" applyAlignment="1">
      <alignment horizontal="distributed" vertical="center" justifyLastLine="1"/>
    </xf>
    <xf numFmtId="0" fontId="35" fillId="7" borderId="20" xfId="18" applyFont="1" applyFill="1" applyBorder="1" applyAlignment="1">
      <alignment horizontal="distributed" vertical="center" justifyLastLine="1"/>
    </xf>
    <xf numFmtId="181" fontId="3" fillId="7" borderId="23" xfId="18" applyNumberFormat="1" applyFont="1" applyFill="1" applyBorder="1" applyAlignment="1">
      <alignment horizontal="right" vertical="center"/>
    </xf>
    <xf numFmtId="181" fontId="3" fillId="7" borderId="22" xfId="18" applyNumberFormat="1" applyFont="1" applyFill="1" applyBorder="1" applyAlignment="1">
      <alignment vertical="center"/>
    </xf>
    <xf numFmtId="0" fontId="3" fillId="7" borderId="123" xfId="18" applyFont="1" applyFill="1" applyBorder="1" applyAlignment="1">
      <alignment horizontal="center" vertical="center"/>
    </xf>
    <xf numFmtId="181" fontId="3" fillId="7" borderId="19" xfId="18" applyNumberFormat="1" applyFont="1" applyFill="1" applyBorder="1" applyAlignment="1">
      <alignment horizontal="right" vertical="center"/>
    </xf>
    <xf numFmtId="181" fontId="3" fillId="7" borderId="0" xfId="18" applyNumberFormat="1" applyFont="1" applyFill="1" applyBorder="1" applyAlignment="1">
      <alignment vertical="center"/>
    </xf>
    <xf numFmtId="0" fontId="3" fillId="7" borderId="7" xfId="18" applyFont="1" applyFill="1" applyBorder="1" applyAlignment="1">
      <alignment horizontal="center" vertical="center"/>
    </xf>
    <xf numFmtId="0" fontId="24" fillId="7" borderId="21" xfId="18" applyFont="1" applyFill="1" applyBorder="1" applyAlignment="1">
      <alignment horizontal="distributed" vertical="center" justifyLastLine="1"/>
    </xf>
    <xf numFmtId="0" fontId="24" fillId="7" borderId="17" xfId="18" applyFont="1" applyFill="1" applyBorder="1" applyAlignment="1">
      <alignment horizontal="distributed" vertical="center" justifyLastLine="1"/>
    </xf>
    <xf numFmtId="0" fontId="24" fillId="7" borderId="20" xfId="18" applyFont="1" applyFill="1" applyBorder="1" applyAlignment="1">
      <alignment horizontal="distributed" vertical="center" justifyLastLine="1"/>
    </xf>
    <xf numFmtId="182" fontId="3" fillId="7" borderId="21" xfId="18" applyNumberFormat="1" applyFont="1" applyFill="1" applyBorder="1" applyAlignment="1">
      <alignment vertical="center"/>
    </xf>
    <xf numFmtId="182" fontId="3" fillId="7" borderId="17" xfId="18" applyNumberFormat="1" applyFont="1" applyFill="1" applyBorder="1" applyAlignment="1">
      <alignment vertical="center"/>
    </xf>
    <xf numFmtId="0" fontId="3" fillId="7" borderId="47" xfId="18" applyFont="1" applyFill="1" applyBorder="1" applyAlignment="1">
      <alignment horizontal="center" vertical="center"/>
    </xf>
    <xf numFmtId="182" fontId="3" fillId="7" borderId="23" xfId="18" applyNumberFormat="1" applyFont="1" applyFill="1" applyBorder="1" applyAlignment="1">
      <alignment vertical="center"/>
    </xf>
    <xf numFmtId="182" fontId="3" fillId="7" borderId="22" xfId="18" applyNumberFormat="1" applyFont="1" applyFill="1" applyBorder="1" applyAlignment="1">
      <alignment vertical="center"/>
    </xf>
    <xf numFmtId="0" fontId="3" fillId="7" borderId="123" xfId="18" applyFont="1" applyFill="1" applyBorder="1" applyAlignment="1">
      <alignment horizontal="center" vertical="center"/>
    </xf>
    <xf numFmtId="182" fontId="3" fillId="7" borderId="192" xfId="18" applyNumberFormat="1" applyFont="1" applyFill="1" applyBorder="1" applyAlignment="1">
      <alignment vertical="center"/>
    </xf>
    <xf numFmtId="182" fontId="3" fillId="7" borderId="193" xfId="18" applyNumberFormat="1" applyFont="1" applyFill="1" applyBorder="1" applyAlignment="1">
      <alignment vertical="center"/>
    </xf>
    <xf numFmtId="0" fontId="3" fillId="7" borderId="194" xfId="18" applyFont="1" applyFill="1" applyBorder="1" applyAlignment="1">
      <alignment horizontal="center" vertical="center"/>
    </xf>
    <xf numFmtId="182" fontId="3" fillId="7" borderId="16" xfId="18" applyNumberFormat="1" applyFont="1" applyFill="1" applyBorder="1" applyAlignment="1">
      <alignment vertical="center"/>
    </xf>
    <xf numFmtId="182" fontId="3" fillId="7" borderId="15" xfId="18" applyNumberFormat="1" applyFont="1" applyFill="1" applyBorder="1" applyAlignment="1">
      <alignment vertical="center"/>
    </xf>
    <xf numFmtId="0" fontId="3" fillId="7" borderId="53" xfId="18" applyFont="1" applyFill="1" applyBorder="1" applyAlignment="1">
      <alignment horizontal="center" vertical="center"/>
    </xf>
    <xf numFmtId="0" fontId="24" fillId="7" borderId="21" xfId="18" applyFont="1" applyFill="1" applyBorder="1" applyAlignment="1">
      <alignment horizontal="center" vertical="center" wrapText="1"/>
    </xf>
    <xf numFmtId="0" fontId="24" fillId="7" borderId="17" xfId="18" applyFont="1" applyFill="1" applyBorder="1" applyAlignment="1">
      <alignment horizontal="center" vertical="center" wrapText="1"/>
    </xf>
    <xf numFmtId="0" fontId="24" fillId="7" borderId="20" xfId="18" applyFont="1" applyFill="1" applyBorder="1" applyAlignment="1">
      <alignment horizontal="center" vertical="center" wrapText="1"/>
    </xf>
    <xf numFmtId="0" fontId="35" fillId="7" borderId="21" xfId="18" applyFont="1" applyFill="1" applyBorder="1" applyAlignment="1">
      <alignment horizontal="distributed" vertical="center" justifyLastLine="1"/>
    </xf>
    <xf numFmtId="182" fontId="3" fillId="7" borderId="21" xfId="18" applyNumberFormat="1" applyFont="1" applyFill="1" applyBorder="1" applyAlignment="1">
      <alignment horizontal="right" vertical="center"/>
    </xf>
    <xf numFmtId="0" fontId="24" fillId="7" borderId="16" xfId="18" applyFont="1" applyFill="1" applyBorder="1" applyAlignment="1">
      <alignment horizontal="center" vertical="center" wrapText="1"/>
    </xf>
    <xf numFmtId="0" fontId="24" fillId="7" borderId="15" xfId="18" applyFont="1" applyFill="1" applyBorder="1" applyAlignment="1">
      <alignment horizontal="center" vertical="center" wrapText="1"/>
    </xf>
    <xf numFmtId="0" fontId="24" fillId="7" borderId="14" xfId="18" applyFont="1" applyFill="1" applyBorder="1" applyAlignment="1">
      <alignment horizontal="center" vertical="center" wrapText="1"/>
    </xf>
    <xf numFmtId="0" fontId="35" fillId="7" borderId="16" xfId="18" applyFont="1" applyFill="1" applyBorder="1" applyAlignment="1">
      <alignment horizontal="distributed" vertical="center" justifyLastLine="1"/>
    </xf>
    <xf numFmtId="0" fontId="35" fillId="7" borderId="15" xfId="18" applyFont="1" applyFill="1" applyBorder="1" applyAlignment="1">
      <alignment horizontal="distributed" vertical="center" justifyLastLine="1"/>
    </xf>
    <xf numFmtId="0" fontId="35" fillId="7" borderId="14" xfId="18" applyFont="1" applyFill="1" applyBorder="1" applyAlignment="1">
      <alignment horizontal="distributed" vertical="center" justifyLastLine="1"/>
    </xf>
    <xf numFmtId="0" fontId="24" fillId="7" borderId="35" xfId="18" applyFont="1" applyFill="1" applyBorder="1" applyAlignment="1">
      <alignment horizontal="center" vertical="center" wrapText="1"/>
    </xf>
    <xf numFmtId="0" fontId="24" fillId="7" borderId="9" xfId="18" applyFont="1" applyFill="1" applyBorder="1" applyAlignment="1">
      <alignment horizontal="center" vertical="center" wrapText="1"/>
    </xf>
    <xf numFmtId="0" fontId="24" fillId="7" borderId="34" xfId="18" applyFont="1" applyFill="1" applyBorder="1" applyAlignment="1">
      <alignment horizontal="center" vertical="center" wrapText="1"/>
    </xf>
    <xf numFmtId="0" fontId="35" fillId="7" borderId="35" xfId="18" applyFont="1" applyFill="1" applyBorder="1" applyAlignment="1">
      <alignment horizontal="distributed" vertical="center" justifyLastLine="1"/>
    </xf>
    <xf numFmtId="0" fontId="35" fillId="7" borderId="9" xfId="18" applyFont="1" applyFill="1" applyBorder="1" applyAlignment="1">
      <alignment horizontal="distributed" vertical="center" justifyLastLine="1"/>
    </xf>
    <xf numFmtId="0" fontId="35" fillId="7" borderId="34" xfId="18" applyFont="1" applyFill="1" applyBorder="1" applyAlignment="1">
      <alignment horizontal="distributed" vertical="center" justifyLastLine="1"/>
    </xf>
    <xf numFmtId="182" fontId="3" fillId="7" borderId="35" xfId="18" applyNumberFormat="1" applyFont="1" applyFill="1" applyBorder="1" applyAlignment="1">
      <alignment vertical="center"/>
    </xf>
    <xf numFmtId="182" fontId="3" fillId="7" borderId="9" xfId="18" applyNumberFormat="1" applyFont="1" applyFill="1" applyBorder="1" applyAlignment="1">
      <alignment vertical="center"/>
    </xf>
    <xf numFmtId="0" fontId="3" fillId="7" borderId="43" xfId="18" applyFont="1" applyFill="1" applyBorder="1" applyAlignment="1">
      <alignment horizontal="center" vertical="center"/>
    </xf>
    <xf numFmtId="0" fontId="2" fillId="7" borderId="4" xfId="18" applyFont="1" applyFill="1" applyBorder="1" applyAlignment="1"/>
    <xf numFmtId="0" fontId="2" fillId="7" borderId="4" xfId="18" applyFont="1" applyFill="1" applyBorder="1" applyAlignment="1">
      <alignment horizontal="center" vertical="center"/>
    </xf>
    <xf numFmtId="0" fontId="2" fillId="7" borderId="4" xfId="18" applyFont="1" applyFill="1" applyBorder="1" applyAlignment="1">
      <alignment vertical="center"/>
    </xf>
    <xf numFmtId="0" fontId="2" fillId="7" borderId="4" xfId="18" applyFont="1" applyFill="1" applyBorder="1" applyAlignment="1">
      <alignment horizontal="right" vertical="center"/>
    </xf>
    <xf numFmtId="0" fontId="34" fillId="7" borderId="3" xfId="24" applyFont="1" applyFill="1" applyBorder="1" applyAlignment="1">
      <alignment horizontal="center" vertical="center" textRotation="255"/>
    </xf>
    <xf numFmtId="0" fontId="34" fillId="7" borderId="38" xfId="24" applyFont="1" applyFill="1" applyBorder="1" applyAlignment="1">
      <alignment horizontal="center" vertical="center" textRotation="255"/>
    </xf>
    <xf numFmtId="0" fontId="37" fillId="7" borderId="4" xfId="24" applyFont="1" applyFill="1" applyBorder="1" applyAlignment="1">
      <alignment horizontal="distributed" vertical="distributed"/>
    </xf>
    <xf numFmtId="0" fontId="3" fillId="7" borderId="4" xfId="24" applyFont="1" applyFill="1" applyBorder="1" applyAlignment="1">
      <alignment horizontal="distributed" vertical="center"/>
    </xf>
    <xf numFmtId="0" fontId="37" fillId="7" borderId="38" xfId="24" applyFont="1" applyFill="1" applyBorder="1" applyAlignment="1">
      <alignment horizontal="distributed" vertical="distributed"/>
    </xf>
    <xf numFmtId="0" fontId="35" fillId="7" borderId="186" xfId="24" applyFont="1" applyFill="1" applyBorder="1" applyAlignment="1">
      <alignment horizontal="center" vertical="center"/>
    </xf>
    <xf numFmtId="0" fontId="35" fillId="7" borderId="187" xfId="24" applyFont="1" applyFill="1" applyBorder="1" applyAlignment="1">
      <alignment horizontal="center" vertical="center"/>
    </xf>
    <xf numFmtId="0" fontId="35" fillId="7" borderId="188" xfId="18" applyFont="1" applyFill="1" applyBorder="1" applyAlignment="1">
      <alignment horizontal="center" vertical="center"/>
    </xf>
    <xf numFmtId="0" fontId="24" fillId="7" borderId="4" xfId="24" applyFont="1" applyFill="1" applyBorder="1" applyAlignment="1">
      <alignment horizontal="distributed" vertical="center" justifyLastLine="1" shrinkToFit="1"/>
    </xf>
    <xf numFmtId="0" fontId="24" fillId="7" borderId="38" xfId="24" applyFont="1" applyFill="1" applyBorder="1" applyAlignment="1">
      <alignment horizontal="distributed" vertical="center" justifyLastLine="1" shrinkToFit="1"/>
    </xf>
    <xf numFmtId="0" fontId="35" fillId="7" borderId="171" xfId="24" applyFont="1" applyFill="1" applyBorder="1" applyAlignment="1">
      <alignment horizontal="distributed" vertical="center" justifyLastLine="1"/>
    </xf>
    <xf numFmtId="0" fontId="35" fillId="7" borderId="172" xfId="24" applyFont="1" applyFill="1" applyBorder="1" applyAlignment="1">
      <alignment horizontal="distributed" vertical="center" justifyLastLine="1"/>
    </xf>
    <xf numFmtId="0" fontId="35" fillId="7" borderId="184" xfId="24" applyFont="1" applyFill="1" applyBorder="1" applyAlignment="1">
      <alignment horizontal="distributed" vertical="center" justifyLastLine="1"/>
    </xf>
    <xf numFmtId="181" fontId="3" fillId="7" borderId="171" xfId="18" applyNumberFormat="1" applyFont="1" applyFill="1" applyBorder="1" applyAlignment="1">
      <alignment horizontal="right" vertical="center"/>
    </xf>
    <xf numFmtId="181" fontId="3" fillId="7" borderId="172" xfId="18" applyNumberFormat="1" applyFont="1" applyFill="1" applyBorder="1" applyAlignment="1">
      <alignment horizontal="right" vertical="center"/>
    </xf>
    <xf numFmtId="0" fontId="3" fillId="7" borderId="124" xfId="18" applyFont="1" applyFill="1" applyBorder="1" applyAlignment="1">
      <alignment horizontal="center" vertical="center"/>
    </xf>
    <xf numFmtId="0" fontId="34" fillId="7" borderId="6" xfId="24" applyFont="1" applyFill="1" applyBorder="1" applyAlignment="1">
      <alignment horizontal="center" vertical="center" textRotation="255"/>
    </xf>
    <xf numFmtId="0" fontId="34" fillId="7" borderId="18" xfId="24" applyFont="1" applyFill="1" applyBorder="1" applyAlignment="1">
      <alignment horizontal="center" vertical="center" textRotation="255"/>
    </xf>
    <xf numFmtId="0" fontId="24" fillId="7" borderId="0" xfId="24" applyFont="1" applyFill="1" applyBorder="1" applyAlignment="1">
      <alignment horizontal="distributed" vertical="distributed" wrapText="1"/>
    </xf>
    <xf numFmtId="0" fontId="4" fillId="7" borderId="0" xfId="18" applyFont="1" applyFill="1" applyBorder="1" applyAlignment="1">
      <alignment horizontal="distributed" vertical="center"/>
    </xf>
    <xf numFmtId="0" fontId="4" fillId="7" borderId="18" xfId="18" applyFont="1" applyFill="1" applyBorder="1" applyAlignment="1">
      <alignment horizontal="distributed" vertical="center"/>
    </xf>
    <xf numFmtId="181" fontId="3" fillId="7" borderId="16" xfId="24" applyNumberFormat="1" applyFont="1" applyFill="1" applyBorder="1" applyAlignment="1">
      <alignment horizontal="right" vertical="center"/>
    </xf>
    <xf numFmtId="181" fontId="3" fillId="7" borderId="15" xfId="24" applyNumberFormat="1" applyFont="1" applyFill="1" applyBorder="1" applyAlignment="1">
      <alignment horizontal="right" vertical="center"/>
    </xf>
    <xf numFmtId="0" fontId="3" fillId="7" borderId="14" xfId="24" applyFont="1" applyFill="1" applyBorder="1" applyAlignment="1">
      <alignment horizontal="center" vertical="center" shrinkToFit="1"/>
    </xf>
    <xf numFmtId="0" fontId="24" fillId="7" borderId="15" xfId="24" applyFont="1" applyFill="1" applyBorder="1" applyAlignment="1">
      <alignment horizontal="distributed" vertical="center" justifyLastLine="1" shrinkToFit="1"/>
    </xf>
    <xf numFmtId="0" fontId="24" fillId="7" borderId="14" xfId="24" applyFont="1" applyFill="1" applyBorder="1" applyAlignment="1">
      <alignment horizontal="distributed" vertical="center" justifyLastLine="1" shrinkToFit="1"/>
    </xf>
    <xf numFmtId="0" fontId="35" fillId="7" borderId="173" xfId="24" applyFont="1" applyFill="1" applyBorder="1" applyAlignment="1">
      <alignment horizontal="distributed" vertical="center" justifyLastLine="1"/>
    </xf>
    <xf numFmtId="0" fontId="35" fillId="7" borderId="174" xfId="24" applyFont="1" applyFill="1" applyBorder="1" applyAlignment="1">
      <alignment horizontal="distributed" vertical="center" justifyLastLine="1"/>
    </xf>
    <xf numFmtId="0" fontId="35" fillId="7" borderId="181" xfId="24" applyFont="1" applyFill="1" applyBorder="1" applyAlignment="1">
      <alignment horizontal="distributed" vertical="center" justifyLastLine="1"/>
    </xf>
    <xf numFmtId="181" fontId="3" fillId="7" borderId="173" xfId="18" applyNumberFormat="1" applyFont="1" applyFill="1" applyBorder="1" applyAlignment="1">
      <alignment horizontal="right" vertical="center"/>
    </xf>
    <xf numFmtId="181" fontId="3" fillId="7" borderId="174" xfId="18" applyNumberFormat="1" applyFont="1" applyFill="1" applyBorder="1" applyAlignment="1">
      <alignment horizontal="right" vertical="center"/>
    </xf>
    <xf numFmtId="0" fontId="3" fillId="7" borderId="125" xfId="18" applyFont="1" applyFill="1" applyBorder="1" applyAlignment="1">
      <alignment horizontal="center" vertical="center"/>
    </xf>
    <xf numFmtId="0" fontId="35" fillId="7" borderId="19" xfId="24" applyFont="1" applyFill="1" applyBorder="1" applyAlignment="1">
      <alignment horizontal="center" vertical="center"/>
    </xf>
    <xf numFmtId="0" fontId="35" fillId="7" borderId="0" xfId="24" applyFont="1" applyFill="1" applyBorder="1" applyAlignment="1">
      <alignment horizontal="center" vertical="center"/>
    </xf>
    <xf numFmtId="0" fontId="35" fillId="7" borderId="18" xfId="18" applyFont="1" applyFill="1" applyBorder="1" applyAlignment="1">
      <alignment horizontal="center" vertical="center"/>
    </xf>
    <xf numFmtId="0" fontId="24" fillId="7" borderId="17" xfId="24" applyFont="1" applyFill="1" applyBorder="1" applyAlignment="1">
      <alignment horizontal="distributed" vertical="center" justifyLastLine="1" shrinkToFit="1"/>
    </xf>
    <xf numFmtId="0" fontId="24" fillId="7" borderId="20" xfId="24" applyFont="1" applyFill="1" applyBorder="1" applyAlignment="1">
      <alignment horizontal="distributed" vertical="center" justifyLastLine="1" shrinkToFit="1"/>
    </xf>
    <xf numFmtId="0" fontId="35" fillId="7" borderId="175" xfId="24" applyFont="1" applyFill="1" applyBorder="1" applyAlignment="1">
      <alignment horizontal="distributed" vertical="center" justifyLastLine="1"/>
    </xf>
    <xf numFmtId="0" fontId="35" fillId="7" borderId="176" xfId="24" applyFont="1" applyFill="1" applyBorder="1" applyAlignment="1">
      <alignment horizontal="distributed" vertical="center" justifyLastLine="1"/>
    </xf>
    <xf numFmtId="0" fontId="35" fillId="7" borderId="180" xfId="24" applyFont="1" applyFill="1" applyBorder="1" applyAlignment="1">
      <alignment horizontal="distributed" vertical="center" justifyLastLine="1"/>
    </xf>
    <xf numFmtId="181" fontId="3" fillId="7" borderId="175" xfId="18" applyNumberFormat="1" applyFont="1" applyFill="1" applyBorder="1" applyAlignment="1">
      <alignment horizontal="right" vertical="center"/>
    </xf>
    <xf numFmtId="181" fontId="3" fillId="7" borderId="176" xfId="18" applyNumberFormat="1" applyFont="1" applyFill="1" applyBorder="1" applyAlignment="1">
      <alignment horizontal="right" vertical="center"/>
    </xf>
    <xf numFmtId="0" fontId="3" fillId="7" borderId="126" xfId="18" applyFont="1" applyFill="1" applyBorder="1" applyAlignment="1">
      <alignment horizontal="center" vertical="center"/>
    </xf>
    <xf numFmtId="0" fontId="34" fillId="7" borderId="16" xfId="24" applyFont="1" applyFill="1" applyBorder="1" applyAlignment="1">
      <alignment horizontal="distributed"/>
    </xf>
    <xf numFmtId="0" fontId="34" fillId="7" borderId="15" xfId="24" applyFont="1" applyFill="1" applyBorder="1" applyAlignment="1">
      <alignment horizontal="distributed"/>
    </xf>
    <xf numFmtId="0" fontId="34" fillId="7" borderId="14" xfId="24" applyFont="1" applyFill="1" applyBorder="1" applyAlignment="1">
      <alignment horizontal="distributed"/>
    </xf>
    <xf numFmtId="181" fontId="3" fillId="7" borderId="36" xfId="24" applyNumberFormat="1" applyFont="1" applyFill="1" applyBorder="1" applyAlignment="1">
      <alignment horizontal="right" vertical="center"/>
    </xf>
    <xf numFmtId="181" fontId="3" fillId="7" borderId="114" xfId="24" applyNumberFormat="1" applyFont="1" applyFill="1" applyBorder="1" applyAlignment="1">
      <alignment horizontal="right" vertical="center"/>
    </xf>
    <xf numFmtId="0" fontId="3" fillId="7" borderId="37" xfId="24" applyFont="1" applyFill="1" applyBorder="1" applyAlignment="1">
      <alignment horizontal="center" vertical="center"/>
    </xf>
    <xf numFmtId="0" fontId="37" fillId="7" borderId="0" xfId="24" applyFont="1" applyFill="1" applyBorder="1" applyAlignment="1">
      <alignment horizontal="distributed" vertical="distributed"/>
    </xf>
    <xf numFmtId="0" fontId="3" fillId="7" borderId="0" xfId="24" applyFont="1" applyFill="1" applyBorder="1" applyAlignment="1">
      <alignment horizontal="distributed" vertical="center"/>
    </xf>
    <xf numFmtId="0" fontId="37" fillId="7" borderId="18" xfId="24" applyFont="1" applyFill="1" applyBorder="1" applyAlignment="1">
      <alignment horizontal="distributed" vertical="distributed"/>
    </xf>
    <xf numFmtId="0" fontId="35" fillId="7" borderId="197" xfId="24" applyFont="1" applyFill="1" applyBorder="1" applyAlignment="1">
      <alignment horizontal="center" vertical="center"/>
    </xf>
    <xf numFmtId="0" fontId="35" fillId="7" borderId="116" xfId="24" applyFont="1" applyFill="1" applyBorder="1" applyAlignment="1">
      <alignment horizontal="center" vertical="center" shrinkToFit="1"/>
    </xf>
    <xf numFmtId="0" fontId="35" fillId="7" borderId="130" xfId="24" applyFont="1" applyFill="1" applyBorder="1" applyAlignment="1">
      <alignment horizontal="center" vertical="center" shrinkToFit="1"/>
    </xf>
    <xf numFmtId="0" fontId="24" fillId="7" borderId="21" xfId="24" applyFont="1" applyFill="1" applyBorder="1" applyAlignment="1">
      <alignment horizontal="center" vertical="center" justifyLastLine="1" shrinkToFit="1"/>
    </xf>
    <xf numFmtId="0" fontId="24" fillId="7" borderId="17" xfId="24" applyFont="1" applyFill="1" applyBorder="1" applyAlignment="1">
      <alignment horizontal="center" vertical="center" justifyLastLine="1" shrinkToFit="1"/>
    </xf>
    <xf numFmtId="0" fontId="24" fillId="7" borderId="20" xfId="24" applyFont="1" applyFill="1" applyBorder="1" applyAlignment="1">
      <alignment horizontal="center" vertical="center" justifyLastLine="1" shrinkToFit="1"/>
    </xf>
    <xf numFmtId="0" fontId="35" fillId="7" borderId="118" xfId="24" applyFont="1" applyFill="1" applyBorder="1" applyAlignment="1">
      <alignment horizontal="center" vertical="center" textRotation="255"/>
    </xf>
    <xf numFmtId="0" fontId="35" fillId="7" borderId="111" xfId="24" applyFont="1" applyFill="1" applyBorder="1" applyAlignment="1">
      <alignment horizontal="center" vertical="center" justifyLastLine="1"/>
    </xf>
    <xf numFmtId="0" fontId="35" fillId="7" borderId="116" xfId="24" applyFont="1" applyFill="1" applyBorder="1" applyAlignment="1">
      <alignment horizontal="center" vertical="center" justifyLastLine="1"/>
    </xf>
    <xf numFmtId="0" fontId="35" fillId="7" borderId="130" xfId="24" applyFont="1" applyFill="1" applyBorder="1" applyAlignment="1">
      <alignment horizontal="distributed" vertical="center" justifyLastLine="1"/>
    </xf>
    <xf numFmtId="181" fontId="3" fillId="7" borderId="111" xfId="18" applyNumberFormat="1" applyFont="1" applyFill="1" applyBorder="1" applyAlignment="1">
      <alignment horizontal="right" vertical="center"/>
    </xf>
    <xf numFmtId="181" fontId="3" fillId="7" borderId="116" xfId="18" applyNumberFormat="1" applyFont="1" applyFill="1" applyBorder="1" applyAlignment="1">
      <alignment horizontal="right" vertical="center"/>
    </xf>
    <xf numFmtId="0" fontId="3" fillId="7" borderId="127" xfId="18" applyFont="1" applyFill="1" applyBorder="1" applyAlignment="1">
      <alignment horizontal="center" vertical="center"/>
    </xf>
    <xf numFmtId="0" fontId="35" fillId="7" borderId="198" xfId="24" applyFont="1" applyFill="1" applyBorder="1" applyAlignment="1">
      <alignment horizontal="center" vertical="center"/>
    </xf>
    <xf numFmtId="0" fontId="3" fillId="7" borderId="120" xfId="18" applyFont="1" applyFill="1" applyBorder="1">
      <alignment vertical="center"/>
    </xf>
    <xf numFmtId="0" fontId="3" fillId="7" borderId="115" xfId="18" applyFont="1" applyFill="1" applyBorder="1" applyAlignment="1">
      <alignment horizontal="distributed" vertical="center"/>
    </xf>
    <xf numFmtId="0" fontId="24" fillId="7" borderId="19" xfId="24" applyFont="1" applyFill="1" applyBorder="1" applyAlignment="1">
      <alignment horizontal="center" vertical="center" justifyLastLine="1" shrinkToFit="1"/>
    </xf>
    <xf numFmtId="0" fontId="24" fillId="7" borderId="0" xfId="24" applyFont="1" applyFill="1" applyBorder="1" applyAlignment="1">
      <alignment horizontal="center" vertical="center" justifyLastLine="1" shrinkToFit="1"/>
    </xf>
    <xf numFmtId="0" fontId="24" fillId="7" borderId="18" xfId="24" applyFont="1" applyFill="1" applyBorder="1" applyAlignment="1">
      <alignment horizontal="center" vertical="center" justifyLastLine="1" shrinkToFit="1"/>
    </xf>
    <xf numFmtId="0" fontId="35" fillId="7" borderId="191" xfId="24" applyFont="1" applyFill="1" applyBorder="1" applyAlignment="1">
      <alignment horizontal="center" vertical="center" textRotation="255"/>
    </xf>
    <xf numFmtId="0" fontId="35" fillId="7" borderId="170" xfId="24" applyFont="1" applyFill="1" applyBorder="1" applyAlignment="1">
      <alignment horizontal="center" vertical="center" justifyLastLine="1"/>
    </xf>
    <xf numFmtId="0" fontId="35" fillId="7" borderId="120" xfId="24" applyFont="1" applyFill="1" applyBorder="1" applyAlignment="1">
      <alignment horizontal="center" vertical="center" justifyLastLine="1"/>
    </xf>
    <xf numFmtId="0" fontId="35" fillId="7" borderId="115" xfId="24" applyFont="1" applyFill="1" applyBorder="1" applyAlignment="1">
      <alignment horizontal="distributed" vertical="center" justifyLastLine="1"/>
    </xf>
    <xf numFmtId="181" fontId="3" fillId="7" borderId="170" xfId="18" applyNumberFormat="1" applyFont="1" applyFill="1" applyBorder="1" applyAlignment="1">
      <alignment horizontal="center" vertical="center"/>
    </xf>
    <xf numFmtId="181" fontId="3" fillId="7" borderId="120" xfId="18" applyNumberFormat="1" applyFont="1" applyFill="1" applyBorder="1" applyAlignment="1">
      <alignment horizontal="center" vertical="center"/>
    </xf>
    <xf numFmtId="0" fontId="3" fillId="7" borderId="128" xfId="18" applyFont="1" applyFill="1" applyBorder="1" applyAlignment="1">
      <alignment horizontal="center" vertical="center"/>
    </xf>
    <xf numFmtId="0" fontId="35" fillId="7" borderId="195" xfId="24" applyFont="1" applyFill="1" applyBorder="1" applyAlignment="1">
      <alignment horizontal="center" vertical="center" shrinkToFit="1"/>
    </xf>
    <xf numFmtId="0" fontId="35" fillId="7" borderId="196" xfId="24" applyFont="1" applyFill="1" applyBorder="1" applyAlignment="1">
      <alignment horizontal="center" vertical="center" shrinkToFit="1"/>
    </xf>
    <xf numFmtId="0" fontId="35" fillId="7" borderId="199" xfId="24" applyFont="1" applyFill="1" applyBorder="1" applyAlignment="1">
      <alignment horizontal="center" vertical="center"/>
    </xf>
    <xf numFmtId="181" fontId="3" fillId="7" borderId="0" xfId="24" applyNumberFormat="1" applyFont="1" applyFill="1" applyBorder="1" applyAlignment="1">
      <alignment horizontal="right" vertical="center"/>
    </xf>
    <xf numFmtId="0" fontId="3" fillId="7" borderId="18" xfId="24" applyFont="1" applyFill="1" applyBorder="1" applyAlignment="1">
      <alignment horizontal="center" vertical="center" shrinkToFit="1"/>
    </xf>
    <xf numFmtId="0" fontId="24" fillId="7" borderId="16" xfId="24" applyFont="1" applyFill="1" applyBorder="1" applyAlignment="1">
      <alignment horizontal="center" vertical="center" justifyLastLine="1" shrinkToFit="1"/>
    </xf>
    <xf numFmtId="0" fontId="24" fillId="7" borderId="15" xfId="24" applyFont="1" applyFill="1" applyBorder="1" applyAlignment="1">
      <alignment horizontal="center" vertical="center" justifyLastLine="1" shrinkToFit="1"/>
    </xf>
    <xf numFmtId="0" fontId="24" fillId="7" borderId="14" xfId="24" applyFont="1" applyFill="1" applyBorder="1" applyAlignment="1">
      <alignment horizontal="center" vertical="center" justifyLastLine="1" shrinkToFit="1"/>
    </xf>
    <xf numFmtId="0" fontId="24" fillId="7" borderId="21" xfId="24" applyFont="1" applyFill="1" applyBorder="1" applyAlignment="1">
      <alignment horizontal="distributed" vertical="center" justifyLastLine="1" shrinkToFit="1"/>
    </xf>
    <xf numFmtId="0" fontId="24" fillId="7" borderId="19" xfId="24" applyFont="1" applyFill="1" applyBorder="1" applyAlignment="1">
      <alignment horizontal="distributed" vertical="center" justifyLastLine="1" shrinkToFit="1"/>
    </xf>
    <xf numFmtId="0" fontId="24" fillId="7" borderId="0" xfId="24" applyFont="1" applyFill="1" applyBorder="1" applyAlignment="1">
      <alignment horizontal="distributed" vertical="center" justifyLastLine="1" shrinkToFit="1"/>
    </xf>
    <xf numFmtId="0" fontId="24" fillId="7" borderId="18" xfId="24" applyFont="1" applyFill="1" applyBorder="1" applyAlignment="1">
      <alignment horizontal="distributed" vertical="center" justifyLastLine="1" shrinkToFit="1"/>
    </xf>
    <xf numFmtId="0" fontId="24" fillId="7" borderId="16" xfId="24" applyFont="1" applyFill="1" applyBorder="1" applyAlignment="1">
      <alignment horizontal="distributed" vertical="center" justifyLastLine="1" shrinkToFit="1"/>
    </xf>
    <xf numFmtId="0" fontId="35" fillId="7" borderId="167" xfId="24" applyFont="1" applyFill="1" applyBorder="1" applyAlignment="1">
      <alignment horizontal="center" vertical="center"/>
    </xf>
    <xf numFmtId="0" fontId="35" fillId="7" borderId="168" xfId="24" applyFont="1" applyFill="1" applyBorder="1" applyAlignment="1">
      <alignment horizontal="center" vertical="center"/>
    </xf>
    <xf numFmtId="0" fontId="35" fillId="7" borderId="169" xfId="18" applyFont="1" applyFill="1" applyBorder="1" applyAlignment="1">
      <alignment horizontal="center" vertical="center"/>
    </xf>
    <xf numFmtId="0" fontId="34" fillId="7" borderId="8" xfId="24" applyFont="1" applyFill="1" applyBorder="1" applyAlignment="1">
      <alignment horizontal="center" vertical="center" textRotation="255"/>
    </xf>
    <xf numFmtId="0" fontId="34" fillId="7" borderId="34" xfId="24" applyFont="1" applyFill="1" applyBorder="1" applyAlignment="1">
      <alignment horizontal="center" vertical="center" textRotation="255"/>
    </xf>
    <xf numFmtId="0" fontId="34" fillId="7" borderId="35" xfId="24" applyFont="1" applyFill="1" applyBorder="1" applyAlignment="1">
      <alignment horizontal="distributed"/>
    </xf>
    <xf numFmtId="0" fontId="34" fillId="7" borderId="9" xfId="24" applyFont="1" applyFill="1" applyBorder="1" applyAlignment="1">
      <alignment horizontal="distributed"/>
    </xf>
    <xf numFmtId="0" fontId="34" fillId="7" borderId="34" xfId="24" applyFont="1" applyFill="1" applyBorder="1" applyAlignment="1">
      <alignment horizontal="distributed"/>
    </xf>
    <xf numFmtId="181" fontId="3" fillId="7" borderId="33" xfId="24" applyNumberFormat="1" applyFont="1" applyFill="1" applyBorder="1" applyAlignment="1">
      <alignment horizontal="right" vertical="center"/>
    </xf>
    <xf numFmtId="181" fontId="3" fillId="7" borderId="9" xfId="24" applyNumberFormat="1" applyFont="1" applyFill="1" applyBorder="1" applyAlignment="1">
      <alignment horizontal="right" vertical="center"/>
    </xf>
    <xf numFmtId="0" fontId="3" fillId="7" borderId="34" xfId="24" applyFont="1" applyFill="1" applyBorder="1" applyAlignment="1">
      <alignment horizontal="center" vertical="center" shrinkToFit="1"/>
    </xf>
    <xf numFmtId="0" fontId="24" fillId="7" borderId="35" xfId="24" applyFont="1" applyFill="1" applyBorder="1" applyAlignment="1">
      <alignment horizontal="distributed" vertical="center" justifyLastLine="1" shrinkToFit="1"/>
    </xf>
    <xf numFmtId="0" fontId="24" fillId="7" borderId="9" xfId="24" applyFont="1" applyFill="1" applyBorder="1" applyAlignment="1">
      <alignment horizontal="distributed" vertical="center" justifyLastLine="1" shrinkToFit="1"/>
    </xf>
    <xf numFmtId="0" fontId="24" fillId="7" borderId="34" xfId="24" applyFont="1" applyFill="1" applyBorder="1" applyAlignment="1">
      <alignment horizontal="distributed" vertical="center" justifyLastLine="1" shrinkToFit="1"/>
    </xf>
    <xf numFmtId="0" fontId="35" fillId="7" borderId="177" xfId="24" applyFont="1" applyFill="1" applyBorder="1" applyAlignment="1">
      <alignment horizontal="distributed" vertical="center" justifyLastLine="1"/>
    </xf>
    <xf numFmtId="0" fontId="35" fillId="7" borderId="178" xfId="24" applyFont="1" applyFill="1" applyBorder="1" applyAlignment="1">
      <alignment horizontal="distributed" vertical="center" justifyLastLine="1"/>
    </xf>
    <xf numFmtId="0" fontId="35" fillId="7" borderId="179" xfId="24" applyFont="1" applyFill="1" applyBorder="1" applyAlignment="1">
      <alignment horizontal="distributed" vertical="center" justifyLastLine="1"/>
    </xf>
    <xf numFmtId="181" fontId="3" fillId="7" borderId="177" xfId="18" applyNumberFormat="1" applyFont="1" applyFill="1" applyBorder="1" applyAlignment="1">
      <alignment horizontal="right" vertical="center"/>
    </xf>
    <xf numFmtId="181" fontId="3" fillId="7" borderId="178" xfId="18" applyNumberFormat="1" applyFont="1" applyFill="1" applyBorder="1" applyAlignment="1">
      <alignment horizontal="right" vertical="center"/>
    </xf>
    <xf numFmtId="0" fontId="3" fillId="7" borderId="129" xfId="18" applyFont="1" applyFill="1" applyBorder="1" applyAlignment="1">
      <alignment horizontal="center" vertical="center"/>
    </xf>
    <xf numFmtId="0" fontId="2" fillId="7" borderId="0" xfId="18" applyFont="1" applyFill="1" applyBorder="1" applyAlignment="1"/>
    <xf numFmtId="0" fontId="2" fillId="7" borderId="0" xfId="18" applyFont="1" applyFill="1" applyBorder="1" applyAlignment="1">
      <alignment horizontal="center" vertical="center"/>
    </xf>
    <xf numFmtId="0" fontId="2" fillId="7" borderId="0" xfId="18" applyFont="1" applyFill="1" applyBorder="1" applyAlignment="1">
      <alignment horizontal="right" vertical="center"/>
    </xf>
    <xf numFmtId="0" fontId="3" fillId="7" borderId="0" xfId="18" applyFont="1" applyFill="1" applyBorder="1" applyAlignment="1">
      <alignment horizontal="left" vertical="center"/>
    </xf>
    <xf numFmtId="0" fontId="12" fillId="7" borderId="0" xfId="18" applyFont="1" applyFill="1" applyBorder="1" applyAlignment="1">
      <alignment horizontal="left" vertical="center"/>
    </xf>
    <xf numFmtId="0" fontId="3" fillId="7" borderId="0" xfId="18" applyFont="1" applyFill="1" applyBorder="1" applyAlignment="1">
      <alignment vertical="center" shrinkToFit="1"/>
    </xf>
    <xf numFmtId="0" fontId="3" fillId="7" borderId="0" xfId="18" applyFont="1" applyFill="1" applyAlignment="1">
      <alignment horizontal="left" vertical="center" shrinkToFit="1"/>
    </xf>
    <xf numFmtId="0" fontId="23" fillId="7" borderId="188" xfId="18" applyFont="1" applyFill="1" applyBorder="1" applyAlignment="1">
      <alignment horizontal="center" vertical="center"/>
    </xf>
    <xf numFmtId="181" fontId="2" fillId="7" borderId="16" xfId="24" applyNumberFormat="1" applyFont="1" applyFill="1" applyBorder="1" applyAlignment="1">
      <alignment horizontal="right" vertical="center"/>
    </xf>
    <xf numFmtId="181" fontId="2" fillId="7" borderId="15" xfId="24" applyNumberFormat="1" applyFont="1" applyFill="1" applyBorder="1" applyAlignment="1">
      <alignment horizontal="right" vertical="center"/>
    </xf>
    <xf numFmtId="0" fontId="2" fillId="7" borderId="14" xfId="24" applyFont="1" applyFill="1" applyBorder="1" applyAlignment="1">
      <alignment horizontal="center" vertical="center" shrinkToFit="1"/>
    </xf>
    <xf numFmtId="0" fontId="23" fillId="7" borderId="18" xfId="18" applyFont="1" applyFill="1" applyBorder="1" applyAlignment="1">
      <alignment horizontal="center" vertical="center"/>
    </xf>
    <xf numFmtId="181" fontId="2" fillId="7" borderId="36" xfId="24" applyNumberFormat="1" applyFont="1" applyFill="1" applyBorder="1" applyAlignment="1">
      <alignment horizontal="right" vertical="center"/>
    </xf>
    <xf numFmtId="181" fontId="2" fillId="7" borderId="114" xfId="24" applyNumberFormat="1" applyFont="1" applyFill="1" applyBorder="1" applyAlignment="1">
      <alignment horizontal="right" vertical="center"/>
    </xf>
    <xf numFmtId="0" fontId="2" fillId="7" borderId="37" xfId="24" applyFont="1" applyFill="1" applyBorder="1" applyAlignment="1">
      <alignment horizontal="center" vertical="center"/>
    </xf>
    <xf numFmtId="0" fontId="2" fillId="7" borderId="120" xfId="18" applyFont="1" applyFill="1" applyBorder="1">
      <alignment vertical="center"/>
    </xf>
    <xf numFmtId="0" fontId="2" fillId="7" borderId="115" xfId="18" applyFont="1" applyFill="1" applyBorder="1" applyAlignment="1">
      <alignment horizontal="distributed" vertical="center"/>
    </xf>
    <xf numFmtId="181" fontId="2" fillId="7" borderId="0" xfId="24" applyNumberFormat="1" applyFont="1" applyFill="1" applyBorder="1" applyAlignment="1">
      <alignment horizontal="right" vertical="center"/>
    </xf>
    <xf numFmtId="0" fontId="2" fillId="7" borderId="18" xfId="24" applyFont="1" applyFill="1" applyBorder="1" applyAlignment="1">
      <alignment horizontal="center" vertical="center" shrinkToFit="1"/>
    </xf>
    <xf numFmtId="0" fontId="23" fillId="7" borderId="169" xfId="18" applyFont="1" applyFill="1" applyBorder="1" applyAlignment="1">
      <alignment horizontal="center" vertical="center"/>
    </xf>
    <xf numFmtId="181" fontId="2" fillId="7" borderId="33" xfId="24" applyNumberFormat="1" applyFont="1" applyFill="1" applyBorder="1" applyAlignment="1">
      <alignment horizontal="right" vertical="center"/>
    </xf>
    <xf numFmtId="181" fontId="2" fillId="7" borderId="9" xfId="24" applyNumberFormat="1" applyFont="1" applyFill="1" applyBorder="1" applyAlignment="1">
      <alignment horizontal="right" vertical="center"/>
    </xf>
    <xf numFmtId="0" fontId="2" fillId="7" borderId="34" xfId="24" applyFont="1" applyFill="1" applyBorder="1" applyAlignment="1">
      <alignment horizontal="center" vertical="center" shrinkToFit="1"/>
    </xf>
    <xf numFmtId="0" fontId="2" fillId="7" borderId="0" xfId="14" applyFill="1">
      <alignment vertical="center"/>
    </xf>
    <xf numFmtId="0" fontId="2" fillId="7" borderId="0" xfId="14" applyFont="1" applyFill="1" applyAlignment="1">
      <alignment horizontal="right" vertical="center"/>
    </xf>
    <xf numFmtId="0" fontId="2" fillId="7" borderId="3" xfId="14" applyFill="1" applyBorder="1" applyAlignment="1">
      <alignment vertical="top"/>
    </xf>
    <xf numFmtId="0" fontId="2" fillId="7" borderId="4" xfId="14" applyFill="1" applyBorder="1" applyAlignment="1">
      <alignment vertical="top"/>
    </xf>
    <xf numFmtId="0" fontId="2" fillId="7" borderId="4" xfId="14" applyFill="1" applyBorder="1">
      <alignment vertical="center"/>
    </xf>
    <xf numFmtId="0" fontId="2" fillId="7" borderId="5" xfId="14" applyFill="1" applyBorder="1">
      <alignment vertical="center"/>
    </xf>
    <xf numFmtId="0" fontId="2" fillId="7" borderId="6" xfId="14" applyFill="1" applyBorder="1">
      <alignment vertical="center"/>
    </xf>
    <xf numFmtId="0" fontId="2" fillId="7" borderId="0" xfId="14" applyFill="1" applyBorder="1">
      <alignment vertical="center"/>
    </xf>
    <xf numFmtId="0" fontId="13" fillId="7" borderId="0" xfId="14" applyFont="1" applyFill="1" applyBorder="1" applyAlignment="1">
      <alignment horizontal="distributed" vertical="center"/>
    </xf>
    <xf numFmtId="0" fontId="13" fillId="7" borderId="0" xfId="14" applyFont="1" applyFill="1" applyBorder="1" applyAlignment="1">
      <alignment vertical="center"/>
    </xf>
    <xf numFmtId="0" fontId="2" fillId="7" borderId="7" xfId="14" applyFill="1" applyBorder="1">
      <alignment vertical="center"/>
    </xf>
    <xf numFmtId="0" fontId="2" fillId="7" borderId="6" xfId="14" applyFill="1" applyBorder="1" applyAlignment="1">
      <alignment horizontal="center"/>
    </xf>
    <xf numFmtId="0" fontId="2" fillId="7" borderId="0" xfId="14" applyFill="1" applyBorder="1" applyAlignment="1">
      <alignment horizontal="center"/>
    </xf>
    <xf numFmtId="0" fontId="47" fillId="7" borderId="0" xfId="14" applyFont="1" applyFill="1" applyBorder="1" applyAlignment="1">
      <alignment horizontal="center" vertical="center"/>
    </xf>
    <xf numFmtId="0" fontId="2" fillId="7" borderId="0" xfId="14" applyFont="1" applyFill="1" applyBorder="1" applyAlignment="1">
      <alignment horizontal="center"/>
    </xf>
    <xf numFmtId="0" fontId="2" fillId="7" borderId="151" xfId="14" applyFill="1" applyBorder="1" applyAlignment="1">
      <alignment horizontal="center" vertical="center" shrinkToFit="1"/>
    </xf>
    <xf numFmtId="0" fontId="2" fillId="7" borderId="4" xfId="14" applyFill="1" applyBorder="1" applyAlignment="1">
      <alignment horizontal="center" vertical="center" justifyLastLine="1"/>
    </xf>
    <xf numFmtId="0" fontId="3" fillId="7" borderId="62" xfId="14" applyFont="1" applyFill="1" applyBorder="1" applyAlignment="1">
      <alignment horizontal="distributed" vertical="center" justifyLastLine="1"/>
    </xf>
    <xf numFmtId="0" fontId="3" fillId="7" borderId="38" xfId="14" applyFont="1" applyFill="1" applyBorder="1" applyAlignment="1">
      <alignment horizontal="distributed" vertical="center" justifyLastLine="1"/>
    </xf>
    <xf numFmtId="0" fontId="2" fillId="7" borderId="57" xfId="14" applyFill="1" applyBorder="1" applyAlignment="1">
      <alignment horizontal="distributed" vertical="center" justifyLastLine="1"/>
    </xf>
    <xf numFmtId="0" fontId="2" fillId="7" borderId="57" xfId="14" applyFont="1" applyFill="1" applyBorder="1" applyAlignment="1">
      <alignment horizontal="center" vertical="center" shrinkToFit="1"/>
    </xf>
    <xf numFmtId="0" fontId="2" fillId="7" borderId="154" xfId="14" applyFill="1" applyBorder="1" applyAlignment="1">
      <alignment horizontal="distributed" vertical="center" textRotation="255"/>
    </xf>
    <xf numFmtId="0" fontId="2" fillId="7" borderId="5" xfId="14" applyFill="1" applyBorder="1" applyAlignment="1">
      <alignment horizontal="center" vertical="center" wrapText="1" justifyLastLine="1"/>
    </xf>
    <xf numFmtId="0" fontId="0" fillId="7" borderId="152" xfId="0" applyFill="1" applyBorder="1" applyAlignment="1">
      <alignment horizontal="center" vertical="center" shrinkToFit="1"/>
    </xf>
    <xf numFmtId="0" fontId="2" fillId="7" borderId="0" xfId="14" applyFill="1" applyBorder="1" applyAlignment="1">
      <alignment horizontal="center" vertical="center" justifyLastLine="1"/>
    </xf>
    <xf numFmtId="0" fontId="2" fillId="7" borderId="63" xfId="14" applyFill="1" applyBorder="1" applyAlignment="1">
      <alignment horizontal="distributed" vertical="center" justifyLastLine="1"/>
    </xf>
    <xf numFmtId="0" fontId="2" fillId="7" borderId="0" xfId="14" applyFill="1" applyBorder="1" applyAlignment="1">
      <alignment horizontal="distributed" vertical="center" justifyLastLine="1"/>
    </xf>
    <xf numFmtId="0" fontId="2" fillId="7" borderId="58" xfId="14" applyFill="1" applyBorder="1" applyAlignment="1">
      <alignment horizontal="center" vertical="center"/>
    </xf>
    <xf numFmtId="0" fontId="2" fillId="7" borderId="19" xfId="14" applyFill="1" applyBorder="1" applyAlignment="1">
      <alignment horizontal="center" vertical="center"/>
    </xf>
    <xf numFmtId="0" fontId="2" fillId="7" borderId="157" xfId="14" applyFill="1" applyBorder="1" applyAlignment="1">
      <alignment horizontal="distributed" vertical="center" textRotation="255"/>
    </xf>
    <xf numFmtId="0" fontId="2" fillId="7" borderId="200" xfId="14" applyFill="1" applyBorder="1" applyAlignment="1">
      <alignment horizontal="center" vertical="center" justifyLastLine="1"/>
    </xf>
    <xf numFmtId="0" fontId="2" fillId="7" borderId="61" xfId="14" applyFill="1" applyBorder="1" applyAlignment="1">
      <alignment horizontal="center" vertical="center"/>
    </xf>
    <xf numFmtId="0" fontId="2" fillId="7" borderId="30" xfId="14" applyFill="1" applyBorder="1" applyAlignment="1">
      <alignment horizontal="center"/>
    </xf>
    <xf numFmtId="0" fontId="2" fillId="7" borderId="29" xfId="14" applyFill="1" applyBorder="1" applyAlignment="1">
      <alignment horizontal="center"/>
    </xf>
    <xf numFmtId="184" fontId="2" fillId="7" borderId="30" xfId="14" applyNumberFormat="1" applyFill="1" applyBorder="1" applyAlignment="1">
      <alignment vertical="center" shrinkToFit="1"/>
    </xf>
    <xf numFmtId="185" fontId="2" fillId="7" borderId="30" xfId="14" applyNumberFormat="1" applyFill="1" applyBorder="1" applyAlignment="1">
      <alignment horizontal="right" vertical="center" shrinkToFit="1"/>
    </xf>
    <xf numFmtId="0" fontId="2" fillId="7" borderId="30" xfId="14" applyFill="1" applyBorder="1" applyAlignment="1">
      <alignment horizontal="right" vertical="center" shrinkToFit="1"/>
    </xf>
    <xf numFmtId="0" fontId="2" fillId="7" borderId="68" xfId="14" applyFill="1" applyBorder="1" applyAlignment="1">
      <alignment horizontal="center" vertical="center" shrinkToFit="1"/>
    </xf>
    <xf numFmtId="0" fontId="2" fillId="7" borderId="64" xfId="14" applyFill="1" applyBorder="1" applyAlignment="1">
      <alignment horizontal="center" vertical="center" shrinkToFit="1"/>
    </xf>
    <xf numFmtId="0" fontId="2" fillId="7" borderId="59" xfId="14" applyFill="1" applyBorder="1" applyAlignment="1">
      <alignment horizontal="center" vertical="center"/>
    </xf>
    <xf numFmtId="0" fontId="2" fillId="7" borderId="12" xfId="14" applyFill="1" applyBorder="1" applyAlignment="1">
      <alignment horizontal="center"/>
    </xf>
    <xf numFmtId="0" fontId="2" fillId="7" borderId="24" xfId="14" applyFill="1" applyBorder="1" applyAlignment="1">
      <alignment horizontal="center"/>
    </xf>
    <xf numFmtId="184" fontId="2" fillId="7" borderId="12" xfId="14" applyNumberFormat="1" applyFill="1" applyBorder="1" applyAlignment="1">
      <alignment vertical="center" shrinkToFit="1"/>
    </xf>
    <xf numFmtId="185" fontId="2" fillId="7" borderId="12" xfId="14" applyNumberFormat="1" applyFill="1" applyBorder="1" applyAlignment="1">
      <alignment horizontal="right" vertical="center" shrinkToFit="1"/>
    </xf>
    <xf numFmtId="0" fontId="2" fillId="7" borderId="12" xfId="14" applyFill="1" applyBorder="1" applyAlignment="1">
      <alignment horizontal="right" vertical="center" shrinkToFit="1"/>
    </xf>
    <xf numFmtId="0" fontId="2" fillId="7" borderId="24" xfId="14" applyFill="1" applyBorder="1" applyAlignment="1">
      <alignment horizontal="right" vertical="center" shrinkToFit="1"/>
    </xf>
    <xf numFmtId="0" fontId="2" fillId="7" borderId="69" xfId="14" applyFill="1" applyBorder="1" applyAlignment="1">
      <alignment horizontal="center" vertical="center" shrinkToFit="1"/>
    </xf>
    <xf numFmtId="0" fontId="2" fillId="7" borderId="52" xfId="14" applyFill="1" applyBorder="1" applyAlignment="1">
      <alignment horizontal="center" vertical="center" shrinkToFit="1"/>
    </xf>
    <xf numFmtId="0" fontId="2" fillId="7" borderId="50" xfId="14" applyFill="1" applyBorder="1" applyAlignment="1">
      <alignment horizontal="center" vertical="center" shrinkToFit="1"/>
    </xf>
    <xf numFmtId="0" fontId="2" fillId="7" borderId="40" xfId="14" applyFill="1" applyBorder="1" applyAlignment="1">
      <alignment horizontal="center" vertical="center" shrinkToFit="1"/>
    </xf>
    <xf numFmtId="0" fontId="2" fillId="7" borderId="60" xfId="14" applyFill="1" applyBorder="1" applyAlignment="1">
      <alignment horizontal="center" shrinkToFit="1"/>
    </xf>
    <xf numFmtId="0" fontId="2" fillId="7" borderId="72" xfId="14" applyFill="1" applyBorder="1" applyAlignment="1">
      <alignment horizontal="left" vertical="center" shrinkToFit="1"/>
    </xf>
    <xf numFmtId="0" fontId="2" fillId="7" borderId="65" xfId="14" applyFill="1" applyBorder="1" applyAlignment="1">
      <alignment vertical="center" shrinkToFit="1"/>
    </xf>
    <xf numFmtId="0" fontId="2" fillId="7" borderId="65" xfId="14" applyFill="1" applyBorder="1" applyAlignment="1">
      <alignment horizontal="right" vertical="center" shrinkToFit="1"/>
    </xf>
    <xf numFmtId="0" fontId="2" fillId="7" borderId="60" xfId="14" applyFill="1" applyBorder="1" applyAlignment="1">
      <alignment horizontal="right" vertical="center" shrinkToFit="1"/>
    </xf>
    <xf numFmtId="0" fontId="2" fillId="7" borderId="70" xfId="14" applyFill="1" applyBorder="1" applyAlignment="1">
      <alignment horizontal="right" vertical="center" shrinkToFit="1"/>
    </xf>
    <xf numFmtId="0" fontId="2" fillId="7" borderId="60" xfId="14" applyFill="1" applyBorder="1" applyAlignment="1">
      <alignment horizontal="center" vertical="center" shrinkToFit="1"/>
    </xf>
    <xf numFmtId="0" fontId="2" fillId="7" borderId="39" xfId="14" applyFill="1" applyBorder="1" applyAlignment="1">
      <alignment horizontal="center" vertical="center" shrinkToFit="1"/>
    </xf>
    <xf numFmtId="0" fontId="2" fillId="7" borderId="136" xfId="14" applyFill="1" applyBorder="1" applyAlignment="1">
      <alignment horizontal="center" vertical="center" shrinkToFit="1"/>
    </xf>
    <xf numFmtId="0" fontId="2" fillId="7" borderId="1" xfId="14" applyFill="1" applyBorder="1" applyAlignment="1">
      <alignment horizontal="center" vertical="center" shrinkToFit="1"/>
    </xf>
    <xf numFmtId="0" fontId="2" fillId="7" borderId="66" xfId="14" applyFill="1" applyBorder="1" applyAlignment="1">
      <alignment horizontal="center" vertical="center" shrinkToFit="1"/>
    </xf>
    <xf numFmtId="0" fontId="2" fillId="7" borderId="73" xfId="14" applyFill="1" applyBorder="1" applyAlignment="1">
      <alignment horizontal="left" vertical="center" shrinkToFit="1"/>
    </xf>
    <xf numFmtId="0" fontId="2" fillId="7" borderId="67" xfId="14" applyFill="1" applyBorder="1" applyAlignment="1">
      <alignment vertical="center" shrinkToFit="1"/>
    </xf>
    <xf numFmtId="0" fontId="2" fillId="7" borderId="67" xfId="14" applyFill="1" applyBorder="1" applyAlignment="1">
      <alignment horizontal="right" vertical="center" shrinkToFit="1"/>
    </xf>
    <xf numFmtId="0" fontId="2" fillId="7" borderId="66" xfId="14" applyFill="1" applyBorder="1" applyAlignment="1">
      <alignment horizontal="right" vertical="center" shrinkToFit="1"/>
    </xf>
    <xf numFmtId="0" fontId="2" fillId="7" borderId="71" xfId="14" applyFill="1" applyBorder="1" applyAlignment="1">
      <alignment horizontal="center" vertical="center" shrinkToFit="1"/>
    </xf>
    <xf numFmtId="0" fontId="2" fillId="7" borderId="0" xfId="14" applyFont="1" applyFill="1">
      <alignment vertical="center"/>
    </xf>
    <xf numFmtId="0" fontId="12" fillId="7" borderId="0" xfId="14" applyFont="1" applyFill="1" applyBorder="1">
      <alignment vertical="center"/>
    </xf>
    <xf numFmtId="0" fontId="12" fillId="7" borderId="0" xfId="14" applyFont="1" applyFill="1">
      <alignment vertical="center"/>
    </xf>
    <xf numFmtId="0" fontId="21" fillId="7" borderId="0" xfId="0" applyFont="1" applyFill="1" applyAlignment="1">
      <alignment horizontal="centerContinuous" vertical="center"/>
    </xf>
    <xf numFmtId="0" fontId="0" fillId="7" borderId="0" xfId="0" applyFill="1" applyAlignment="1">
      <alignment horizontal="centerContinuous"/>
    </xf>
    <xf numFmtId="0" fontId="0" fillId="7" borderId="0" xfId="0" applyFont="1" applyFill="1" applyAlignment="1">
      <alignment horizontal="center"/>
    </xf>
    <xf numFmtId="0" fontId="0" fillId="7" borderId="0" xfId="0" applyFont="1" applyFill="1" applyAlignment="1">
      <alignment horizontal="center"/>
    </xf>
    <xf numFmtId="0" fontId="0" fillId="7" borderId="0" xfId="0" applyFont="1" applyFill="1" applyAlignment="1">
      <alignment horizontal="center" vertical="center"/>
    </xf>
    <xf numFmtId="0" fontId="0" fillId="7" borderId="0" xfId="0" applyFont="1" applyFill="1" applyAlignment="1"/>
    <xf numFmtId="0" fontId="22" fillId="7" borderId="0" xfId="0" applyFont="1" applyFill="1" applyAlignment="1">
      <alignment vertical="center"/>
    </xf>
    <xf numFmtId="0" fontId="22" fillId="7" borderId="0" xfId="0" applyFont="1" applyFill="1" applyAlignment="1">
      <alignment horizontal="right"/>
    </xf>
    <xf numFmtId="0" fontId="22" fillId="7" borderId="0" xfId="0" applyFont="1" applyFill="1" applyAlignment="1">
      <alignment horizontal="center"/>
    </xf>
    <xf numFmtId="0" fontId="22" fillId="7" borderId="0" xfId="0" applyFont="1" applyFill="1" applyAlignment="1">
      <alignment horizontal="right" vertical="top"/>
    </xf>
    <xf numFmtId="0" fontId="22" fillId="7" borderId="0" xfId="0" applyFont="1" applyFill="1" applyAlignment="1">
      <alignment horizontal="left"/>
    </xf>
    <xf numFmtId="0" fontId="7" fillId="7" borderId="24" xfId="0" applyFont="1" applyFill="1" applyBorder="1" applyAlignment="1">
      <alignment horizontal="center" vertical="center"/>
    </xf>
    <xf numFmtId="0" fontId="7" fillId="7" borderId="12" xfId="0" applyFont="1" applyFill="1" applyBorder="1" applyAlignment="1">
      <alignment horizontal="center" vertical="center"/>
    </xf>
    <xf numFmtId="0" fontId="7" fillId="7" borderId="13" xfId="0" applyFont="1" applyFill="1" applyBorder="1" applyAlignment="1">
      <alignment horizontal="center" vertical="center"/>
    </xf>
    <xf numFmtId="0" fontId="7" fillId="7" borderId="24" xfId="0" applyFont="1" applyFill="1" applyBorder="1" applyAlignment="1">
      <alignment horizontal="center" vertical="center" wrapText="1"/>
    </xf>
    <xf numFmtId="0" fontId="6" fillId="7" borderId="24" xfId="0" applyFont="1" applyFill="1" applyBorder="1" applyAlignment="1">
      <alignment horizontal="center" vertical="center"/>
    </xf>
    <xf numFmtId="0" fontId="7" fillId="7" borderId="12" xfId="0" applyFont="1" applyFill="1" applyBorder="1" applyAlignment="1">
      <alignment horizontal="centerContinuous" vertical="center"/>
    </xf>
    <xf numFmtId="0" fontId="7" fillId="7" borderId="13" xfId="0" applyFont="1" applyFill="1" applyBorder="1" applyAlignment="1">
      <alignment horizontal="centerContinuous" vertical="center"/>
    </xf>
    <xf numFmtId="2" fontId="0" fillId="7" borderId="25" xfId="0" applyNumberFormat="1" applyFill="1" applyBorder="1" applyAlignment="1">
      <alignment horizontal="center" vertical="center"/>
    </xf>
    <xf numFmtId="0" fontId="0" fillId="7" borderId="0" xfId="0" applyFill="1" applyAlignment="1">
      <alignment vertical="center"/>
    </xf>
    <xf numFmtId="0" fontId="0" fillId="7" borderId="30" xfId="0" applyFill="1" applyBorder="1"/>
    <xf numFmtId="0" fontId="0" fillId="7" borderId="28" xfId="0" applyFill="1" applyBorder="1"/>
    <xf numFmtId="0" fontId="0" fillId="7" borderId="30" xfId="0" applyFill="1" applyBorder="1" applyAlignment="1">
      <alignment horizontal="center" vertical="center"/>
    </xf>
    <xf numFmtId="0" fontId="0" fillId="7" borderId="27" xfId="0" applyFill="1" applyBorder="1" applyAlignment="1">
      <alignment horizontal="center" vertical="center"/>
    </xf>
    <xf numFmtId="0" fontId="0" fillId="7" borderId="30" xfId="0" applyFill="1" applyBorder="1" applyAlignment="1">
      <alignment vertical="center"/>
    </xf>
    <xf numFmtId="0" fontId="0" fillId="7" borderId="27" xfId="0" applyFill="1" applyBorder="1" applyAlignment="1">
      <alignment vertical="center"/>
    </xf>
    <xf numFmtId="178" fontId="0" fillId="7" borderId="29" xfId="0" applyNumberFormat="1" applyFill="1" applyBorder="1" applyAlignment="1">
      <alignment horizontal="right" vertical="center"/>
    </xf>
    <xf numFmtId="2" fontId="0" fillId="7" borderId="29" xfId="0" applyNumberFormat="1" applyFill="1" applyBorder="1" applyAlignment="1">
      <alignment horizontal="center" vertical="center"/>
    </xf>
    <xf numFmtId="0" fontId="0" fillId="7" borderId="27" xfId="0" applyFill="1" applyBorder="1"/>
    <xf numFmtId="0" fontId="0" fillId="7" borderId="16" xfId="0" applyFill="1" applyBorder="1"/>
    <xf numFmtId="0" fontId="0" fillId="7" borderId="15" xfId="0" applyFill="1" applyBorder="1"/>
    <xf numFmtId="0" fontId="0" fillId="7" borderId="16" xfId="0" applyFill="1" applyBorder="1" applyAlignment="1">
      <alignment horizontal="center" vertical="center"/>
    </xf>
    <xf numFmtId="0" fontId="0" fillId="7" borderId="14" xfId="0" applyFill="1" applyBorder="1" applyAlignment="1">
      <alignment horizontal="center" vertical="center"/>
    </xf>
    <xf numFmtId="0" fontId="0" fillId="7" borderId="16" xfId="0" applyFill="1" applyBorder="1" applyAlignment="1">
      <alignment vertical="center"/>
    </xf>
    <xf numFmtId="0" fontId="0" fillId="7" borderId="14" xfId="0" applyFill="1" applyBorder="1" applyAlignment="1">
      <alignment vertical="center"/>
    </xf>
    <xf numFmtId="178" fontId="0" fillId="7" borderId="31" xfId="0" applyNumberFormat="1" applyFill="1" applyBorder="1" applyAlignment="1">
      <alignment horizontal="right" vertical="center"/>
    </xf>
    <xf numFmtId="177" fontId="9" fillId="7" borderId="24" xfId="0" applyNumberFormat="1" applyFont="1" applyFill="1" applyBorder="1" applyAlignment="1">
      <alignment horizontal="right" vertical="center"/>
    </xf>
    <xf numFmtId="0" fontId="0" fillId="7" borderId="14" xfId="0" applyFill="1" applyBorder="1"/>
    <xf numFmtId="0" fontId="21" fillId="0" borderId="31" xfId="0" applyFont="1" applyBorder="1" applyAlignment="1">
      <alignment horizontal="center" vertical="center"/>
    </xf>
    <xf numFmtId="0" fontId="21" fillId="0" borderId="16" xfId="0" applyFont="1" applyBorder="1" applyAlignment="1">
      <alignment horizontal="center" vertical="center"/>
    </xf>
    <xf numFmtId="0" fontId="21" fillId="0" borderId="12" xfId="0" applyFont="1" applyBorder="1" applyAlignment="1">
      <alignment horizontal="center" vertical="center"/>
    </xf>
    <xf numFmtId="0" fontId="21" fillId="0" borderId="32" xfId="0" applyFont="1" applyBorder="1" applyAlignment="1">
      <alignment horizontal="center" vertical="center"/>
    </xf>
    <xf numFmtId="0" fontId="21" fillId="0" borderId="21" xfId="0" applyFont="1" applyBorder="1" applyAlignment="1">
      <alignment horizontal="center" vertical="center"/>
    </xf>
    <xf numFmtId="0" fontId="11" fillId="7" borderId="0" xfId="23" applyFont="1" applyFill="1"/>
    <xf numFmtId="0" fontId="13" fillId="7" borderId="0" xfId="23" applyFont="1" applyFill="1" applyAlignment="1">
      <alignment horizontal="center" vertical="top" wrapText="1"/>
    </xf>
    <xf numFmtId="0" fontId="17" fillId="7" borderId="0" xfId="0" applyFont="1" applyFill="1" applyAlignment="1">
      <alignment horizontal="center" vertical="top"/>
    </xf>
    <xf numFmtId="0" fontId="2" fillId="7" borderId="0" xfId="23" applyFont="1" applyFill="1" applyAlignment="1">
      <alignment horizontal="right"/>
    </xf>
    <xf numFmtId="0" fontId="16" fillId="7" borderId="0" xfId="23" applyFont="1" applyFill="1" applyAlignment="1">
      <alignment horizontal="center" vertical="top"/>
    </xf>
    <xf numFmtId="0" fontId="18" fillId="7" borderId="0" xfId="23" applyFont="1" applyFill="1" applyBorder="1" applyAlignment="1">
      <alignment horizontal="right" vertical="top"/>
    </xf>
    <xf numFmtId="0" fontId="11" fillId="7" borderId="0" xfId="0" applyFont="1" applyFill="1" applyBorder="1" applyAlignment="1">
      <alignment horizontal="right" vertical="top"/>
    </xf>
    <xf numFmtId="0" fontId="11" fillId="7" borderId="12" xfId="23" applyFont="1" applyFill="1" applyBorder="1" applyAlignment="1">
      <alignment horizontal="distributed" vertical="center"/>
    </xf>
    <xf numFmtId="0" fontId="11" fillId="7" borderId="13" xfId="23" applyFont="1" applyFill="1" applyBorder="1" applyAlignment="1">
      <alignment horizontal="distributed" vertical="center"/>
    </xf>
    <xf numFmtId="0" fontId="11" fillId="7" borderId="12" xfId="23" applyFont="1" applyFill="1" applyBorder="1" applyAlignment="1">
      <alignment horizontal="center" vertical="center"/>
    </xf>
    <xf numFmtId="0" fontId="11" fillId="7" borderId="2" xfId="23" applyFont="1" applyFill="1" applyBorder="1" applyAlignment="1">
      <alignment horizontal="center" vertical="center"/>
    </xf>
    <xf numFmtId="0" fontId="11" fillId="7" borderId="2" xfId="0" applyFont="1" applyFill="1" applyBorder="1" applyAlignment="1">
      <alignment vertical="center"/>
    </xf>
    <xf numFmtId="0" fontId="11" fillId="7" borderId="13" xfId="0" applyFont="1" applyFill="1" applyBorder="1" applyAlignment="1">
      <alignment vertical="center"/>
    </xf>
    <xf numFmtId="0" fontId="11" fillId="7" borderId="0" xfId="23" applyFont="1" applyFill="1" applyBorder="1" applyAlignment="1">
      <alignment horizontal="center" vertical="center"/>
    </xf>
    <xf numFmtId="0" fontId="18" fillId="7" borderId="15" xfId="23" applyFont="1" applyFill="1" applyBorder="1" applyAlignment="1">
      <alignment vertical="top"/>
    </xf>
    <xf numFmtId="0" fontId="16" fillId="7" borderId="15" xfId="23" applyFont="1" applyFill="1" applyBorder="1" applyAlignment="1">
      <alignment horizontal="center" vertical="top"/>
    </xf>
    <xf numFmtId="0" fontId="11" fillId="7" borderId="12" xfId="23" applyFont="1" applyFill="1" applyBorder="1" applyAlignment="1">
      <alignment vertical="center"/>
    </xf>
    <xf numFmtId="0" fontId="11" fillId="7" borderId="0" xfId="23" applyFont="1" applyFill="1" applyBorder="1" applyAlignment="1">
      <alignment vertical="center"/>
    </xf>
    <xf numFmtId="0" fontId="11" fillId="7" borderId="21" xfId="23" applyFont="1" applyFill="1" applyBorder="1" applyAlignment="1">
      <alignment vertical="center"/>
    </xf>
    <xf numFmtId="0" fontId="11" fillId="7" borderId="17" xfId="23" applyFont="1" applyFill="1" applyBorder="1" applyAlignment="1">
      <alignment vertical="center"/>
    </xf>
    <xf numFmtId="0" fontId="11" fillId="7" borderId="20" xfId="23" applyFont="1" applyFill="1" applyBorder="1" applyAlignment="1">
      <alignment vertical="center"/>
    </xf>
    <xf numFmtId="0" fontId="11" fillId="7" borderId="12" xfId="23" applyFont="1" applyFill="1" applyBorder="1" applyAlignment="1">
      <alignment horizontal="right" vertical="center"/>
    </xf>
    <xf numFmtId="0" fontId="11" fillId="7" borderId="2" xfId="0" applyFont="1" applyFill="1" applyBorder="1" applyAlignment="1">
      <alignment horizontal="left" vertical="center"/>
    </xf>
    <xf numFmtId="0" fontId="11" fillId="7" borderId="13" xfId="0" applyFont="1" applyFill="1" applyBorder="1" applyAlignment="1">
      <alignment horizontal="left" vertical="center"/>
    </xf>
    <xf numFmtId="0" fontId="11" fillId="7" borderId="19" xfId="23" applyFont="1" applyFill="1" applyBorder="1" applyAlignment="1">
      <alignment vertical="center"/>
    </xf>
    <xf numFmtId="0" fontId="11" fillId="7" borderId="18" xfId="23" applyFont="1" applyFill="1" applyBorder="1" applyAlignment="1">
      <alignment vertical="center"/>
    </xf>
    <xf numFmtId="0" fontId="11" fillId="7" borderId="13" xfId="23" applyFont="1" applyFill="1" applyBorder="1" applyAlignment="1">
      <alignment horizontal="center" vertical="center"/>
    </xf>
    <xf numFmtId="0" fontId="11" fillId="7" borderId="2" xfId="0" applyFont="1" applyFill="1" applyBorder="1" applyAlignment="1">
      <alignment horizontal="center" vertical="center"/>
    </xf>
    <xf numFmtId="0" fontId="11" fillId="7" borderId="13" xfId="0" applyFont="1" applyFill="1" applyBorder="1" applyAlignment="1">
      <alignment horizontal="center" vertical="center"/>
    </xf>
    <xf numFmtId="0" fontId="11" fillId="7" borderId="24" xfId="23" applyFont="1" applyFill="1" applyBorder="1" applyAlignment="1">
      <alignment horizontal="center" vertical="center"/>
    </xf>
    <xf numFmtId="0" fontId="11" fillId="7" borderId="24" xfId="0" applyFont="1" applyFill="1" applyBorder="1" applyAlignment="1">
      <alignment horizontal="center" vertical="center"/>
    </xf>
    <xf numFmtId="0" fontId="11" fillId="7" borderId="12" xfId="0" applyFont="1" applyFill="1" applyBorder="1" applyAlignment="1">
      <alignment horizontal="center" vertical="center"/>
    </xf>
    <xf numFmtId="0" fontId="11" fillId="7" borderId="0" xfId="23" applyFont="1" applyFill="1" applyBorder="1" applyAlignment="1">
      <alignment horizontal="center" vertical="center"/>
    </xf>
    <xf numFmtId="0" fontId="11" fillId="7" borderId="17" xfId="0" applyFont="1" applyFill="1" applyBorder="1" applyAlignment="1">
      <alignment vertical="top"/>
    </xf>
    <xf numFmtId="0" fontId="11" fillId="7" borderId="20" xfId="0" applyFont="1" applyFill="1" applyBorder="1" applyAlignment="1">
      <alignment vertical="top"/>
    </xf>
    <xf numFmtId="0" fontId="11" fillId="7" borderId="16" xfId="0" applyFont="1" applyFill="1" applyBorder="1" applyAlignment="1">
      <alignment vertical="top"/>
    </xf>
    <xf numFmtId="0" fontId="11" fillId="7" borderId="15" xfId="0" applyFont="1" applyFill="1" applyBorder="1" applyAlignment="1">
      <alignment vertical="top"/>
    </xf>
    <xf numFmtId="0" fontId="11" fillId="7" borderId="14" xfId="0" applyFont="1" applyFill="1" applyBorder="1" applyAlignment="1">
      <alignment vertical="top"/>
    </xf>
    <xf numFmtId="0" fontId="11" fillId="7" borderId="21" xfId="0" applyFont="1" applyFill="1" applyBorder="1" applyAlignment="1">
      <alignment vertical="top"/>
    </xf>
    <xf numFmtId="0" fontId="11" fillId="7" borderId="17" xfId="0" applyFont="1" applyFill="1" applyBorder="1" applyAlignment="1">
      <alignment vertical="top"/>
    </xf>
    <xf numFmtId="0" fontId="11" fillId="7" borderId="20" xfId="0" applyFont="1" applyFill="1" applyBorder="1" applyAlignment="1">
      <alignment vertical="top"/>
    </xf>
    <xf numFmtId="0" fontId="11" fillId="7" borderId="19" xfId="0" applyFont="1" applyFill="1" applyBorder="1" applyAlignment="1">
      <alignment vertical="top"/>
    </xf>
    <xf numFmtId="0" fontId="11" fillId="7" borderId="0" xfId="0" applyFont="1" applyFill="1" applyAlignment="1">
      <alignment vertical="top"/>
    </xf>
    <xf numFmtId="0" fontId="11" fillId="7" borderId="18" xfId="0" applyFont="1" applyFill="1" applyBorder="1" applyAlignment="1">
      <alignment vertical="top"/>
    </xf>
    <xf numFmtId="0" fontId="11" fillId="7" borderId="16" xfId="23" applyFont="1" applyFill="1" applyBorder="1" applyAlignment="1">
      <alignment vertical="center"/>
    </xf>
    <xf numFmtId="0" fontId="11" fillId="7" borderId="15" xfId="23" applyFont="1" applyFill="1" applyBorder="1" applyAlignment="1">
      <alignment vertical="center"/>
    </xf>
    <xf numFmtId="0" fontId="11" fillId="7" borderId="14" xfId="23" applyFont="1" applyFill="1" applyBorder="1" applyAlignment="1">
      <alignment vertical="center"/>
    </xf>
    <xf numFmtId="0" fontId="11" fillId="7" borderId="19" xfId="0" applyFont="1" applyFill="1" applyBorder="1" applyAlignment="1">
      <alignment vertical="top"/>
    </xf>
    <xf numFmtId="0" fontId="11" fillId="7" borderId="0" xfId="0" applyFont="1" applyFill="1" applyBorder="1" applyAlignment="1">
      <alignment vertical="top"/>
    </xf>
    <xf numFmtId="0" fontId="11" fillId="7" borderId="18" xfId="0" applyFont="1" applyFill="1" applyBorder="1" applyAlignment="1">
      <alignment vertical="top"/>
    </xf>
    <xf numFmtId="0" fontId="11" fillId="7" borderId="0" xfId="23" applyFont="1" applyFill="1" applyBorder="1"/>
    <xf numFmtId="0" fontId="18" fillId="7" borderId="15" xfId="23" applyFont="1" applyFill="1" applyBorder="1" applyAlignment="1">
      <alignment vertical="center"/>
    </xf>
    <xf numFmtId="0" fontId="11" fillId="7" borderId="15" xfId="23" applyFont="1" applyFill="1" applyBorder="1"/>
    <xf numFmtId="0" fontId="11" fillId="7" borderId="0" xfId="23" applyFont="1" applyFill="1" applyAlignment="1">
      <alignment horizontal="distributed" vertical="center" justifyLastLine="1"/>
    </xf>
    <xf numFmtId="0" fontId="11" fillId="7" borderId="21" xfId="23" applyFont="1" applyFill="1" applyBorder="1"/>
    <xf numFmtId="0" fontId="11" fillId="7" borderId="17" xfId="23" applyFont="1" applyFill="1" applyBorder="1"/>
    <xf numFmtId="0" fontId="11" fillId="7" borderId="20" xfId="23" applyFont="1" applyFill="1" applyBorder="1"/>
    <xf numFmtId="0" fontId="11" fillId="7" borderId="19" xfId="23" applyFont="1" applyFill="1" applyBorder="1"/>
    <xf numFmtId="0" fontId="11" fillId="7" borderId="18" xfId="23" applyFont="1" applyFill="1" applyBorder="1"/>
    <xf numFmtId="0" fontId="11" fillId="7" borderId="19" xfId="23" applyFont="1" applyFill="1" applyBorder="1" applyAlignment="1">
      <alignment horizontal="center" vertical="center"/>
    </xf>
    <xf numFmtId="0" fontId="11" fillId="7" borderId="18" xfId="23" applyFont="1" applyFill="1" applyBorder="1" applyAlignment="1">
      <alignment horizontal="center" vertical="center"/>
    </xf>
    <xf numFmtId="0" fontId="11" fillId="7" borderId="0" xfId="23" applyFont="1" applyFill="1" applyBorder="1" applyAlignment="1">
      <alignment horizontal="left"/>
    </xf>
    <xf numFmtId="0" fontId="11" fillId="7" borderId="0" xfId="23" applyFont="1" applyFill="1" applyBorder="1" applyAlignment="1">
      <alignment horizontal="left" vertical="center"/>
    </xf>
    <xf numFmtId="0" fontId="11" fillId="7" borderId="0" xfId="23" applyFont="1" applyFill="1" applyBorder="1" applyAlignment="1"/>
    <xf numFmtId="0" fontId="11" fillId="7" borderId="0" xfId="23" applyFont="1" applyFill="1" applyBorder="1" applyAlignment="1">
      <alignment horizontal="center"/>
    </xf>
    <xf numFmtId="0" fontId="11" fillId="7" borderId="16" xfId="23" applyFont="1" applyFill="1" applyBorder="1"/>
    <xf numFmtId="0" fontId="11" fillId="7" borderId="14" xfId="23" applyFont="1" applyFill="1" applyBorder="1"/>
    <xf numFmtId="0" fontId="16" fillId="7" borderId="15" xfId="23" applyFont="1" applyFill="1" applyBorder="1" applyAlignment="1">
      <alignment horizontal="center" vertical="top"/>
    </xf>
    <xf numFmtId="0" fontId="11" fillId="7" borderId="15" xfId="23" applyFont="1" applyFill="1" applyBorder="1" applyAlignment="1">
      <alignment horizontal="center"/>
    </xf>
    <xf numFmtId="0" fontId="2" fillId="7" borderId="15" xfId="23" applyFont="1" applyFill="1" applyBorder="1" applyAlignment="1">
      <alignment horizontal="center"/>
    </xf>
    <xf numFmtId="0" fontId="7" fillId="7" borderId="24" xfId="23" applyFont="1" applyFill="1" applyBorder="1" applyAlignment="1">
      <alignment horizontal="distributed" vertical="center"/>
    </xf>
    <xf numFmtId="0" fontId="7" fillId="7" borderId="12" xfId="23" applyFont="1" applyFill="1" applyBorder="1" applyAlignment="1">
      <alignment vertical="center"/>
    </xf>
    <xf numFmtId="0" fontId="7" fillId="7" borderId="2" xfId="23" applyFont="1" applyFill="1" applyBorder="1" applyAlignment="1">
      <alignment vertical="center"/>
    </xf>
    <xf numFmtId="0" fontId="7" fillId="7" borderId="2" xfId="23" applyFont="1" applyFill="1" applyBorder="1" applyAlignment="1">
      <alignment horizontal="center" vertical="center"/>
    </xf>
    <xf numFmtId="0" fontId="7" fillId="7" borderId="13" xfId="23" applyFont="1" applyFill="1" applyBorder="1" applyAlignment="1">
      <alignment horizontal="center" vertical="center"/>
    </xf>
    <xf numFmtId="0" fontId="7" fillId="7" borderId="12" xfId="23" applyFont="1" applyFill="1" applyBorder="1" applyAlignment="1">
      <alignment horizontal="center" vertical="center"/>
    </xf>
    <xf numFmtId="0" fontId="7" fillId="7" borderId="16" xfId="23" applyFont="1" applyFill="1" applyBorder="1" applyAlignment="1">
      <alignment horizontal="center" vertical="center"/>
    </xf>
    <xf numFmtId="0" fontId="7" fillId="7" borderId="15" xfId="23" applyFont="1" applyFill="1" applyBorder="1" applyAlignment="1">
      <alignment horizontal="center" vertical="center"/>
    </xf>
    <xf numFmtId="0" fontId="7" fillId="7" borderId="14" xfId="23" applyFont="1" applyFill="1" applyBorder="1" applyAlignment="1">
      <alignment horizontal="center" vertical="center"/>
    </xf>
    <xf numFmtId="0" fontId="7" fillId="7" borderId="21" xfId="23" applyFont="1" applyFill="1" applyBorder="1" applyAlignment="1">
      <alignment horizontal="distributed" vertical="center" wrapText="1"/>
    </xf>
    <xf numFmtId="0" fontId="7" fillId="7" borderId="17" xfId="23" applyFont="1" applyFill="1" applyBorder="1" applyAlignment="1">
      <alignment horizontal="distributed" vertical="center" wrapText="1"/>
    </xf>
    <xf numFmtId="0" fontId="7" fillId="7" borderId="21" xfId="23" applyFont="1" applyFill="1" applyBorder="1" applyAlignment="1">
      <alignment vertical="center"/>
    </xf>
    <xf numFmtId="0" fontId="7" fillId="7" borderId="17" xfId="23" applyFont="1" applyFill="1" applyBorder="1" applyAlignment="1">
      <alignment vertical="center"/>
    </xf>
    <xf numFmtId="0" fontId="7" fillId="7" borderId="17" xfId="23" applyFont="1" applyFill="1" applyBorder="1" applyAlignment="1">
      <alignment horizontal="left"/>
    </xf>
    <xf numFmtId="0" fontId="7" fillId="7" borderId="21" xfId="23" applyFont="1" applyFill="1" applyBorder="1" applyAlignment="1">
      <alignment vertical="center"/>
    </xf>
    <xf numFmtId="0" fontId="7" fillId="7" borderId="17" xfId="23" applyFont="1" applyFill="1" applyBorder="1" applyAlignment="1">
      <alignment vertical="center"/>
    </xf>
    <xf numFmtId="0" fontId="7" fillId="7" borderId="20" xfId="23" applyFont="1" applyFill="1" applyBorder="1" applyAlignment="1">
      <alignment vertical="center"/>
    </xf>
    <xf numFmtId="0" fontId="7" fillId="7" borderId="19" xfId="23" applyFont="1" applyFill="1" applyBorder="1" applyAlignment="1">
      <alignment horizontal="distributed" vertical="center" wrapText="1"/>
    </xf>
    <xf numFmtId="0" fontId="7" fillId="7" borderId="0" xfId="23" applyFont="1" applyFill="1" applyBorder="1" applyAlignment="1">
      <alignment horizontal="distributed" vertical="center" wrapText="1"/>
    </xf>
    <xf numFmtId="0" fontId="7" fillId="7" borderId="19" xfId="23" applyFont="1" applyFill="1" applyBorder="1" applyAlignment="1">
      <alignment vertical="center"/>
    </xf>
    <xf numFmtId="0" fontId="7" fillId="7" borderId="0" xfId="23" applyFont="1" applyFill="1" applyBorder="1" applyAlignment="1">
      <alignment vertical="center"/>
    </xf>
    <xf numFmtId="0" fontId="7" fillId="7" borderId="16" xfId="23" applyFont="1" applyFill="1" applyBorder="1" applyAlignment="1">
      <alignment vertical="center"/>
    </xf>
    <xf numFmtId="0" fontId="7" fillId="7" borderId="14" xfId="23" applyFont="1" applyFill="1" applyBorder="1" applyAlignment="1">
      <alignment vertical="center"/>
    </xf>
    <xf numFmtId="0" fontId="7" fillId="7" borderId="0" xfId="23" applyFont="1" applyFill="1" applyBorder="1" applyAlignment="1">
      <alignment horizontal="left" vertical="center"/>
    </xf>
    <xf numFmtId="0" fontId="7" fillId="7" borderId="19" xfId="23" applyFont="1" applyFill="1" applyBorder="1" applyAlignment="1">
      <alignment vertical="center"/>
    </xf>
    <xf numFmtId="0" fontId="7" fillId="7" borderId="0" xfId="23" applyFont="1" applyFill="1" applyBorder="1" applyAlignment="1">
      <alignment vertical="center"/>
    </xf>
    <xf numFmtId="0" fontId="7" fillId="7" borderId="18" xfId="23" applyFont="1" applyFill="1" applyBorder="1" applyAlignment="1">
      <alignment vertical="center"/>
    </xf>
    <xf numFmtId="0" fontId="7" fillId="7" borderId="18" xfId="23" applyFont="1" applyFill="1" applyBorder="1" applyAlignment="1">
      <alignment vertical="center"/>
    </xf>
    <xf numFmtId="0" fontId="7" fillId="7" borderId="23" xfId="23" applyFont="1" applyFill="1" applyBorder="1" applyAlignment="1">
      <alignment horizontal="distributed" vertical="center" wrapText="1"/>
    </xf>
    <xf numFmtId="0" fontId="7" fillId="7" borderId="22" xfId="23" applyFont="1" applyFill="1" applyBorder="1" applyAlignment="1">
      <alignment horizontal="distributed" vertical="center" wrapText="1"/>
    </xf>
    <xf numFmtId="0" fontId="7" fillId="7" borderId="23" xfId="23" applyFont="1" applyFill="1" applyBorder="1" applyAlignment="1">
      <alignment vertical="center"/>
    </xf>
    <xf numFmtId="0" fontId="7" fillId="7" borderId="22" xfId="23" applyFont="1" applyFill="1" applyBorder="1" applyAlignment="1">
      <alignment vertical="center"/>
    </xf>
    <xf numFmtId="0" fontId="7" fillId="7" borderId="201" xfId="23" applyFont="1" applyFill="1" applyBorder="1" applyAlignment="1">
      <alignment horizontal="distributed" vertical="center"/>
    </xf>
    <xf numFmtId="0" fontId="7" fillId="7" borderId="45" xfId="23" applyFont="1" applyFill="1" applyBorder="1" applyAlignment="1">
      <alignment horizontal="distributed" vertical="center"/>
    </xf>
    <xf numFmtId="0" fontId="7" fillId="7" borderId="201" xfId="23" applyFont="1" applyFill="1" applyBorder="1" applyAlignment="1">
      <alignment vertical="center"/>
    </xf>
    <xf numFmtId="0" fontId="7" fillId="7" borderId="45" xfId="23" applyFont="1" applyFill="1" applyBorder="1" applyAlignment="1">
      <alignment vertical="center"/>
    </xf>
    <xf numFmtId="0" fontId="15" fillId="7" borderId="19" xfId="23" applyFont="1" applyFill="1" applyBorder="1" applyAlignment="1">
      <alignment vertical="center"/>
    </xf>
    <xf numFmtId="0" fontId="15" fillId="7" borderId="0" xfId="23" applyFont="1" applyFill="1" applyBorder="1" applyAlignment="1">
      <alignment vertical="center"/>
    </xf>
    <xf numFmtId="0" fontId="15" fillId="7" borderId="18" xfId="23" applyFont="1" applyFill="1" applyBorder="1" applyAlignment="1">
      <alignment vertical="center"/>
    </xf>
    <xf numFmtId="0" fontId="7" fillId="7" borderId="19" xfId="23" applyFont="1" applyFill="1" applyBorder="1" applyAlignment="1">
      <alignment horizontal="distributed" vertical="center"/>
    </xf>
    <xf numFmtId="0" fontId="7" fillId="7" borderId="0" xfId="23" applyFont="1" applyFill="1" applyBorder="1" applyAlignment="1">
      <alignment horizontal="distributed" vertical="center"/>
    </xf>
    <xf numFmtId="0" fontId="7" fillId="7" borderId="58" xfId="23" applyFont="1" applyFill="1" applyBorder="1" applyAlignment="1">
      <alignment horizontal="distributed" vertical="center"/>
    </xf>
    <xf numFmtId="0" fontId="7" fillId="7" borderId="204" xfId="23" applyFont="1" applyFill="1" applyBorder="1" applyAlignment="1">
      <alignment horizontal="distributed" vertical="center"/>
    </xf>
    <xf numFmtId="0" fontId="7" fillId="7" borderId="202" xfId="23" applyFont="1" applyFill="1" applyBorder="1" applyAlignment="1">
      <alignment vertical="center"/>
    </xf>
    <xf numFmtId="0" fontId="7" fillId="7" borderId="203" xfId="23" applyFont="1" applyFill="1" applyBorder="1" applyAlignment="1">
      <alignment vertical="center"/>
    </xf>
    <xf numFmtId="0" fontId="7" fillId="7" borderId="63" xfId="23" applyFont="1" applyFill="1" applyBorder="1" applyAlignment="1">
      <alignment horizontal="center" vertical="center"/>
    </xf>
    <xf numFmtId="0" fontId="7" fillId="7" borderId="205" xfId="23" applyFont="1" applyFill="1" applyBorder="1" applyAlignment="1">
      <alignment horizontal="distributed" vertical="center" justifyLastLine="1"/>
    </xf>
    <xf numFmtId="0" fontId="7" fillId="7" borderId="206" xfId="23" applyFont="1" applyFill="1" applyBorder="1" applyAlignment="1">
      <alignment horizontal="distributed" vertical="center" justifyLastLine="1"/>
    </xf>
    <xf numFmtId="0" fontId="7" fillId="7" borderId="207" xfId="23" applyFont="1" applyFill="1" applyBorder="1" applyAlignment="1">
      <alignment horizontal="distributed" vertical="center" justifyLastLine="1"/>
    </xf>
    <xf numFmtId="0" fontId="7" fillId="7" borderId="205" xfId="23" applyFont="1" applyFill="1" applyBorder="1" applyAlignment="1">
      <alignment horizontal="center" vertical="center"/>
    </xf>
    <xf numFmtId="0" fontId="7" fillId="7" borderId="206" xfId="23" applyFont="1" applyFill="1" applyBorder="1" applyAlignment="1">
      <alignment horizontal="center" vertical="center"/>
    </xf>
    <xf numFmtId="0" fontId="7" fillId="7" borderId="207" xfId="23" applyFont="1" applyFill="1" applyBorder="1" applyAlignment="1">
      <alignment horizontal="center" vertical="center"/>
    </xf>
    <xf numFmtId="0" fontId="7" fillId="7" borderId="12" xfId="23" applyFont="1" applyFill="1" applyBorder="1" applyAlignment="1">
      <alignment horizontal="center" vertical="center" shrinkToFit="1"/>
    </xf>
    <xf numFmtId="0" fontId="7" fillId="7" borderId="2" xfId="23" applyFont="1" applyFill="1" applyBorder="1" applyAlignment="1">
      <alignment horizontal="center" vertical="center" shrinkToFit="1"/>
    </xf>
    <xf numFmtId="0" fontId="7" fillId="7" borderId="13" xfId="23" applyFont="1" applyFill="1" applyBorder="1" applyAlignment="1">
      <alignment horizontal="center" vertical="center" shrinkToFit="1"/>
    </xf>
    <xf numFmtId="0" fontId="7" fillId="7" borderId="2" xfId="23" applyFont="1" applyFill="1" applyBorder="1" applyAlignment="1">
      <alignment horizontal="center" vertical="center"/>
    </xf>
    <xf numFmtId="0" fontId="7" fillId="7" borderId="2" xfId="23" applyFont="1" applyFill="1" applyBorder="1" applyAlignment="1">
      <alignment horizontal="left" vertical="center"/>
    </xf>
    <xf numFmtId="0" fontId="7" fillId="7" borderId="13" xfId="23" applyFont="1" applyFill="1" applyBorder="1" applyAlignment="1">
      <alignment horizontal="left" vertical="center"/>
    </xf>
    <xf numFmtId="0" fontId="7" fillId="7" borderId="21" xfId="23" applyFont="1" applyFill="1" applyBorder="1" applyAlignment="1">
      <alignment horizontal="center" vertical="center"/>
    </xf>
    <xf numFmtId="0" fontId="7" fillId="7" borderId="17" xfId="23" applyFont="1" applyFill="1" applyBorder="1" applyAlignment="1">
      <alignment horizontal="center" vertical="center"/>
    </xf>
    <xf numFmtId="0" fontId="7" fillId="7" borderId="24" xfId="23" applyFont="1" applyFill="1" applyBorder="1" applyAlignment="1">
      <alignment horizontal="center" vertical="center" shrinkToFit="1"/>
    </xf>
    <xf numFmtId="0" fontId="7" fillId="7" borderId="24" xfId="23" applyFont="1" applyFill="1" applyBorder="1" applyAlignment="1">
      <alignment horizontal="center" vertical="center"/>
    </xf>
    <xf numFmtId="0" fontId="7" fillId="7" borderId="12" xfId="23" applyFont="1" applyFill="1" applyBorder="1" applyAlignment="1">
      <alignment horizontal="distributed" vertical="center"/>
    </xf>
    <xf numFmtId="0" fontId="7" fillId="7" borderId="2" xfId="23" applyFont="1" applyFill="1" applyBorder="1" applyAlignment="1">
      <alignment horizontal="distributed" vertical="center"/>
    </xf>
    <xf numFmtId="0" fontId="7" fillId="7" borderId="13" xfId="23" applyFont="1" applyFill="1" applyBorder="1" applyAlignment="1">
      <alignment horizontal="distributed" vertical="center"/>
    </xf>
    <xf numFmtId="0" fontId="7" fillId="7" borderId="12" xfId="23" applyFont="1" applyFill="1" applyBorder="1" applyAlignment="1">
      <alignment horizontal="right" vertical="center"/>
    </xf>
    <xf numFmtId="0" fontId="7" fillId="7" borderId="13" xfId="23" applyFont="1" applyFill="1" applyBorder="1" applyAlignment="1">
      <alignment horizontal="right" vertical="center"/>
    </xf>
    <xf numFmtId="0" fontId="7" fillId="7" borderId="12" xfId="23" applyFont="1" applyFill="1" applyBorder="1" applyAlignment="1">
      <alignment horizontal="center" vertical="center"/>
    </xf>
    <xf numFmtId="0" fontId="7" fillId="7" borderId="2" xfId="23" applyFont="1" applyFill="1" applyBorder="1" applyAlignment="1"/>
    <xf numFmtId="0" fontId="7" fillId="7" borderId="13" xfId="23" applyFont="1" applyFill="1" applyBorder="1" applyAlignment="1">
      <alignment vertical="center"/>
    </xf>
    <xf numFmtId="0" fontId="7" fillId="7" borderId="21" xfId="23" applyFont="1" applyFill="1" applyBorder="1" applyAlignment="1">
      <alignment horizontal="center" vertical="center"/>
    </xf>
    <xf numFmtId="0" fontId="7" fillId="7" borderId="17" xfId="23" applyFont="1" applyFill="1" applyBorder="1" applyAlignment="1">
      <alignment horizontal="center" vertical="center"/>
    </xf>
    <xf numFmtId="0" fontId="7" fillId="7" borderId="17" xfId="23" applyFont="1" applyFill="1" applyBorder="1" applyAlignment="1">
      <alignment horizontal="right" vertical="center"/>
    </xf>
    <xf numFmtId="0" fontId="7" fillId="7" borderId="20" xfId="23" applyFont="1" applyFill="1" applyBorder="1" applyAlignment="1">
      <alignment horizontal="right" vertical="center"/>
    </xf>
    <xf numFmtId="0" fontId="7" fillId="7" borderId="24" xfId="23" applyFont="1" applyFill="1" applyBorder="1" applyAlignment="1">
      <alignment horizontal="right" vertical="center"/>
    </xf>
    <xf numFmtId="0" fontId="7" fillId="7" borderId="19" xfId="23" applyFont="1" applyFill="1" applyBorder="1" applyAlignment="1">
      <alignment horizontal="center" vertical="center"/>
    </xf>
    <xf numFmtId="0" fontId="7" fillId="7" borderId="0" xfId="23" applyFont="1" applyFill="1" applyBorder="1" applyAlignment="1">
      <alignment horizontal="center" vertical="center"/>
    </xf>
    <xf numFmtId="0" fontId="7" fillId="7" borderId="0" xfId="23" applyFont="1" applyFill="1" applyBorder="1" applyAlignment="1">
      <alignment horizontal="right" vertical="center"/>
    </xf>
    <xf numFmtId="0" fontId="7" fillId="7" borderId="18" xfId="23" applyFont="1" applyFill="1" applyBorder="1" applyAlignment="1">
      <alignment horizontal="right" vertical="center"/>
    </xf>
    <xf numFmtId="0" fontId="7" fillId="7" borderId="0" xfId="23" applyFont="1" applyFill="1" applyAlignment="1">
      <alignment vertical="center"/>
    </xf>
    <xf numFmtId="0" fontId="7" fillId="7" borderId="0" xfId="23" applyFont="1" applyFill="1" applyBorder="1" applyAlignment="1">
      <alignment horizontal="left" vertical="center"/>
    </xf>
    <xf numFmtId="0" fontId="7" fillId="7" borderId="0" xfId="23" applyFont="1" applyFill="1" applyBorder="1" applyAlignment="1">
      <alignment horizontal="right" vertical="center"/>
    </xf>
    <xf numFmtId="0" fontId="7" fillId="7" borderId="18" xfId="23" applyFont="1" applyFill="1" applyBorder="1" applyAlignment="1">
      <alignment horizontal="right" vertical="center"/>
    </xf>
    <xf numFmtId="0" fontId="7" fillId="7" borderId="16" xfId="23" applyFont="1" applyFill="1" applyBorder="1" applyAlignment="1">
      <alignment horizontal="center" vertical="center"/>
    </xf>
    <xf numFmtId="0" fontId="7" fillId="7" borderId="15" xfId="23" applyFont="1" applyFill="1" applyBorder="1" applyAlignment="1">
      <alignment horizontal="center" vertical="center"/>
    </xf>
    <xf numFmtId="0" fontId="7" fillId="7" borderId="15" xfId="23" applyFont="1" applyFill="1" applyBorder="1" applyAlignment="1">
      <alignment horizontal="right" vertical="center"/>
    </xf>
    <xf numFmtId="0" fontId="7" fillId="7" borderId="14" xfId="23" applyFont="1" applyFill="1" applyBorder="1" applyAlignment="1">
      <alignment horizontal="right" vertical="center"/>
    </xf>
    <xf numFmtId="0" fontId="7" fillId="7" borderId="2" xfId="23" applyFont="1" applyFill="1" applyBorder="1" applyAlignment="1">
      <alignment horizontal="distributed" vertical="center" justifyLastLine="1"/>
    </xf>
    <xf numFmtId="0" fontId="7" fillId="7" borderId="13" xfId="23" applyFont="1" applyFill="1" applyBorder="1" applyAlignment="1">
      <alignment horizontal="distributed" vertical="center" justifyLastLine="1"/>
    </xf>
    <xf numFmtId="0" fontId="7" fillId="7" borderId="21" xfId="23" applyFont="1" applyFill="1" applyBorder="1" applyAlignment="1">
      <alignment horizontal="distributed" vertical="center"/>
    </xf>
    <xf numFmtId="0" fontId="7" fillId="7" borderId="17" xfId="23" applyFont="1" applyFill="1" applyBorder="1" applyAlignment="1">
      <alignment horizontal="distributed" vertical="center"/>
    </xf>
    <xf numFmtId="0" fontId="7" fillId="7" borderId="20" xfId="23" applyFont="1" applyFill="1" applyBorder="1" applyAlignment="1">
      <alignment horizontal="distributed" vertical="center"/>
    </xf>
    <xf numFmtId="0" fontId="7" fillId="7" borderId="13" xfId="23" applyFont="1" applyFill="1" applyBorder="1" applyAlignment="1">
      <alignment vertical="center"/>
    </xf>
    <xf numFmtId="0" fontId="7" fillId="7" borderId="18" xfId="23" applyFont="1" applyFill="1" applyBorder="1" applyAlignment="1">
      <alignment horizontal="distributed" vertical="center"/>
    </xf>
    <xf numFmtId="0" fontId="7" fillId="7" borderId="2" xfId="23" applyFont="1" applyFill="1" applyBorder="1" applyAlignment="1">
      <alignment horizontal="right" vertical="center"/>
    </xf>
    <xf numFmtId="0" fontId="7" fillId="7" borderId="16" xfId="23" applyFont="1" applyFill="1" applyBorder="1" applyAlignment="1">
      <alignment horizontal="distributed" vertical="center"/>
    </xf>
    <xf numFmtId="0" fontId="7" fillId="7" borderId="15" xfId="23" applyFont="1" applyFill="1" applyBorder="1" applyAlignment="1">
      <alignment horizontal="distributed" vertical="center"/>
    </xf>
    <xf numFmtId="0" fontId="7" fillId="7" borderId="14" xfId="23" applyFont="1" applyFill="1" applyBorder="1" applyAlignment="1">
      <alignment horizontal="distributed" vertical="center"/>
    </xf>
    <xf numFmtId="0" fontId="7" fillId="7" borderId="2" xfId="23" applyFont="1" applyFill="1" applyBorder="1" applyAlignment="1">
      <alignment horizontal="right" vertical="center"/>
    </xf>
    <xf numFmtId="0" fontId="7" fillId="7" borderId="2" xfId="23" applyFont="1" applyFill="1" applyBorder="1" applyAlignment="1">
      <alignment horizontal="right"/>
    </xf>
    <xf numFmtId="0" fontId="7" fillId="7" borderId="12" xfId="23" applyFont="1" applyFill="1" applyBorder="1" applyAlignment="1">
      <alignment horizontal="center" vertical="center" justifyLastLine="1"/>
    </xf>
    <xf numFmtId="0" fontId="7" fillId="7" borderId="2" xfId="23" applyFont="1" applyFill="1" applyBorder="1" applyAlignment="1">
      <alignment horizontal="center" vertical="center" justifyLastLine="1"/>
    </xf>
    <xf numFmtId="0" fontId="7" fillId="7" borderId="13" xfId="23" applyFont="1" applyFill="1" applyBorder="1" applyAlignment="1">
      <alignment horizontal="center" vertical="center" justifyLastLine="1"/>
    </xf>
    <xf numFmtId="0" fontId="7" fillId="7" borderId="12" xfId="23" applyFont="1" applyFill="1" applyBorder="1" applyAlignment="1">
      <alignment horizontal="center" vertical="center" wrapText="1"/>
    </xf>
    <xf numFmtId="0" fontId="7" fillId="7" borderId="2" xfId="23" applyFont="1" applyFill="1" applyBorder="1" applyAlignment="1">
      <alignment horizontal="center" vertical="center" wrapText="1"/>
    </xf>
    <xf numFmtId="0" fontId="7" fillId="7" borderId="13" xfId="23" applyFont="1" applyFill="1" applyBorder="1" applyAlignment="1">
      <alignment horizontal="center" vertical="center" wrapText="1"/>
    </xf>
    <xf numFmtId="0" fontId="7" fillId="7" borderId="0" xfId="23" applyFont="1" applyFill="1"/>
    <xf numFmtId="0" fontId="7" fillId="7" borderId="0" xfId="23" applyFont="1" applyFill="1" applyBorder="1"/>
    <xf numFmtId="0" fontId="7" fillId="7" borderId="0" xfId="23" applyFont="1" applyFill="1" applyBorder="1" applyAlignment="1">
      <alignment horizontal="distributed" vertical="center"/>
    </xf>
    <xf numFmtId="0" fontId="2" fillId="7" borderId="0" xfId="14" applyFont="1" applyFill="1" applyBorder="1" applyAlignment="1">
      <alignment vertical="top"/>
    </xf>
    <xf numFmtId="0" fontId="17" fillId="7" borderId="0" xfId="14" applyFont="1" applyFill="1" applyBorder="1">
      <alignment vertical="center"/>
    </xf>
    <xf numFmtId="0" fontId="2" fillId="7" borderId="0" xfId="14" applyFont="1" applyFill="1" applyBorder="1" applyAlignment="1">
      <alignment horizontal="right" vertical="center"/>
    </xf>
    <xf numFmtId="0" fontId="2" fillId="7" borderId="9" xfId="14" applyFont="1" applyFill="1" applyBorder="1" applyAlignment="1">
      <alignment vertical="top"/>
    </xf>
    <xf numFmtId="0" fontId="2" fillId="7" borderId="9" xfId="14" applyFont="1" applyFill="1" applyBorder="1" applyAlignment="1">
      <alignment horizontal="right" vertical="center"/>
    </xf>
    <xf numFmtId="0" fontId="2" fillId="7" borderId="3" xfId="14" applyFill="1" applyBorder="1">
      <alignment vertical="center"/>
    </xf>
    <xf numFmtId="0" fontId="17" fillId="7" borderId="4" xfId="14" applyFont="1" applyFill="1" applyBorder="1">
      <alignment vertical="center"/>
    </xf>
    <xf numFmtId="0" fontId="2" fillId="7" borderId="4" xfId="14" applyFont="1" applyFill="1" applyBorder="1">
      <alignment vertical="center"/>
    </xf>
    <xf numFmtId="0" fontId="2" fillId="7" borderId="5" xfId="14" applyFont="1" applyFill="1" applyBorder="1">
      <alignment vertical="center"/>
    </xf>
    <xf numFmtId="0" fontId="13" fillId="7" borderId="0" xfId="14" applyFont="1" applyFill="1" applyBorder="1">
      <alignment vertical="center"/>
    </xf>
    <xf numFmtId="0" fontId="13" fillId="7" borderId="0" xfId="14" applyFont="1" applyFill="1" applyBorder="1">
      <alignment vertical="center"/>
    </xf>
    <xf numFmtId="0" fontId="2" fillId="7" borderId="0" xfId="14" applyFont="1" applyFill="1" applyBorder="1">
      <alignment vertical="center"/>
    </xf>
    <xf numFmtId="0" fontId="2" fillId="7" borderId="7" xfId="14" applyFont="1" applyFill="1" applyBorder="1">
      <alignment vertical="center"/>
    </xf>
    <xf numFmtId="0" fontId="2" fillId="7" borderId="8" xfId="14" applyFill="1" applyBorder="1">
      <alignment vertical="center"/>
    </xf>
    <xf numFmtId="0" fontId="17" fillId="7" borderId="9" xfId="14" applyFont="1" applyFill="1" applyBorder="1">
      <alignment vertical="center"/>
    </xf>
    <xf numFmtId="0" fontId="2" fillId="7" borderId="9" xfId="14" applyFont="1" applyFill="1" applyBorder="1">
      <alignment vertical="center"/>
    </xf>
    <xf numFmtId="0" fontId="2" fillId="7" borderId="43" xfId="14" applyFont="1" applyFill="1" applyBorder="1">
      <alignment vertical="center"/>
    </xf>
    <xf numFmtId="0" fontId="3" fillId="7" borderId="151" xfId="24" applyFont="1" applyFill="1" applyBorder="1" applyAlignment="1">
      <alignment horizontal="center" vertical="center" justifyLastLine="1"/>
    </xf>
    <xf numFmtId="0" fontId="3" fillId="7" borderId="4" xfId="24" applyFont="1" applyFill="1" applyBorder="1" applyAlignment="1">
      <alignment horizontal="distributed" vertical="center" justifyLastLine="1"/>
    </xf>
    <xf numFmtId="0" fontId="3" fillId="7" borderId="38" xfId="24" applyFont="1" applyFill="1" applyBorder="1" applyAlignment="1">
      <alignment horizontal="distributed" vertical="center" justifyLastLine="1"/>
    </xf>
    <xf numFmtId="0" fontId="5" fillId="7" borderId="57" xfId="24" applyFont="1" applyFill="1" applyBorder="1" applyAlignment="1">
      <alignment horizontal="center" shrinkToFit="1"/>
    </xf>
    <xf numFmtId="0" fontId="5" fillId="7" borderId="4" xfId="24" applyFont="1" applyFill="1" applyBorder="1" applyAlignment="1">
      <alignment horizontal="center" shrinkToFit="1"/>
    </xf>
    <xf numFmtId="0" fontId="5" fillId="7" borderId="38" xfId="24" applyFont="1" applyFill="1" applyBorder="1" applyAlignment="1">
      <alignment horizontal="center" shrinkToFit="1"/>
    </xf>
    <xf numFmtId="0" fontId="6" fillId="7" borderId="4" xfId="14" applyFont="1" applyFill="1" applyBorder="1" applyAlignment="1">
      <alignment horizontal="center" shrinkToFit="1"/>
    </xf>
    <xf numFmtId="0" fontId="6" fillId="7" borderId="38" xfId="14" applyFont="1" applyFill="1" applyBorder="1" applyAlignment="1">
      <alignment horizontal="center" shrinkToFit="1"/>
    </xf>
    <xf numFmtId="0" fontId="3" fillId="7" borderId="57" xfId="24" applyFont="1" applyFill="1" applyBorder="1" applyAlignment="1">
      <alignment horizontal="center" vertical="center" justifyLastLine="1"/>
    </xf>
    <xf numFmtId="0" fontId="7" fillId="7" borderId="4" xfId="14" applyFont="1" applyFill="1" applyBorder="1">
      <alignment vertical="center"/>
    </xf>
    <xf numFmtId="0" fontId="7" fillId="7" borderId="5" xfId="14" applyFont="1" applyFill="1" applyBorder="1">
      <alignment vertical="center"/>
    </xf>
    <xf numFmtId="0" fontId="3" fillId="7" borderId="152" xfId="24" applyFont="1" applyFill="1" applyBorder="1" applyAlignment="1">
      <alignment horizontal="center" vertical="center" justifyLastLine="1"/>
    </xf>
    <xf numFmtId="0" fontId="3" fillId="7" borderId="0" xfId="24" applyFont="1" applyFill="1" applyBorder="1" applyAlignment="1">
      <alignment horizontal="distributed" vertical="center" justifyLastLine="1"/>
    </xf>
    <xf numFmtId="0" fontId="3" fillId="7" borderId="18" xfId="24" applyFont="1" applyFill="1" applyBorder="1" applyAlignment="1">
      <alignment horizontal="distributed" vertical="center" justifyLastLine="1"/>
    </xf>
    <xf numFmtId="0" fontId="5" fillId="7" borderId="19" xfId="24" applyFont="1" applyFill="1" applyBorder="1" applyAlignment="1">
      <alignment horizontal="center" shrinkToFit="1"/>
    </xf>
    <xf numFmtId="0" fontId="5" fillId="7" borderId="0" xfId="24" applyFont="1" applyFill="1" applyBorder="1" applyAlignment="1">
      <alignment horizontal="center" shrinkToFit="1"/>
    </xf>
    <xf numFmtId="0" fontId="5" fillId="7" borderId="18" xfId="24" applyFont="1" applyFill="1" applyBorder="1" applyAlignment="1">
      <alignment horizontal="center" shrinkToFit="1"/>
    </xf>
    <xf numFmtId="0" fontId="6" fillId="7" borderId="19" xfId="14" applyFont="1" applyFill="1" applyBorder="1" applyAlignment="1">
      <alignment horizontal="center" shrinkToFit="1"/>
    </xf>
    <xf numFmtId="0" fontId="6" fillId="7" borderId="0" xfId="14" applyFont="1" applyFill="1" applyAlignment="1">
      <alignment horizontal="center" shrinkToFit="1"/>
    </xf>
    <xf numFmtId="0" fontId="6" fillId="7" borderId="18" xfId="14" applyFont="1" applyFill="1" applyBorder="1" applyAlignment="1">
      <alignment horizontal="center" shrinkToFit="1"/>
    </xf>
    <xf numFmtId="0" fontId="6" fillId="7" borderId="0" xfId="14" applyFont="1" applyFill="1" applyBorder="1" applyAlignment="1">
      <alignment horizontal="center" shrinkToFit="1"/>
    </xf>
    <xf numFmtId="0" fontId="7" fillId="7" borderId="19" xfId="14" applyFont="1" applyFill="1" applyBorder="1">
      <alignment vertical="center"/>
    </xf>
    <xf numFmtId="0" fontId="7" fillId="7" borderId="0" xfId="14" applyFont="1" applyFill="1">
      <alignment vertical="center"/>
    </xf>
    <xf numFmtId="0" fontId="7" fillId="7" borderId="7" xfId="14" applyFont="1" applyFill="1" applyBorder="1">
      <alignment vertical="center"/>
    </xf>
    <xf numFmtId="0" fontId="3" fillId="7" borderId="19" xfId="24" applyFont="1" applyFill="1" applyBorder="1" applyAlignment="1">
      <alignment horizontal="center" vertical="center"/>
    </xf>
    <xf numFmtId="0" fontId="7" fillId="7" borderId="0" xfId="14" applyFont="1" applyFill="1" applyBorder="1" applyAlignment="1">
      <alignment vertical="center"/>
    </xf>
    <xf numFmtId="0" fontId="7" fillId="7" borderId="18" xfId="14" applyFont="1" applyFill="1" applyBorder="1" applyAlignment="1">
      <alignment vertical="center"/>
    </xf>
    <xf numFmtId="0" fontId="3" fillId="7" borderId="0" xfId="24" applyFont="1" applyFill="1" applyBorder="1" applyAlignment="1">
      <alignment horizontal="center" vertical="center"/>
    </xf>
    <xf numFmtId="0" fontId="3" fillId="7" borderId="18" xfId="24" applyFont="1" applyFill="1" applyBorder="1" applyAlignment="1">
      <alignment horizontal="center" vertical="center"/>
    </xf>
    <xf numFmtId="0" fontId="7" fillId="7" borderId="16" xfId="14" applyFont="1" applyFill="1" applyBorder="1" applyAlignment="1">
      <alignment vertical="center"/>
    </xf>
    <xf numFmtId="0" fontId="7" fillId="7" borderId="15" xfId="14" applyFont="1" applyFill="1" applyBorder="1" applyAlignment="1">
      <alignment vertical="center"/>
    </xf>
    <xf numFmtId="0" fontId="7" fillId="7" borderId="14" xfId="14" applyFont="1" applyFill="1" applyBorder="1" applyAlignment="1">
      <alignment vertical="center"/>
    </xf>
    <xf numFmtId="0" fontId="3" fillId="7" borderId="16" xfId="24" applyFont="1" applyFill="1" applyBorder="1" applyAlignment="1">
      <alignment horizontal="center" vertical="center"/>
    </xf>
    <xf numFmtId="0" fontId="3" fillId="7" borderId="15" xfId="24" applyFont="1" applyFill="1" applyBorder="1" applyAlignment="1">
      <alignment horizontal="center" vertical="center"/>
    </xf>
    <xf numFmtId="0" fontId="3" fillId="7" borderId="14" xfId="24" applyFont="1" applyFill="1" applyBorder="1" applyAlignment="1">
      <alignment horizontal="center" vertical="center"/>
    </xf>
    <xf numFmtId="0" fontId="3" fillId="7" borderId="19" xfId="24" applyFont="1" applyFill="1" applyBorder="1" applyAlignment="1">
      <alignment horizontal="center" vertical="center" justifyLastLine="1"/>
    </xf>
    <xf numFmtId="0" fontId="3" fillId="7" borderId="0" xfId="24" applyFont="1" applyFill="1" applyBorder="1" applyAlignment="1">
      <alignment horizontal="center" vertical="center" justifyLastLine="1"/>
    </xf>
    <xf numFmtId="0" fontId="3" fillId="7" borderId="7" xfId="24" applyFont="1" applyFill="1" applyBorder="1" applyAlignment="1">
      <alignment horizontal="center" vertical="center" justifyLastLine="1"/>
    </xf>
    <xf numFmtId="0" fontId="5" fillId="7" borderId="19" xfId="24" applyFont="1" applyFill="1" applyBorder="1" applyAlignment="1">
      <alignment horizontal="center" vertical="center" shrinkToFit="1"/>
    </xf>
    <xf numFmtId="0" fontId="5" fillId="7" borderId="0" xfId="24" applyFont="1" applyFill="1" applyBorder="1" applyAlignment="1">
      <alignment horizontal="center" vertical="center" shrinkToFit="1"/>
    </xf>
    <xf numFmtId="0" fontId="5" fillId="7" borderId="18" xfId="24" applyFont="1" applyFill="1" applyBorder="1" applyAlignment="1">
      <alignment horizontal="center" vertical="center" shrinkToFit="1"/>
    </xf>
    <xf numFmtId="0" fontId="5" fillId="7" borderId="82" xfId="24" applyFont="1" applyFill="1" applyBorder="1" applyAlignment="1">
      <alignment horizontal="center" vertical="center" shrinkToFit="1"/>
    </xf>
    <xf numFmtId="0" fontId="5" fillId="7" borderId="209" xfId="24" applyFont="1" applyFill="1" applyBorder="1" applyAlignment="1">
      <alignment horizontal="center" vertical="center" shrinkToFit="1"/>
    </xf>
    <xf numFmtId="0" fontId="5" fillId="7" borderId="17" xfId="24" applyFont="1" applyFill="1" applyBorder="1" applyAlignment="1">
      <alignment horizontal="center" vertical="center" shrinkToFit="1"/>
    </xf>
    <xf numFmtId="0" fontId="5" fillId="7" borderId="20" xfId="24" applyFont="1" applyFill="1" applyBorder="1" applyAlignment="1">
      <alignment horizontal="center" vertical="center" shrinkToFit="1"/>
    </xf>
    <xf numFmtId="0" fontId="3" fillId="7" borderId="153" xfId="24" applyFont="1" applyFill="1" applyBorder="1" applyAlignment="1">
      <alignment horizontal="center" vertical="center" justifyLastLine="1"/>
    </xf>
    <xf numFmtId="0" fontId="3" fillId="7" borderId="204" xfId="24" applyFont="1" applyFill="1" applyBorder="1" applyAlignment="1">
      <alignment horizontal="center" vertical="center"/>
    </xf>
    <xf numFmtId="0" fontId="3" fillId="7" borderId="208" xfId="24" applyFont="1" applyFill="1" applyBorder="1" applyAlignment="1">
      <alignment horizontal="center" vertical="center"/>
    </xf>
    <xf numFmtId="0" fontId="5" fillId="7" borderId="58" xfId="24" applyFont="1" applyFill="1" applyBorder="1" applyAlignment="1">
      <alignment horizontal="center" vertical="center" shrinkToFit="1"/>
    </xf>
    <xf numFmtId="0" fontId="5" fillId="7" borderId="204" xfId="24" applyFont="1" applyFill="1" applyBorder="1" applyAlignment="1">
      <alignment horizontal="center" vertical="center" shrinkToFit="1"/>
    </xf>
    <xf numFmtId="0" fontId="5" fillId="7" borderId="208" xfId="24" applyFont="1" applyFill="1" applyBorder="1" applyAlignment="1">
      <alignment horizontal="center" vertical="center" shrinkToFit="1"/>
    </xf>
    <xf numFmtId="0" fontId="5" fillId="7" borderId="157" xfId="24" applyFont="1" applyFill="1" applyBorder="1" applyAlignment="1">
      <alignment horizontal="center" vertical="center" shrinkToFit="1"/>
    </xf>
    <xf numFmtId="0" fontId="5" fillId="7" borderId="210" xfId="24" applyFont="1" applyFill="1" applyBorder="1" applyAlignment="1">
      <alignment horizontal="center" vertical="center" shrinkToFit="1"/>
    </xf>
    <xf numFmtId="0" fontId="3" fillId="7" borderId="58" xfId="24" applyFont="1" applyFill="1" applyBorder="1" applyAlignment="1">
      <alignment horizontal="center" vertical="center" justifyLastLine="1"/>
    </xf>
    <xf numFmtId="0" fontId="3" fillId="7" borderId="204" xfId="24" applyFont="1" applyFill="1" applyBorder="1" applyAlignment="1">
      <alignment horizontal="center" vertical="center" justifyLastLine="1"/>
    </xf>
    <xf numFmtId="0" fontId="3" fillId="7" borderId="200" xfId="24" applyFont="1" applyFill="1" applyBorder="1" applyAlignment="1">
      <alignment horizontal="center" vertical="center" justifyLastLine="1"/>
    </xf>
    <xf numFmtId="49" fontId="3" fillId="7" borderId="61" xfId="24" applyNumberFormat="1" applyFont="1" applyFill="1" applyBorder="1" applyAlignment="1">
      <alignment horizontal="center" vertical="center"/>
    </xf>
    <xf numFmtId="49" fontId="3" fillId="7" borderId="28" xfId="24" applyNumberFormat="1" applyFont="1" applyFill="1" applyBorder="1" applyAlignment="1">
      <alignment horizontal="center" vertical="center"/>
    </xf>
    <xf numFmtId="0" fontId="3" fillId="7" borderId="205" xfId="24" applyFont="1" applyFill="1" applyBorder="1" applyAlignment="1">
      <alignment horizontal="right" vertical="center" shrinkToFit="1"/>
    </xf>
    <xf numFmtId="0" fontId="3" fillId="7" borderId="206" xfId="24" applyFont="1" applyFill="1" applyBorder="1" applyAlignment="1">
      <alignment horizontal="right" vertical="center" shrinkToFit="1"/>
    </xf>
    <xf numFmtId="0" fontId="3" fillId="7" borderId="207" xfId="24" applyFont="1" applyFill="1" applyBorder="1" applyAlignment="1">
      <alignment horizontal="right" vertical="center" shrinkToFit="1"/>
    </xf>
    <xf numFmtId="0" fontId="3" fillId="7" borderId="68" xfId="24" applyFont="1" applyFill="1" applyBorder="1" applyAlignment="1">
      <alignment horizontal="center" vertical="center" shrinkToFit="1"/>
    </xf>
    <xf numFmtId="176" fontId="3" fillId="7" borderId="28" xfId="24" applyNumberFormat="1" applyFont="1" applyFill="1" applyBorder="1" applyAlignment="1">
      <alignment horizontal="center" vertical="center" shrinkToFit="1"/>
    </xf>
    <xf numFmtId="0" fontId="3" fillId="7" borderId="27" xfId="24" applyFont="1" applyFill="1" applyBorder="1" applyAlignment="1">
      <alignment horizontal="right" vertical="center" shrinkToFit="1"/>
    </xf>
    <xf numFmtId="0" fontId="3" fillId="7" borderId="30" xfId="24" applyFont="1" applyFill="1" applyBorder="1" applyAlignment="1">
      <alignment horizontal="right" vertical="center" shrinkToFit="1"/>
    </xf>
    <xf numFmtId="0" fontId="11" fillId="7" borderId="28" xfId="0" applyFont="1" applyFill="1" applyBorder="1" applyAlignment="1">
      <alignment horizontal="right" vertical="center" shrinkToFit="1"/>
    </xf>
    <xf numFmtId="0" fontId="2" fillId="7" borderId="28" xfId="0" applyFont="1" applyFill="1" applyBorder="1" applyAlignment="1">
      <alignment horizontal="right" vertical="center" shrinkToFit="1"/>
    </xf>
    <xf numFmtId="0" fontId="3" fillId="7" borderId="30" xfId="24" applyFont="1" applyFill="1" applyBorder="1" applyAlignment="1">
      <alignment horizontal="center" vertical="center" shrinkToFit="1"/>
    </xf>
    <xf numFmtId="0" fontId="3" fillId="7" borderId="28" xfId="24" applyFont="1" applyFill="1" applyBorder="1" applyAlignment="1">
      <alignment horizontal="center" vertical="center" shrinkToFit="1"/>
    </xf>
    <xf numFmtId="0" fontId="3" fillId="7" borderId="64" xfId="24" applyFont="1" applyFill="1" applyBorder="1" applyAlignment="1">
      <alignment horizontal="center" vertical="center" shrinkToFit="1"/>
    </xf>
    <xf numFmtId="49" fontId="3" fillId="7" borderId="152" xfId="24" applyNumberFormat="1" applyFont="1" applyFill="1" applyBorder="1" applyAlignment="1">
      <alignment horizontal="center" vertical="center"/>
    </xf>
    <xf numFmtId="49" fontId="3" fillId="7" borderId="0" xfId="24" applyNumberFormat="1" applyFont="1" applyFill="1" applyBorder="1" applyAlignment="1">
      <alignment horizontal="center" vertical="center"/>
    </xf>
    <xf numFmtId="0" fontId="3" fillId="7" borderId="12" xfId="24" applyFont="1" applyFill="1" applyBorder="1" applyAlignment="1">
      <alignment horizontal="right" vertical="center" shrinkToFit="1"/>
    </xf>
    <xf numFmtId="0" fontId="3" fillId="7" borderId="2" xfId="24" applyFont="1" applyFill="1" applyBorder="1" applyAlignment="1">
      <alignment horizontal="right" vertical="center" shrinkToFit="1"/>
    </xf>
    <xf numFmtId="0" fontId="3" fillId="7" borderId="13" xfId="24" applyFont="1" applyFill="1" applyBorder="1" applyAlignment="1">
      <alignment horizontal="right" vertical="center" shrinkToFit="1"/>
    </xf>
    <xf numFmtId="0" fontId="3" fillId="7" borderId="156" xfId="24" applyFont="1" applyFill="1" applyBorder="1" applyAlignment="1">
      <alignment horizontal="center" vertical="center" shrinkToFit="1"/>
    </xf>
    <xf numFmtId="176" fontId="3" fillId="7" borderId="0" xfId="24" applyNumberFormat="1" applyFont="1" applyFill="1" applyBorder="1" applyAlignment="1">
      <alignment horizontal="center" vertical="center" shrinkToFit="1"/>
    </xf>
    <xf numFmtId="0" fontId="3" fillId="7" borderId="18" xfId="24" applyFont="1" applyFill="1" applyBorder="1" applyAlignment="1">
      <alignment horizontal="right" vertical="center" shrinkToFit="1"/>
    </xf>
    <xf numFmtId="0" fontId="11" fillId="7" borderId="19" xfId="0" applyFont="1" applyFill="1" applyBorder="1" applyAlignment="1">
      <alignment horizontal="right" vertical="center" shrinkToFit="1"/>
    </xf>
    <xf numFmtId="0" fontId="11" fillId="7" borderId="0" xfId="0" applyFont="1" applyFill="1" applyBorder="1" applyAlignment="1">
      <alignment horizontal="right" vertical="center" shrinkToFit="1"/>
    </xf>
    <xf numFmtId="0" fontId="2" fillId="7" borderId="18" xfId="0" applyFont="1" applyFill="1" applyBorder="1" applyAlignment="1">
      <alignment horizontal="right" vertical="center" shrinkToFit="1"/>
    </xf>
    <xf numFmtId="0" fontId="2" fillId="7" borderId="19" xfId="0" applyFont="1" applyFill="1" applyBorder="1" applyAlignment="1">
      <alignment horizontal="right" vertical="center" shrinkToFit="1"/>
    </xf>
    <xf numFmtId="0" fontId="2" fillId="7" borderId="0" xfId="0" applyFont="1" applyFill="1" applyBorder="1" applyAlignment="1">
      <alignment horizontal="right" vertical="center" shrinkToFit="1"/>
    </xf>
    <xf numFmtId="0" fontId="3" fillId="7" borderId="19" xfId="24" applyFont="1" applyFill="1" applyBorder="1" applyAlignment="1">
      <alignment horizontal="center" vertical="center" shrinkToFit="1"/>
    </xf>
    <xf numFmtId="0" fontId="3" fillId="7" borderId="0" xfId="24" applyFont="1" applyFill="1" applyBorder="1" applyAlignment="1">
      <alignment horizontal="center" vertical="center" shrinkToFit="1"/>
    </xf>
    <xf numFmtId="0" fontId="3" fillId="7" borderId="7" xfId="24" applyFont="1" applyFill="1" applyBorder="1" applyAlignment="1">
      <alignment horizontal="center" vertical="center" shrinkToFit="1"/>
    </xf>
    <xf numFmtId="49" fontId="3" fillId="7" borderId="218" xfId="24" applyNumberFormat="1" applyFont="1" applyFill="1" applyBorder="1" applyAlignment="1">
      <alignment horizontal="center" vertical="center"/>
    </xf>
    <xf numFmtId="49" fontId="3" fillId="7" borderId="15" xfId="24" applyNumberFormat="1" applyFont="1" applyFill="1" applyBorder="1" applyAlignment="1">
      <alignment horizontal="center" vertical="center"/>
    </xf>
    <xf numFmtId="0" fontId="3" fillId="7" borderId="155" xfId="24" applyFont="1" applyFill="1" applyBorder="1" applyAlignment="1">
      <alignment horizontal="center" vertical="center" shrinkToFit="1"/>
    </xf>
    <xf numFmtId="176" fontId="3" fillId="7" borderId="15" xfId="24" applyNumberFormat="1" applyFont="1" applyFill="1" applyBorder="1" applyAlignment="1">
      <alignment horizontal="center" vertical="center" shrinkToFit="1"/>
    </xf>
    <xf numFmtId="0" fontId="11" fillId="7" borderId="16" xfId="0" applyFont="1" applyFill="1" applyBorder="1" applyAlignment="1">
      <alignment horizontal="right" vertical="center" shrinkToFit="1"/>
    </xf>
    <xf numFmtId="0" fontId="11" fillId="7" borderId="15" xfId="0" applyFont="1" applyFill="1" applyBorder="1" applyAlignment="1">
      <alignment horizontal="right" vertical="center" shrinkToFit="1"/>
    </xf>
    <xf numFmtId="0" fontId="2" fillId="7" borderId="14" xfId="0" applyFont="1" applyFill="1" applyBorder="1" applyAlignment="1">
      <alignment horizontal="right" vertical="center" shrinkToFit="1"/>
    </xf>
    <xf numFmtId="0" fontId="2" fillId="7" borderId="16" xfId="0" applyFont="1" applyFill="1" applyBorder="1" applyAlignment="1">
      <alignment horizontal="right" vertical="center" shrinkToFit="1"/>
    </xf>
    <xf numFmtId="0" fontId="2" fillId="7" borderId="15" xfId="0" applyFont="1" applyFill="1" applyBorder="1" applyAlignment="1">
      <alignment horizontal="right" vertical="center" shrinkToFit="1"/>
    </xf>
    <xf numFmtId="0" fontId="3" fillId="7" borderId="16" xfId="24" applyFont="1" applyFill="1" applyBorder="1" applyAlignment="1">
      <alignment horizontal="center" vertical="center" shrinkToFit="1"/>
    </xf>
    <xf numFmtId="0" fontId="3" fillId="7" borderId="15" xfId="24" applyFont="1" applyFill="1" applyBorder="1" applyAlignment="1">
      <alignment horizontal="center" vertical="center" shrinkToFit="1"/>
    </xf>
    <xf numFmtId="0" fontId="3" fillId="7" borderId="53" xfId="24" applyFont="1" applyFill="1" applyBorder="1" applyAlignment="1">
      <alignment horizontal="center" vertical="center" shrinkToFit="1"/>
    </xf>
    <xf numFmtId="49" fontId="3" fillId="7" borderId="74" xfId="24" applyNumberFormat="1" applyFont="1" applyFill="1" applyBorder="1" applyAlignment="1">
      <alignment horizontal="center" vertical="center" wrapText="1"/>
    </xf>
    <xf numFmtId="49" fontId="3" fillId="7" borderId="17" xfId="24" applyNumberFormat="1" applyFont="1" applyFill="1" applyBorder="1" applyAlignment="1">
      <alignment horizontal="center" vertical="center" wrapText="1"/>
    </xf>
    <xf numFmtId="49" fontId="3" fillId="7" borderId="20" xfId="24" applyNumberFormat="1" applyFont="1" applyFill="1" applyBorder="1" applyAlignment="1">
      <alignment horizontal="center" vertical="center" wrapText="1"/>
    </xf>
    <xf numFmtId="0" fontId="3" fillId="7" borderId="82" xfId="24" applyFont="1" applyFill="1" applyBorder="1" applyAlignment="1">
      <alignment horizontal="center" vertical="center" shrinkToFit="1"/>
    </xf>
    <xf numFmtId="0" fontId="3" fillId="7" borderId="17" xfId="24" applyFont="1" applyFill="1" applyBorder="1" applyAlignment="1">
      <alignment horizontal="center" vertical="center" shrinkToFit="1"/>
    </xf>
    <xf numFmtId="0" fontId="3" fillId="7" borderId="21" xfId="24" applyFont="1" applyFill="1" applyBorder="1" applyAlignment="1">
      <alignment horizontal="right" vertical="center" shrinkToFit="1"/>
    </xf>
    <xf numFmtId="0" fontId="11" fillId="7" borderId="17" xfId="0" applyFont="1" applyFill="1" applyBorder="1" applyAlignment="1">
      <alignment horizontal="right" vertical="center" shrinkToFit="1"/>
    </xf>
    <xf numFmtId="0" fontId="3" fillId="7" borderId="20" xfId="24" applyFont="1" applyFill="1" applyBorder="1" applyAlignment="1">
      <alignment horizontal="right" vertical="center" shrinkToFit="1"/>
    </xf>
    <xf numFmtId="0" fontId="2" fillId="7" borderId="17" xfId="0" applyFont="1" applyFill="1" applyBorder="1" applyAlignment="1">
      <alignment horizontal="right" vertical="center" shrinkToFit="1"/>
    </xf>
    <xf numFmtId="0" fontId="3" fillId="7" borderId="12" xfId="24" applyFont="1" applyFill="1" applyBorder="1" applyAlignment="1">
      <alignment horizontal="center" vertical="center" shrinkToFit="1"/>
    </xf>
    <xf numFmtId="0" fontId="3" fillId="7" borderId="2" xfId="24" applyFont="1" applyFill="1" applyBorder="1" applyAlignment="1">
      <alignment horizontal="center" vertical="center" shrinkToFit="1"/>
    </xf>
    <xf numFmtId="0" fontId="3" fillId="7" borderId="52" xfId="24" applyFont="1" applyFill="1" applyBorder="1" applyAlignment="1">
      <alignment horizontal="center" vertical="center" shrinkToFit="1"/>
    </xf>
    <xf numFmtId="0" fontId="3" fillId="7" borderId="152" xfId="24" applyNumberFormat="1" applyFont="1" applyFill="1" applyBorder="1" applyAlignment="1">
      <alignment horizontal="center" vertical="center" wrapText="1"/>
    </xf>
    <xf numFmtId="49" fontId="3" fillId="7" borderId="0" xfId="24" applyNumberFormat="1" applyFont="1" applyFill="1" applyBorder="1" applyAlignment="1">
      <alignment horizontal="center" vertical="center" wrapText="1"/>
    </xf>
    <xf numFmtId="49" fontId="3" fillId="7" borderId="18" xfId="24" applyNumberFormat="1" applyFont="1" applyFill="1" applyBorder="1" applyAlignment="1">
      <alignment horizontal="center" vertical="center" wrapText="1"/>
    </xf>
    <xf numFmtId="0" fontId="3" fillId="7" borderId="218" xfId="24" applyNumberFormat="1" applyFont="1" applyFill="1" applyBorder="1" applyAlignment="1">
      <alignment horizontal="center" vertical="center" wrapText="1"/>
    </xf>
    <xf numFmtId="49" fontId="3" fillId="7" borderId="15" xfId="24" applyNumberFormat="1" applyFont="1" applyFill="1" applyBorder="1" applyAlignment="1">
      <alignment horizontal="center" vertical="center" wrapText="1"/>
    </xf>
    <xf numFmtId="49" fontId="3" fillId="7" borderId="14" xfId="24" applyNumberFormat="1" applyFont="1" applyFill="1" applyBorder="1" applyAlignment="1">
      <alignment horizontal="center" vertical="center" wrapText="1"/>
    </xf>
    <xf numFmtId="0" fontId="3" fillId="7" borderId="21" xfId="24" applyFont="1" applyFill="1" applyBorder="1" applyAlignment="1">
      <alignment horizontal="center" vertical="center" shrinkToFit="1"/>
    </xf>
    <xf numFmtId="0" fontId="3" fillId="7" borderId="47" xfId="24" applyFont="1" applyFill="1" applyBorder="1" applyAlignment="1">
      <alignment horizontal="center" vertical="center" shrinkToFit="1"/>
    </xf>
    <xf numFmtId="49" fontId="3" fillId="7" borderId="74" xfId="24" applyNumberFormat="1" applyFont="1" applyFill="1" applyBorder="1" applyAlignment="1">
      <alignment horizontal="center" vertical="center"/>
    </xf>
    <xf numFmtId="49" fontId="3" fillId="7" borderId="17" xfId="24" applyNumberFormat="1" applyFont="1" applyFill="1" applyBorder="1" applyAlignment="1">
      <alignment horizontal="center" vertical="center"/>
    </xf>
    <xf numFmtId="49" fontId="3" fillId="7" borderId="59" xfId="24" applyNumberFormat="1" applyFont="1" applyFill="1" applyBorder="1" applyAlignment="1">
      <alignment horizontal="center" vertical="center"/>
    </xf>
    <xf numFmtId="49" fontId="3" fillId="7" borderId="2" xfId="24" applyNumberFormat="1" applyFont="1" applyFill="1" applyBorder="1" applyAlignment="1">
      <alignment horizontal="center" vertical="center"/>
    </xf>
    <xf numFmtId="49" fontId="3" fillId="7" borderId="20" xfId="24" applyNumberFormat="1" applyFont="1" applyFill="1" applyBorder="1" applyAlignment="1">
      <alignment horizontal="center" vertical="center"/>
    </xf>
    <xf numFmtId="49" fontId="3" fillId="7" borderId="18" xfId="24" applyNumberFormat="1" applyFont="1" applyFill="1" applyBorder="1" applyAlignment="1">
      <alignment horizontal="center" vertical="center"/>
    </xf>
    <xf numFmtId="49" fontId="3" fillId="7" borderId="14" xfId="24" applyNumberFormat="1" applyFont="1" applyFill="1" applyBorder="1" applyAlignment="1">
      <alignment horizontal="center" vertical="center"/>
    </xf>
    <xf numFmtId="0" fontId="3" fillId="7" borderId="14" xfId="24" applyFont="1" applyFill="1" applyBorder="1" applyAlignment="1">
      <alignment horizontal="right" vertical="center" shrinkToFit="1"/>
    </xf>
    <xf numFmtId="0" fontId="3" fillId="7" borderId="19" xfId="24" applyFont="1" applyFill="1" applyBorder="1" applyAlignment="1">
      <alignment horizontal="right" vertical="center" shrinkToFit="1"/>
    </xf>
    <xf numFmtId="0" fontId="11" fillId="7" borderId="0" xfId="0" applyFont="1" applyFill="1" applyAlignment="1">
      <alignment horizontal="right" vertical="center" shrinkToFit="1"/>
    </xf>
    <xf numFmtId="0" fontId="2" fillId="7" borderId="0" xfId="0" applyFont="1" applyFill="1" applyAlignment="1">
      <alignment horizontal="right" vertical="center" shrinkToFit="1"/>
    </xf>
    <xf numFmtId="0" fontId="3" fillId="7" borderId="17" xfId="24" applyFont="1" applyFill="1" applyBorder="1" applyAlignment="1">
      <alignment horizontal="right" vertical="center" shrinkToFit="1"/>
    </xf>
    <xf numFmtId="0" fontId="3" fillId="7" borderId="157" xfId="24" applyFont="1" applyFill="1" applyBorder="1" applyAlignment="1">
      <alignment horizontal="center" vertical="center" shrinkToFit="1"/>
    </xf>
    <xf numFmtId="49" fontId="3" fillId="7" borderId="220" xfId="24" applyNumberFormat="1" applyFont="1" applyFill="1" applyBorder="1" applyAlignment="1">
      <alignment horizontal="center" vertical="center"/>
    </xf>
    <xf numFmtId="49" fontId="3" fillId="7" borderId="27" xfId="24" applyNumberFormat="1" applyFont="1" applyFill="1" applyBorder="1" applyAlignment="1">
      <alignment horizontal="center" vertical="center"/>
    </xf>
    <xf numFmtId="176" fontId="3" fillId="7" borderId="216" xfId="24" applyNumberFormat="1" applyFont="1" applyFill="1" applyBorder="1" applyAlignment="1">
      <alignment horizontal="center" vertical="center" shrinkToFit="1"/>
    </xf>
    <xf numFmtId="176" fontId="3" fillId="7" borderId="217" xfId="24" applyNumberFormat="1" applyFont="1" applyFill="1" applyBorder="1" applyAlignment="1">
      <alignment horizontal="center" vertical="center" shrinkToFit="1"/>
    </xf>
    <xf numFmtId="0" fontId="3" fillId="7" borderId="27" xfId="24" applyFont="1" applyFill="1" applyBorder="1" applyAlignment="1">
      <alignment horizontal="center" vertical="center" shrinkToFit="1"/>
    </xf>
    <xf numFmtId="0" fontId="3" fillId="7" borderId="216" xfId="24" applyFont="1" applyFill="1" applyBorder="1" applyAlignment="1">
      <alignment horizontal="center" vertical="center" shrinkToFit="1"/>
    </xf>
    <xf numFmtId="0" fontId="3" fillId="7" borderId="217" xfId="24" applyFont="1" applyFill="1" applyBorder="1" applyAlignment="1">
      <alignment horizontal="center" vertical="center" shrinkToFit="1"/>
    </xf>
    <xf numFmtId="0" fontId="3" fillId="7" borderId="205" xfId="24" applyFont="1" applyFill="1" applyBorder="1" applyAlignment="1">
      <alignment horizontal="center" vertical="center" shrinkToFit="1"/>
    </xf>
    <xf numFmtId="0" fontId="3" fillId="7" borderId="206" xfId="24" applyFont="1" applyFill="1" applyBorder="1" applyAlignment="1">
      <alignment horizontal="center" vertical="center" shrinkToFit="1"/>
    </xf>
    <xf numFmtId="0" fontId="3" fillId="7" borderId="215" xfId="24" applyFont="1" applyFill="1" applyBorder="1" applyAlignment="1">
      <alignment horizontal="center" vertical="center" shrinkToFit="1"/>
    </xf>
    <xf numFmtId="49" fontId="3" fillId="7" borderId="6" xfId="24" applyNumberFormat="1" applyFont="1" applyFill="1" applyBorder="1" applyAlignment="1">
      <alignment horizontal="center" vertical="center"/>
    </xf>
    <xf numFmtId="176" fontId="3" fillId="7" borderId="159" xfId="24" applyNumberFormat="1" applyFont="1" applyFill="1" applyBorder="1" applyAlignment="1">
      <alignment horizontal="center" vertical="center" shrinkToFit="1"/>
    </xf>
    <xf numFmtId="176" fontId="3" fillId="7" borderId="213" xfId="24" applyNumberFormat="1" applyFont="1" applyFill="1" applyBorder="1" applyAlignment="1">
      <alignment horizontal="center" vertical="center" shrinkToFit="1"/>
    </xf>
    <xf numFmtId="0" fontId="3" fillId="7" borderId="18" xfId="24" applyFont="1" applyFill="1" applyBorder="1" applyAlignment="1">
      <alignment horizontal="center" vertical="center" shrinkToFit="1"/>
    </xf>
    <xf numFmtId="0" fontId="3" fillId="7" borderId="159" xfId="24" applyFont="1" applyFill="1" applyBorder="1" applyAlignment="1">
      <alignment horizontal="center" vertical="center" shrinkToFit="1"/>
    </xf>
    <xf numFmtId="0" fontId="3" fillId="7" borderId="213" xfId="24" applyFont="1" applyFill="1" applyBorder="1" applyAlignment="1">
      <alignment horizontal="center" vertical="center" shrinkToFit="1"/>
    </xf>
    <xf numFmtId="0" fontId="3" fillId="7" borderId="223" xfId="24" applyFont="1" applyFill="1" applyBorder="1" applyAlignment="1">
      <alignment horizontal="center" vertical="center" shrinkToFit="1"/>
    </xf>
    <xf numFmtId="0" fontId="3" fillId="7" borderId="211" xfId="24" applyFont="1" applyFill="1" applyBorder="1" applyAlignment="1">
      <alignment horizontal="center" vertical="center" shrinkToFit="1"/>
    </xf>
    <xf numFmtId="0" fontId="3" fillId="7" borderId="212" xfId="24" applyFont="1" applyFill="1" applyBorder="1" applyAlignment="1">
      <alignment horizontal="center" vertical="center" shrinkToFit="1"/>
    </xf>
    <xf numFmtId="0" fontId="3" fillId="7" borderId="214" xfId="24" applyFont="1" applyFill="1" applyBorder="1" applyAlignment="1">
      <alignment horizontal="center" vertical="center" shrinkToFit="1"/>
    </xf>
    <xf numFmtId="0" fontId="3" fillId="7" borderId="16" xfId="24" applyFont="1" applyFill="1" applyBorder="1" applyAlignment="1">
      <alignment horizontal="right" vertical="center" shrinkToFit="1"/>
    </xf>
    <xf numFmtId="0" fontId="3" fillId="7" borderId="15" xfId="24" applyFont="1" applyFill="1" applyBorder="1" applyAlignment="1">
      <alignment horizontal="right" vertical="center" shrinkToFit="1"/>
    </xf>
    <xf numFmtId="0" fontId="3" fillId="7" borderId="83" xfId="24" applyFont="1" applyFill="1" applyBorder="1" applyAlignment="1">
      <alignment horizontal="center" vertical="center" shrinkToFit="1"/>
    </xf>
    <xf numFmtId="0" fontId="3" fillId="7" borderId="209" xfId="24" applyFont="1" applyFill="1" applyBorder="1" applyAlignment="1">
      <alignment horizontal="center" vertical="center" shrinkToFit="1"/>
    </xf>
    <xf numFmtId="0" fontId="3" fillId="7" borderId="20" xfId="24" applyFont="1" applyFill="1" applyBorder="1" applyAlignment="1">
      <alignment horizontal="center" vertical="center" shrinkToFit="1"/>
    </xf>
    <xf numFmtId="0" fontId="3" fillId="7" borderId="219" xfId="24" applyFont="1" applyFill="1" applyBorder="1" applyAlignment="1">
      <alignment horizontal="center" vertical="center" shrinkToFit="1"/>
    </xf>
    <xf numFmtId="0" fontId="3" fillId="7" borderId="221" xfId="24" applyFont="1" applyFill="1" applyBorder="1" applyAlignment="1">
      <alignment horizontal="center" vertical="center" shrinkToFit="1"/>
    </xf>
    <xf numFmtId="0" fontId="3" fillId="7" borderId="222" xfId="24" applyFont="1" applyFill="1" applyBorder="1" applyAlignment="1">
      <alignment horizontal="center" vertical="center" shrinkToFit="1"/>
    </xf>
    <xf numFmtId="0" fontId="3" fillId="7" borderId="183" xfId="24" applyFont="1" applyFill="1" applyBorder="1" applyAlignment="1">
      <alignment horizontal="center" vertical="center" shrinkToFit="1"/>
    </xf>
    <xf numFmtId="49" fontId="3" fillId="7" borderId="8" xfId="24" applyNumberFormat="1" applyFont="1" applyFill="1" applyBorder="1" applyAlignment="1">
      <alignment horizontal="center" vertical="center"/>
    </xf>
    <xf numFmtId="49" fontId="3" fillId="7" borderId="9" xfId="24" applyNumberFormat="1" applyFont="1" applyFill="1" applyBorder="1" applyAlignment="1">
      <alignment horizontal="center" vertical="center"/>
    </xf>
    <xf numFmtId="49" fontId="3" fillId="7" borderId="34" xfId="24" applyNumberFormat="1" applyFont="1" applyFill="1" applyBorder="1" applyAlignment="1">
      <alignment horizontal="center" vertical="center"/>
    </xf>
    <xf numFmtId="0" fontId="3" fillId="7" borderId="60" xfId="24" applyFont="1" applyFill="1" applyBorder="1" applyAlignment="1">
      <alignment horizontal="right" vertical="center" shrinkToFit="1"/>
    </xf>
    <xf numFmtId="0" fontId="3" fillId="7" borderId="40" xfId="24" applyFont="1" applyFill="1" applyBorder="1" applyAlignment="1">
      <alignment horizontal="right" vertical="center" shrinkToFit="1"/>
    </xf>
    <xf numFmtId="0" fontId="3" fillId="7" borderId="72" xfId="24" applyFont="1" applyFill="1" applyBorder="1" applyAlignment="1">
      <alignment horizontal="right" vertical="center" shrinkToFit="1"/>
    </xf>
    <xf numFmtId="0" fontId="11" fillId="7" borderId="35" xfId="0" applyFont="1" applyFill="1" applyBorder="1" applyAlignment="1">
      <alignment horizontal="right" vertical="center" shrinkToFit="1"/>
    </xf>
    <xf numFmtId="0" fontId="11" fillId="7" borderId="9" xfId="0" applyFont="1" applyFill="1" applyBorder="1" applyAlignment="1">
      <alignment horizontal="right" vertical="center" shrinkToFit="1"/>
    </xf>
    <xf numFmtId="0" fontId="2" fillId="7" borderId="34" xfId="0" applyFont="1" applyFill="1" applyBorder="1" applyAlignment="1">
      <alignment horizontal="right" vertical="center" shrinkToFit="1"/>
    </xf>
    <xf numFmtId="0" fontId="2" fillId="7" borderId="35" xfId="0" applyFont="1" applyFill="1" applyBorder="1" applyAlignment="1">
      <alignment horizontal="right" vertical="center" shrinkToFit="1"/>
    </xf>
    <xf numFmtId="0" fontId="2" fillId="7" borderId="9" xfId="0" applyFont="1" applyFill="1" applyBorder="1" applyAlignment="1">
      <alignment horizontal="right" vertical="center" shrinkToFit="1"/>
    </xf>
    <xf numFmtId="0" fontId="3" fillId="7" borderId="60" xfId="24" applyFont="1" applyFill="1" applyBorder="1" applyAlignment="1">
      <alignment horizontal="center" vertical="center" shrinkToFit="1"/>
    </xf>
    <xf numFmtId="0" fontId="3" fillId="7" borderId="40" xfId="24" applyFont="1" applyFill="1" applyBorder="1" applyAlignment="1">
      <alignment horizontal="center" vertical="center" shrinkToFit="1"/>
    </xf>
    <xf numFmtId="0" fontId="3" fillId="7" borderId="39" xfId="24" applyFont="1" applyFill="1" applyBorder="1" applyAlignment="1">
      <alignment horizontal="center" vertical="center" shrinkToFit="1"/>
    </xf>
    <xf numFmtId="0" fontId="3" fillId="7" borderId="154" xfId="24" applyFont="1" applyFill="1" applyBorder="1" applyAlignment="1">
      <alignment horizontal="center" vertical="center" shrinkToFit="1"/>
    </xf>
    <xf numFmtId="176" fontId="3" fillId="7" borderId="158" xfId="24" applyNumberFormat="1" applyFont="1" applyFill="1" applyBorder="1" applyAlignment="1">
      <alignment horizontal="center" vertical="center" shrinkToFit="1"/>
    </xf>
    <xf numFmtId="0" fontId="3" fillId="7" borderId="224" xfId="24" applyFont="1" applyFill="1" applyBorder="1" applyAlignment="1">
      <alignment horizontal="center" vertical="center" shrinkToFit="1"/>
    </xf>
    <xf numFmtId="0" fontId="3" fillId="7" borderId="38" xfId="24" applyFont="1" applyFill="1" applyBorder="1" applyAlignment="1">
      <alignment horizontal="center" vertical="center" shrinkToFit="1"/>
    </xf>
    <xf numFmtId="0" fontId="3" fillId="7" borderId="158" xfId="24" applyFont="1" applyFill="1" applyBorder="1" applyAlignment="1">
      <alignment horizontal="center" vertical="center" shrinkToFit="1"/>
    </xf>
    <xf numFmtId="0" fontId="2" fillId="7" borderId="21" xfId="0" applyFont="1" applyFill="1" applyBorder="1" applyAlignment="1">
      <alignment horizontal="right" vertical="center" shrinkToFit="1"/>
    </xf>
    <xf numFmtId="0" fontId="3" fillId="7" borderId="35" xfId="24" applyFont="1" applyFill="1" applyBorder="1" applyAlignment="1">
      <alignment horizontal="center" vertical="center" shrinkToFit="1"/>
    </xf>
    <xf numFmtId="0" fontId="3" fillId="7" borderId="9" xfId="24" applyFont="1" applyFill="1" applyBorder="1" applyAlignment="1">
      <alignment horizontal="center" vertical="center" shrinkToFit="1"/>
    </xf>
    <xf numFmtId="0" fontId="3" fillId="7" borderId="34" xfId="24" applyFont="1" applyFill="1" applyBorder="1" applyAlignment="1">
      <alignment horizontal="center" vertical="center" shrinkToFit="1"/>
    </xf>
    <xf numFmtId="0" fontId="3" fillId="7" borderId="164" xfId="24" applyFont="1" applyFill="1" applyBorder="1" applyAlignment="1">
      <alignment horizontal="center" vertical="center" shrinkToFit="1"/>
    </xf>
    <xf numFmtId="0" fontId="3" fillId="7" borderId="225" xfId="24" applyFont="1" applyFill="1" applyBorder="1" applyAlignment="1">
      <alignment horizontal="center" vertical="center" shrinkToFit="1"/>
    </xf>
    <xf numFmtId="0" fontId="3" fillId="7" borderId="14" xfId="24" applyFont="1" applyFill="1" applyBorder="1" applyAlignment="1">
      <alignment horizontal="center" vertical="center" shrinkToFit="1"/>
    </xf>
    <xf numFmtId="0" fontId="3" fillId="7" borderId="34" xfId="24" applyFont="1" applyFill="1" applyBorder="1" applyAlignment="1">
      <alignment horizontal="right" vertical="center" shrinkToFit="1"/>
    </xf>
    <xf numFmtId="0" fontId="3" fillId="7" borderId="43" xfId="24" applyFont="1" applyFill="1" applyBorder="1" applyAlignment="1">
      <alignment horizontal="center" vertical="center" shrinkToFit="1"/>
    </xf>
    <xf numFmtId="0" fontId="12" fillId="7" borderId="4" xfId="14" applyFont="1" applyFill="1" applyBorder="1" applyAlignment="1">
      <alignment vertical="center" shrinkToFit="1"/>
    </xf>
    <xf numFmtId="0" fontId="11" fillId="7" borderId="4" xfId="0" applyFont="1" applyFill="1" applyBorder="1" applyAlignment="1">
      <alignment vertical="center" shrinkToFit="1"/>
    </xf>
    <xf numFmtId="0" fontId="2" fillId="7" borderId="3" xfId="14" applyFont="1" applyFill="1" applyBorder="1">
      <alignment vertical="center"/>
    </xf>
    <xf numFmtId="0" fontId="2" fillId="7" borderId="6" xfId="14" applyFont="1" applyFill="1" applyBorder="1">
      <alignment vertical="center"/>
    </xf>
    <xf numFmtId="0" fontId="2" fillId="7" borderId="8" xfId="14" applyFont="1" applyFill="1" applyBorder="1">
      <alignment vertical="center"/>
    </xf>
    <xf numFmtId="0" fontId="3" fillId="7" borderId="205" xfId="24" applyFont="1" applyFill="1" applyBorder="1" applyAlignment="1">
      <alignment horizontal="right" vertical="center"/>
    </xf>
    <xf numFmtId="0" fontId="3" fillId="7" borderId="206" xfId="24" applyFont="1" applyFill="1" applyBorder="1" applyAlignment="1">
      <alignment horizontal="right" vertical="center"/>
    </xf>
    <xf numFmtId="0" fontId="3" fillId="7" borderId="207" xfId="24" applyFont="1" applyFill="1" applyBorder="1" applyAlignment="1">
      <alignment horizontal="right" vertical="center"/>
    </xf>
    <xf numFmtId="0" fontId="3" fillId="7" borderId="12" xfId="24" applyFont="1" applyFill="1" applyBorder="1" applyAlignment="1">
      <alignment horizontal="right" vertical="center"/>
    </xf>
    <xf numFmtId="0" fontId="3" fillId="7" borderId="2" xfId="24" applyFont="1" applyFill="1" applyBorder="1" applyAlignment="1">
      <alignment horizontal="right" vertical="center"/>
    </xf>
    <xf numFmtId="0" fontId="3" fillId="7" borderId="13" xfId="24" applyFont="1" applyFill="1" applyBorder="1" applyAlignment="1">
      <alignment horizontal="right" vertical="center"/>
    </xf>
    <xf numFmtId="0" fontId="3" fillId="7" borderId="21" xfId="24" applyFont="1" applyFill="1" applyBorder="1" applyAlignment="1">
      <alignment horizontal="right" vertical="center"/>
    </xf>
    <xf numFmtId="0" fontId="3" fillId="7" borderId="17" xfId="24" applyFont="1" applyFill="1" applyBorder="1" applyAlignment="1">
      <alignment horizontal="right" vertical="center"/>
    </xf>
    <xf numFmtId="0" fontId="3" fillId="7" borderId="20" xfId="24" applyFont="1" applyFill="1" applyBorder="1" applyAlignment="1">
      <alignment horizontal="right" vertical="center"/>
    </xf>
    <xf numFmtId="176" fontId="3" fillId="7" borderId="211" xfId="24" applyNumberFormat="1" applyFont="1" applyFill="1" applyBorder="1" applyAlignment="1">
      <alignment horizontal="center" vertical="center" shrinkToFit="1"/>
    </xf>
    <xf numFmtId="176" fontId="3" fillId="7" borderId="212" xfId="24" applyNumberFormat="1" applyFont="1" applyFill="1" applyBorder="1" applyAlignment="1">
      <alignment horizontal="center" vertical="center" shrinkToFit="1"/>
    </xf>
    <xf numFmtId="0" fontId="3" fillId="7" borderId="16" xfId="24" applyFont="1" applyFill="1" applyBorder="1" applyAlignment="1">
      <alignment horizontal="right" vertical="center"/>
    </xf>
    <xf numFmtId="0" fontId="3" fillId="7" borderId="15" xfId="24" applyFont="1" applyFill="1" applyBorder="1" applyAlignment="1">
      <alignment horizontal="right" vertical="center"/>
    </xf>
    <xf numFmtId="0" fontId="3" fillId="7" borderId="14" xfId="24" applyFont="1" applyFill="1" applyBorder="1" applyAlignment="1">
      <alignment horizontal="right" vertical="center"/>
    </xf>
    <xf numFmtId="0" fontId="3" fillId="7" borderId="60" xfId="24" applyFont="1" applyFill="1" applyBorder="1" applyAlignment="1">
      <alignment horizontal="right" vertical="center"/>
    </xf>
    <xf numFmtId="0" fontId="3" fillId="7" borderId="40" xfId="24" applyFont="1" applyFill="1" applyBorder="1" applyAlignment="1">
      <alignment horizontal="right" vertical="center"/>
    </xf>
    <xf numFmtId="0" fontId="3" fillId="7" borderId="72" xfId="24" applyFont="1" applyFill="1" applyBorder="1" applyAlignment="1">
      <alignment horizontal="right" vertical="center"/>
    </xf>
    <xf numFmtId="176" fontId="3" fillId="7" borderId="224" xfId="24" applyNumberFormat="1" applyFont="1" applyFill="1" applyBorder="1" applyAlignment="1">
      <alignment horizontal="center" vertical="center" shrinkToFit="1"/>
    </xf>
    <xf numFmtId="176" fontId="3" fillId="7" borderId="221" xfId="24" applyNumberFormat="1" applyFont="1" applyFill="1" applyBorder="1" applyAlignment="1">
      <alignment horizontal="center" vertical="center" shrinkToFit="1"/>
    </xf>
    <xf numFmtId="176" fontId="3" fillId="7" borderId="222" xfId="24" applyNumberFormat="1" applyFont="1" applyFill="1" applyBorder="1" applyAlignment="1">
      <alignment horizontal="center" vertical="center" shrinkToFit="1"/>
    </xf>
    <xf numFmtId="0" fontId="2" fillId="7" borderId="0" xfId="23" applyFont="1" applyFill="1" applyAlignment="1">
      <alignment horizontal="center"/>
    </xf>
    <xf numFmtId="0" fontId="11" fillId="7" borderId="0" xfId="23" applyFont="1" applyFill="1" applyBorder="1" applyAlignment="1">
      <alignment horizontal="right" vertical="top"/>
    </xf>
    <xf numFmtId="0" fontId="11" fillId="7" borderId="25" xfId="23" applyFont="1" applyFill="1" applyBorder="1" applyAlignment="1">
      <alignment horizontal="center" vertical="center"/>
    </xf>
    <xf numFmtId="0" fontId="11" fillId="7" borderId="12" xfId="23" applyFont="1" applyFill="1" applyBorder="1" applyAlignment="1">
      <alignment horizontal="distributed" vertical="center" justifyLastLine="1"/>
    </xf>
    <xf numFmtId="0" fontId="11" fillId="7" borderId="2" xfId="23" applyFont="1" applyFill="1" applyBorder="1" applyAlignment="1">
      <alignment horizontal="distributed" vertical="center" justifyLastLine="1"/>
    </xf>
    <xf numFmtId="0" fontId="11" fillId="7" borderId="13" xfId="23" applyFont="1" applyFill="1" applyBorder="1" applyAlignment="1">
      <alignment horizontal="distributed" vertical="center" justifyLastLine="1"/>
    </xf>
    <xf numFmtId="0" fontId="18" fillId="7" borderId="15" xfId="23" applyFont="1" applyFill="1" applyBorder="1" applyAlignment="1">
      <alignment horizontal="center" vertical="center"/>
    </xf>
    <xf numFmtId="0" fontId="11" fillId="7" borderId="2" xfId="23" applyFont="1" applyFill="1" applyBorder="1" applyAlignment="1">
      <alignment vertical="center"/>
    </xf>
    <xf numFmtId="0" fontId="11" fillId="7" borderId="13" xfId="23" applyFont="1" applyFill="1" applyBorder="1" applyAlignment="1">
      <alignment vertical="center"/>
    </xf>
    <xf numFmtId="0" fontId="11" fillId="7" borderId="25" xfId="23" applyFont="1" applyFill="1" applyBorder="1" applyAlignment="1">
      <alignment vertical="center"/>
    </xf>
    <xf numFmtId="0" fontId="11" fillId="7" borderId="23" xfId="23" applyFont="1" applyFill="1" applyBorder="1" applyAlignment="1">
      <alignment vertical="center"/>
    </xf>
    <xf numFmtId="0" fontId="11" fillId="7" borderId="22" xfId="23" applyFont="1" applyFill="1" applyBorder="1" applyAlignment="1">
      <alignment vertical="center"/>
    </xf>
    <xf numFmtId="0" fontId="11" fillId="7" borderId="26" xfId="23" applyFont="1" applyFill="1" applyBorder="1" applyAlignment="1">
      <alignment vertical="center"/>
    </xf>
    <xf numFmtId="0" fontId="22" fillId="7" borderId="12" xfId="23" applyFont="1" applyFill="1" applyBorder="1" applyAlignment="1">
      <alignment horizontal="center" vertical="center"/>
    </xf>
    <xf numFmtId="0" fontId="22" fillId="7" borderId="2" xfId="23" applyFont="1" applyFill="1" applyBorder="1" applyAlignment="1">
      <alignment horizontal="center" vertical="center"/>
    </xf>
    <xf numFmtId="0" fontId="22" fillId="7" borderId="13" xfId="23" applyFont="1" applyFill="1" applyBorder="1" applyAlignment="1">
      <alignment horizontal="center" vertical="center"/>
    </xf>
    <xf numFmtId="0" fontId="11" fillId="7" borderId="16" xfId="23" applyFont="1" applyFill="1" applyBorder="1" applyAlignment="1">
      <alignment horizontal="center" vertical="center"/>
    </xf>
    <xf numFmtId="0" fontId="11" fillId="7" borderId="15" xfId="23" applyFont="1" applyFill="1" applyBorder="1" applyAlignment="1">
      <alignment horizontal="center" vertical="center"/>
    </xf>
    <xf numFmtId="0" fontId="11" fillId="7" borderId="14" xfId="23" applyFont="1" applyFill="1" applyBorder="1" applyAlignment="1">
      <alignment horizontal="center" vertical="center"/>
    </xf>
    <xf numFmtId="0" fontId="11" fillId="7" borderId="21" xfId="23" applyFont="1" applyFill="1" applyBorder="1" applyAlignment="1">
      <alignment horizontal="distributed" vertical="center"/>
    </xf>
    <xf numFmtId="0" fontId="11" fillId="7" borderId="17" xfId="23" applyFont="1" applyFill="1" applyBorder="1" applyAlignment="1">
      <alignment horizontal="distributed" vertical="center"/>
    </xf>
    <xf numFmtId="0" fontId="11" fillId="7" borderId="20" xfId="23" applyFont="1" applyFill="1" applyBorder="1" applyAlignment="1">
      <alignment horizontal="center" vertical="center"/>
    </xf>
    <xf numFmtId="0" fontId="11" fillId="7" borderId="12" xfId="23" applyFont="1" applyFill="1" applyBorder="1" applyAlignment="1">
      <alignment horizontal="center" vertical="center" justifyLastLine="1"/>
    </xf>
    <xf numFmtId="0" fontId="11" fillId="7" borderId="13" xfId="23" applyFont="1" applyFill="1" applyBorder="1" applyAlignment="1">
      <alignment horizontal="center" vertical="center" justifyLastLine="1"/>
    </xf>
    <xf numFmtId="0" fontId="11" fillId="7" borderId="13" xfId="23" applyFont="1" applyFill="1" applyBorder="1" applyAlignment="1">
      <alignment vertical="center" justifyLastLine="1"/>
    </xf>
    <xf numFmtId="0" fontId="11" fillId="7" borderId="19" xfId="23" applyFont="1" applyFill="1" applyBorder="1" applyAlignment="1">
      <alignment horizontal="distributed" vertical="center"/>
    </xf>
    <xf numFmtId="0" fontId="11" fillId="7" borderId="0" xfId="23" applyFont="1" applyFill="1" applyBorder="1" applyAlignment="1">
      <alignment horizontal="distributed" vertical="center"/>
    </xf>
    <xf numFmtId="0" fontId="11" fillId="7" borderId="18" xfId="23" applyFont="1" applyFill="1" applyBorder="1" applyAlignment="1">
      <alignment horizontal="center" vertical="center"/>
    </xf>
    <xf numFmtId="0" fontId="11" fillId="7" borderId="32" xfId="23" applyFont="1" applyFill="1" applyBorder="1" applyAlignment="1">
      <alignment vertical="center" textRotation="255"/>
    </xf>
    <xf numFmtId="49" fontId="11" fillId="7" borderId="24" xfId="23" applyNumberFormat="1" applyFont="1" applyFill="1" applyBorder="1" applyAlignment="1">
      <alignment horizontal="distributed" vertical="center" justifyLastLine="1"/>
    </xf>
    <xf numFmtId="0" fontId="11" fillId="7" borderId="2" xfId="23" applyFont="1" applyFill="1" applyBorder="1" applyAlignment="1">
      <alignment horizontal="distributed" vertical="center"/>
    </xf>
    <xf numFmtId="0" fontId="11" fillId="7" borderId="12" xfId="23" applyFont="1" applyFill="1" applyBorder="1" applyAlignment="1">
      <alignment horizontal="left" vertical="center"/>
    </xf>
    <xf numFmtId="0" fontId="11" fillId="7" borderId="2" xfId="23" applyFont="1" applyFill="1" applyBorder="1" applyAlignment="1">
      <alignment horizontal="left" vertical="center"/>
    </xf>
    <xf numFmtId="0" fontId="11" fillId="7" borderId="24" xfId="23" applyFont="1" applyFill="1" applyBorder="1" applyAlignment="1">
      <alignment horizontal="left" vertical="center"/>
    </xf>
    <xf numFmtId="0" fontId="11" fillId="7" borderId="25" xfId="23" applyFont="1" applyFill="1" applyBorder="1" applyAlignment="1">
      <alignment vertical="center" textRotation="255"/>
    </xf>
    <xf numFmtId="0" fontId="11" fillId="7" borderId="13" xfId="23" applyFont="1" applyFill="1" applyBorder="1" applyAlignment="1">
      <alignment horizontal="left" vertical="center"/>
    </xf>
    <xf numFmtId="49" fontId="11" fillId="7" borderId="32" xfId="23" applyNumberFormat="1" applyFont="1" applyFill="1" applyBorder="1" applyAlignment="1">
      <alignment horizontal="center" vertical="center" justifyLastLine="1"/>
    </xf>
    <xf numFmtId="0" fontId="11" fillId="7" borderId="21" xfId="23" applyFont="1" applyFill="1" applyBorder="1" applyAlignment="1">
      <alignment horizontal="center" vertical="center"/>
    </xf>
    <xf numFmtId="0" fontId="11" fillId="7" borderId="17" xfId="23" applyFont="1" applyFill="1" applyBorder="1" applyAlignment="1">
      <alignment horizontal="center" vertical="center"/>
    </xf>
    <xf numFmtId="0" fontId="11" fillId="7" borderId="118" xfId="23" applyFont="1" applyFill="1" applyBorder="1" applyAlignment="1">
      <alignment vertical="center" shrinkToFit="1"/>
    </xf>
    <xf numFmtId="0" fontId="11" fillId="7" borderId="111" xfId="23" applyFont="1" applyFill="1" applyBorder="1" applyAlignment="1">
      <alignment horizontal="left" vertical="center"/>
    </xf>
    <xf numFmtId="0" fontId="11" fillId="7" borderId="116" xfId="23" applyFont="1" applyFill="1" applyBorder="1" applyAlignment="1">
      <alignment horizontal="left" vertical="center"/>
    </xf>
    <xf numFmtId="0" fontId="11" fillId="7" borderId="118" xfId="23" applyFont="1" applyFill="1" applyBorder="1" applyAlignment="1">
      <alignment horizontal="left" vertical="center"/>
    </xf>
    <xf numFmtId="49" fontId="11" fillId="7" borderId="31" xfId="23" applyNumberFormat="1" applyFont="1" applyFill="1" applyBorder="1" applyAlignment="1">
      <alignment horizontal="center" vertical="center" justifyLastLine="1"/>
    </xf>
    <xf numFmtId="0" fontId="11" fillId="7" borderId="16" xfId="23" applyFont="1" applyFill="1" applyBorder="1" applyAlignment="1">
      <alignment horizontal="center" vertical="center"/>
    </xf>
    <xf numFmtId="0" fontId="11" fillId="7" borderId="15" xfId="23" applyFont="1" applyFill="1" applyBorder="1" applyAlignment="1">
      <alignment horizontal="center" vertical="center"/>
    </xf>
    <xf numFmtId="0" fontId="11" fillId="7" borderId="119" xfId="23" applyFont="1" applyFill="1" applyBorder="1" applyAlignment="1">
      <alignment vertical="center" shrinkToFit="1"/>
    </xf>
    <xf numFmtId="0" fontId="11" fillId="7" borderId="105" xfId="23" applyFont="1" applyFill="1" applyBorder="1" applyAlignment="1">
      <alignment horizontal="left" vertical="center"/>
    </xf>
    <xf numFmtId="0" fontId="11" fillId="7" borderId="117" xfId="23" applyFont="1" applyFill="1" applyBorder="1" applyAlignment="1">
      <alignment horizontal="left" vertical="center"/>
    </xf>
    <xf numFmtId="0" fontId="11" fillId="7" borderId="119" xfId="23" applyFont="1" applyFill="1" applyBorder="1" applyAlignment="1">
      <alignment horizontal="left" vertical="center"/>
    </xf>
    <xf numFmtId="0" fontId="11" fillId="7" borderId="2" xfId="23" applyFont="1" applyFill="1" applyBorder="1" applyAlignment="1">
      <alignment horizontal="distributed" vertical="center"/>
    </xf>
    <xf numFmtId="0" fontId="11" fillId="7" borderId="12" xfId="23" applyFont="1" applyFill="1" applyBorder="1" applyAlignment="1">
      <alignment horizontal="center" vertical="center"/>
    </xf>
    <xf numFmtId="0" fontId="11" fillId="7" borderId="2" xfId="23" applyFont="1" applyFill="1" applyBorder="1" applyAlignment="1">
      <alignment horizontal="right" vertical="center"/>
    </xf>
    <xf numFmtId="0" fontId="11" fillId="7" borderId="17" xfId="23" applyFont="1" applyFill="1" applyBorder="1" applyAlignment="1">
      <alignment horizontal="center" vertical="center"/>
    </xf>
    <xf numFmtId="0" fontId="11" fillId="7" borderId="31" xfId="23" applyFont="1" applyFill="1" applyBorder="1" applyAlignment="1">
      <alignment vertical="center" textRotation="255"/>
    </xf>
    <xf numFmtId="0" fontId="11" fillId="7" borderId="17" xfId="23" applyFont="1" applyFill="1" applyBorder="1" applyAlignment="1">
      <alignment horizontal="left" vertical="center" justifyLastLine="1"/>
    </xf>
    <xf numFmtId="0" fontId="11" fillId="7" borderId="17" xfId="23" applyFont="1" applyFill="1" applyBorder="1" applyAlignment="1">
      <alignment horizontal="right" vertical="center"/>
    </xf>
    <xf numFmtId="0" fontId="11" fillId="7" borderId="17" xfId="0" applyFont="1" applyFill="1" applyBorder="1" applyAlignment="1">
      <alignment horizontal="right" vertical="center"/>
    </xf>
    <xf numFmtId="0" fontId="11" fillId="7" borderId="17" xfId="23" applyFont="1" applyFill="1" applyBorder="1" applyAlignment="1">
      <alignment horizontal="center" vertical="center" justifyLastLine="1"/>
    </xf>
    <xf numFmtId="0" fontId="18" fillId="7" borderId="0" xfId="23" applyFont="1" applyFill="1" applyAlignment="1">
      <alignment vertical="center"/>
    </xf>
    <xf numFmtId="0" fontId="11" fillId="7" borderId="0" xfId="23" applyFont="1" applyFill="1" applyBorder="1" applyAlignment="1">
      <alignment horizontal="right" vertical="center"/>
    </xf>
    <xf numFmtId="0" fontId="11" fillId="7" borderId="0" xfId="18" applyFont="1" applyFill="1">
      <alignment vertical="center"/>
    </xf>
    <xf numFmtId="0" fontId="13" fillId="7" borderId="0" xfId="18" applyFont="1" applyFill="1" applyAlignment="1">
      <alignment horizontal="center"/>
    </xf>
    <xf numFmtId="0" fontId="13" fillId="7" borderId="0" xfId="18" applyFont="1" applyFill="1" applyAlignment="1">
      <alignment horizontal="center"/>
    </xf>
    <xf numFmtId="0" fontId="11" fillId="7" borderId="9" xfId="18" applyFont="1" applyFill="1" applyBorder="1">
      <alignment vertical="center"/>
    </xf>
    <xf numFmtId="0" fontId="11" fillId="7" borderId="0" xfId="18" applyFont="1" applyFill="1" applyBorder="1">
      <alignment vertical="center"/>
    </xf>
    <xf numFmtId="0" fontId="11" fillId="7" borderId="0" xfId="18" applyFont="1" applyFill="1" applyBorder="1" applyAlignment="1">
      <alignment horizontal="center"/>
    </xf>
    <xf numFmtId="0" fontId="9" fillId="7" borderId="49" xfId="18" applyFont="1" applyFill="1" applyBorder="1">
      <alignment vertical="center"/>
    </xf>
    <xf numFmtId="0" fontId="11" fillId="7" borderId="42" xfId="18" applyFont="1" applyFill="1" applyBorder="1" applyAlignment="1">
      <alignment horizontal="distributed" vertical="center"/>
    </xf>
    <xf numFmtId="0" fontId="11" fillId="7" borderId="42" xfId="18" applyFont="1" applyFill="1" applyBorder="1" applyAlignment="1">
      <alignment horizontal="center" vertical="center"/>
    </xf>
    <xf numFmtId="0" fontId="11" fillId="7" borderId="42" xfId="18" applyFont="1" applyFill="1" applyBorder="1" applyAlignment="1">
      <alignment horizontal="center" vertical="center"/>
    </xf>
    <xf numFmtId="0" fontId="11" fillId="7" borderId="56" xfId="18" applyFont="1" applyFill="1" applyBorder="1" applyAlignment="1">
      <alignment horizontal="center" vertical="center"/>
    </xf>
    <xf numFmtId="0" fontId="11" fillId="7" borderId="55" xfId="18" applyFont="1" applyFill="1" applyBorder="1" applyAlignment="1">
      <alignment horizontal="center" vertical="center"/>
    </xf>
    <xf numFmtId="0" fontId="11" fillId="7" borderId="55" xfId="18" applyFont="1" applyFill="1" applyBorder="1" applyAlignment="1">
      <alignment horizontal="center" vertical="center" shrinkToFit="1"/>
    </xf>
    <xf numFmtId="0" fontId="11" fillId="7" borderId="42" xfId="18" applyFont="1" applyFill="1" applyBorder="1" applyAlignment="1">
      <alignment horizontal="center" vertical="center" shrinkToFit="1"/>
    </xf>
    <xf numFmtId="0" fontId="11" fillId="7" borderId="56" xfId="18" applyFont="1" applyFill="1" applyBorder="1" applyAlignment="1">
      <alignment horizontal="center" vertical="center"/>
    </xf>
    <xf numFmtId="0" fontId="11" fillId="7" borderId="41" xfId="18" applyFont="1" applyFill="1" applyBorder="1" applyAlignment="1">
      <alignment horizontal="center" vertical="center" shrinkToFit="1"/>
    </xf>
    <xf numFmtId="0" fontId="11" fillId="7" borderId="51" xfId="18" applyFont="1" applyFill="1" applyBorder="1">
      <alignment vertical="center"/>
    </xf>
    <xf numFmtId="0" fontId="11" fillId="7" borderId="2" xfId="18" applyFont="1" applyFill="1" applyBorder="1">
      <alignment vertical="center"/>
    </xf>
    <xf numFmtId="0" fontId="11" fillId="7" borderId="12" xfId="18" applyFont="1" applyFill="1" applyBorder="1">
      <alignment vertical="center"/>
    </xf>
    <xf numFmtId="0" fontId="11" fillId="7" borderId="16" xfId="18" applyFont="1" applyFill="1" applyBorder="1" applyAlignment="1">
      <alignment horizontal="center" vertical="center"/>
    </xf>
    <xf numFmtId="0" fontId="11" fillId="7" borderId="15" xfId="18" applyFont="1" applyFill="1" applyBorder="1" applyAlignment="1">
      <alignment horizontal="center" vertical="center"/>
    </xf>
    <xf numFmtId="0" fontId="11" fillId="7" borderId="14" xfId="18" applyFont="1" applyFill="1" applyBorder="1" applyAlignment="1">
      <alignment horizontal="center" vertical="center"/>
    </xf>
    <xf numFmtId="0" fontId="11" fillId="7" borderId="52" xfId="18" applyFont="1" applyFill="1" applyBorder="1">
      <alignment vertical="center"/>
    </xf>
    <xf numFmtId="0" fontId="11" fillId="7" borderId="6" xfId="18" applyFont="1" applyFill="1" applyBorder="1" applyAlignment="1">
      <alignment horizontal="center" vertical="center"/>
    </xf>
    <xf numFmtId="0" fontId="11" fillId="7" borderId="2" xfId="18" applyFont="1" applyFill="1" applyBorder="1" applyAlignment="1">
      <alignment horizontal="right"/>
    </xf>
    <xf numFmtId="0" fontId="11" fillId="7" borderId="2" xfId="0" applyFont="1" applyFill="1" applyBorder="1" applyAlignment="1">
      <alignment horizontal="right"/>
    </xf>
    <xf numFmtId="0" fontId="11" fillId="7" borderId="2" xfId="18" applyFont="1" applyFill="1" applyBorder="1" applyAlignment="1">
      <alignment horizontal="left"/>
    </xf>
    <xf numFmtId="0" fontId="11" fillId="7" borderId="2" xfId="0" applyFont="1" applyFill="1" applyBorder="1" applyAlignment="1"/>
    <xf numFmtId="0" fontId="11" fillId="7" borderId="2" xfId="18" applyFont="1" applyFill="1" applyBorder="1" applyAlignment="1">
      <alignment horizontal="center"/>
    </xf>
    <xf numFmtId="0" fontId="11" fillId="7" borderId="47" xfId="18" applyFont="1" applyFill="1" applyBorder="1" applyAlignment="1">
      <alignment horizontal="center"/>
    </xf>
    <xf numFmtId="0" fontId="11" fillId="7" borderId="6" xfId="18" applyFont="1" applyFill="1" applyBorder="1" applyAlignment="1">
      <alignment horizontal="distributed" vertical="center"/>
    </xf>
    <xf numFmtId="0" fontId="11" fillId="7" borderId="0" xfId="18" applyFont="1" applyFill="1" applyBorder="1" applyAlignment="1">
      <alignment horizontal="distributed" vertical="center"/>
    </xf>
    <xf numFmtId="0" fontId="11" fillId="7" borderId="0" xfId="18" applyFont="1" applyFill="1" applyBorder="1" applyAlignment="1">
      <alignment horizontal="right"/>
    </xf>
    <xf numFmtId="0" fontId="11" fillId="7" borderId="17" xfId="18" applyFont="1" applyFill="1" applyBorder="1" applyAlignment="1">
      <alignment horizontal="center"/>
    </xf>
    <xf numFmtId="0" fontId="11" fillId="7" borderId="7" xfId="18" applyFont="1" applyFill="1" applyBorder="1" applyAlignment="1">
      <alignment horizontal="center"/>
    </xf>
    <xf numFmtId="0" fontId="7" fillId="7" borderId="12" xfId="18" applyFont="1" applyFill="1" applyBorder="1" applyAlignment="1">
      <alignment horizontal="distributed" vertical="center" justifyLastLine="1"/>
    </xf>
    <xf numFmtId="0" fontId="7" fillId="7" borderId="2" xfId="18" applyFont="1" applyFill="1" applyBorder="1" applyAlignment="1">
      <alignment horizontal="distributed" vertical="center" justifyLastLine="1"/>
    </xf>
    <xf numFmtId="0" fontId="7" fillId="7" borderId="13" xfId="18" applyFont="1" applyFill="1" applyBorder="1" applyAlignment="1">
      <alignment horizontal="distributed" vertical="center" justifyLastLine="1"/>
    </xf>
    <xf numFmtId="0" fontId="11" fillId="7" borderId="12" xfId="18" applyFont="1" applyFill="1" applyBorder="1" applyAlignment="1">
      <alignment horizontal="center" vertical="center"/>
    </xf>
    <xf numFmtId="0" fontId="11" fillId="7" borderId="2" xfId="18" applyFont="1" applyFill="1" applyBorder="1" applyAlignment="1">
      <alignment horizontal="center" vertical="center"/>
    </xf>
    <xf numFmtId="0" fontId="11" fillId="7" borderId="13" xfId="18" applyFont="1" applyFill="1" applyBorder="1" applyAlignment="1">
      <alignment horizontal="center" vertical="center"/>
    </xf>
    <xf numFmtId="0" fontId="11" fillId="7" borderId="0" xfId="18" applyFont="1" applyFill="1" applyBorder="1" applyAlignment="1">
      <alignment horizontal="center" vertical="center"/>
    </xf>
    <xf numFmtId="0" fontId="11" fillId="7" borderId="21" xfId="18" applyFont="1" applyFill="1" applyBorder="1" applyAlignment="1">
      <alignment horizontal="left" vertical="center"/>
    </xf>
    <xf numFmtId="0" fontId="2" fillId="7" borderId="17" xfId="18" applyFont="1" applyFill="1" applyBorder="1" applyAlignment="1">
      <alignment horizontal="left" vertical="center"/>
    </xf>
    <xf numFmtId="0" fontId="2" fillId="7" borderId="20" xfId="18" applyFont="1" applyFill="1" applyBorder="1" applyAlignment="1">
      <alignment horizontal="left" vertical="center"/>
    </xf>
    <xf numFmtId="0" fontId="2" fillId="7" borderId="16" xfId="18" applyFont="1" applyFill="1" applyBorder="1" applyAlignment="1">
      <alignment horizontal="left" vertical="center"/>
    </xf>
    <xf numFmtId="0" fontId="2" fillId="7" borderId="15" xfId="18" applyFont="1" applyFill="1" applyBorder="1" applyAlignment="1">
      <alignment horizontal="left" vertical="center"/>
    </xf>
    <xf numFmtId="0" fontId="2" fillId="7" borderId="14" xfId="18" applyFont="1" applyFill="1" applyBorder="1" applyAlignment="1">
      <alignment horizontal="left" vertical="center"/>
    </xf>
    <xf numFmtId="0" fontId="11" fillId="7" borderId="226" xfId="18" applyFont="1" applyFill="1" applyBorder="1" applyAlignment="1">
      <alignment horizontal="center" vertical="center"/>
    </xf>
    <xf numFmtId="0" fontId="11" fillId="7" borderId="227" xfId="18" applyFont="1" applyFill="1" applyBorder="1" applyAlignment="1">
      <alignment horizontal="center" vertical="center"/>
    </xf>
    <xf numFmtId="0" fontId="11" fillId="7" borderId="228" xfId="18" applyFont="1" applyFill="1" applyBorder="1" applyAlignment="1">
      <alignment horizontal="center" vertical="center"/>
    </xf>
    <xf numFmtId="0" fontId="11" fillId="7" borderId="12" xfId="18" applyFont="1" applyFill="1" applyBorder="1" applyAlignment="1">
      <alignment horizontal="center"/>
    </xf>
    <xf numFmtId="0" fontId="11" fillId="7" borderId="2" xfId="18" applyFont="1" applyFill="1" applyBorder="1" applyAlignment="1">
      <alignment horizontal="center"/>
    </xf>
    <xf numFmtId="0" fontId="11" fillId="7" borderId="13" xfId="18" applyFont="1" applyFill="1" applyBorder="1" applyAlignment="1">
      <alignment horizontal="center"/>
    </xf>
    <xf numFmtId="0" fontId="11" fillId="7" borderId="6" xfId="18" applyFont="1" applyFill="1" applyBorder="1" applyAlignment="1">
      <alignment vertical="center"/>
    </xf>
    <xf numFmtId="0" fontId="11" fillId="7" borderId="0" xfId="18" applyFont="1" applyFill="1" applyBorder="1" applyAlignment="1">
      <alignment vertical="center"/>
    </xf>
    <xf numFmtId="0" fontId="11" fillId="7" borderId="0" xfId="0" applyFont="1" applyFill="1" applyAlignment="1"/>
    <xf numFmtId="0" fontId="11" fillId="7" borderId="0" xfId="18" applyFont="1" applyFill="1" applyBorder="1" applyAlignment="1">
      <alignment horizontal="left" vertical="center"/>
    </xf>
    <xf numFmtId="0" fontId="11" fillId="7" borderId="15" xfId="18" applyFont="1" applyFill="1" applyBorder="1" applyAlignment="1">
      <alignment horizontal="center" vertical="center"/>
    </xf>
    <xf numFmtId="0" fontId="11" fillId="7" borderId="15" xfId="18" applyFont="1" applyFill="1" applyBorder="1" applyAlignment="1">
      <alignment horizontal="right"/>
    </xf>
    <xf numFmtId="0" fontId="11" fillId="7" borderId="15" xfId="18" applyFont="1" applyFill="1" applyBorder="1" applyAlignment="1">
      <alignment horizontal="center"/>
    </xf>
    <xf numFmtId="0" fontId="11" fillId="7" borderId="2" xfId="18" applyFont="1" applyFill="1" applyBorder="1" applyAlignment="1">
      <alignment horizontal="center" vertical="center"/>
    </xf>
    <xf numFmtId="0" fontId="11" fillId="7" borderId="2" xfId="18" applyFont="1" applyFill="1" applyBorder="1" applyAlignment="1">
      <alignment horizontal="right"/>
    </xf>
    <xf numFmtId="0" fontId="11" fillId="7" borderId="54" xfId="18" applyFont="1" applyFill="1" applyBorder="1" applyAlignment="1">
      <alignment horizontal="center" vertical="center"/>
    </xf>
    <xf numFmtId="0" fontId="11" fillId="7" borderId="53" xfId="18" applyFont="1" applyFill="1" applyBorder="1" applyAlignment="1">
      <alignment horizontal="center"/>
    </xf>
    <xf numFmtId="0" fontId="11" fillId="7" borderId="51" xfId="18" applyFont="1" applyFill="1" applyBorder="1" applyAlignment="1">
      <alignment horizontal="center" vertical="center"/>
    </xf>
    <xf numFmtId="0" fontId="11" fillId="7" borderId="2" xfId="18" applyFont="1" applyFill="1" applyBorder="1" applyAlignment="1">
      <alignment horizontal="distributed" vertical="center" indent="1"/>
    </xf>
    <xf numFmtId="0" fontId="2" fillId="7" borderId="2" xfId="18" applyFont="1" applyFill="1" applyBorder="1" applyAlignment="1">
      <alignment horizontal="distributed" vertical="center" indent="1"/>
    </xf>
    <xf numFmtId="0" fontId="45" fillId="7" borderId="2" xfId="18" applyFont="1" applyFill="1" applyBorder="1" applyAlignment="1">
      <alignment vertical="center"/>
    </xf>
    <xf numFmtId="0" fontId="11" fillId="7" borderId="52" xfId="18" applyFont="1" applyFill="1" applyBorder="1" applyAlignment="1">
      <alignment horizontal="center"/>
    </xf>
    <xf numFmtId="0" fontId="9" fillId="7" borderId="8" xfId="18" applyFont="1" applyFill="1" applyBorder="1" applyAlignment="1">
      <alignment horizontal="center" vertical="center"/>
    </xf>
    <xf numFmtId="0" fontId="11" fillId="7" borderId="40" xfId="18" applyFont="1" applyFill="1" applyBorder="1" applyAlignment="1">
      <alignment horizontal="distributed" vertical="center"/>
    </xf>
    <xf numFmtId="0" fontId="2" fillId="7" borderId="40" xfId="18" applyFont="1" applyFill="1" applyBorder="1" applyAlignment="1">
      <alignment vertical="center"/>
    </xf>
    <xf numFmtId="0" fontId="11" fillId="7" borderId="9" xfId="18" applyFont="1" applyFill="1" applyBorder="1" applyAlignment="1">
      <alignment horizontal="center"/>
    </xf>
    <xf numFmtId="0" fontId="11" fillId="7" borderId="40" xfId="18" applyFont="1" applyFill="1" applyBorder="1" applyAlignment="1">
      <alignment horizontal="center" vertical="center"/>
    </xf>
    <xf numFmtId="0" fontId="45" fillId="7" borderId="40" xfId="18" applyFont="1" applyFill="1" applyBorder="1" applyAlignment="1">
      <alignment vertical="center"/>
    </xf>
    <xf numFmtId="0" fontId="11" fillId="7" borderId="43" xfId="18" applyFont="1" applyFill="1" applyBorder="1" applyAlignment="1">
      <alignment horizontal="center"/>
    </xf>
  </cellXfs>
  <cellStyles count="26">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ハイパーリンク 2" xfId="10" xr:uid="{00000000-0005-0000-0000-000009000000}"/>
    <cellStyle name="ハイパーリンク_02_betuhyou1_yousiki_120213" xfId="11" xr:uid="{00000000-0005-0000-0000-00000A000000}"/>
    <cellStyle name="桁区切り 2" xfId="12" xr:uid="{00000000-0005-0000-0000-00000B000000}"/>
    <cellStyle name="桁区切り 3" xfId="13" xr:uid="{00000000-0005-0000-0000-00000C000000}"/>
    <cellStyle name="標準" xfId="0" builtinId="0"/>
    <cellStyle name="標準 2" xfId="14" xr:uid="{00000000-0005-0000-0000-00000E000000}"/>
    <cellStyle name="標準 3" xfId="15" xr:uid="{00000000-0005-0000-0000-00000F000000}"/>
    <cellStyle name="標準 4" xfId="16" xr:uid="{00000000-0005-0000-0000-000010000000}"/>
    <cellStyle name="標準 5" xfId="17" xr:uid="{00000000-0005-0000-0000-000011000000}"/>
    <cellStyle name="標準 6" xfId="18" xr:uid="{00000000-0005-0000-0000-000012000000}"/>
    <cellStyle name="標準 7" xfId="19" xr:uid="{00000000-0005-0000-0000-000013000000}"/>
    <cellStyle name="標準 8" xfId="20" xr:uid="{00000000-0005-0000-0000-000014000000}"/>
    <cellStyle name="標準 9" xfId="21" xr:uid="{00000000-0005-0000-0000-000015000000}"/>
    <cellStyle name="標準 9 2" xfId="22" xr:uid="{00000000-0005-0000-0000-000016000000}"/>
    <cellStyle name="標準_異状箇所調書" xfId="23" xr:uid="{00000000-0005-0000-0000-000017000000}"/>
    <cellStyle name="標準_単価清掃仕様書1" xfId="24" xr:uid="{00000000-0005-0000-0000-000018000000}"/>
    <cellStyle name="未定義" xfId="25" xr:uid="{00000000-0005-0000-0000-00001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10</xdr:col>
      <xdr:colOff>152400</xdr:colOff>
      <xdr:row>19</xdr:row>
      <xdr:rowOff>142875</xdr:rowOff>
    </xdr:from>
    <xdr:to>
      <xdr:col>11</xdr:col>
      <xdr:colOff>104775</xdr:colOff>
      <xdr:row>19</xdr:row>
      <xdr:rowOff>142875</xdr:rowOff>
    </xdr:to>
    <xdr:sp macro="" textlink="">
      <xdr:nvSpPr>
        <xdr:cNvPr id="1535" name="Line 2">
          <a:extLst>
            <a:ext uri="{FF2B5EF4-FFF2-40B4-BE49-F238E27FC236}">
              <a16:creationId xmlns:a16="http://schemas.microsoft.com/office/drawing/2014/main" id="{00000000-0008-0000-0100-0000FF050000}"/>
            </a:ext>
          </a:extLst>
        </xdr:cNvPr>
        <xdr:cNvSpPr>
          <a:spLocks noChangeShapeType="1"/>
        </xdr:cNvSpPr>
      </xdr:nvSpPr>
      <xdr:spPr bwMode="auto">
        <a:xfrm>
          <a:off x="5276850" y="3752850"/>
          <a:ext cx="3143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428625</xdr:colOff>
      <xdr:row>19</xdr:row>
      <xdr:rowOff>133350</xdr:rowOff>
    </xdr:from>
    <xdr:to>
      <xdr:col>12</xdr:col>
      <xdr:colOff>228600</xdr:colOff>
      <xdr:row>19</xdr:row>
      <xdr:rowOff>133350</xdr:rowOff>
    </xdr:to>
    <xdr:sp macro="" textlink="">
      <xdr:nvSpPr>
        <xdr:cNvPr id="1536" name="Line 3">
          <a:extLst>
            <a:ext uri="{FF2B5EF4-FFF2-40B4-BE49-F238E27FC236}">
              <a16:creationId xmlns:a16="http://schemas.microsoft.com/office/drawing/2014/main" id="{00000000-0008-0000-0100-000000060000}"/>
            </a:ext>
          </a:extLst>
        </xdr:cNvPr>
        <xdr:cNvSpPr>
          <a:spLocks noChangeShapeType="1"/>
        </xdr:cNvSpPr>
      </xdr:nvSpPr>
      <xdr:spPr bwMode="auto">
        <a:xfrm flipH="1">
          <a:off x="5915025" y="3743325"/>
          <a:ext cx="3048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6</xdr:row>
      <xdr:rowOff>0</xdr:rowOff>
    </xdr:from>
    <xdr:to>
      <xdr:col>6</xdr:col>
      <xdr:colOff>171450</xdr:colOff>
      <xdr:row>9</xdr:row>
      <xdr:rowOff>0</xdr:rowOff>
    </xdr:to>
    <xdr:grpSp>
      <xdr:nvGrpSpPr>
        <xdr:cNvPr id="42978" name="Group 1">
          <a:extLst>
            <a:ext uri="{FF2B5EF4-FFF2-40B4-BE49-F238E27FC236}">
              <a16:creationId xmlns:a16="http://schemas.microsoft.com/office/drawing/2014/main" id="{00000000-0008-0000-0500-0000E2A70000}"/>
            </a:ext>
          </a:extLst>
        </xdr:cNvPr>
        <xdr:cNvGrpSpPr>
          <a:grpSpLocks/>
        </xdr:cNvGrpSpPr>
      </xdr:nvGrpSpPr>
      <xdr:grpSpPr bwMode="auto">
        <a:xfrm>
          <a:off x="2628900" y="1457325"/>
          <a:ext cx="771525" cy="514350"/>
          <a:chOff x="129" y="51"/>
          <a:chExt cx="79" cy="54"/>
        </a:xfrm>
      </xdr:grpSpPr>
      <xdr:sp macro="" textlink="">
        <xdr:nvSpPr>
          <xdr:cNvPr id="43051" name="Oval 2">
            <a:extLst>
              <a:ext uri="{FF2B5EF4-FFF2-40B4-BE49-F238E27FC236}">
                <a16:creationId xmlns:a16="http://schemas.microsoft.com/office/drawing/2014/main" id="{00000000-0008-0000-0500-00002BA80000}"/>
              </a:ext>
            </a:extLst>
          </xdr:cNvPr>
          <xdr:cNvSpPr>
            <a:spLocks noChangeArrowheads="1"/>
          </xdr:cNvSpPr>
        </xdr:nvSpPr>
        <xdr:spPr bwMode="auto">
          <a:xfrm>
            <a:off x="129" y="51"/>
            <a:ext cx="54" cy="54"/>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052" name="Line 3">
            <a:extLst>
              <a:ext uri="{FF2B5EF4-FFF2-40B4-BE49-F238E27FC236}">
                <a16:creationId xmlns:a16="http://schemas.microsoft.com/office/drawing/2014/main" id="{00000000-0008-0000-0500-00002CA80000}"/>
              </a:ext>
            </a:extLst>
          </xdr:cNvPr>
          <xdr:cNvSpPr>
            <a:spLocks noChangeShapeType="1"/>
          </xdr:cNvSpPr>
        </xdr:nvSpPr>
        <xdr:spPr bwMode="auto">
          <a:xfrm>
            <a:off x="132" y="87"/>
            <a:ext cx="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43053" name="Group 4">
            <a:extLst>
              <a:ext uri="{FF2B5EF4-FFF2-40B4-BE49-F238E27FC236}">
                <a16:creationId xmlns:a16="http://schemas.microsoft.com/office/drawing/2014/main" id="{00000000-0008-0000-0500-00002DA80000}"/>
              </a:ext>
            </a:extLst>
          </xdr:cNvPr>
          <xdr:cNvGrpSpPr>
            <a:grpSpLocks/>
          </xdr:cNvGrpSpPr>
        </xdr:nvGrpSpPr>
        <xdr:grpSpPr bwMode="auto">
          <a:xfrm>
            <a:off x="191" y="87"/>
            <a:ext cx="17" cy="18"/>
            <a:chOff x="191" y="87"/>
            <a:chExt cx="26" cy="18"/>
          </a:xfrm>
        </xdr:grpSpPr>
        <xdr:sp macro="" textlink="">
          <xdr:nvSpPr>
            <xdr:cNvPr id="43054" name="Line 5">
              <a:extLst>
                <a:ext uri="{FF2B5EF4-FFF2-40B4-BE49-F238E27FC236}">
                  <a16:creationId xmlns:a16="http://schemas.microsoft.com/office/drawing/2014/main" id="{00000000-0008-0000-0500-00002EA80000}"/>
                </a:ext>
              </a:extLst>
            </xdr:cNvPr>
            <xdr:cNvSpPr>
              <a:spLocks noChangeShapeType="1"/>
            </xdr:cNvSpPr>
          </xdr:nvSpPr>
          <xdr:spPr bwMode="auto">
            <a:xfrm>
              <a:off x="191" y="87"/>
              <a:ext cx="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055" name="Line 6">
              <a:extLst>
                <a:ext uri="{FF2B5EF4-FFF2-40B4-BE49-F238E27FC236}">
                  <a16:creationId xmlns:a16="http://schemas.microsoft.com/office/drawing/2014/main" id="{00000000-0008-0000-0500-00002FA80000}"/>
                </a:ext>
              </a:extLst>
            </xdr:cNvPr>
            <xdr:cNvSpPr>
              <a:spLocks noChangeShapeType="1"/>
            </xdr:cNvSpPr>
          </xdr:nvSpPr>
          <xdr:spPr bwMode="auto">
            <a:xfrm>
              <a:off x="192" y="105"/>
              <a:ext cx="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056" name="Line 7">
              <a:extLst>
                <a:ext uri="{FF2B5EF4-FFF2-40B4-BE49-F238E27FC236}">
                  <a16:creationId xmlns:a16="http://schemas.microsoft.com/office/drawing/2014/main" id="{00000000-0008-0000-0500-000030A80000}"/>
                </a:ext>
              </a:extLst>
            </xdr:cNvPr>
            <xdr:cNvSpPr>
              <a:spLocks noChangeShapeType="1"/>
            </xdr:cNvSpPr>
          </xdr:nvSpPr>
          <xdr:spPr bwMode="auto">
            <a:xfrm>
              <a:off x="211" y="87"/>
              <a:ext cx="0" cy="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sm" len="sm"/>
              <a:tailEnd type="triangle" w="sm" len="sm"/>
            </a:ln>
            <a:extLst>
              <a:ext uri="{909E8E84-426E-40DD-AFC4-6F175D3DCCD1}">
                <a14:hiddenFill xmlns:a14="http://schemas.microsoft.com/office/drawing/2010/main">
                  <a:noFill/>
                </a14:hiddenFill>
              </a:ext>
            </a:extLst>
          </xdr:spPr>
        </xdr:sp>
      </xdr:grpSp>
    </xdr:grpSp>
    <xdr:clientData/>
  </xdr:twoCellAnchor>
  <xdr:twoCellAnchor>
    <xdr:from>
      <xdr:col>5</xdr:col>
      <xdr:colOff>85725</xdr:colOff>
      <xdr:row>8</xdr:row>
      <xdr:rowOff>0</xdr:rowOff>
    </xdr:from>
    <xdr:to>
      <xdr:col>5</xdr:col>
      <xdr:colOff>123825</xdr:colOff>
      <xdr:row>8</xdr:row>
      <xdr:rowOff>38100</xdr:rowOff>
    </xdr:to>
    <xdr:sp macro="" textlink="">
      <xdr:nvSpPr>
        <xdr:cNvPr id="42979" name="Line 8">
          <a:extLst>
            <a:ext uri="{FF2B5EF4-FFF2-40B4-BE49-F238E27FC236}">
              <a16:creationId xmlns:a16="http://schemas.microsoft.com/office/drawing/2014/main" id="{00000000-0008-0000-0500-0000E3A70000}"/>
            </a:ext>
          </a:extLst>
        </xdr:cNvPr>
        <xdr:cNvSpPr>
          <a:spLocks noChangeShapeType="1"/>
        </xdr:cNvSpPr>
      </xdr:nvSpPr>
      <xdr:spPr bwMode="auto">
        <a:xfrm flipH="1">
          <a:off x="2714625" y="1800225"/>
          <a:ext cx="38100" cy="38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xdr:colOff>
      <xdr:row>8</xdr:row>
      <xdr:rowOff>9525</xdr:rowOff>
    </xdr:from>
    <xdr:to>
      <xdr:col>5</xdr:col>
      <xdr:colOff>209550</xdr:colOff>
      <xdr:row>8</xdr:row>
      <xdr:rowOff>123825</xdr:rowOff>
    </xdr:to>
    <xdr:sp macro="" textlink="">
      <xdr:nvSpPr>
        <xdr:cNvPr id="42980" name="Line 9">
          <a:extLst>
            <a:ext uri="{FF2B5EF4-FFF2-40B4-BE49-F238E27FC236}">
              <a16:creationId xmlns:a16="http://schemas.microsoft.com/office/drawing/2014/main" id="{00000000-0008-0000-0500-0000E4A70000}"/>
            </a:ext>
          </a:extLst>
        </xdr:cNvPr>
        <xdr:cNvSpPr>
          <a:spLocks noChangeShapeType="1"/>
        </xdr:cNvSpPr>
      </xdr:nvSpPr>
      <xdr:spPr bwMode="auto">
        <a:xfrm flipH="1">
          <a:off x="2733675" y="1809750"/>
          <a:ext cx="104775"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8</xdr:row>
      <xdr:rowOff>9525</xdr:rowOff>
    </xdr:from>
    <xdr:to>
      <xdr:col>5</xdr:col>
      <xdr:colOff>323850</xdr:colOff>
      <xdr:row>8</xdr:row>
      <xdr:rowOff>152400</xdr:rowOff>
    </xdr:to>
    <xdr:sp macro="" textlink="">
      <xdr:nvSpPr>
        <xdr:cNvPr id="42981" name="Line 10">
          <a:extLst>
            <a:ext uri="{FF2B5EF4-FFF2-40B4-BE49-F238E27FC236}">
              <a16:creationId xmlns:a16="http://schemas.microsoft.com/office/drawing/2014/main" id="{00000000-0008-0000-0500-0000E5A70000}"/>
            </a:ext>
          </a:extLst>
        </xdr:cNvPr>
        <xdr:cNvSpPr>
          <a:spLocks noChangeShapeType="1"/>
        </xdr:cNvSpPr>
      </xdr:nvSpPr>
      <xdr:spPr bwMode="auto">
        <a:xfrm flipH="1">
          <a:off x="2819400" y="1809750"/>
          <a:ext cx="13335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285750</xdr:colOff>
      <xdr:row>8</xdr:row>
      <xdr:rowOff>9525</xdr:rowOff>
    </xdr:from>
    <xdr:to>
      <xdr:col>5</xdr:col>
      <xdr:colOff>419100</xdr:colOff>
      <xdr:row>8</xdr:row>
      <xdr:rowOff>161925</xdr:rowOff>
    </xdr:to>
    <xdr:sp macro="" textlink="">
      <xdr:nvSpPr>
        <xdr:cNvPr id="42982" name="Line 11">
          <a:extLst>
            <a:ext uri="{FF2B5EF4-FFF2-40B4-BE49-F238E27FC236}">
              <a16:creationId xmlns:a16="http://schemas.microsoft.com/office/drawing/2014/main" id="{00000000-0008-0000-0500-0000E6A70000}"/>
            </a:ext>
          </a:extLst>
        </xdr:cNvPr>
        <xdr:cNvSpPr>
          <a:spLocks noChangeShapeType="1"/>
        </xdr:cNvSpPr>
      </xdr:nvSpPr>
      <xdr:spPr bwMode="auto">
        <a:xfrm flipH="1">
          <a:off x="2914650" y="1809750"/>
          <a:ext cx="13335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257175</xdr:colOff>
      <xdr:row>6</xdr:row>
      <xdr:rowOff>0</xdr:rowOff>
    </xdr:from>
    <xdr:to>
      <xdr:col>12</xdr:col>
      <xdr:colOff>476250</xdr:colOff>
      <xdr:row>9</xdr:row>
      <xdr:rowOff>114300</xdr:rowOff>
    </xdr:to>
    <xdr:grpSp>
      <xdr:nvGrpSpPr>
        <xdr:cNvPr id="42983" name="Group 12">
          <a:extLst>
            <a:ext uri="{FF2B5EF4-FFF2-40B4-BE49-F238E27FC236}">
              <a16:creationId xmlns:a16="http://schemas.microsoft.com/office/drawing/2014/main" id="{00000000-0008-0000-0500-0000E7A70000}"/>
            </a:ext>
          </a:extLst>
        </xdr:cNvPr>
        <xdr:cNvGrpSpPr>
          <a:grpSpLocks/>
        </xdr:cNvGrpSpPr>
      </xdr:nvGrpSpPr>
      <xdr:grpSpPr bwMode="auto">
        <a:xfrm>
          <a:off x="6448425" y="1457325"/>
          <a:ext cx="800100" cy="628650"/>
          <a:chOff x="431" y="51"/>
          <a:chExt cx="84" cy="66"/>
        </a:xfrm>
      </xdr:grpSpPr>
      <xdr:sp macro="" textlink="">
        <xdr:nvSpPr>
          <xdr:cNvPr id="43037" name="Oval 13">
            <a:extLst>
              <a:ext uri="{FF2B5EF4-FFF2-40B4-BE49-F238E27FC236}">
                <a16:creationId xmlns:a16="http://schemas.microsoft.com/office/drawing/2014/main" id="{00000000-0008-0000-0500-00001DA80000}"/>
              </a:ext>
            </a:extLst>
          </xdr:cNvPr>
          <xdr:cNvSpPr>
            <a:spLocks noChangeArrowheads="1"/>
          </xdr:cNvSpPr>
        </xdr:nvSpPr>
        <xdr:spPr bwMode="auto">
          <a:xfrm>
            <a:off x="431" y="51"/>
            <a:ext cx="54" cy="54"/>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038" name="Oval 14">
            <a:extLst>
              <a:ext uri="{FF2B5EF4-FFF2-40B4-BE49-F238E27FC236}">
                <a16:creationId xmlns:a16="http://schemas.microsoft.com/office/drawing/2014/main" id="{00000000-0008-0000-0500-00001EA80000}"/>
              </a:ext>
            </a:extLst>
          </xdr:cNvPr>
          <xdr:cNvSpPr>
            <a:spLocks noChangeArrowheads="1"/>
          </xdr:cNvSpPr>
        </xdr:nvSpPr>
        <xdr:spPr bwMode="auto">
          <a:xfrm>
            <a:off x="441" y="62"/>
            <a:ext cx="34" cy="33"/>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039" name="Line 15">
            <a:extLst>
              <a:ext uri="{FF2B5EF4-FFF2-40B4-BE49-F238E27FC236}">
                <a16:creationId xmlns:a16="http://schemas.microsoft.com/office/drawing/2014/main" id="{00000000-0008-0000-0500-00001FA80000}"/>
              </a:ext>
            </a:extLst>
          </xdr:cNvPr>
          <xdr:cNvSpPr>
            <a:spLocks noChangeShapeType="1"/>
          </xdr:cNvSpPr>
        </xdr:nvSpPr>
        <xdr:spPr bwMode="auto">
          <a:xfrm flipH="1">
            <a:off x="431" y="52"/>
            <a:ext cx="18" cy="2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040" name="Line 16">
            <a:extLst>
              <a:ext uri="{FF2B5EF4-FFF2-40B4-BE49-F238E27FC236}">
                <a16:creationId xmlns:a16="http://schemas.microsoft.com/office/drawing/2014/main" id="{00000000-0008-0000-0500-000020A80000}"/>
              </a:ext>
            </a:extLst>
          </xdr:cNvPr>
          <xdr:cNvSpPr>
            <a:spLocks noChangeShapeType="1"/>
          </xdr:cNvSpPr>
        </xdr:nvSpPr>
        <xdr:spPr bwMode="auto">
          <a:xfrm flipH="1">
            <a:off x="455" y="52"/>
            <a:ext cx="7" cy="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041" name="Line 17">
            <a:extLst>
              <a:ext uri="{FF2B5EF4-FFF2-40B4-BE49-F238E27FC236}">
                <a16:creationId xmlns:a16="http://schemas.microsoft.com/office/drawing/2014/main" id="{00000000-0008-0000-0500-000021A80000}"/>
              </a:ext>
            </a:extLst>
          </xdr:cNvPr>
          <xdr:cNvSpPr>
            <a:spLocks noChangeShapeType="1"/>
          </xdr:cNvSpPr>
        </xdr:nvSpPr>
        <xdr:spPr bwMode="auto">
          <a:xfrm flipH="1">
            <a:off x="435" y="82"/>
            <a:ext cx="6"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042" name="Line 18">
            <a:extLst>
              <a:ext uri="{FF2B5EF4-FFF2-40B4-BE49-F238E27FC236}">
                <a16:creationId xmlns:a16="http://schemas.microsoft.com/office/drawing/2014/main" id="{00000000-0008-0000-0500-000022A80000}"/>
              </a:ext>
            </a:extLst>
          </xdr:cNvPr>
          <xdr:cNvSpPr>
            <a:spLocks noChangeShapeType="1"/>
          </xdr:cNvSpPr>
        </xdr:nvSpPr>
        <xdr:spPr bwMode="auto">
          <a:xfrm flipH="1">
            <a:off x="467" y="57"/>
            <a:ext cx="6" cy="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043" name="Line 19">
            <a:extLst>
              <a:ext uri="{FF2B5EF4-FFF2-40B4-BE49-F238E27FC236}">
                <a16:creationId xmlns:a16="http://schemas.microsoft.com/office/drawing/2014/main" id="{00000000-0008-0000-0500-000023A80000}"/>
              </a:ext>
            </a:extLst>
          </xdr:cNvPr>
          <xdr:cNvSpPr>
            <a:spLocks noChangeShapeType="1"/>
          </xdr:cNvSpPr>
        </xdr:nvSpPr>
        <xdr:spPr bwMode="auto">
          <a:xfrm flipH="1">
            <a:off x="446" y="96"/>
            <a:ext cx="1"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044" name="Line 20">
            <a:extLst>
              <a:ext uri="{FF2B5EF4-FFF2-40B4-BE49-F238E27FC236}">
                <a16:creationId xmlns:a16="http://schemas.microsoft.com/office/drawing/2014/main" id="{00000000-0008-0000-0500-000024A80000}"/>
              </a:ext>
            </a:extLst>
          </xdr:cNvPr>
          <xdr:cNvSpPr>
            <a:spLocks noChangeShapeType="1"/>
          </xdr:cNvSpPr>
        </xdr:nvSpPr>
        <xdr:spPr bwMode="auto">
          <a:xfrm flipH="1">
            <a:off x="475" y="66"/>
            <a:ext cx="7" cy="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045" name="Line 21">
            <a:extLst>
              <a:ext uri="{FF2B5EF4-FFF2-40B4-BE49-F238E27FC236}">
                <a16:creationId xmlns:a16="http://schemas.microsoft.com/office/drawing/2014/main" id="{00000000-0008-0000-0500-000025A80000}"/>
              </a:ext>
            </a:extLst>
          </xdr:cNvPr>
          <xdr:cNvSpPr>
            <a:spLocks noChangeShapeType="1"/>
          </xdr:cNvSpPr>
        </xdr:nvSpPr>
        <xdr:spPr bwMode="auto">
          <a:xfrm flipH="1">
            <a:off x="454" y="95"/>
            <a:ext cx="8"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046" name="Line 22">
            <a:extLst>
              <a:ext uri="{FF2B5EF4-FFF2-40B4-BE49-F238E27FC236}">
                <a16:creationId xmlns:a16="http://schemas.microsoft.com/office/drawing/2014/main" id="{00000000-0008-0000-0500-000026A80000}"/>
              </a:ext>
            </a:extLst>
          </xdr:cNvPr>
          <xdr:cNvSpPr>
            <a:spLocks noChangeShapeType="1"/>
          </xdr:cNvSpPr>
        </xdr:nvSpPr>
        <xdr:spPr bwMode="auto">
          <a:xfrm flipH="1">
            <a:off x="468" y="81"/>
            <a:ext cx="16" cy="2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047" name="Line 23">
            <a:extLst>
              <a:ext uri="{FF2B5EF4-FFF2-40B4-BE49-F238E27FC236}">
                <a16:creationId xmlns:a16="http://schemas.microsoft.com/office/drawing/2014/main" id="{00000000-0008-0000-0500-000027A80000}"/>
              </a:ext>
            </a:extLst>
          </xdr:cNvPr>
          <xdr:cNvSpPr>
            <a:spLocks noChangeShapeType="1"/>
          </xdr:cNvSpPr>
        </xdr:nvSpPr>
        <xdr:spPr bwMode="auto">
          <a:xfrm>
            <a:off x="496" y="97"/>
            <a:ext cx="1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048" name="Line 24">
            <a:extLst>
              <a:ext uri="{FF2B5EF4-FFF2-40B4-BE49-F238E27FC236}">
                <a16:creationId xmlns:a16="http://schemas.microsoft.com/office/drawing/2014/main" id="{00000000-0008-0000-0500-000028A80000}"/>
              </a:ext>
            </a:extLst>
          </xdr:cNvPr>
          <xdr:cNvSpPr>
            <a:spLocks noChangeShapeType="1"/>
          </xdr:cNvSpPr>
        </xdr:nvSpPr>
        <xdr:spPr bwMode="auto">
          <a:xfrm>
            <a:off x="496" y="105"/>
            <a:ext cx="1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049" name="Line 25">
            <a:extLst>
              <a:ext uri="{FF2B5EF4-FFF2-40B4-BE49-F238E27FC236}">
                <a16:creationId xmlns:a16="http://schemas.microsoft.com/office/drawing/2014/main" id="{00000000-0008-0000-0500-000029A80000}"/>
              </a:ext>
            </a:extLst>
          </xdr:cNvPr>
          <xdr:cNvSpPr>
            <a:spLocks noChangeShapeType="1"/>
          </xdr:cNvSpPr>
        </xdr:nvSpPr>
        <xdr:spPr bwMode="auto">
          <a:xfrm>
            <a:off x="510" y="81"/>
            <a:ext cx="0" cy="1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sp macro="" textlink="">
        <xdr:nvSpPr>
          <xdr:cNvPr id="43050" name="Line 26">
            <a:extLst>
              <a:ext uri="{FF2B5EF4-FFF2-40B4-BE49-F238E27FC236}">
                <a16:creationId xmlns:a16="http://schemas.microsoft.com/office/drawing/2014/main" id="{00000000-0008-0000-0500-00002AA80000}"/>
              </a:ext>
            </a:extLst>
          </xdr:cNvPr>
          <xdr:cNvSpPr>
            <a:spLocks noChangeShapeType="1"/>
          </xdr:cNvSpPr>
        </xdr:nvSpPr>
        <xdr:spPr bwMode="auto">
          <a:xfrm flipV="1">
            <a:off x="510" y="105"/>
            <a:ext cx="0"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grpSp>
    <xdr:clientData/>
  </xdr:twoCellAnchor>
  <xdr:twoCellAnchor>
    <xdr:from>
      <xdr:col>8</xdr:col>
      <xdr:colOff>390525</xdr:colOff>
      <xdr:row>6</xdr:row>
      <xdr:rowOff>0</xdr:rowOff>
    </xdr:from>
    <xdr:to>
      <xdr:col>9</xdr:col>
      <xdr:colOff>323850</xdr:colOff>
      <xdr:row>9</xdr:row>
      <xdr:rowOff>0</xdr:rowOff>
    </xdr:to>
    <xdr:sp macro="" textlink="">
      <xdr:nvSpPr>
        <xdr:cNvPr id="42984" name="Oval 27">
          <a:extLst>
            <a:ext uri="{FF2B5EF4-FFF2-40B4-BE49-F238E27FC236}">
              <a16:creationId xmlns:a16="http://schemas.microsoft.com/office/drawing/2014/main" id="{00000000-0008-0000-0500-0000E8A70000}"/>
            </a:ext>
          </a:extLst>
        </xdr:cNvPr>
        <xdr:cNvSpPr>
          <a:spLocks noChangeArrowheads="1"/>
        </xdr:cNvSpPr>
      </xdr:nvSpPr>
      <xdr:spPr bwMode="auto">
        <a:xfrm>
          <a:off x="4781550" y="1457325"/>
          <a:ext cx="514350" cy="51435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476250</xdr:colOff>
      <xdr:row>6</xdr:row>
      <xdr:rowOff>76200</xdr:rowOff>
    </xdr:from>
    <xdr:to>
      <xdr:col>8</xdr:col>
      <xdr:colOff>476250</xdr:colOff>
      <xdr:row>8</xdr:row>
      <xdr:rowOff>104775</xdr:rowOff>
    </xdr:to>
    <xdr:sp macro="" textlink="">
      <xdr:nvSpPr>
        <xdr:cNvPr id="42985" name="Line 28">
          <a:extLst>
            <a:ext uri="{FF2B5EF4-FFF2-40B4-BE49-F238E27FC236}">
              <a16:creationId xmlns:a16="http://schemas.microsoft.com/office/drawing/2014/main" id="{00000000-0008-0000-0500-0000E9A70000}"/>
            </a:ext>
          </a:extLst>
        </xdr:cNvPr>
        <xdr:cNvSpPr>
          <a:spLocks noChangeShapeType="1"/>
        </xdr:cNvSpPr>
      </xdr:nvSpPr>
      <xdr:spPr bwMode="auto">
        <a:xfrm>
          <a:off x="4867275" y="1533525"/>
          <a:ext cx="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228600</xdr:colOff>
      <xdr:row>6</xdr:row>
      <xdr:rowOff>76200</xdr:rowOff>
    </xdr:from>
    <xdr:to>
      <xdr:col>9</xdr:col>
      <xdr:colOff>228600</xdr:colOff>
      <xdr:row>8</xdr:row>
      <xdr:rowOff>104775</xdr:rowOff>
    </xdr:to>
    <xdr:sp macro="" textlink="">
      <xdr:nvSpPr>
        <xdr:cNvPr id="42986" name="Line 29">
          <a:extLst>
            <a:ext uri="{FF2B5EF4-FFF2-40B4-BE49-F238E27FC236}">
              <a16:creationId xmlns:a16="http://schemas.microsoft.com/office/drawing/2014/main" id="{00000000-0008-0000-0500-0000EAA70000}"/>
            </a:ext>
          </a:extLst>
        </xdr:cNvPr>
        <xdr:cNvSpPr>
          <a:spLocks noChangeShapeType="1"/>
        </xdr:cNvSpPr>
      </xdr:nvSpPr>
      <xdr:spPr bwMode="auto">
        <a:xfrm>
          <a:off x="5200650" y="1533525"/>
          <a:ext cx="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400050</xdr:colOff>
      <xdr:row>6</xdr:row>
      <xdr:rowOff>133350</xdr:rowOff>
    </xdr:from>
    <xdr:to>
      <xdr:col>8</xdr:col>
      <xdr:colOff>476250</xdr:colOff>
      <xdr:row>7</xdr:row>
      <xdr:rowOff>38100</xdr:rowOff>
    </xdr:to>
    <xdr:sp macro="" textlink="">
      <xdr:nvSpPr>
        <xdr:cNvPr id="42987" name="Line 30">
          <a:extLst>
            <a:ext uri="{FF2B5EF4-FFF2-40B4-BE49-F238E27FC236}">
              <a16:creationId xmlns:a16="http://schemas.microsoft.com/office/drawing/2014/main" id="{00000000-0008-0000-0500-0000EBA70000}"/>
            </a:ext>
          </a:extLst>
        </xdr:cNvPr>
        <xdr:cNvSpPr>
          <a:spLocks noChangeShapeType="1"/>
        </xdr:cNvSpPr>
      </xdr:nvSpPr>
      <xdr:spPr bwMode="auto">
        <a:xfrm flipH="1">
          <a:off x="4791075" y="1590675"/>
          <a:ext cx="76200" cy="76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419100</xdr:colOff>
      <xdr:row>7</xdr:row>
      <xdr:rowOff>85725</xdr:rowOff>
    </xdr:from>
    <xdr:to>
      <xdr:col>8</xdr:col>
      <xdr:colOff>438150</xdr:colOff>
      <xdr:row>7</xdr:row>
      <xdr:rowOff>104775</xdr:rowOff>
    </xdr:to>
    <xdr:sp macro="" textlink="">
      <xdr:nvSpPr>
        <xdr:cNvPr id="42988" name="Line 31">
          <a:extLst>
            <a:ext uri="{FF2B5EF4-FFF2-40B4-BE49-F238E27FC236}">
              <a16:creationId xmlns:a16="http://schemas.microsoft.com/office/drawing/2014/main" id="{00000000-0008-0000-0500-0000ECA70000}"/>
            </a:ext>
          </a:extLst>
        </xdr:cNvPr>
        <xdr:cNvSpPr>
          <a:spLocks noChangeShapeType="1"/>
        </xdr:cNvSpPr>
      </xdr:nvSpPr>
      <xdr:spPr bwMode="auto">
        <a:xfrm flipH="1">
          <a:off x="4810125" y="1714500"/>
          <a:ext cx="19050"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447675</xdr:colOff>
      <xdr:row>7</xdr:row>
      <xdr:rowOff>161925</xdr:rowOff>
    </xdr:from>
    <xdr:to>
      <xdr:col>8</xdr:col>
      <xdr:colOff>447675</xdr:colOff>
      <xdr:row>7</xdr:row>
      <xdr:rowOff>161925</xdr:rowOff>
    </xdr:to>
    <xdr:sp macro="" textlink="">
      <xdr:nvSpPr>
        <xdr:cNvPr id="42989" name="Line 32">
          <a:extLst>
            <a:ext uri="{FF2B5EF4-FFF2-40B4-BE49-F238E27FC236}">
              <a16:creationId xmlns:a16="http://schemas.microsoft.com/office/drawing/2014/main" id="{00000000-0008-0000-0500-0000EDA70000}"/>
            </a:ext>
          </a:extLst>
        </xdr:cNvPr>
        <xdr:cNvSpPr>
          <a:spLocks noChangeShapeType="1"/>
        </xdr:cNvSpPr>
      </xdr:nvSpPr>
      <xdr:spPr bwMode="auto">
        <a:xfrm flipH="1">
          <a:off x="4838700" y="1790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247650</xdr:colOff>
      <xdr:row>6</xdr:row>
      <xdr:rowOff>133350</xdr:rowOff>
    </xdr:from>
    <xdr:to>
      <xdr:col>9</xdr:col>
      <xdr:colOff>266700</xdr:colOff>
      <xdr:row>6</xdr:row>
      <xdr:rowOff>142875</xdr:rowOff>
    </xdr:to>
    <xdr:sp macro="" textlink="">
      <xdr:nvSpPr>
        <xdr:cNvPr id="42990" name="Line 33">
          <a:extLst>
            <a:ext uri="{FF2B5EF4-FFF2-40B4-BE49-F238E27FC236}">
              <a16:creationId xmlns:a16="http://schemas.microsoft.com/office/drawing/2014/main" id="{00000000-0008-0000-0500-0000EEA70000}"/>
            </a:ext>
          </a:extLst>
        </xdr:cNvPr>
        <xdr:cNvSpPr>
          <a:spLocks noChangeShapeType="1"/>
        </xdr:cNvSpPr>
      </xdr:nvSpPr>
      <xdr:spPr bwMode="auto">
        <a:xfrm flipV="1">
          <a:off x="5219700" y="1590675"/>
          <a:ext cx="1905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228600</xdr:colOff>
      <xdr:row>7</xdr:row>
      <xdr:rowOff>9525</xdr:rowOff>
    </xdr:from>
    <xdr:to>
      <xdr:col>9</xdr:col>
      <xdr:colOff>314325</xdr:colOff>
      <xdr:row>7</xdr:row>
      <xdr:rowOff>85725</xdr:rowOff>
    </xdr:to>
    <xdr:sp macro="" textlink="">
      <xdr:nvSpPr>
        <xdr:cNvPr id="42991" name="Line 34">
          <a:extLst>
            <a:ext uri="{FF2B5EF4-FFF2-40B4-BE49-F238E27FC236}">
              <a16:creationId xmlns:a16="http://schemas.microsoft.com/office/drawing/2014/main" id="{00000000-0008-0000-0500-0000EFA70000}"/>
            </a:ext>
          </a:extLst>
        </xdr:cNvPr>
        <xdr:cNvSpPr>
          <a:spLocks noChangeShapeType="1"/>
        </xdr:cNvSpPr>
      </xdr:nvSpPr>
      <xdr:spPr bwMode="auto">
        <a:xfrm flipH="1">
          <a:off x="5200650" y="1638300"/>
          <a:ext cx="85725" cy="76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228600</xdr:colOff>
      <xdr:row>7</xdr:row>
      <xdr:rowOff>133350</xdr:rowOff>
    </xdr:from>
    <xdr:to>
      <xdr:col>9</xdr:col>
      <xdr:colOff>314325</xdr:colOff>
      <xdr:row>8</xdr:row>
      <xdr:rowOff>38100</xdr:rowOff>
    </xdr:to>
    <xdr:sp macro="" textlink="">
      <xdr:nvSpPr>
        <xdr:cNvPr id="42992" name="Line 35">
          <a:extLst>
            <a:ext uri="{FF2B5EF4-FFF2-40B4-BE49-F238E27FC236}">
              <a16:creationId xmlns:a16="http://schemas.microsoft.com/office/drawing/2014/main" id="{00000000-0008-0000-0500-0000F0A70000}"/>
            </a:ext>
          </a:extLst>
        </xdr:cNvPr>
        <xdr:cNvSpPr>
          <a:spLocks noChangeShapeType="1"/>
        </xdr:cNvSpPr>
      </xdr:nvSpPr>
      <xdr:spPr bwMode="auto">
        <a:xfrm flipH="1">
          <a:off x="5200650" y="1762125"/>
          <a:ext cx="85725" cy="76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238125</xdr:colOff>
      <xdr:row>9</xdr:row>
      <xdr:rowOff>19050</xdr:rowOff>
    </xdr:from>
    <xdr:to>
      <xdr:col>9</xdr:col>
      <xdr:colOff>238125</xdr:colOff>
      <xdr:row>9</xdr:row>
      <xdr:rowOff>161925</xdr:rowOff>
    </xdr:to>
    <xdr:sp macro="" textlink="">
      <xdr:nvSpPr>
        <xdr:cNvPr id="42993" name="Line 36">
          <a:extLst>
            <a:ext uri="{FF2B5EF4-FFF2-40B4-BE49-F238E27FC236}">
              <a16:creationId xmlns:a16="http://schemas.microsoft.com/office/drawing/2014/main" id="{00000000-0008-0000-0500-0000F1A70000}"/>
            </a:ext>
          </a:extLst>
        </xdr:cNvPr>
        <xdr:cNvSpPr>
          <a:spLocks noChangeShapeType="1"/>
        </xdr:cNvSpPr>
      </xdr:nvSpPr>
      <xdr:spPr bwMode="auto">
        <a:xfrm>
          <a:off x="5210175" y="1990725"/>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314325</xdr:colOff>
      <xdr:row>8</xdr:row>
      <xdr:rowOff>152400</xdr:rowOff>
    </xdr:from>
    <xdr:to>
      <xdr:col>9</xdr:col>
      <xdr:colOff>314325</xdr:colOff>
      <xdr:row>9</xdr:row>
      <xdr:rowOff>161925</xdr:rowOff>
    </xdr:to>
    <xdr:sp macro="" textlink="">
      <xdr:nvSpPr>
        <xdr:cNvPr id="42994" name="Line 37">
          <a:extLst>
            <a:ext uri="{FF2B5EF4-FFF2-40B4-BE49-F238E27FC236}">
              <a16:creationId xmlns:a16="http://schemas.microsoft.com/office/drawing/2014/main" id="{00000000-0008-0000-0500-0000F2A70000}"/>
            </a:ext>
          </a:extLst>
        </xdr:cNvPr>
        <xdr:cNvSpPr>
          <a:spLocks noChangeShapeType="1"/>
        </xdr:cNvSpPr>
      </xdr:nvSpPr>
      <xdr:spPr bwMode="auto">
        <a:xfrm flipH="1">
          <a:off x="5286375" y="1952625"/>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85725</xdr:colOff>
      <xdr:row>9</xdr:row>
      <xdr:rowOff>133350</xdr:rowOff>
    </xdr:from>
    <xdr:to>
      <xdr:col>9</xdr:col>
      <xdr:colOff>238125</xdr:colOff>
      <xdr:row>9</xdr:row>
      <xdr:rowOff>133350</xdr:rowOff>
    </xdr:to>
    <xdr:sp macro="" textlink="">
      <xdr:nvSpPr>
        <xdr:cNvPr id="42995" name="Line 38">
          <a:extLst>
            <a:ext uri="{FF2B5EF4-FFF2-40B4-BE49-F238E27FC236}">
              <a16:creationId xmlns:a16="http://schemas.microsoft.com/office/drawing/2014/main" id="{00000000-0008-0000-0500-0000F3A70000}"/>
            </a:ext>
          </a:extLst>
        </xdr:cNvPr>
        <xdr:cNvSpPr>
          <a:spLocks noChangeShapeType="1"/>
        </xdr:cNvSpPr>
      </xdr:nvSpPr>
      <xdr:spPr bwMode="auto">
        <a:xfrm>
          <a:off x="5057775" y="21050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9</xdr:col>
      <xdr:colOff>314325</xdr:colOff>
      <xdr:row>9</xdr:row>
      <xdr:rowOff>133350</xdr:rowOff>
    </xdr:from>
    <xdr:to>
      <xdr:col>9</xdr:col>
      <xdr:colOff>523875</xdr:colOff>
      <xdr:row>9</xdr:row>
      <xdr:rowOff>133350</xdr:rowOff>
    </xdr:to>
    <xdr:sp macro="" textlink="">
      <xdr:nvSpPr>
        <xdr:cNvPr id="42996" name="Line 39">
          <a:extLst>
            <a:ext uri="{FF2B5EF4-FFF2-40B4-BE49-F238E27FC236}">
              <a16:creationId xmlns:a16="http://schemas.microsoft.com/office/drawing/2014/main" id="{00000000-0008-0000-0500-0000F4A70000}"/>
            </a:ext>
          </a:extLst>
        </xdr:cNvPr>
        <xdr:cNvSpPr>
          <a:spLocks noChangeShapeType="1"/>
        </xdr:cNvSpPr>
      </xdr:nvSpPr>
      <xdr:spPr bwMode="auto">
        <a:xfrm flipH="1">
          <a:off x="5286375" y="2105025"/>
          <a:ext cx="209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6</xdr:col>
      <xdr:colOff>171450</xdr:colOff>
      <xdr:row>9</xdr:row>
      <xdr:rowOff>0</xdr:rowOff>
    </xdr:to>
    <xdr:grpSp>
      <xdr:nvGrpSpPr>
        <xdr:cNvPr id="42997" name="Group 40">
          <a:extLst>
            <a:ext uri="{FF2B5EF4-FFF2-40B4-BE49-F238E27FC236}">
              <a16:creationId xmlns:a16="http://schemas.microsoft.com/office/drawing/2014/main" id="{00000000-0008-0000-0500-0000F5A70000}"/>
            </a:ext>
          </a:extLst>
        </xdr:cNvPr>
        <xdr:cNvGrpSpPr>
          <a:grpSpLocks/>
        </xdr:cNvGrpSpPr>
      </xdr:nvGrpSpPr>
      <xdr:grpSpPr bwMode="auto">
        <a:xfrm>
          <a:off x="2628900" y="1457325"/>
          <a:ext cx="771525" cy="514350"/>
          <a:chOff x="129" y="51"/>
          <a:chExt cx="79" cy="54"/>
        </a:xfrm>
      </xdr:grpSpPr>
      <xdr:sp macro="" textlink="">
        <xdr:nvSpPr>
          <xdr:cNvPr id="43031" name="Oval 41">
            <a:extLst>
              <a:ext uri="{FF2B5EF4-FFF2-40B4-BE49-F238E27FC236}">
                <a16:creationId xmlns:a16="http://schemas.microsoft.com/office/drawing/2014/main" id="{00000000-0008-0000-0500-000017A80000}"/>
              </a:ext>
            </a:extLst>
          </xdr:cNvPr>
          <xdr:cNvSpPr>
            <a:spLocks noChangeArrowheads="1"/>
          </xdr:cNvSpPr>
        </xdr:nvSpPr>
        <xdr:spPr bwMode="auto">
          <a:xfrm>
            <a:off x="129" y="51"/>
            <a:ext cx="54" cy="54"/>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032" name="Line 42">
            <a:extLst>
              <a:ext uri="{FF2B5EF4-FFF2-40B4-BE49-F238E27FC236}">
                <a16:creationId xmlns:a16="http://schemas.microsoft.com/office/drawing/2014/main" id="{00000000-0008-0000-0500-000018A80000}"/>
              </a:ext>
            </a:extLst>
          </xdr:cNvPr>
          <xdr:cNvSpPr>
            <a:spLocks noChangeShapeType="1"/>
          </xdr:cNvSpPr>
        </xdr:nvSpPr>
        <xdr:spPr bwMode="auto">
          <a:xfrm>
            <a:off x="132" y="87"/>
            <a:ext cx="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43033" name="Group 43">
            <a:extLst>
              <a:ext uri="{FF2B5EF4-FFF2-40B4-BE49-F238E27FC236}">
                <a16:creationId xmlns:a16="http://schemas.microsoft.com/office/drawing/2014/main" id="{00000000-0008-0000-0500-000019A80000}"/>
              </a:ext>
            </a:extLst>
          </xdr:cNvPr>
          <xdr:cNvGrpSpPr>
            <a:grpSpLocks/>
          </xdr:cNvGrpSpPr>
        </xdr:nvGrpSpPr>
        <xdr:grpSpPr bwMode="auto">
          <a:xfrm>
            <a:off x="191" y="87"/>
            <a:ext cx="17" cy="18"/>
            <a:chOff x="191" y="87"/>
            <a:chExt cx="26" cy="18"/>
          </a:xfrm>
        </xdr:grpSpPr>
        <xdr:sp macro="" textlink="">
          <xdr:nvSpPr>
            <xdr:cNvPr id="43034" name="Line 44">
              <a:extLst>
                <a:ext uri="{FF2B5EF4-FFF2-40B4-BE49-F238E27FC236}">
                  <a16:creationId xmlns:a16="http://schemas.microsoft.com/office/drawing/2014/main" id="{00000000-0008-0000-0500-00001AA80000}"/>
                </a:ext>
              </a:extLst>
            </xdr:cNvPr>
            <xdr:cNvSpPr>
              <a:spLocks noChangeShapeType="1"/>
            </xdr:cNvSpPr>
          </xdr:nvSpPr>
          <xdr:spPr bwMode="auto">
            <a:xfrm>
              <a:off x="191" y="87"/>
              <a:ext cx="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035" name="Line 45">
              <a:extLst>
                <a:ext uri="{FF2B5EF4-FFF2-40B4-BE49-F238E27FC236}">
                  <a16:creationId xmlns:a16="http://schemas.microsoft.com/office/drawing/2014/main" id="{00000000-0008-0000-0500-00001BA80000}"/>
                </a:ext>
              </a:extLst>
            </xdr:cNvPr>
            <xdr:cNvSpPr>
              <a:spLocks noChangeShapeType="1"/>
            </xdr:cNvSpPr>
          </xdr:nvSpPr>
          <xdr:spPr bwMode="auto">
            <a:xfrm>
              <a:off x="192" y="105"/>
              <a:ext cx="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036" name="Line 46">
              <a:extLst>
                <a:ext uri="{FF2B5EF4-FFF2-40B4-BE49-F238E27FC236}">
                  <a16:creationId xmlns:a16="http://schemas.microsoft.com/office/drawing/2014/main" id="{00000000-0008-0000-0500-00001CA80000}"/>
                </a:ext>
              </a:extLst>
            </xdr:cNvPr>
            <xdr:cNvSpPr>
              <a:spLocks noChangeShapeType="1"/>
            </xdr:cNvSpPr>
          </xdr:nvSpPr>
          <xdr:spPr bwMode="auto">
            <a:xfrm>
              <a:off x="211" y="87"/>
              <a:ext cx="0" cy="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sm" len="sm"/>
              <a:tailEnd type="triangle" w="sm" len="sm"/>
            </a:ln>
            <a:extLst>
              <a:ext uri="{909E8E84-426E-40DD-AFC4-6F175D3DCCD1}">
                <a14:hiddenFill xmlns:a14="http://schemas.microsoft.com/office/drawing/2010/main">
                  <a:noFill/>
                </a14:hiddenFill>
              </a:ext>
            </a:extLst>
          </xdr:spPr>
        </xdr:sp>
      </xdr:grpSp>
    </xdr:grpSp>
    <xdr:clientData/>
  </xdr:twoCellAnchor>
  <xdr:twoCellAnchor>
    <xdr:from>
      <xdr:col>5</xdr:col>
      <xdr:colOff>85725</xdr:colOff>
      <xdr:row>8</xdr:row>
      <xdr:rowOff>0</xdr:rowOff>
    </xdr:from>
    <xdr:to>
      <xdr:col>5</xdr:col>
      <xdr:colOff>123825</xdr:colOff>
      <xdr:row>8</xdr:row>
      <xdr:rowOff>38100</xdr:rowOff>
    </xdr:to>
    <xdr:sp macro="" textlink="">
      <xdr:nvSpPr>
        <xdr:cNvPr id="42998" name="Line 47">
          <a:extLst>
            <a:ext uri="{FF2B5EF4-FFF2-40B4-BE49-F238E27FC236}">
              <a16:creationId xmlns:a16="http://schemas.microsoft.com/office/drawing/2014/main" id="{00000000-0008-0000-0500-0000F6A70000}"/>
            </a:ext>
          </a:extLst>
        </xdr:cNvPr>
        <xdr:cNvSpPr>
          <a:spLocks noChangeShapeType="1"/>
        </xdr:cNvSpPr>
      </xdr:nvSpPr>
      <xdr:spPr bwMode="auto">
        <a:xfrm flipH="1">
          <a:off x="2714625" y="1800225"/>
          <a:ext cx="38100" cy="38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xdr:colOff>
      <xdr:row>8</xdr:row>
      <xdr:rowOff>9525</xdr:rowOff>
    </xdr:from>
    <xdr:to>
      <xdr:col>5</xdr:col>
      <xdr:colOff>209550</xdr:colOff>
      <xdr:row>8</xdr:row>
      <xdr:rowOff>123825</xdr:rowOff>
    </xdr:to>
    <xdr:sp macro="" textlink="">
      <xdr:nvSpPr>
        <xdr:cNvPr id="42999" name="Line 48">
          <a:extLst>
            <a:ext uri="{FF2B5EF4-FFF2-40B4-BE49-F238E27FC236}">
              <a16:creationId xmlns:a16="http://schemas.microsoft.com/office/drawing/2014/main" id="{00000000-0008-0000-0500-0000F7A70000}"/>
            </a:ext>
          </a:extLst>
        </xdr:cNvPr>
        <xdr:cNvSpPr>
          <a:spLocks noChangeShapeType="1"/>
        </xdr:cNvSpPr>
      </xdr:nvSpPr>
      <xdr:spPr bwMode="auto">
        <a:xfrm flipH="1">
          <a:off x="2733675" y="1809750"/>
          <a:ext cx="104775"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8</xdr:row>
      <xdr:rowOff>9525</xdr:rowOff>
    </xdr:from>
    <xdr:to>
      <xdr:col>5</xdr:col>
      <xdr:colOff>323850</xdr:colOff>
      <xdr:row>8</xdr:row>
      <xdr:rowOff>152400</xdr:rowOff>
    </xdr:to>
    <xdr:sp macro="" textlink="">
      <xdr:nvSpPr>
        <xdr:cNvPr id="43000" name="Line 49">
          <a:extLst>
            <a:ext uri="{FF2B5EF4-FFF2-40B4-BE49-F238E27FC236}">
              <a16:creationId xmlns:a16="http://schemas.microsoft.com/office/drawing/2014/main" id="{00000000-0008-0000-0500-0000F8A70000}"/>
            </a:ext>
          </a:extLst>
        </xdr:cNvPr>
        <xdr:cNvSpPr>
          <a:spLocks noChangeShapeType="1"/>
        </xdr:cNvSpPr>
      </xdr:nvSpPr>
      <xdr:spPr bwMode="auto">
        <a:xfrm flipH="1">
          <a:off x="2819400" y="1809750"/>
          <a:ext cx="13335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285750</xdr:colOff>
      <xdr:row>8</xdr:row>
      <xdr:rowOff>9525</xdr:rowOff>
    </xdr:from>
    <xdr:to>
      <xdr:col>5</xdr:col>
      <xdr:colOff>419100</xdr:colOff>
      <xdr:row>8</xdr:row>
      <xdr:rowOff>161925</xdr:rowOff>
    </xdr:to>
    <xdr:sp macro="" textlink="">
      <xdr:nvSpPr>
        <xdr:cNvPr id="43001" name="Line 50">
          <a:extLst>
            <a:ext uri="{FF2B5EF4-FFF2-40B4-BE49-F238E27FC236}">
              <a16:creationId xmlns:a16="http://schemas.microsoft.com/office/drawing/2014/main" id="{00000000-0008-0000-0500-0000F9A70000}"/>
            </a:ext>
          </a:extLst>
        </xdr:cNvPr>
        <xdr:cNvSpPr>
          <a:spLocks noChangeShapeType="1"/>
        </xdr:cNvSpPr>
      </xdr:nvSpPr>
      <xdr:spPr bwMode="auto">
        <a:xfrm flipH="1">
          <a:off x="2914650" y="1809750"/>
          <a:ext cx="13335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257175</xdr:colOff>
      <xdr:row>6</xdr:row>
      <xdr:rowOff>0</xdr:rowOff>
    </xdr:from>
    <xdr:to>
      <xdr:col>12</xdr:col>
      <xdr:colOff>476250</xdr:colOff>
      <xdr:row>9</xdr:row>
      <xdr:rowOff>114300</xdr:rowOff>
    </xdr:to>
    <xdr:grpSp>
      <xdr:nvGrpSpPr>
        <xdr:cNvPr id="43002" name="Group 51">
          <a:extLst>
            <a:ext uri="{FF2B5EF4-FFF2-40B4-BE49-F238E27FC236}">
              <a16:creationId xmlns:a16="http://schemas.microsoft.com/office/drawing/2014/main" id="{00000000-0008-0000-0500-0000FAA70000}"/>
            </a:ext>
          </a:extLst>
        </xdr:cNvPr>
        <xdr:cNvGrpSpPr>
          <a:grpSpLocks/>
        </xdr:cNvGrpSpPr>
      </xdr:nvGrpSpPr>
      <xdr:grpSpPr bwMode="auto">
        <a:xfrm>
          <a:off x="6448425" y="1457325"/>
          <a:ext cx="800100" cy="628650"/>
          <a:chOff x="431" y="51"/>
          <a:chExt cx="84" cy="66"/>
        </a:xfrm>
      </xdr:grpSpPr>
      <xdr:sp macro="" textlink="">
        <xdr:nvSpPr>
          <xdr:cNvPr id="43017" name="Oval 52">
            <a:extLst>
              <a:ext uri="{FF2B5EF4-FFF2-40B4-BE49-F238E27FC236}">
                <a16:creationId xmlns:a16="http://schemas.microsoft.com/office/drawing/2014/main" id="{00000000-0008-0000-0500-000009A80000}"/>
              </a:ext>
            </a:extLst>
          </xdr:cNvPr>
          <xdr:cNvSpPr>
            <a:spLocks noChangeArrowheads="1"/>
          </xdr:cNvSpPr>
        </xdr:nvSpPr>
        <xdr:spPr bwMode="auto">
          <a:xfrm>
            <a:off x="431" y="51"/>
            <a:ext cx="54" cy="54"/>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018" name="Oval 53">
            <a:extLst>
              <a:ext uri="{FF2B5EF4-FFF2-40B4-BE49-F238E27FC236}">
                <a16:creationId xmlns:a16="http://schemas.microsoft.com/office/drawing/2014/main" id="{00000000-0008-0000-0500-00000AA80000}"/>
              </a:ext>
            </a:extLst>
          </xdr:cNvPr>
          <xdr:cNvSpPr>
            <a:spLocks noChangeArrowheads="1"/>
          </xdr:cNvSpPr>
        </xdr:nvSpPr>
        <xdr:spPr bwMode="auto">
          <a:xfrm>
            <a:off x="441" y="62"/>
            <a:ext cx="34" cy="33"/>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019" name="Line 54">
            <a:extLst>
              <a:ext uri="{FF2B5EF4-FFF2-40B4-BE49-F238E27FC236}">
                <a16:creationId xmlns:a16="http://schemas.microsoft.com/office/drawing/2014/main" id="{00000000-0008-0000-0500-00000BA80000}"/>
              </a:ext>
            </a:extLst>
          </xdr:cNvPr>
          <xdr:cNvSpPr>
            <a:spLocks noChangeShapeType="1"/>
          </xdr:cNvSpPr>
        </xdr:nvSpPr>
        <xdr:spPr bwMode="auto">
          <a:xfrm flipH="1">
            <a:off x="431" y="52"/>
            <a:ext cx="18" cy="2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020" name="Line 55">
            <a:extLst>
              <a:ext uri="{FF2B5EF4-FFF2-40B4-BE49-F238E27FC236}">
                <a16:creationId xmlns:a16="http://schemas.microsoft.com/office/drawing/2014/main" id="{00000000-0008-0000-0500-00000CA80000}"/>
              </a:ext>
            </a:extLst>
          </xdr:cNvPr>
          <xdr:cNvSpPr>
            <a:spLocks noChangeShapeType="1"/>
          </xdr:cNvSpPr>
        </xdr:nvSpPr>
        <xdr:spPr bwMode="auto">
          <a:xfrm flipH="1">
            <a:off x="455" y="52"/>
            <a:ext cx="7" cy="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021" name="Line 56">
            <a:extLst>
              <a:ext uri="{FF2B5EF4-FFF2-40B4-BE49-F238E27FC236}">
                <a16:creationId xmlns:a16="http://schemas.microsoft.com/office/drawing/2014/main" id="{00000000-0008-0000-0500-00000DA80000}"/>
              </a:ext>
            </a:extLst>
          </xdr:cNvPr>
          <xdr:cNvSpPr>
            <a:spLocks noChangeShapeType="1"/>
          </xdr:cNvSpPr>
        </xdr:nvSpPr>
        <xdr:spPr bwMode="auto">
          <a:xfrm flipH="1">
            <a:off x="435" y="82"/>
            <a:ext cx="6"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022" name="Line 57">
            <a:extLst>
              <a:ext uri="{FF2B5EF4-FFF2-40B4-BE49-F238E27FC236}">
                <a16:creationId xmlns:a16="http://schemas.microsoft.com/office/drawing/2014/main" id="{00000000-0008-0000-0500-00000EA80000}"/>
              </a:ext>
            </a:extLst>
          </xdr:cNvPr>
          <xdr:cNvSpPr>
            <a:spLocks noChangeShapeType="1"/>
          </xdr:cNvSpPr>
        </xdr:nvSpPr>
        <xdr:spPr bwMode="auto">
          <a:xfrm flipH="1">
            <a:off x="467" y="57"/>
            <a:ext cx="6" cy="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023" name="Line 58">
            <a:extLst>
              <a:ext uri="{FF2B5EF4-FFF2-40B4-BE49-F238E27FC236}">
                <a16:creationId xmlns:a16="http://schemas.microsoft.com/office/drawing/2014/main" id="{00000000-0008-0000-0500-00000FA80000}"/>
              </a:ext>
            </a:extLst>
          </xdr:cNvPr>
          <xdr:cNvSpPr>
            <a:spLocks noChangeShapeType="1"/>
          </xdr:cNvSpPr>
        </xdr:nvSpPr>
        <xdr:spPr bwMode="auto">
          <a:xfrm flipH="1">
            <a:off x="446" y="96"/>
            <a:ext cx="1"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024" name="Line 59">
            <a:extLst>
              <a:ext uri="{FF2B5EF4-FFF2-40B4-BE49-F238E27FC236}">
                <a16:creationId xmlns:a16="http://schemas.microsoft.com/office/drawing/2014/main" id="{00000000-0008-0000-0500-000010A80000}"/>
              </a:ext>
            </a:extLst>
          </xdr:cNvPr>
          <xdr:cNvSpPr>
            <a:spLocks noChangeShapeType="1"/>
          </xdr:cNvSpPr>
        </xdr:nvSpPr>
        <xdr:spPr bwMode="auto">
          <a:xfrm flipH="1">
            <a:off x="475" y="66"/>
            <a:ext cx="7" cy="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025" name="Line 60">
            <a:extLst>
              <a:ext uri="{FF2B5EF4-FFF2-40B4-BE49-F238E27FC236}">
                <a16:creationId xmlns:a16="http://schemas.microsoft.com/office/drawing/2014/main" id="{00000000-0008-0000-0500-000011A80000}"/>
              </a:ext>
            </a:extLst>
          </xdr:cNvPr>
          <xdr:cNvSpPr>
            <a:spLocks noChangeShapeType="1"/>
          </xdr:cNvSpPr>
        </xdr:nvSpPr>
        <xdr:spPr bwMode="auto">
          <a:xfrm flipH="1">
            <a:off x="454" y="95"/>
            <a:ext cx="8"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026" name="Line 61">
            <a:extLst>
              <a:ext uri="{FF2B5EF4-FFF2-40B4-BE49-F238E27FC236}">
                <a16:creationId xmlns:a16="http://schemas.microsoft.com/office/drawing/2014/main" id="{00000000-0008-0000-0500-000012A80000}"/>
              </a:ext>
            </a:extLst>
          </xdr:cNvPr>
          <xdr:cNvSpPr>
            <a:spLocks noChangeShapeType="1"/>
          </xdr:cNvSpPr>
        </xdr:nvSpPr>
        <xdr:spPr bwMode="auto">
          <a:xfrm flipH="1">
            <a:off x="468" y="81"/>
            <a:ext cx="16" cy="2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027" name="Line 62">
            <a:extLst>
              <a:ext uri="{FF2B5EF4-FFF2-40B4-BE49-F238E27FC236}">
                <a16:creationId xmlns:a16="http://schemas.microsoft.com/office/drawing/2014/main" id="{00000000-0008-0000-0500-000013A80000}"/>
              </a:ext>
            </a:extLst>
          </xdr:cNvPr>
          <xdr:cNvSpPr>
            <a:spLocks noChangeShapeType="1"/>
          </xdr:cNvSpPr>
        </xdr:nvSpPr>
        <xdr:spPr bwMode="auto">
          <a:xfrm>
            <a:off x="496" y="97"/>
            <a:ext cx="1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028" name="Line 63">
            <a:extLst>
              <a:ext uri="{FF2B5EF4-FFF2-40B4-BE49-F238E27FC236}">
                <a16:creationId xmlns:a16="http://schemas.microsoft.com/office/drawing/2014/main" id="{00000000-0008-0000-0500-000014A80000}"/>
              </a:ext>
            </a:extLst>
          </xdr:cNvPr>
          <xdr:cNvSpPr>
            <a:spLocks noChangeShapeType="1"/>
          </xdr:cNvSpPr>
        </xdr:nvSpPr>
        <xdr:spPr bwMode="auto">
          <a:xfrm>
            <a:off x="496" y="105"/>
            <a:ext cx="1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029" name="Line 64">
            <a:extLst>
              <a:ext uri="{FF2B5EF4-FFF2-40B4-BE49-F238E27FC236}">
                <a16:creationId xmlns:a16="http://schemas.microsoft.com/office/drawing/2014/main" id="{00000000-0008-0000-0500-000015A80000}"/>
              </a:ext>
            </a:extLst>
          </xdr:cNvPr>
          <xdr:cNvSpPr>
            <a:spLocks noChangeShapeType="1"/>
          </xdr:cNvSpPr>
        </xdr:nvSpPr>
        <xdr:spPr bwMode="auto">
          <a:xfrm>
            <a:off x="510" y="81"/>
            <a:ext cx="0" cy="1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sp macro="" textlink="">
        <xdr:nvSpPr>
          <xdr:cNvPr id="43030" name="Line 65">
            <a:extLst>
              <a:ext uri="{FF2B5EF4-FFF2-40B4-BE49-F238E27FC236}">
                <a16:creationId xmlns:a16="http://schemas.microsoft.com/office/drawing/2014/main" id="{00000000-0008-0000-0500-000016A80000}"/>
              </a:ext>
            </a:extLst>
          </xdr:cNvPr>
          <xdr:cNvSpPr>
            <a:spLocks noChangeShapeType="1"/>
          </xdr:cNvSpPr>
        </xdr:nvSpPr>
        <xdr:spPr bwMode="auto">
          <a:xfrm flipV="1">
            <a:off x="510" y="105"/>
            <a:ext cx="0"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grpSp>
    <xdr:clientData/>
  </xdr:twoCellAnchor>
  <xdr:twoCellAnchor>
    <xdr:from>
      <xdr:col>8</xdr:col>
      <xdr:colOff>390525</xdr:colOff>
      <xdr:row>6</xdr:row>
      <xdr:rowOff>0</xdr:rowOff>
    </xdr:from>
    <xdr:to>
      <xdr:col>9</xdr:col>
      <xdr:colOff>323850</xdr:colOff>
      <xdr:row>9</xdr:row>
      <xdr:rowOff>0</xdr:rowOff>
    </xdr:to>
    <xdr:sp macro="" textlink="">
      <xdr:nvSpPr>
        <xdr:cNvPr id="43003" name="Oval 66">
          <a:extLst>
            <a:ext uri="{FF2B5EF4-FFF2-40B4-BE49-F238E27FC236}">
              <a16:creationId xmlns:a16="http://schemas.microsoft.com/office/drawing/2014/main" id="{00000000-0008-0000-0500-0000FBA70000}"/>
            </a:ext>
          </a:extLst>
        </xdr:cNvPr>
        <xdr:cNvSpPr>
          <a:spLocks noChangeArrowheads="1"/>
        </xdr:cNvSpPr>
      </xdr:nvSpPr>
      <xdr:spPr bwMode="auto">
        <a:xfrm>
          <a:off x="4781550" y="1457325"/>
          <a:ext cx="514350" cy="51435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476250</xdr:colOff>
      <xdr:row>6</xdr:row>
      <xdr:rowOff>76200</xdr:rowOff>
    </xdr:from>
    <xdr:to>
      <xdr:col>8</xdr:col>
      <xdr:colOff>476250</xdr:colOff>
      <xdr:row>8</xdr:row>
      <xdr:rowOff>104775</xdr:rowOff>
    </xdr:to>
    <xdr:sp macro="" textlink="">
      <xdr:nvSpPr>
        <xdr:cNvPr id="43004" name="Line 67">
          <a:extLst>
            <a:ext uri="{FF2B5EF4-FFF2-40B4-BE49-F238E27FC236}">
              <a16:creationId xmlns:a16="http://schemas.microsoft.com/office/drawing/2014/main" id="{00000000-0008-0000-0500-0000FCA70000}"/>
            </a:ext>
          </a:extLst>
        </xdr:cNvPr>
        <xdr:cNvSpPr>
          <a:spLocks noChangeShapeType="1"/>
        </xdr:cNvSpPr>
      </xdr:nvSpPr>
      <xdr:spPr bwMode="auto">
        <a:xfrm>
          <a:off x="4867275" y="1533525"/>
          <a:ext cx="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228600</xdr:colOff>
      <xdr:row>6</xdr:row>
      <xdr:rowOff>76200</xdr:rowOff>
    </xdr:from>
    <xdr:to>
      <xdr:col>9</xdr:col>
      <xdr:colOff>228600</xdr:colOff>
      <xdr:row>8</xdr:row>
      <xdr:rowOff>104775</xdr:rowOff>
    </xdr:to>
    <xdr:sp macro="" textlink="">
      <xdr:nvSpPr>
        <xdr:cNvPr id="43005" name="Line 68">
          <a:extLst>
            <a:ext uri="{FF2B5EF4-FFF2-40B4-BE49-F238E27FC236}">
              <a16:creationId xmlns:a16="http://schemas.microsoft.com/office/drawing/2014/main" id="{00000000-0008-0000-0500-0000FDA70000}"/>
            </a:ext>
          </a:extLst>
        </xdr:cNvPr>
        <xdr:cNvSpPr>
          <a:spLocks noChangeShapeType="1"/>
        </xdr:cNvSpPr>
      </xdr:nvSpPr>
      <xdr:spPr bwMode="auto">
        <a:xfrm>
          <a:off x="5200650" y="1533525"/>
          <a:ext cx="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400050</xdr:colOff>
      <xdr:row>6</xdr:row>
      <xdr:rowOff>133350</xdr:rowOff>
    </xdr:from>
    <xdr:to>
      <xdr:col>8</xdr:col>
      <xdr:colOff>476250</xdr:colOff>
      <xdr:row>7</xdr:row>
      <xdr:rowOff>38100</xdr:rowOff>
    </xdr:to>
    <xdr:sp macro="" textlink="">
      <xdr:nvSpPr>
        <xdr:cNvPr id="43006" name="Line 69">
          <a:extLst>
            <a:ext uri="{FF2B5EF4-FFF2-40B4-BE49-F238E27FC236}">
              <a16:creationId xmlns:a16="http://schemas.microsoft.com/office/drawing/2014/main" id="{00000000-0008-0000-0500-0000FEA70000}"/>
            </a:ext>
          </a:extLst>
        </xdr:cNvPr>
        <xdr:cNvSpPr>
          <a:spLocks noChangeShapeType="1"/>
        </xdr:cNvSpPr>
      </xdr:nvSpPr>
      <xdr:spPr bwMode="auto">
        <a:xfrm flipH="1">
          <a:off x="4791075" y="1590675"/>
          <a:ext cx="76200" cy="76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400050</xdr:colOff>
      <xdr:row>7</xdr:row>
      <xdr:rowOff>57150</xdr:rowOff>
    </xdr:from>
    <xdr:to>
      <xdr:col>8</xdr:col>
      <xdr:colOff>476250</xdr:colOff>
      <xdr:row>7</xdr:row>
      <xdr:rowOff>123825</xdr:rowOff>
    </xdr:to>
    <xdr:sp macro="" textlink="">
      <xdr:nvSpPr>
        <xdr:cNvPr id="43007" name="Line 70">
          <a:extLst>
            <a:ext uri="{FF2B5EF4-FFF2-40B4-BE49-F238E27FC236}">
              <a16:creationId xmlns:a16="http://schemas.microsoft.com/office/drawing/2014/main" id="{00000000-0008-0000-0500-0000FFA70000}"/>
            </a:ext>
          </a:extLst>
        </xdr:cNvPr>
        <xdr:cNvSpPr>
          <a:spLocks noChangeShapeType="1"/>
        </xdr:cNvSpPr>
      </xdr:nvSpPr>
      <xdr:spPr bwMode="auto">
        <a:xfrm flipH="1">
          <a:off x="4791075" y="1685925"/>
          <a:ext cx="76200" cy="66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447675</xdr:colOff>
      <xdr:row>7</xdr:row>
      <xdr:rowOff>161925</xdr:rowOff>
    </xdr:from>
    <xdr:to>
      <xdr:col>8</xdr:col>
      <xdr:colOff>447675</xdr:colOff>
      <xdr:row>7</xdr:row>
      <xdr:rowOff>161925</xdr:rowOff>
    </xdr:to>
    <xdr:sp macro="" textlink="">
      <xdr:nvSpPr>
        <xdr:cNvPr id="43008" name="Line 71">
          <a:extLst>
            <a:ext uri="{FF2B5EF4-FFF2-40B4-BE49-F238E27FC236}">
              <a16:creationId xmlns:a16="http://schemas.microsoft.com/office/drawing/2014/main" id="{00000000-0008-0000-0500-000000A80000}"/>
            </a:ext>
          </a:extLst>
        </xdr:cNvPr>
        <xdr:cNvSpPr>
          <a:spLocks noChangeShapeType="1"/>
        </xdr:cNvSpPr>
      </xdr:nvSpPr>
      <xdr:spPr bwMode="auto">
        <a:xfrm flipH="1">
          <a:off x="4838700" y="1790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247650</xdr:colOff>
      <xdr:row>6</xdr:row>
      <xdr:rowOff>133350</xdr:rowOff>
    </xdr:from>
    <xdr:to>
      <xdr:col>9</xdr:col>
      <xdr:colOff>266700</xdr:colOff>
      <xdr:row>6</xdr:row>
      <xdr:rowOff>142875</xdr:rowOff>
    </xdr:to>
    <xdr:sp macro="" textlink="">
      <xdr:nvSpPr>
        <xdr:cNvPr id="43009" name="Line 72">
          <a:extLst>
            <a:ext uri="{FF2B5EF4-FFF2-40B4-BE49-F238E27FC236}">
              <a16:creationId xmlns:a16="http://schemas.microsoft.com/office/drawing/2014/main" id="{00000000-0008-0000-0500-000001A80000}"/>
            </a:ext>
          </a:extLst>
        </xdr:cNvPr>
        <xdr:cNvSpPr>
          <a:spLocks noChangeShapeType="1"/>
        </xdr:cNvSpPr>
      </xdr:nvSpPr>
      <xdr:spPr bwMode="auto">
        <a:xfrm flipV="1">
          <a:off x="5219700" y="1590675"/>
          <a:ext cx="1905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228600</xdr:colOff>
      <xdr:row>7</xdr:row>
      <xdr:rowOff>9525</xdr:rowOff>
    </xdr:from>
    <xdr:to>
      <xdr:col>9</xdr:col>
      <xdr:colOff>314325</xdr:colOff>
      <xdr:row>7</xdr:row>
      <xdr:rowOff>85725</xdr:rowOff>
    </xdr:to>
    <xdr:sp macro="" textlink="">
      <xdr:nvSpPr>
        <xdr:cNvPr id="43010" name="Line 73">
          <a:extLst>
            <a:ext uri="{FF2B5EF4-FFF2-40B4-BE49-F238E27FC236}">
              <a16:creationId xmlns:a16="http://schemas.microsoft.com/office/drawing/2014/main" id="{00000000-0008-0000-0500-000002A80000}"/>
            </a:ext>
          </a:extLst>
        </xdr:cNvPr>
        <xdr:cNvSpPr>
          <a:spLocks noChangeShapeType="1"/>
        </xdr:cNvSpPr>
      </xdr:nvSpPr>
      <xdr:spPr bwMode="auto">
        <a:xfrm flipH="1">
          <a:off x="5200650" y="1638300"/>
          <a:ext cx="85725" cy="76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228600</xdr:colOff>
      <xdr:row>7</xdr:row>
      <xdr:rowOff>133350</xdr:rowOff>
    </xdr:from>
    <xdr:to>
      <xdr:col>9</xdr:col>
      <xdr:colOff>314325</xdr:colOff>
      <xdr:row>8</xdr:row>
      <xdr:rowOff>38100</xdr:rowOff>
    </xdr:to>
    <xdr:sp macro="" textlink="">
      <xdr:nvSpPr>
        <xdr:cNvPr id="43011" name="Line 74">
          <a:extLst>
            <a:ext uri="{FF2B5EF4-FFF2-40B4-BE49-F238E27FC236}">
              <a16:creationId xmlns:a16="http://schemas.microsoft.com/office/drawing/2014/main" id="{00000000-0008-0000-0500-000003A80000}"/>
            </a:ext>
          </a:extLst>
        </xdr:cNvPr>
        <xdr:cNvSpPr>
          <a:spLocks noChangeShapeType="1"/>
        </xdr:cNvSpPr>
      </xdr:nvSpPr>
      <xdr:spPr bwMode="auto">
        <a:xfrm flipH="1">
          <a:off x="5200650" y="1762125"/>
          <a:ext cx="85725" cy="76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238125</xdr:colOff>
      <xdr:row>9</xdr:row>
      <xdr:rowOff>19050</xdr:rowOff>
    </xdr:from>
    <xdr:to>
      <xdr:col>9</xdr:col>
      <xdr:colOff>238125</xdr:colOff>
      <xdr:row>9</xdr:row>
      <xdr:rowOff>161925</xdr:rowOff>
    </xdr:to>
    <xdr:sp macro="" textlink="">
      <xdr:nvSpPr>
        <xdr:cNvPr id="43012" name="Line 75">
          <a:extLst>
            <a:ext uri="{FF2B5EF4-FFF2-40B4-BE49-F238E27FC236}">
              <a16:creationId xmlns:a16="http://schemas.microsoft.com/office/drawing/2014/main" id="{00000000-0008-0000-0500-000004A80000}"/>
            </a:ext>
          </a:extLst>
        </xdr:cNvPr>
        <xdr:cNvSpPr>
          <a:spLocks noChangeShapeType="1"/>
        </xdr:cNvSpPr>
      </xdr:nvSpPr>
      <xdr:spPr bwMode="auto">
        <a:xfrm>
          <a:off x="5210175" y="1990725"/>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314325</xdr:colOff>
      <xdr:row>8</xdr:row>
      <xdr:rowOff>152400</xdr:rowOff>
    </xdr:from>
    <xdr:to>
      <xdr:col>9</xdr:col>
      <xdr:colOff>314325</xdr:colOff>
      <xdr:row>9</xdr:row>
      <xdr:rowOff>161925</xdr:rowOff>
    </xdr:to>
    <xdr:sp macro="" textlink="">
      <xdr:nvSpPr>
        <xdr:cNvPr id="43013" name="Line 76">
          <a:extLst>
            <a:ext uri="{FF2B5EF4-FFF2-40B4-BE49-F238E27FC236}">
              <a16:creationId xmlns:a16="http://schemas.microsoft.com/office/drawing/2014/main" id="{00000000-0008-0000-0500-000005A80000}"/>
            </a:ext>
          </a:extLst>
        </xdr:cNvPr>
        <xdr:cNvSpPr>
          <a:spLocks noChangeShapeType="1"/>
        </xdr:cNvSpPr>
      </xdr:nvSpPr>
      <xdr:spPr bwMode="auto">
        <a:xfrm flipH="1">
          <a:off x="5286375" y="1952625"/>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85725</xdr:colOff>
      <xdr:row>9</xdr:row>
      <xdr:rowOff>133350</xdr:rowOff>
    </xdr:from>
    <xdr:to>
      <xdr:col>9</xdr:col>
      <xdr:colOff>238125</xdr:colOff>
      <xdr:row>9</xdr:row>
      <xdr:rowOff>133350</xdr:rowOff>
    </xdr:to>
    <xdr:sp macro="" textlink="">
      <xdr:nvSpPr>
        <xdr:cNvPr id="43014" name="Line 77">
          <a:extLst>
            <a:ext uri="{FF2B5EF4-FFF2-40B4-BE49-F238E27FC236}">
              <a16:creationId xmlns:a16="http://schemas.microsoft.com/office/drawing/2014/main" id="{00000000-0008-0000-0500-000006A80000}"/>
            </a:ext>
          </a:extLst>
        </xdr:cNvPr>
        <xdr:cNvSpPr>
          <a:spLocks noChangeShapeType="1"/>
        </xdr:cNvSpPr>
      </xdr:nvSpPr>
      <xdr:spPr bwMode="auto">
        <a:xfrm>
          <a:off x="5057775" y="21050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9</xdr:col>
      <xdr:colOff>314325</xdr:colOff>
      <xdr:row>9</xdr:row>
      <xdr:rowOff>133350</xdr:rowOff>
    </xdr:from>
    <xdr:to>
      <xdr:col>9</xdr:col>
      <xdr:colOff>523875</xdr:colOff>
      <xdr:row>9</xdr:row>
      <xdr:rowOff>133350</xdr:rowOff>
    </xdr:to>
    <xdr:sp macro="" textlink="">
      <xdr:nvSpPr>
        <xdr:cNvPr id="43015" name="Line 78">
          <a:extLst>
            <a:ext uri="{FF2B5EF4-FFF2-40B4-BE49-F238E27FC236}">
              <a16:creationId xmlns:a16="http://schemas.microsoft.com/office/drawing/2014/main" id="{00000000-0008-0000-0500-000007A80000}"/>
            </a:ext>
          </a:extLst>
        </xdr:cNvPr>
        <xdr:cNvSpPr>
          <a:spLocks noChangeShapeType="1"/>
        </xdr:cNvSpPr>
      </xdr:nvSpPr>
      <xdr:spPr bwMode="auto">
        <a:xfrm flipH="1">
          <a:off x="5286375" y="2105025"/>
          <a:ext cx="209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8</xdr:col>
      <xdr:colOff>428625</xdr:colOff>
      <xdr:row>7</xdr:row>
      <xdr:rowOff>152400</xdr:rowOff>
    </xdr:from>
    <xdr:to>
      <xdr:col>8</xdr:col>
      <xdr:colOff>476250</xdr:colOff>
      <xdr:row>8</xdr:row>
      <xdr:rowOff>28575</xdr:rowOff>
    </xdr:to>
    <xdr:sp macro="" textlink="">
      <xdr:nvSpPr>
        <xdr:cNvPr id="43016" name="Line 70">
          <a:extLst>
            <a:ext uri="{FF2B5EF4-FFF2-40B4-BE49-F238E27FC236}">
              <a16:creationId xmlns:a16="http://schemas.microsoft.com/office/drawing/2014/main" id="{00000000-0008-0000-0500-000008A80000}"/>
            </a:ext>
          </a:extLst>
        </xdr:cNvPr>
        <xdr:cNvSpPr>
          <a:spLocks noChangeShapeType="1"/>
        </xdr:cNvSpPr>
      </xdr:nvSpPr>
      <xdr:spPr bwMode="auto">
        <a:xfrm flipH="1">
          <a:off x="4819650" y="1781175"/>
          <a:ext cx="47625" cy="47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95250</xdr:colOff>
      <xdr:row>18</xdr:row>
      <xdr:rowOff>0</xdr:rowOff>
    </xdr:from>
    <xdr:to>
      <xdr:col>28</xdr:col>
      <xdr:colOff>95250</xdr:colOff>
      <xdr:row>24</xdr:row>
      <xdr:rowOff>0</xdr:rowOff>
    </xdr:to>
    <xdr:sp macro="" textlink="">
      <xdr:nvSpPr>
        <xdr:cNvPr id="9460" name="Line 2">
          <a:extLst>
            <a:ext uri="{FF2B5EF4-FFF2-40B4-BE49-F238E27FC236}">
              <a16:creationId xmlns:a16="http://schemas.microsoft.com/office/drawing/2014/main" id="{00000000-0008-0000-0700-0000F4240000}"/>
            </a:ext>
          </a:extLst>
        </xdr:cNvPr>
        <xdr:cNvSpPr>
          <a:spLocks noChangeShapeType="1"/>
        </xdr:cNvSpPr>
      </xdr:nvSpPr>
      <xdr:spPr bwMode="auto">
        <a:xfrm>
          <a:off x="6181725" y="3733800"/>
          <a:ext cx="0" cy="1371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95250</xdr:colOff>
      <xdr:row>8</xdr:row>
      <xdr:rowOff>95250</xdr:rowOff>
    </xdr:from>
    <xdr:to>
      <xdr:col>3</xdr:col>
      <xdr:colOff>647700</xdr:colOff>
      <xdr:row>15</xdr:row>
      <xdr:rowOff>104775</xdr:rowOff>
    </xdr:to>
    <xdr:grpSp>
      <xdr:nvGrpSpPr>
        <xdr:cNvPr id="39699" name="Group 36">
          <a:extLst>
            <a:ext uri="{FF2B5EF4-FFF2-40B4-BE49-F238E27FC236}">
              <a16:creationId xmlns:a16="http://schemas.microsoft.com/office/drawing/2014/main" id="{00000000-0008-0000-0900-0000139B0000}"/>
            </a:ext>
          </a:extLst>
        </xdr:cNvPr>
        <xdr:cNvGrpSpPr>
          <a:grpSpLocks/>
        </xdr:cNvGrpSpPr>
      </xdr:nvGrpSpPr>
      <xdr:grpSpPr bwMode="auto">
        <a:xfrm>
          <a:off x="781050" y="1924050"/>
          <a:ext cx="1495425" cy="1504950"/>
          <a:chOff x="16" y="248"/>
          <a:chExt cx="157" cy="157"/>
        </a:xfrm>
      </xdr:grpSpPr>
      <xdr:sp macro="" textlink="">
        <xdr:nvSpPr>
          <xdr:cNvPr id="39700" name="Line 37">
            <a:extLst>
              <a:ext uri="{FF2B5EF4-FFF2-40B4-BE49-F238E27FC236}">
                <a16:creationId xmlns:a16="http://schemas.microsoft.com/office/drawing/2014/main" id="{00000000-0008-0000-0900-0000149B0000}"/>
              </a:ext>
            </a:extLst>
          </xdr:cNvPr>
          <xdr:cNvSpPr>
            <a:spLocks noChangeShapeType="1"/>
          </xdr:cNvSpPr>
        </xdr:nvSpPr>
        <xdr:spPr bwMode="auto">
          <a:xfrm>
            <a:off x="81" y="250"/>
            <a:ext cx="0" cy="14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701" name="Line 38">
            <a:extLst>
              <a:ext uri="{FF2B5EF4-FFF2-40B4-BE49-F238E27FC236}">
                <a16:creationId xmlns:a16="http://schemas.microsoft.com/office/drawing/2014/main" id="{00000000-0008-0000-0900-0000159B0000}"/>
              </a:ext>
            </a:extLst>
          </xdr:cNvPr>
          <xdr:cNvSpPr>
            <a:spLocks noChangeShapeType="1"/>
          </xdr:cNvSpPr>
        </xdr:nvSpPr>
        <xdr:spPr bwMode="auto">
          <a:xfrm>
            <a:off x="109" y="250"/>
            <a:ext cx="0" cy="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702" name="Line 39">
            <a:extLst>
              <a:ext uri="{FF2B5EF4-FFF2-40B4-BE49-F238E27FC236}">
                <a16:creationId xmlns:a16="http://schemas.microsoft.com/office/drawing/2014/main" id="{00000000-0008-0000-0900-0000169B0000}"/>
              </a:ext>
            </a:extLst>
          </xdr:cNvPr>
          <xdr:cNvSpPr>
            <a:spLocks noChangeShapeType="1"/>
          </xdr:cNvSpPr>
        </xdr:nvSpPr>
        <xdr:spPr bwMode="auto">
          <a:xfrm>
            <a:off x="95" y="385"/>
            <a:ext cx="0" cy="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9703" name="Line 40">
            <a:extLst>
              <a:ext uri="{FF2B5EF4-FFF2-40B4-BE49-F238E27FC236}">
                <a16:creationId xmlns:a16="http://schemas.microsoft.com/office/drawing/2014/main" id="{00000000-0008-0000-0900-0000179B0000}"/>
              </a:ext>
            </a:extLst>
          </xdr:cNvPr>
          <xdr:cNvSpPr>
            <a:spLocks noChangeShapeType="1"/>
          </xdr:cNvSpPr>
        </xdr:nvSpPr>
        <xdr:spPr bwMode="auto">
          <a:xfrm>
            <a:off x="16" y="309"/>
            <a:ext cx="15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704" name="Line 41">
            <a:extLst>
              <a:ext uri="{FF2B5EF4-FFF2-40B4-BE49-F238E27FC236}">
                <a16:creationId xmlns:a16="http://schemas.microsoft.com/office/drawing/2014/main" id="{00000000-0008-0000-0900-0000189B0000}"/>
              </a:ext>
            </a:extLst>
          </xdr:cNvPr>
          <xdr:cNvSpPr>
            <a:spLocks noChangeShapeType="1"/>
          </xdr:cNvSpPr>
        </xdr:nvSpPr>
        <xdr:spPr bwMode="auto">
          <a:xfrm>
            <a:off x="17" y="335"/>
            <a:ext cx="15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705" name="Oval 42">
            <a:extLst>
              <a:ext uri="{FF2B5EF4-FFF2-40B4-BE49-F238E27FC236}">
                <a16:creationId xmlns:a16="http://schemas.microsoft.com/office/drawing/2014/main" id="{00000000-0008-0000-0900-0000199B0000}"/>
              </a:ext>
            </a:extLst>
          </xdr:cNvPr>
          <xdr:cNvSpPr>
            <a:spLocks noChangeArrowheads="1"/>
          </xdr:cNvSpPr>
        </xdr:nvSpPr>
        <xdr:spPr bwMode="auto">
          <a:xfrm>
            <a:off x="47" y="276"/>
            <a:ext cx="98" cy="98"/>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9706" name="Line 43">
            <a:extLst>
              <a:ext uri="{FF2B5EF4-FFF2-40B4-BE49-F238E27FC236}">
                <a16:creationId xmlns:a16="http://schemas.microsoft.com/office/drawing/2014/main" id="{00000000-0008-0000-0900-00001A9B0000}"/>
              </a:ext>
            </a:extLst>
          </xdr:cNvPr>
          <xdr:cNvSpPr>
            <a:spLocks noChangeShapeType="1"/>
          </xdr:cNvSpPr>
        </xdr:nvSpPr>
        <xdr:spPr bwMode="auto">
          <a:xfrm>
            <a:off x="95" y="248"/>
            <a:ext cx="0" cy="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9707" name="Line 44">
            <a:extLst>
              <a:ext uri="{FF2B5EF4-FFF2-40B4-BE49-F238E27FC236}">
                <a16:creationId xmlns:a16="http://schemas.microsoft.com/office/drawing/2014/main" id="{00000000-0008-0000-0900-00001B9B0000}"/>
              </a:ext>
            </a:extLst>
          </xdr:cNvPr>
          <xdr:cNvSpPr>
            <a:spLocks noChangeShapeType="1"/>
          </xdr:cNvSpPr>
        </xdr:nvSpPr>
        <xdr:spPr bwMode="auto">
          <a:xfrm flipH="1">
            <a:off x="154" y="323"/>
            <a:ext cx="19"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9708" name="Line 45">
            <a:extLst>
              <a:ext uri="{FF2B5EF4-FFF2-40B4-BE49-F238E27FC236}">
                <a16:creationId xmlns:a16="http://schemas.microsoft.com/office/drawing/2014/main" id="{00000000-0008-0000-0900-00001C9B0000}"/>
              </a:ext>
            </a:extLst>
          </xdr:cNvPr>
          <xdr:cNvSpPr>
            <a:spLocks noChangeShapeType="1"/>
          </xdr:cNvSpPr>
        </xdr:nvSpPr>
        <xdr:spPr bwMode="auto">
          <a:xfrm>
            <a:off x="17" y="322"/>
            <a:ext cx="1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9709" name="Line 46">
            <a:extLst>
              <a:ext uri="{FF2B5EF4-FFF2-40B4-BE49-F238E27FC236}">
                <a16:creationId xmlns:a16="http://schemas.microsoft.com/office/drawing/2014/main" id="{00000000-0008-0000-0900-00001D9B0000}"/>
              </a:ext>
            </a:extLst>
          </xdr:cNvPr>
          <xdr:cNvSpPr>
            <a:spLocks noChangeShapeType="1"/>
          </xdr:cNvSpPr>
        </xdr:nvSpPr>
        <xdr:spPr bwMode="auto">
          <a:xfrm>
            <a:off x="81" y="279"/>
            <a:ext cx="0" cy="91"/>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39710" name="Line 47">
            <a:extLst>
              <a:ext uri="{FF2B5EF4-FFF2-40B4-BE49-F238E27FC236}">
                <a16:creationId xmlns:a16="http://schemas.microsoft.com/office/drawing/2014/main" id="{00000000-0008-0000-0900-00001E9B0000}"/>
              </a:ext>
            </a:extLst>
          </xdr:cNvPr>
          <xdr:cNvSpPr>
            <a:spLocks noChangeShapeType="1"/>
          </xdr:cNvSpPr>
        </xdr:nvSpPr>
        <xdr:spPr bwMode="auto">
          <a:xfrm>
            <a:off x="109" y="278"/>
            <a:ext cx="0" cy="94"/>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39711" name="Freeform 48">
            <a:extLst>
              <a:ext uri="{FF2B5EF4-FFF2-40B4-BE49-F238E27FC236}">
                <a16:creationId xmlns:a16="http://schemas.microsoft.com/office/drawing/2014/main" id="{00000000-0008-0000-0900-00001F9B0000}"/>
              </a:ext>
            </a:extLst>
          </xdr:cNvPr>
          <xdr:cNvSpPr>
            <a:spLocks/>
          </xdr:cNvSpPr>
        </xdr:nvSpPr>
        <xdr:spPr bwMode="auto">
          <a:xfrm>
            <a:off x="50" y="309"/>
            <a:ext cx="31" cy="11"/>
          </a:xfrm>
          <a:custGeom>
            <a:avLst/>
            <a:gdLst>
              <a:gd name="T0" fmla="*/ 0 w 31"/>
              <a:gd name="T1" fmla="*/ 0 h 14"/>
              <a:gd name="T2" fmla="*/ 16 w 31"/>
              <a:gd name="T3" fmla="*/ 1 h 14"/>
              <a:gd name="T4" fmla="*/ 26 w 31"/>
              <a:gd name="T5" fmla="*/ 2 h 14"/>
              <a:gd name="T6" fmla="*/ 31 w 31"/>
              <a:gd name="T7" fmla="*/ 2 h 1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1" h="14">
                <a:moveTo>
                  <a:pt x="0" y="0"/>
                </a:moveTo>
                <a:cubicBezTo>
                  <a:pt x="6" y="0"/>
                  <a:pt x="12" y="0"/>
                  <a:pt x="16" y="1"/>
                </a:cubicBezTo>
                <a:cubicBezTo>
                  <a:pt x="20" y="2"/>
                  <a:pt x="24" y="6"/>
                  <a:pt x="26" y="8"/>
                </a:cubicBezTo>
                <a:cubicBezTo>
                  <a:pt x="28" y="10"/>
                  <a:pt x="29" y="12"/>
                  <a:pt x="31" y="14"/>
                </a:cubicBezTo>
              </a:path>
            </a:pathLst>
          </a:custGeom>
          <a:noFill/>
          <a:ln w="9525" cap="flat" cmpd="sng">
            <a:solidFill>
              <a:srgbClr xmlns:mc="http://schemas.openxmlformats.org/markup-compatibility/2006" xmlns:a14="http://schemas.microsoft.com/office/drawing/2010/main" val="000000" mc:Ignorable="a14" a14:legacySpreadsheetColorIndex="64"/>
            </a:solidFill>
            <a:prstDash val="dash"/>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9712" name="Freeform 49">
            <a:extLst>
              <a:ext uri="{FF2B5EF4-FFF2-40B4-BE49-F238E27FC236}">
                <a16:creationId xmlns:a16="http://schemas.microsoft.com/office/drawing/2014/main" id="{00000000-0008-0000-0900-0000209B0000}"/>
              </a:ext>
            </a:extLst>
          </xdr:cNvPr>
          <xdr:cNvSpPr>
            <a:spLocks/>
          </xdr:cNvSpPr>
        </xdr:nvSpPr>
        <xdr:spPr bwMode="auto">
          <a:xfrm>
            <a:off x="48" y="335"/>
            <a:ext cx="33" cy="15"/>
          </a:xfrm>
          <a:custGeom>
            <a:avLst/>
            <a:gdLst>
              <a:gd name="T0" fmla="*/ 0 w 33"/>
              <a:gd name="T1" fmla="*/ 0 h 15"/>
              <a:gd name="T2" fmla="*/ 10 w 33"/>
              <a:gd name="T3" fmla="*/ 0 h 15"/>
              <a:gd name="T4" fmla="*/ 21 w 33"/>
              <a:gd name="T5" fmla="*/ 3 h 15"/>
              <a:gd name="T6" fmla="*/ 33 w 33"/>
              <a:gd name="T7" fmla="*/ 15 h 1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3" h="15">
                <a:moveTo>
                  <a:pt x="0" y="0"/>
                </a:moveTo>
                <a:cubicBezTo>
                  <a:pt x="3" y="0"/>
                  <a:pt x="7" y="0"/>
                  <a:pt x="10" y="0"/>
                </a:cubicBezTo>
                <a:cubicBezTo>
                  <a:pt x="13" y="0"/>
                  <a:pt x="17" y="1"/>
                  <a:pt x="21" y="3"/>
                </a:cubicBezTo>
                <a:cubicBezTo>
                  <a:pt x="25" y="5"/>
                  <a:pt x="29" y="10"/>
                  <a:pt x="33" y="15"/>
                </a:cubicBezTo>
              </a:path>
            </a:pathLst>
          </a:custGeom>
          <a:noFill/>
          <a:ln w="9525" cap="flat" cmpd="sng">
            <a:solidFill>
              <a:srgbClr xmlns:mc="http://schemas.openxmlformats.org/markup-compatibility/2006" xmlns:a14="http://schemas.microsoft.com/office/drawing/2010/main" val="000000" mc:Ignorable="a14" a14:legacySpreadsheetColorIndex="64"/>
            </a:solidFill>
            <a:prstDash val="dash"/>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9713" name="Freeform 50">
            <a:extLst>
              <a:ext uri="{FF2B5EF4-FFF2-40B4-BE49-F238E27FC236}">
                <a16:creationId xmlns:a16="http://schemas.microsoft.com/office/drawing/2014/main" id="{00000000-0008-0000-0900-0000219B0000}"/>
              </a:ext>
            </a:extLst>
          </xdr:cNvPr>
          <xdr:cNvSpPr>
            <a:spLocks/>
          </xdr:cNvSpPr>
        </xdr:nvSpPr>
        <xdr:spPr bwMode="auto">
          <a:xfrm>
            <a:off x="109" y="309"/>
            <a:ext cx="33" cy="15"/>
          </a:xfrm>
          <a:custGeom>
            <a:avLst/>
            <a:gdLst>
              <a:gd name="T0" fmla="*/ 33 w 33"/>
              <a:gd name="T1" fmla="*/ 0 h 20"/>
              <a:gd name="T2" fmla="*/ 16 w 33"/>
              <a:gd name="T3" fmla="*/ 2 h 20"/>
              <a:gd name="T4" fmla="*/ 5 w 33"/>
              <a:gd name="T5" fmla="*/ 2 h 20"/>
              <a:gd name="T6" fmla="*/ 0 w 33"/>
              <a:gd name="T7" fmla="*/ 2 h 2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3" h="20">
                <a:moveTo>
                  <a:pt x="33" y="0"/>
                </a:moveTo>
                <a:cubicBezTo>
                  <a:pt x="27" y="0"/>
                  <a:pt x="21" y="0"/>
                  <a:pt x="16" y="2"/>
                </a:cubicBezTo>
                <a:cubicBezTo>
                  <a:pt x="11" y="4"/>
                  <a:pt x="8" y="7"/>
                  <a:pt x="5" y="10"/>
                </a:cubicBezTo>
                <a:cubicBezTo>
                  <a:pt x="2" y="13"/>
                  <a:pt x="1" y="16"/>
                  <a:pt x="0" y="20"/>
                </a:cubicBezTo>
              </a:path>
            </a:pathLst>
          </a:custGeom>
          <a:noFill/>
          <a:ln w="9525" cap="flat" cmpd="sng">
            <a:solidFill>
              <a:srgbClr xmlns:mc="http://schemas.openxmlformats.org/markup-compatibility/2006" xmlns:a14="http://schemas.microsoft.com/office/drawing/2010/main" val="000000" mc:Ignorable="a14" a14:legacySpreadsheetColorIndex="64"/>
            </a:solidFill>
            <a:prstDash val="dash"/>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9714" name="Freeform 51">
            <a:extLst>
              <a:ext uri="{FF2B5EF4-FFF2-40B4-BE49-F238E27FC236}">
                <a16:creationId xmlns:a16="http://schemas.microsoft.com/office/drawing/2014/main" id="{00000000-0008-0000-0900-0000229B0000}"/>
              </a:ext>
            </a:extLst>
          </xdr:cNvPr>
          <xdr:cNvSpPr>
            <a:spLocks/>
          </xdr:cNvSpPr>
        </xdr:nvSpPr>
        <xdr:spPr bwMode="auto">
          <a:xfrm>
            <a:off x="109" y="335"/>
            <a:ext cx="35" cy="19"/>
          </a:xfrm>
          <a:custGeom>
            <a:avLst/>
            <a:gdLst>
              <a:gd name="T0" fmla="*/ 35 w 35"/>
              <a:gd name="T1" fmla="*/ 0 h 19"/>
              <a:gd name="T2" fmla="*/ 20 w 35"/>
              <a:gd name="T3" fmla="*/ 1 h 19"/>
              <a:gd name="T4" fmla="*/ 7 w 35"/>
              <a:gd name="T5" fmla="*/ 8 h 19"/>
              <a:gd name="T6" fmla="*/ 0 w 35"/>
              <a:gd name="T7" fmla="*/ 19 h 1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5" h="19">
                <a:moveTo>
                  <a:pt x="35" y="0"/>
                </a:moveTo>
                <a:cubicBezTo>
                  <a:pt x="30" y="0"/>
                  <a:pt x="25" y="0"/>
                  <a:pt x="20" y="1"/>
                </a:cubicBezTo>
                <a:cubicBezTo>
                  <a:pt x="15" y="2"/>
                  <a:pt x="10" y="5"/>
                  <a:pt x="7" y="8"/>
                </a:cubicBezTo>
                <a:cubicBezTo>
                  <a:pt x="4" y="11"/>
                  <a:pt x="2" y="15"/>
                  <a:pt x="0" y="19"/>
                </a:cubicBezTo>
              </a:path>
            </a:pathLst>
          </a:custGeom>
          <a:noFill/>
          <a:ln w="9525" cap="flat" cmpd="sng">
            <a:solidFill>
              <a:srgbClr xmlns:mc="http://schemas.openxmlformats.org/markup-compatibility/2006" xmlns:a14="http://schemas.microsoft.com/office/drawing/2010/main" val="000000" mc:Ignorable="a14" a14:legacySpreadsheetColorIndex="64"/>
            </a:solidFill>
            <a:prstDash val="dash"/>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sui-sf01\06%20&#19979;&#27700;&#36947;&#26045;&#35373;&#37096;%20&#20869;&#37096;&#25991;&#26360;\Documents%20and%20Settings\s901750\&#12487;&#12473;&#12463;&#12488;&#12483;&#12503;\linksijish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sui-sf11\05%20&#20107;&#26989;&#25512;&#36914;&#37096;%20&#20869;&#37096;&#25991;&#26360;\Users\sa21709\Desktop\&#24179;&#25104;29&#24180;&#24230;\&#32173;&#25345;&#31649;&#29702;&#26989;&#21209;\H30&#20181;&#27096;&#26360;\H29\&#35211;&#12360;&#28040;&#12375;\&#26469;&#24180;&#24230;&#20181;&#27096;&#26360;&#38306;&#36899;\&#32113;&#21512;&#65288;&#27096;&#24335;&#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esui-sf01\06%20&#19979;&#27700;&#36947;&#26045;&#35373;&#37096;%20&#20869;&#37096;&#25991;&#26360;\Documents%20and%20Settings\s942564\My%20Documents\&#12414;&#12356;&#12393;&#12365;&#12421;&#12417;&#12435;&#12392;\000%20&#26481;&#22303;&#26408;&#38306;&#20418;\000%20H22&#24180;&#24230;%20%20&#22799;&#32173;&#25345;&#38306;&#20418;\2%20&#25351;&#31034;&#26360;&#38306;&#20418;\H22%20&#36947;&#36335;&#32173;&#25345;&#26989;&#212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指示書データ"/>
      <sheetName val="工種一覧"/>
      <sheetName val="ピボットテーブル"/>
      <sheetName val="指示書・承諾書"/>
      <sheetName val="変更指示書・承諾書"/>
    </sheetNames>
    <sheetDataSet>
      <sheetData sheetId="0" refreshError="1"/>
      <sheetData sheetId="1" refreshError="1"/>
      <sheetData sheetId="2" refreshError="1"/>
      <sheetData sheetId="3" refreshError="1">
        <row r="29">
          <cell r="C29" t="str">
            <v/>
          </cell>
          <cell r="D29" t="str">
            <v/>
          </cell>
          <cell r="E29" t="str">
            <v/>
          </cell>
          <cell r="F29" t="str">
            <v/>
          </cell>
          <cell r="G29" t="str">
            <v/>
          </cell>
          <cell r="H29" t="str">
            <v/>
          </cell>
          <cell r="I29" t="str">
            <v/>
          </cell>
          <cell r="J29" t="str">
            <v/>
          </cell>
          <cell r="K29" t="str">
            <v/>
          </cell>
          <cell r="L29" t="str">
            <v/>
          </cell>
          <cell r="M29" t="str">
            <v/>
          </cell>
          <cell r="N29" t="str">
            <v/>
          </cell>
          <cell r="O29" t="str">
            <v/>
          </cell>
          <cell r="P29" t="str">
            <v/>
          </cell>
          <cell r="Q29" t="str">
            <v/>
          </cell>
          <cell r="R29" t="str">
            <v/>
          </cell>
          <cell r="S29" t="str">
            <v/>
          </cell>
          <cell r="T29" t="str">
            <v/>
          </cell>
          <cell r="U29" t="str">
            <v/>
          </cell>
          <cell r="V29" t="str">
            <v/>
          </cell>
        </row>
        <row r="30">
          <cell r="C30" t="str">
            <v/>
          </cell>
          <cell r="D30" t="str">
            <v/>
          </cell>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row>
        <row r="31">
          <cell r="C31" t="str">
            <v/>
          </cell>
          <cell r="D31" t="str">
            <v/>
          </cell>
          <cell r="E31" t="str">
            <v/>
          </cell>
          <cell r="F31" t="str">
            <v/>
          </cell>
          <cell r="G31" t="str">
            <v/>
          </cell>
          <cell r="H31" t="str">
            <v/>
          </cell>
          <cell r="I31" t="str">
            <v/>
          </cell>
          <cell r="J31" t="str">
            <v/>
          </cell>
          <cell r="K31" t="str">
            <v/>
          </cell>
          <cell r="L31" t="str">
            <v/>
          </cell>
          <cell r="M31" t="str">
            <v/>
          </cell>
          <cell r="N31" t="str">
            <v/>
          </cell>
          <cell r="O31" t="str">
            <v/>
          </cell>
          <cell r="P31" t="str">
            <v/>
          </cell>
          <cell r="Q31" t="str">
            <v/>
          </cell>
          <cell r="R31" t="str">
            <v/>
          </cell>
          <cell r="S31" t="str">
            <v/>
          </cell>
          <cell r="T31" t="str">
            <v/>
          </cell>
          <cell r="U31" t="str">
            <v/>
          </cell>
          <cell r="V31" t="str">
            <v/>
          </cell>
        </row>
        <row r="32">
          <cell r="C32" t="str">
            <v/>
          </cell>
          <cell r="D32" t="str">
            <v/>
          </cell>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t="str">
            <v/>
          </cell>
          <cell r="V32" t="str">
            <v/>
          </cell>
        </row>
        <row r="63">
          <cell r="C63" t="str">
            <v/>
          </cell>
          <cell r="D63" t="str">
            <v/>
          </cell>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t="str">
            <v/>
          </cell>
          <cell r="V63" t="str">
            <v/>
          </cell>
        </row>
        <row r="64">
          <cell r="C64" t="str">
            <v/>
          </cell>
          <cell r="D64" t="str">
            <v/>
          </cell>
          <cell r="E64" t="str">
            <v/>
          </cell>
          <cell r="F64" t="str">
            <v/>
          </cell>
          <cell r="G64" t="str">
            <v/>
          </cell>
          <cell r="H64" t="str">
            <v/>
          </cell>
          <cell r="I64" t="str">
            <v/>
          </cell>
          <cell r="J64" t="str">
            <v/>
          </cell>
          <cell r="K64" t="str">
            <v/>
          </cell>
          <cell r="L64" t="str">
            <v/>
          </cell>
          <cell r="M64" t="str">
            <v/>
          </cell>
          <cell r="N64" t="str">
            <v/>
          </cell>
          <cell r="O64" t="str">
            <v/>
          </cell>
          <cell r="P64" t="str">
            <v/>
          </cell>
          <cell r="Q64" t="str">
            <v/>
          </cell>
          <cell r="R64" t="str">
            <v/>
          </cell>
          <cell r="S64" t="str">
            <v/>
          </cell>
          <cell r="T64" t="str">
            <v/>
          </cell>
          <cell r="U64" t="str">
            <v/>
          </cell>
          <cell r="V64" t="str">
            <v/>
          </cell>
        </row>
        <row r="65">
          <cell r="C65" t="str">
            <v/>
          </cell>
          <cell r="D65" t="str">
            <v/>
          </cell>
          <cell r="E65" t="str">
            <v/>
          </cell>
          <cell r="F65" t="str">
            <v/>
          </cell>
          <cell r="G65" t="str">
            <v/>
          </cell>
          <cell r="H65" t="str">
            <v/>
          </cell>
          <cell r="I65" t="str">
            <v/>
          </cell>
          <cell r="J65" t="str">
            <v/>
          </cell>
          <cell r="K65" t="str">
            <v/>
          </cell>
          <cell r="L65" t="str">
            <v/>
          </cell>
          <cell r="M65" t="str">
            <v/>
          </cell>
          <cell r="N65" t="str">
            <v/>
          </cell>
          <cell r="O65" t="str">
            <v/>
          </cell>
          <cell r="P65" t="str">
            <v/>
          </cell>
          <cell r="Q65" t="str">
            <v/>
          </cell>
          <cell r="R65" t="str">
            <v/>
          </cell>
          <cell r="S65" t="str">
            <v/>
          </cell>
          <cell r="T65" t="str">
            <v/>
          </cell>
          <cell r="U65" t="str">
            <v/>
          </cell>
          <cell r="V65" t="str">
            <v/>
          </cell>
        </row>
        <row r="66">
          <cell r="C66" t="str">
            <v/>
          </cell>
          <cell r="D66" t="str">
            <v/>
          </cell>
          <cell r="E66" t="str">
            <v/>
          </cell>
          <cell r="F66" t="str">
            <v/>
          </cell>
          <cell r="G66" t="str">
            <v/>
          </cell>
          <cell r="H66" t="str">
            <v/>
          </cell>
          <cell r="I66" t="str">
            <v/>
          </cell>
          <cell r="J66" t="str">
            <v/>
          </cell>
          <cell r="K66" t="str">
            <v/>
          </cell>
          <cell r="L66" t="str">
            <v/>
          </cell>
          <cell r="M66" t="str">
            <v/>
          </cell>
          <cell r="N66" t="str">
            <v/>
          </cell>
          <cell r="O66" t="str">
            <v/>
          </cell>
          <cell r="P66" t="str">
            <v/>
          </cell>
          <cell r="Q66" t="str">
            <v/>
          </cell>
          <cell r="R66" t="str">
            <v/>
          </cell>
          <cell r="S66" t="str">
            <v/>
          </cell>
          <cell r="T66" t="str">
            <v/>
          </cell>
          <cell r="U66" t="str">
            <v/>
          </cell>
          <cell r="V66" t="str">
            <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着手届"/>
      <sheetName val="業務代理人・業務代理人補及び業務主任技術者指定通知書"/>
      <sheetName val="業務代理人・業務代理人補・業務主任技術者経歴書"/>
      <sheetName val="業務日程表"/>
      <sheetName val="日程表"/>
      <sheetName val="身分証明書交付願"/>
      <sheetName val="借用書"/>
      <sheetName val="伝票貼付用紙"/>
      <sheetName val="業務施工協議簿（１）"/>
      <sheetName val="業務施工協議簿（２）"/>
      <sheetName val="資材請求"/>
      <sheetName val="環境配慮報告書（様－9）"/>
      <sheetName val="指示書(様式1)"/>
      <sheetName val="指示書(様式2）"/>
      <sheetName val="業務指示書(様式3)"/>
      <sheetName val="業務指示書（夜間）(様式4)"/>
      <sheetName val="ロードヒーティングワーキングメモ（様式-5）"/>
      <sheetName val="維持管理業務ワーキングメモ（様式-6）"/>
      <sheetName val="業務完了・終了届"/>
      <sheetName val="内訳書"/>
      <sheetName val="指示書"/>
      <sheetName val="測定記録表"/>
      <sheetName val="桝取付管調査総括表（様式-18）"/>
      <sheetName val="公共桝調査結果表（様式-19）"/>
      <sheetName val="公共桝調査票"/>
      <sheetName val="事前取付管内調査記録表"/>
      <sheetName val="作業 必要カ所・終了 報告書 様式-23"/>
      <sheetName val="作業 必要カ所・終了 調書 様式-24"/>
      <sheetName val="作　業　調　書"/>
      <sheetName val="図面記入例"/>
      <sheetName val="図面記入例2"/>
      <sheetName val="保安施設図"/>
      <sheetName val="資格要件"/>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選択"/>
      <sheetName val="様式条件指定"/>
      <sheetName val="入力表1"/>
      <sheetName val="入力表2"/>
      <sheetName val="内訳書1"/>
      <sheetName val="内訳書2"/>
      <sheetName val="指示書"/>
      <sheetName val="完了届"/>
      <sheetName val="業務委託成績表"/>
      <sheetName val="考査基準"/>
      <sheetName val="単価表"/>
    </sheetNames>
    <sheetDataSet>
      <sheetData sheetId="0" refreshError="1"/>
      <sheetData sheetId="1"/>
      <sheetData sheetId="2"/>
      <sheetData sheetId="3"/>
      <sheetData sheetId="4"/>
      <sheetData sheetId="5"/>
      <sheetData sheetId="6" refreshError="1"/>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B1:T38"/>
  <sheetViews>
    <sheetView tabSelected="1" view="pageBreakPreview" zoomScale="85" zoomScaleNormal="100" zoomScaleSheetLayoutView="85" workbookViewId="0">
      <selection activeCell="B1" sqref="B1"/>
    </sheetView>
  </sheetViews>
  <sheetFormatPr defaultRowHeight="13.5" x14ac:dyDescent="0.15"/>
  <cols>
    <col min="1" max="1" width="9" style="1"/>
    <col min="2" max="2" width="5.25" style="1" customWidth="1"/>
    <col min="3" max="3" width="4.625" style="1" customWidth="1"/>
    <col min="4" max="4" width="3.125" style="1" customWidth="1"/>
    <col min="5" max="5" width="4.625" style="1" customWidth="1"/>
    <col min="6" max="6" width="3.125" style="1" customWidth="1"/>
    <col min="7" max="7" width="4.625" style="1" customWidth="1"/>
    <col min="8" max="8" width="3.125" style="1" customWidth="1"/>
    <col min="9" max="9" width="4.5" style="1" customWidth="1"/>
    <col min="10" max="12" width="6.625" style="1" customWidth="1"/>
    <col min="13" max="20" width="3.625" style="1" customWidth="1"/>
    <col min="21" max="21" width="2.75" style="1" customWidth="1"/>
    <col min="22" max="16384" width="9" style="1"/>
  </cols>
  <sheetData>
    <row r="1" spans="2:20" ht="19.5" customHeight="1" x14ac:dyDescent="0.15">
      <c r="B1" s="145"/>
      <c r="C1" s="145"/>
      <c r="D1" s="145"/>
      <c r="E1" s="145"/>
      <c r="F1" s="145"/>
      <c r="G1" s="146" t="s">
        <v>344</v>
      </c>
      <c r="H1" s="146"/>
      <c r="I1" s="146"/>
      <c r="J1" s="146"/>
      <c r="K1" s="146"/>
      <c r="L1" s="146"/>
      <c r="M1" s="146"/>
      <c r="N1" s="146"/>
      <c r="O1" s="147"/>
      <c r="P1" s="147"/>
      <c r="Q1" s="145"/>
      <c r="R1" s="145"/>
      <c r="S1" s="145"/>
      <c r="T1" s="145"/>
    </row>
    <row r="2" spans="2:20" ht="19.5" customHeight="1" thickBot="1" x14ac:dyDescent="0.2">
      <c r="B2" s="145"/>
      <c r="C2" s="145"/>
      <c r="D2" s="145"/>
      <c r="E2" s="145"/>
      <c r="F2" s="145"/>
      <c r="G2" s="145"/>
      <c r="H2" s="145"/>
      <c r="I2" s="145"/>
      <c r="J2" s="145"/>
      <c r="K2" s="145"/>
      <c r="L2" s="145"/>
      <c r="M2" s="145"/>
      <c r="N2" s="145"/>
      <c r="O2" s="145"/>
      <c r="P2" s="145"/>
      <c r="Q2" s="148" t="s">
        <v>487</v>
      </c>
      <c r="R2" s="149"/>
      <c r="S2" s="149"/>
      <c r="T2" s="149"/>
    </row>
    <row r="3" spans="2:20" ht="19.5" customHeight="1" x14ac:dyDescent="0.15">
      <c r="B3" s="150" t="s">
        <v>462</v>
      </c>
      <c r="C3" s="151"/>
      <c r="D3" s="151" t="s">
        <v>257</v>
      </c>
      <c r="E3" s="151"/>
      <c r="F3" s="151" t="s">
        <v>256</v>
      </c>
      <c r="G3" s="151"/>
      <c r="H3" s="151" t="s">
        <v>255</v>
      </c>
      <c r="I3" s="151"/>
      <c r="J3" s="151"/>
      <c r="K3" s="152" t="s">
        <v>254</v>
      </c>
      <c r="L3" s="153"/>
      <c r="M3" s="154" t="s">
        <v>253</v>
      </c>
      <c r="N3" s="155"/>
      <c r="O3" s="156"/>
      <c r="P3" s="156"/>
      <c r="Q3" s="157" t="s">
        <v>251</v>
      </c>
      <c r="R3" s="156"/>
      <c r="S3" s="156"/>
      <c r="T3" s="158" t="s">
        <v>229</v>
      </c>
    </row>
    <row r="4" spans="2:20" ht="19.5" customHeight="1" thickBot="1" x14ac:dyDescent="0.2">
      <c r="B4" s="159"/>
      <c r="C4" s="160"/>
      <c r="D4" s="160"/>
      <c r="E4" s="160"/>
      <c r="F4" s="160"/>
      <c r="G4" s="160"/>
      <c r="H4" s="160"/>
      <c r="I4" s="160"/>
      <c r="J4" s="160"/>
      <c r="K4" s="161"/>
      <c r="L4" s="162"/>
      <c r="M4" s="163" t="s">
        <v>252</v>
      </c>
      <c r="N4" s="164"/>
      <c r="O4" s="165"/>
      <c r="P4" s="165"/>
      <c r="Q4" s="166" t="s">
        <v>251</v>
      </c>
      <c r="R4" s="165"/>
      <c r="S4" s="165"/>
      <c r="T4" s="167" t="s">
        <v>229</v>
      </c>
    </row>
    <row r="5" spans="2:20" ht="20.25" customHeight="1" x14ac:dyDescent="0.15">
      <c r="B5" s="168" t="s">
        <v>250</v>
      </c>
      <c r="C5" s="169" t="s">
        <v>451</v>
      </c>
      <c r="D5" s="169"/>
      <c r="E5" s="169"/>
      <c r="F5" s="169"/>
      <c r="G5" s="169"/>
      <c r="H5" s="170"/>
      <c r="I5" s="171"/>
      <c r="J5" s="171"/>
      <c r="K5" s="172"/>
      <c r="L5" s="172"/>
      <c r="M5" s="172"/>
      <c r="N5" s="172"/>
      <c r="O5" s="172"/>
      <c r="P5" s="172"/>
      <c r="Q5" s="172"/>
      <c r="R5" s="172"/>
      <c r="S5" s="172"/>
      <c r="T5" s="173"/>
    </row>
    <row r="6" spans="2:20" ht="20.25" customHeight="1" x14ac:dyDescent="0.15">
      <c r="B6" s="174"/>
      <c r="C6" s="175"/>
      <c r="D6" s="175"/>
      <c r="E6" s="175"/>
      <c r="F6" s="175"/>
      <c r="G6" s="175"/>
      <c r="H6" s="176"/>
      <c r="I6" s="176"/>
      <c r="J6" s="176"/>
      <c r="K6" s="176"/>
      <c r="L6" s="176"/>
      <c r="M6" s="176"/>
      <c r="N6" s="177"/>
      <c r="O6" s="177"/>
      <c r="P6" s="177"/>
      <c r="Q6" s="177"/>
      <c r="R6" s="177"/>
      <c r="S6" s="177"/>
      <c r="T6" s="178"/>
    </row>
    <row r="7" spans="2:20" ht="20.25" customHeight="1" x14ac:dyDescent="0.15">
      <c r="B7" s="174"/>
      <c r="C7" s="179"/>
      <c r="D7" s="179"/>
      <c r="E7" s="179"/>
      <c r="F7" s="179"/>
      <c r="G7" s="179"/>
      <c r="H7" s="176"/>
      <c r="I7" s="176"/>
      <c r="J7" s="176"/>
      <c r="K7" s="176"/>
      <c r="L7" s="176"/>
      <c r="M7" s="176"/>
      <c r="N7" s="177"/>
      <c r="O7" s="177"/>
      <c r="P7" s="177"/>
      <c r="Q7" s="177"/>
      <c r="R7" s="177"/>
      <c r="S7" s="177"/>
      <c r="T7" s="178"/>
    </row>
    <row r="8" spans="2:20" ht="20.25" customHeight="1" x14ac:dyDescent="0.15">
      <c r="B8" s="180" t="s">
        <v>249</v>
      </c>
      <c r="C8" s="181" t="s">
        <v>248</v>
      </c>
      <c r="D8" s="181"/>
      <c r="E8" s="181"/>
      <c r="F8" s="181"/>
      <c r="G8" s="181"/>
      <c r="H8" s="182"/>
      <c r="I8" s="183"/>
      <c r="J8" s="145"/>
      <c r="K8" s="184" t="s">
        <v>247</v>
      </c>
      <c r="L8" s="184"/>
      <c r="M8" s="184"/>
      <c r="N8" s="185"/>
      <c r="O8" s="185"/>
      <c r="P8" s="186"/>
      <c r="Q8" s="186"/>
      <c r="R8" s="186"/>
      <c r="S8" s="187" t="s">
        <v>237</v>
      </c>
      <c r="T8" s="188"/>
    </row>
    <row r="9" spans="2:20" ht="20.25" customHeight="1" x14ac:dyDescent="0.15">
      <c r="B9" s="174"/>
      <c r="C9" s="179" t="s">
        <v>246</v>
      </c>
      <c r="D9" s="179"/>
      <c r="E9" s="179"/>
      <c r="F9" s="179"/>
      <c r="G9" s="179"/>
      <c r="H9" s="176"/>
      <c r="I9" s="176"/>
      <c r="J9" s="176"/>
      <c r="K9" s="176"/>
      <c r="L9" s="176" t="s">
        <v>229</v>
      </c>
      <c r="M9" s="176"/>
      <c r="N9" s="177" t="s">
        <v>230</v>
      </c>
      <c r="O9" s="177"/>
      <c r="P9" s="177"/>
      <c r="Q9" s="177"/>
      <c r="R9" s="177"/>
      <c r="S9" s="177" t="s">
        <v>229</v>
      </c>
      <c r="T9" s="178"/>
    </row>
    <row r="10" spans="2:20" ht="20.25" customHeight="1" x14ac:dyDescent="0.15">
      <c r="B10" s="174"/>
      <c r="C10" s="179" t="s">
        <v>245</v>
      </c>
      <c r="D10" s="179"/>
      <c r="E10" s="179"/>
      <c r="F10" s="179"/>
      <c r="G10" s="179"/>
      <c r="H10" s="176"/>
      <c r="I10" s="176"/>
      <c r="J10" s="176"/>
      <c r="K10" s="176"/>
      <c r="L10" s="176" t="s">
        <v>244</v>
      </c>
      <c r="M10" s="176"/>
      <c r="N10" s="177" t="s">
        <v>230</v>
      </c>
      <c r="O10" s="177"/>
      <c r="P10" s="177"/>
      <c r="Q10" s="177"/>
      <c r="R10" s="177"/>
      <c r="S10" s="177" t="s">
        <v>244</v>
      </c>
      <c r="T10" s="178"/>
    </row>
    <row r="11" spans="2:20" ht="20.25" customHeight="1" x14ac:dyDescent="0.15">
      <c r="B11" s="174"/>
      <c r="C11" s="179" t="s">
        <v>243</v>
      </c>
      <c r="D11" s="179"/>
      <c r="E11" s="179"/>
      <c r="F11" s="179"/>
      <c r="G11" s="179"/>
      <c r="H11" s="176"/>
      <c r="I11" s="176"/>
      <c r="J11" s="176"/>
      <c r="K11" s="176"/>
      <c r="L11" s="176" t="s">
        <v>422</v>
      </c>
      <c r="M11" s="176"/>
      <c r="N11" s="177" t="s">
        <v>230</v>
      </c>
      <c r="O11" s="177"/>
      <c r="P11" s="177"/>
      <c r="Q11" s="177"/>
      <c r="R11" s="177"/>
      <c r="S11" s="177" t="s">
        <v>422</v>
      </c>
      <c r="T11" s="178"/>
    </row>
    <row r="12" spans="2:20" ht="20.25" customHeight="1" x14ac:dyDescent="0.15">
      <c r="B12" s="174"/>
      <c r="C12" s="179" t="s">
        <v>242</v>
      </c>
      <c r="D12" s="179"/>
      <c r="E12" s="179"/>
      <c r="F12" s="179"/>
      <c r="G12" s="179"/>
      <c r="H12" s="176"/>
      <c r="I12" s="176"/>
      <c r="J12" s="176"/>
      <c r="K12" s="176"/>
      <c r="L12" s="176" t="s">
        <v>229</v>
      </c>
      <c r="M12" s="176"/>
      <c r="N12" s="177" t="s">
        <v>230</v>
      </c>
      <c r="O12" s="177"/>
      <c r="P12" s="177"/>
      <c r="Q12" s="177"/>
      <c r="R12" s="177"/>
      <c r="S12" s="177" t="s">
        <v>229</v>
      </c>
      <c r="T12" s="178"/>
    </row>
    <row r="13" spans="2:20" ht="20.25" customHeight="1" x14ac:dyDescent="0.15">
      <c r="B13" s="174"/>
      <c r="C13" s="179" t="s">
        <v>241</v>
      </c>
      <c r="D13" s="179"/>
      <c r="E13" s="179"/>
      <c r="F13" s="179"/>
      <c r="G13" s="179"/>
      <c r="H13" s="176"/>
      <c r="I13" s="176"/>
      <c r="J13" s="176"/>
      <c r="K13" s="176"/>
      <c r="L13" s="176" t="s">
        <v>229</v>
      </c>
      <c r="M13" s="176"/>
      <c r="N13" s="177" t="s">
        <v>230</v>
      </c>
      <c r="O13" s="177"/>
      <c r="P13" s="177"/>
      <c r="Q13" s="177"/>
      <c r="R13" s="177"/>
      <c r="S13" s="177" t="s">
        <v>229</v>
      </c>
      <c r="T13" s="178"/>
    </row>
    <row r="14" spans="2:20" ht="20.25" customHeight="1" x14ac:dyDescent="0.15">
      <c r="B14" s="174"/>
      <c r="C14" s="179"/>
      <c r="D14" s="179"/>
      <c r="E14" s="179"/>
      <c r="F14" s="179"/>
      <c r="G14" s="179"/>
      <c r="H14" s="176"/>
      <c r="I14" s="176"/>
      <c r="J14" s="176"/>
      <c r="K14" s="176"/>
      <c r="L14" s="176"/>
      <c r="M14" s="176"/>
      <c r="N14" s="177"/>
      <c r="O14" s="177"/>
      <c r="P14" s="177"/>
      <c r="Q14" s="177"/>
      <c r="R14" s="177"/>
      <c r="S14" s="177"/>
      <c r="T14" s="178"/>
    </row>
    <row r="15" spans="2:20" ht="20.25" customHeight="1" x14ac:dyDescent="0.15">
      <c r="B15" s="174"/>
      <c r="C15" s="177"/>
      <c r="D15" s="177"/>
      <c r="E15" s="177"/>
      <c r="F15" s="177"/>
      <c r="G15" s="177"/>
      <c r="H15" s="176"/>
      <c r="I15" s="176"/>
      <c r="J15" s="176"/>
      <c r="K15" s="176"/>
      <c r="L15" s="176"/>
      <c r="M15" s="176"/>
      <c r="N15" s="177"/>
      <c r="O15" s="177"/>
      <c r="P15" s="177"/>
      <c r="Q15" s="177"/>
      <c r="R15" s="177"/>
      <c r="S15" s="177"/>
      <c r="T15" s="189"/>
    </row>
    <row r="16" spans="2:20" ht="20.25" customHeight="1" x14ac:dyDescent="0.15">
      <c r="B16" s="190" t="s">
        <v>240</v>
      </c>
      <c r="C16" s="181" t="s">
        <v>239</v>
      </c>
      <c r="D16" s="181"/>
      <c r="E16" s="181"/>
      <c r="F16" s="181"/>
      <c r="G16" s="181"/>
      <c r="H16" s="182"/>
      <c r="I16" s="176"/>
      <c r="J16" s="176"/>
      <c r="K16" s="184" t="s">
        <v>238</v>
      </c>
      <c r="L16" s="184"/>
      <c r="M16" s="184"/>
      <c r="N16" s="184"/>
      <c r="O16" s="184"/>
      <c r="P16" s="186"/>
      <c r="Q16" s="186"/>
      <c r="R16" s="186"/>
      <c r="S16" s="187" t="s">
        <v>237</v>
      </c>
      <c r="T16" s="188"/>
    </row>
    <row r="17" spans="2:20" ht="20.25" customHeight="1" x14ac:dyDescent="0.15">
      <c r="B17" s="174"/>
      <c r="C17" s="179" t="s">
        <v>236</v>
      </c>
      <c r="D17" s="179"/>
      <c r="E17" s="179"/>
      <c r="F17" s="179"/>
      <c r="G17" s="179"/>
      <c r="H17" s="176"/>
      <c r="I17" s="176"/>
      <c r="J17" s="176"/>
      <c r="K17" s="176"/>
      <c r="L17" s="176" t="s">
        <v>229</v>
      </c>
      <c r="M17" s="176"/>
      <c r="N17" s="177" t="s">
        <v>230</v>
      </c>
      <c r="O17" s="177"/>
      <c r="P17" s="177"/>
      <c r="Q17" s="177"/>
      <c r="R17" s="177"/>
      <c r="S17" s="177" t="s">
        <v>229</v>
      </c>
      <c r="T17" s="178"/>
    </row>
    <row r="18" spans="2:20" ht="20.25" customHeight="1" x14ac:dyDescent="0.15">
      <c r="B18" s="174"/>
      <c r="C18" s="179" t="s">
        <v>235</v>
      </c>
      <c r="D18" s="179"/>
      <c r="E18" s="179"/>
      <c r="F18" s="179"/>
      <c r="G18" s="179"/>
      <c r="H18" s="182"/>
      <c r="I18" s="191"/>
      <c r="J18" s="176"/>
      <c r="K18" s="176"/>
      <c r="L18" s="176" t="s">
        <v>229</v>
      </c>
      <c r="M18" s="176"/>
      <c r="N18" s="177" t="s">
        <v>230</v>
      </c>
      <c r="O18" s="177"/>
      <c r="P18" s="176"/>
      <c r="Q18" s="176"/>
      <c r="R18" s="176"/>
      <c r="S18" s="177" t="s">
        <v>229</v>
      </c>
      <c r="T18" s="178"/>
    </row>
    <row r="19" spans="2:20" ht="20.25" customHeight="1" x14ac:dyDescent="0.15">
      <c r="B19" s="174"/>
      <c r="C19" s="186" t="s">
        <v>234</v>
      </c>
      <c r="D19" s="186"/>
      <c r="E19" s="186"/>
      <c r="F19" s="186"/>
      <c r="G19" s="186"/>
      <c r="H19" s="185"/>
      <c r="I19" s="185"/>
      <c r="J19" s="176"/>
      <c r="K19" s="176"/>
      <c r="L19" s="176" t="s">
        <v>229</v>
      </c>
      <c r="M19" s="176"/>
      <c r="N19" s="177" t="s">
        <v>230</v>
      </c>
      <c r="O19" s="177"/>
      <c r="P19" s="176"/>
      <c r="Q19" s="176"/>
      <c r="R19" s="176"/>
      <c r="S19" s="177" t="s">
        <v>229</v>
      </c>
      <c r="T19" s="178"/>
    </row>
    <row r="20" spans="2:20" ht="20.25" customHeight="1" x14ac:dyDescent="0.15">
      <c r="B20" s="174"/>
      <c r="C20" s="179" t="s">
        <v>233</v>
      </c>
      <c r="D20" s="179"/>
      <c r="E20" s="179"/>
      <c r="F20" s="179"/>
      <c r="G20" s="179"/>
      <c r="H20" s="191"/>
      <c r="I20" s="191"/>
      <c r="J20" s="176"/>
      <c r="K20" s="176"/>
      <c r="L20" s="176" t="s">
        <v>229</v>
      </c>
      <c r="M20" s="176"/>
      <c r="N20" s="177" t="s">
        <v>230</v>
      </c>
      <c r="O20" s="177"/>
      <c r="P20" s="176"/>
      <c r="Q20" s="176"/>
      <c r="R20" s="176"/>
      <c r="S20" s="177" t="s">
        <v>229</v>
      </c>
      <c r="T20" s="178"/>
    </row>
    <row r="21" spans="2:20" ht="20.25" customHeight="1" x14ac:dyDescent="0.15">
      <c r="B21" s="174"/>
      <c r="C21" s="185" t="s">
        <v>232</v>
      </c>
      <c r="D21" s="185"/>
      <c r="E21" s="185"/>
      <c r="F21" s="185"/>
      <c r="G21" s="185"/>
      <c r="H21" s="192"/>
      <c r="I21" s="192"/>
      <c r="J21" s="176"/>
      <c r="K21" s="176"/>
      <c r="L21" s="176" t="s">
        <v>229</v>
      </c>
      <c r="M21" s="176"/>
      <c r="N21" s="177" t="s">
        <v>230</v>
      </c>
      <c r="O21" s="177"/>
      <c r="P21" s="176"/>
      <c r="Q21" s="176"/>
      <c r="R21" s="176"/>
      <c r="S21" s="177" t="s">
        <v>229</v>
      </c>
      <c r="T21" s="178"/>
    </row>
    <row r="22" spans="2:20" ht="20.25" customHeight="1" x14ac:dyDescent="0.15">
      <c r="B22" s="174"/>
      <c r="C22" s="185" t="s">
        <v>231</v>
      </c>
      <c r="D22" s="182"/>
      <c r="E22" s="182"/>
      <c r="F22" s="182"/>
      <c r="G22" s="182"/>
      <c r="H22" s="182"/>
      <c r="I22" s="182"/>
      <c r="J22" s="176"/>
      <c r="K22" s="176"/>
      <c r="L22" s="176" t="s">
        <v>229</v>
      </c>
      <c r="M22" s="176"/>
      <c r="N22" s="177" t="s">
        <v>230</v>
      </c>
      <c r="O22" s="177"/>
      <c r="P22" s="176"/>
      <c r="Q22" s="176"/>
      <c r="R22" s="176"/>
      <c r="S22" s="177" t="s">
        <v>229</v>
      </c>
      <c r="T22" s="178"/>
    </row>
    <row r="23" spans="2:20" ht="20.25" customHeight="1" x14ac:dyDescent="0.15">
      <c r="B23" s="174"/>
      <c r="C23" s="185"/>
      <c r="D23" s="182"/>
      <c r="E23" s="182"/>
      <c r="F23" s="182"/>
      <c r="G23" s="182"/>
      <c r="H23" s="182"/>
      <c r="I23" s="182"/>
      <c r="J23" s="176"/>
      <c r="K23" s="176"/>
      <c r="L23" s="176"/>
      <c r="M23" s="176"/>
      <c r="N23" s="177"/>
      <c r="O23" s="177"/>
      <c r="P23" s="176"/>
      <c r="Q23" s="176"/>
      <c r="R23" s="176"/>
      <c r="S23" s="177"/>
      <c r="T23" s="178"/>
    </row>
    <row r="24" spans="2:20" ht="20.25" customHeight="1" thickBot="1" x14ac:dyDescent="0.2">
      <c r="B24" s="193"/>
      <c r="C24" s="194"/>
      <c r="D24" s="194"/>
      <c r="E24" s="194"/>
      <c r="F24" s="194"/>
      <c r="G24" s="194"/>
      <c r="H24" s="194"/>
      <c r="I24" s="194"/>
      <c r="J24" s="194"/>
      <c r="K24" s="194"/>
      <c r="L24" s="194"/>
      <c r="M24" s="194"/>
      <c r="N24" s="194"/>
      <c r="O24" s="194"/>
      <c r="P24" s="194"/>
      <c r="Q24" s="194"/>
      <c r="R24" s="194"/>
      <c r="S24" s="194"/>
      <c r="T24" s="195"/>
    </row>
    <row r="25" spans="2:20" ht="21" customHeight="1" x14ac:dyDescent="0.15">
      <c r="B25" s="196" t="s">
        <v>452</v>
      </c>
      <c r="C25" s="171"/>
      <c r="D25" s="171"/>
      <c r="E25" s="171"/>
      <c r="F25" s="171"/>
      <c r="G25" s="171"/>
      <c r="H25" s="171"/>
      <c r="I25" s="171"/>
      <c r="J25" s="171"/>
      <c r="K25" s="171"/>
      <c r="L25" s="171"/>
      <c r="M25" s="171"/>
      <c r="N25" s="171"/>
      <c r="O25" s="171"/>
      <c r="P25" s="171"/>
      <c r="Q25" s="171"/>
      <c r="R25" s="171"/>
      <c r="S25" s="171"/>
      <c r="T25" s="197"/>
    </row>
    <row r="26" spans="2:20" ht="19.5" customHeight="1" x14ac:dyDescent="0.15">
      <c r="B26" s="198" t="s">
        <v>228</v>
      </c>
      <c r="C26" s="199"/>
      <c r="D26" s="199"/>
      <c r="E26" s="200"/>
      <c r="F26" s="201" t="s">
        <v>227</v>
      </c>
      <c r="G26" s="200"/>
      <c r="H26" s="201" t="s">
        <v>442</v>
      </c>
      <c r="I26" s="200"/>
      <c r="J26" s="202" t="s">
        <v>371</v>
      </c>
      <c r="K26" s="203"/>
      <c r="L26" s="203"/>
      <c r="M26" s="203"/>
      <c r="N26" s="203"/>
      <c r="O26" s="203"/>
      <c r="P26" s="203"/>
      <c r="Q26" s="203"/>
      <c r="R26" s="203"/>
      <c r="S26" s="203"/>
      <c r="T26" s="204"/>
    </row>
    <row r="27" spans="2:20" ht="19.5" customHeight="1" x14ac:dyDescent="0.15">
      <c r="B27" s="205"/>
      <c r="C27" s="206"/>
      <c r="D27" s="206"/>
      <c r="E27" s="207"/>
      <c r="F27" s="208"/>
      <c r="G27" s="207"/>
      <c r="H27" s="208"/>
      <c r="I27" s="207"/>
      <c r="J27" s="209" t="s">
        <v>226</v>
      </c>
      <c r="K27" s="210" t="s">
        <v>225</v>
      </c>
      <c r="L27" s="210" t="s">
        <v>224</v>
      </c>
      <c r="M27" s="211" t="s">
        <v>223</v>
      </c>
      <c r="N27" s="212"/>
      <c r="O27" s="213" t="s">
        <v>222</v>
      </c>
      <c r="P27" s="213"/>
      <c r="Q27" s="214" t="s">
        <v>221</v>
      </c>
      <c r="R27" s="214"/>
      <c r="S27" s="211" t="s">
        <v>220</v>
      </c>
      <c r="T27" s="215"/>
    </row>
    <row r="28" spans="2:20" ht="19.5" customHeight="1" x14ac:dyDescent="0.15">
      <c r="B28" s="216"/>
      <c r="C28" s="217"/>
      <c r="D28" s="217"/>
      <c r="E28" s="218"/>
      <c r="F28" s="219"/>
      <c r="G28" s="218"/>
      <c r="H28" s="219"/>
      <c r="I28" s="218"/>
      <c r="J28" s="220" t="s">
        <v>219</v>
      </c>
      <c r="K28" s="221" t="s">
        <v>218</v>
      </c>
      <c r="L28" s="221" t="s">
        <v>217</v>
      </c>
      <c r="M28" s="222" t="s">
        <v>216</v>
      </c>
      <c r="N28" s="223"/>
      <c r="O28" s="224" t="s">
        <v>215</v>
      </c>
      <c r="P28" s="225"/>
      <c r="Q28" s="226" t="s">
        <v>214</v>
      </c>
      <c r="R28" s="227"/>
      <c r="S28" s="224"/>
      <c r="T28" s="228"/>
    </row>
    <row r="29" spans="2:20" ht="21" customHeight="1" x14ac:dyDescent="0.15">
      <c r="B29" s="229" t="s">
        <v>213</v>
      </c>
      <c r="C29" s="230"/>
      <c r="D29" s="230"/>
      <c r="E29" s="230"/>
      <c r="F29" s="231"/>
      <c r="G29" s="231"/>
      <c r="H29" s="231"/>
      <c r="I29" s="231"/>
      <c r="J29" s="232"/>
      <c r="K29" s="233"/>
      <c r="L29" s="233"/>
      <c r="M29" s="234"/>
      <c r="N29" s="235"/>
      <c r="O29" s="231"/>
      <c r="P29" s="231"/>
      <c r="Q29" s="231"/>
      <c r="R29" s="231"/>
      <c r="S29" s="234"/>
      <c r="T29" s="178"/>
    </row>
    <row r="30" spans="2:20" ht="21" customHeight="1" x14ac:dyDescent="0.15">
      <c r="B30" s="229" t="s">
        <v>212</v>
      </c>
      <c r="C30" s="230"/>
      <c r="D30" s="230"/>
      <c r="E30" s="230"/>
      <c r="F30" s="231"/>
      <c r="G30" s="231"/>
      <c r="H30" s="231"/>
      <c r="I30" s="231"/>
      <c r="J30" s="232"/>
      <c r="K30" s="233"/>
      <c r="L30" s="233"/>
      <c r="M30" s="234"/>
      <c r="N30" s="235"/>
      <c r="O30" s="231"/>
      <c r="P30" s="231"/>
      <c r="Q30" s="231"/>
      <c r="R30" s="231"/>
      <c r="S30" s="234"/>
      <c r="T30" s="178"/>
    </row>
    <row r="31" spans="2:20" ht="21" customHeight="1" x14ac:dyDescent="0.15">
      <c r="B31" s="236" t="s">
        <v>433</v>
      </c>
      <c r="C31" s="186"/>
      <c r="D31" s="186"/>
      <c r="E31" s="186"/>
      <c r="F31" s="186"/>
      <c r="G31" s="186"/>
      <c r="H31" s="186"/>
      <c r="I31" s="186"/>
      <c r="J31" s="186"/>
      <c r="K31" s="186"/>
      <c r="L31" s="186"/>
      <c r="M31" s="186"/>
      <c r="N31" s="186"/>
      <c r="O31" s="186"/>
      <c r="P31" s="186"/>
      <c r="Q31" s="186"/>
      <c r="R31" s="186"/>
      <c r="S31" s="186"/>
      <c r="T31" s="237"/>
    </row>
    <row r="32" spans="2:20" ht="21" customHeight="1" x14ac:dyDescent="0.15">
      <c r="B32" s="238"/>
      <c r="C32" s="239"/>
      <c r="D32" s="239"/>
      <c r="E32" s="239"/>
      <c r="F32" s="239"/>
      <c r="G32" s="239"/>
      <c r="H32" s="239"/>
      <c r="I32" s="239"/>
      <c r="J32" s="239"/>
      <c r="K32" s="239"/>
      <c r="L32" s="239"/>
      <c r="M32" s="239"/>
      <c r="N32" s="239"/>
      <c r="O32" s="239"/>
      <c r="P32" s="239"/>
      <c r="Q32" s="239"/>
      <c r="R32" s="239"/>
      <c r="S32" s="239"/>
      <c r="T32" s="240"/>
    </row>
    <row r="33" spans="2:20" ht="21" customHeight="1" x14ac:dyDescent="0.15">
      <c r="B33" s="241"/>
      <c r="C33" s="242"/>
      <c r="D33" s="242"/>
      <c r="E33" s="242"/>
      <c r="F33" s="242"/>
      <c r="G33" s="242"/>
      <c r="H33" s="242"/>
      <c r="I33" s="242"/>
      <c r="J33" s="242"/>
      <c r="K33" s="242"/>
      <c r="L33" s="242"/>
      <c r="M33" s="242"/>
      <c r="N33" s="242"/>
      <c r="O33" s="242"/>
      <c r="P33" s="242"/>
      <c r="Q33" s="242"/>
      <c r="R33" s="242"/>
      <c r="S33" s="242"/>
      <c r="T33" s="243"/>
    </row>
    <row r="34" spans="2:20" ht="21" customHeight="1" x14ac:dyDescent="0.15">
      <c r="B34" s="241"/>
      <c r="C34" s="242"/>
      <c r="D34" s="242"/>
      <c r="E34" s="242"/>
      <c r="F34" s="242"/>
      <c r="G34" s="242"/>
      <c r="H34" s="242"/>
      <c r="I34" s="242"/>
      <c r="J34" s="242"/>
      <c r="K34" s="242"/>
      <c r="L34" s="242"/>
      <c r="M34" s="242"/>
      <c r="N34" s="242"/>
      <c r="O34" s="242"/>
      <c r="P34" s="242"/>
      <c r="Q34" s="242"/>
      <c r="R34" s="242"/>
      <c r="S34" s="242"/>
      <c r="T34" s="243"/>
    </row>
    <row r="35" spans="2:20" ht="21" customHeight="1" thickBot="1" x14ac:dyDescent="0.2">
      <c r="B35" s="244"/>
      <c r="C35" s="245"/>
      <c r="D35" s="245"/>
      <c r="E35" s="245"/>
      <c r="F35" s="245"/>
      <c r="G35" s="245"/>
      <c r="H35" s="245"/>
      <c r="I35" s="245"/>
      <c r="J35" s="245"/>
      <c r="K35" s="245"/>
      <c r="L35" s="245"/>
      <c r="M35" s="245"/>
      <c r="N35" s="245"/>
      <c r="O35" s="245"/>
      <c r="P35" s="245"/>
      <c r="Q35" s="245"/>
      <c r="R35" s="245"/>
      <c r="S35" s="245"/>
      <c r="T35" s="246"/>
    </row>
    <row r="36" spans="2:20" ht="24" customHeight="1" x14ac:dyDescent="0.15">
      <c r="B36" s="247" t="s">
        <v>419</v>
      </c>
      <c r="C36" s="248"/>
      <c r="D36" s="248"/>
      <c r="E36" s="171"/>
      <c r="F36" s="171"/>
      <c r="G36" s="249"/>
      <c r="H36" s="249"/>
      <c r="I36" s="249"/>
      <c r="J36" s="249"/>
      <c r="K36" s="249" t="s">
        <v>210</v>
      </c>
      <c r="L36" s="250"/>
      <c r="M36" s="250"/>
      <c r="N36" s="251"/>
      <c r="O36" s="251"/>
      <c r="P36" s="251"/>
      <c r="Q36" s="251"/>
      <c r="R36" s="251"/>
      <c r="S36" s="252"/>
      <c r="T36" s="253"/>
    </row>
    <row r="37" spans="2:20" ht="24" customHeight="1" thickBot="1" x14ac:dyDescent="0.2">
      <c r="B37" s="254" t="s">
        <v>211</v>
      </c>
      <c r="C37" s="255"/>
      <c r="D37" s="255"/>
      <c r="E37" s="256" t="s">
        <v>291</v>
      </c>
      <c r="F37" s="256"/>
      <c r="G37" s="256"/>
      <c r="H37" s="256"/>
      <c r="I37" s="194"/>
      <c r="J37" s="194"/>
      <c r="K37" s="194" t="s">
        <v>210</v>
      </c>
      <c r="L37" s="257"/>
      <c r="M37" s="257"/>
      <c r="N37" s="257"/>
      <c r="O37" s="257"/>
      <c r="P37" s="257"/>
      <c r="Q37" s="257"/>
      <c r="R37" s="257"/>
      <c r="S37" s="258"/>
      <c r="T37" s="195"/>
    </row>
    <row r="38" spans="2:20" ht="19.5" customHeight="1" x14ac:dyDescent="0.15">
      <c r="B38" s="259" t="s">
        <v>435</v>
      </c>
      <c r="C38" s="259"/>
      <c r="D38" s="259"/>
      <c r="E38" s="259"/>
      <c r="F38" s="259"/>
      <c r="G38" s="259"/>
      <c r="H38" s="259"/>
      <c r="I38" s="259"/>
      <c r="J38" s="259"/>
      <c r="K38" s="259"/>
      <c r="L38" s="259"/>
      <c r="M38" s="259"/>
      <c r="N38" s="259"/>
      <c r="O38" s="259"/>
      <c r="P38" s="259"/>
      <c r="Q38" s="259"/>
      <c r="R38" s="259"/>
      <c r="S38" s="259"/>
      <c r="T38" s="259"/>
    </row>
  </sheetData>
  <mergeCells count="116">
    <mergeCell ref="R4:S4"/>
    <mergeCell ref="S6:T6"/>
    <mergeCell ref="B38:T38"/>
    <mergeCell ref="K8:M8"/>
    <mergeCell ref="K16:O16"/>
    <mergeCell ref="S16:T16"/>
    <mergeCell ref="O28:P28"/>
    <mergeCell ref="Q28:R28"/>
    <mergeCell ref="S27:T28"/>
    <mergeCell ref="C18:G18"/>
    <mergeCell ref="C17:G17"/>
    <mergeCell ref="S9:T9"/>
    <mergeCell ref="P8:R8"/>
    <mergeCell ref="S8:T8"/>
    <mergeCell ref="S12:T12"/>
    <mergeCell ref="S10:T10"/>
    <mergeCell ref="S11:T11"/>
    <mergeCell ref="S21:T21"/>
    <mergeCell ref="S22:T22"/>
    <mergeCell ref="S15:T15"/>
    <mergeCell ref="S17:T17"/>
    <mergeCell ref="S18:T18"/>
    <mergeCell ref="S20:T20"/>
    <mergeCell ref="S13:T13"/>
    <mergeCell ref="J26:T26"/>
    <mergeCell ref="Q2:T2"/>
    <mergeCell ref="N37:R37"/>
    <mergeCell ref="L36:M36"/>
    <mergeCell ref="N36:R36"/>
    <mergeCell ref="L37:M37"/>
    <mergeCell ref="C20:G20"/>
    <mergeCell ref="B36:D36"/>
    <mergeCell ref="B37:D37"/>
    <mergeCell ref="E37:H37"/>
    <mergeCell ref="O27:P27"/>
    <mergeCell ref="H3:H4"/>
    <mergeCell ref="I3:I4"/>
    <mergeCell ref="K3:K4"/>
    <mergeCell ref="D3:D4"/>
    <mergeCell ref="E3:E4"/>
    <mergeCell ref="F3:F4"/>
    <mergeCell ref="G3:G4"/>
    <mergeCell ref="C7:G7"/>
    <mergeCell ref="C8:G8"/>
    <mergeCell ref="B3:B4"/>
    <mergeCell ref="C3:C4"/>
    <mergeCell ref="R3:S3"/>
    <mergeCell ref="C11:G11"/>
    <mergeCell ref="S7:T7"/>
    <mergeCell ref="P6:R6"/>
    <mergeCell ref="P7:R7"/>
    <mergeCell ref="P9:R9"/>
    <mergeCell ref="C6:G6"/>
    <mergeCell ref="Q27:R27"/>
    <mergeCell ref="H26:I28"/>
    <mergeCell ref="F26:G28"/>
    <mergeCell ref="P12:R12"/>
    <mergeCell ref="C15:G15"/>
    <mergeCell ref="N21:O21"/>
    <mergeCell ref="N22:O22"/>
    <mergeCell ref="N23:O23"/>
    <mergeCell ref="C12:G12"/>
    <mergeCell ref="N18:O18"/>
    <mergeCell ref="P10:R10"/>
    <mergeCell ref="N10:O10"/>
    <mergeCell ref="N11:O11"/>
    <mergeCell ref="P11:R11"/>
    <mergeCell ref="P17:R17"/>
    <mergeCell ref="P16:R16"/>
    <mergeCell ref="P13:R13"/>
    <mergeCell ref="S14:T14"/>
    <mergeCell ref="M27:N27"/>
    <mergeCell ref="B31:T31"/>
    <mergeCell ref="S19:T19"/>
    <mergeCell ref="S23:T23"/>
    <mergeCell ref="O29:P29"/>
    <mergeCell ref="Q29:R29"/>
    <mergeCell ref="S29:T29"/>
    <mergeCell ref="O30:P30"/>
    <mergeCell ref="Q30:R30"/>
    <mergeCell ref="S30:T30"/>
    <mergeCell ref="B30:E30"/>
    <mergeCell ref="C19:G19"/>
    <mergeCell ref="F30:G30"/>
    <mergeCell ref="H30:I30"/>
    <mergeCell ref="B26:E28"/>
    <mergeCell ref="H29:I29"/>
    <mergeCell ref="F29:G29"/>
    <mergeCell ref="B29:E29"/>
    <mergeCell ref="M30:N30"/>
    <mergeCell ref="M28:N28"/>
    <mergeCell ref="M29:N29"/>
    <mergeCell ref="G1:N1"/>
    <mergeCell ref="J3:J4"/>
    <mergeCell ref="N19:O19"/>
    <mergeCell ref="N20:O20"/>
    <mergeCell ref="N6:O6"/>
    <mergeCell ref="N7:O7"/>
    <mergeCell ref="N9:O9"/>
    <mergeCell ref="C9:G9"/>
    <mergeCell ref="N17:O17"/>
    <mergeCell ref="N12:O12"/>
    <mergeCell ref="C13:G13"/>
    <mergeCell ref="N13:O13"/>
    <mergeCell ref="N14:O14"/>
    <mergeCell ref="N15:O15"/>
    <mergeCell ref="C16:G16"/>
    <mergeCell ref="C14:G14"/>
    <mergeCell ref="C5:G5"/>
    <mergeCell ref="M3:N3"/>
    <mergeCell ref="M4:N4"/>
    <mergeCell ref="O3:P3"/>
    <mergeCell ref="O4:P4"/>
    <mergeCell ref="P14:R14"/>
    <mergeCell ref="P15:R15"/>
    <mergeCell ref="C10:G10"/>
  </mergeCells>
  <phoneticPr fontId="1"/>
  <printOptions horizontalCentered="1" verticalCentered="1"/>
  <pageMargins left="0.78740157480314965" right="0.59055118110236227" top="0.59055118110236227" bottom="0.59055118110236227" header="0.51181102362204722" footer="0"/>
  <pageSetup paperSize="9" fitToHeight="0"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tabColor rgb="FF00B0F0"/>
  </sheetPr>
  <dimension ref="B1:W33"/>
  <sheetViews>
    <sheetView view="pageBreakPreview" zoomScaleNormal="100" zoomScaleSheetLayoutView="100" workbookViewId="0">
      <selection activeCell="B1" sqref="B1"/>
    </sheetView>
  </sheetViews>
  <sheetFormatPr defaultRowHeight="13.5" x14ac:dyDescent="0.15"/>
  <cols>
    <col min="1" max="1" width="9" style="38"/>
    <col min="2" max="2" width="8.375" style="38" customWidth="1"/>
    <col min="3" max="3" width="4" style="38" customWidth="1"/>
    <col min="4" max="4" width="9.5" style="38" customWidth="1"/>
    <col min="5" max="5" width="4" style="38" customWidth="1"/>
    <col min="6" max="7" width="4.625" style="38" customWidth="1"/>
    <col min="8" max="8" width="1.625" style="38" customWidth="1"/>
    <col min="9" max="9" width="5.75" style="38" customWidth="1"/>
    <col min="10" max="10" width="1.625" style="38" customWidth="1"/>
    <col min="11" max="11" width="8.625" style="38" customWidth="1"/>
    <col min="12" max="12" width="6" style="38" customWidth="1"/>
    <col min="13" max="13" width="3.75" style="38" customWidth="1"/>
    <col min="14" max="14" width="5.375" style="38" customWidth="1"/>
    <col min="15" max="15" width="5" style="38" customWidth="1"/>
    <col min="16" max="16" width="4.375" style="38" customWidth="1"/>
    <col min="17" max="17" width="6.125" style="38" customWidth="1"/>
    <col min="18" max="22" width="9" style="38"/>
    <col min="23" max="23" width="8.125" style="38" customWidth="1"/>
    <col min="24" max="24" width="6.25" style="38" customWidth="1"/>
    <col min="25" max="16384" width="9" style="38"/>
  </cols>
  <sheetData>
    <row r="1" spans="2:23" ht="25.5" customHeight="1" x14ac:dyDescent="0.15">
      <c r="B1" s="789"/>
      <c r="C1" s="789"/>
      <c r="D1" s="790" t="s">
        <v>415</v>
      </c>
      <c r="E1" s="791"/>
      <c r="F1" s="791"/>
      <c r="G1" s="791"/>
      <c r="H1" s="791"/>
      <c r="I1" s="791"/>
      <c r="J1" s="791"/>
      <c r="K1" s="791"/>
      <c r="L1" s="791"/>
      <c r="M1" s="791"/>
      <c r="N1" s="791"/>
      <c r="O1" s="791"/>
      <c r="P1" s="791"/>
      <c r="Q1" s="791"/>
      <c r="R1" s="791"/>
      <c r="S1" s="791"/>
      <c r="T1" s="791"/>
      <c r="U1" s="791"/>
      <c r="V1" s="1198" t="s">
        <v>416</v>
      </c>
      <c r="W1" s="1198"/>
    </row>
    <row r="2" spans="2:23" ht="13.5" customHeight="1" x14ac:dyDescent="0.15">
      <c r="B2" s="793"/>
      <c r="C2" s="793"/>
      <c r="D2" s="791"/>
      <c r="E2" s="791"/>
      <c r="F2" s="791"/>
      <c r="G2" s="791"/>
      <c r="H2" s="791"/>
      <c r="I2" s="791"/>
      <c r="J2" s="791"/>
      <c r="K2" s="791"/>
      <c r="L2" s="791"/>
      <c r="M2" s="791"/>
      <c r="N2" s="791"/>
      <c r="O2" s="791"/>
      <c r="P2" s="791"/>
      <c r="Q2" s="791"/>
      <c r="R2" s="791"/>
      <c r="S2" s="791"/>
      <c r="T2" s="791"/>
      <c r="U2" s="791"/>
      <c r="V2" s="1199" t="s">
        <v>158</v>
      </c>
      <c r="W2" s="795"/>
    </row>
    <row r="3" spans="2:23" ht="18.75" customHeight="1" x14ac:dyDescent="0.15">
      <c r="B3" s="796" t="s">
        <v>152</v>
      </c>
      <c r="C3" s="797"/>
      <c r="D3" s="798" t="s">
        <v>480</v>
      </c>
      <c r="E3" s="799"/>
      <c r="F3" s="799"/>
      <c r="G3" s="799"/>
      <c r="H3" s="799"/>
      <c r="I3" s="815"/>
      <c r="J3" s="1200"/>
      <c r="K3" s="1201" t="s">
        <v>151</v>
      </c>
      <c r="L3" s="1202"/>
      <c r="M3" s="1202"/>
      <c r="N3" s="1202"/>
      <c r="O3" s="1203"/>
      <c r="P3" s="802"/>
      <c r="Q3" s="1204" t="s">
        <v>467</v>
      </c>
      <c r="R3" s="804"/>
      <c r="S3" s="804"/>
      <c r="T3" s="804"/>
      <c r="U3" s="804"/>
      <c r="V3" s="804"/>
      <c r="W3" s="804"/>
    </row>
    <row r="4" spans="2:23" s="71" customFormat="1" ht="18.75" customHeight="1" x14ac:dyDescent="0.15">
      <c r="B4" s="796" t="s">
        <v>114</v>
      </c>
      <c r="C4" s="797"/>
      <c r="D4" s="805"/>
      <c r="E4" s="1205"/>
      <c r="F4" s="1205"/>
      <c r="G4" s="1205"/>
      <c r="H4" s="1205"/>
      <c r="I4" s="1206"/>
      <c r="J4" s="1207"/>
      <c r="K4" s="1208"/>
      <c r="L4" s="1209"/>
      <c r="M4" s="1209"/>
      <c r="N4" s="1209"/>
      <c r="O4" s="1210"/>
      <c r="P4" s="806"/>
      <c r="Q4" s="813"/>
      <c r="R4" s="806"/>
      <c r="S4" s="806"/>
      <c r="T4" s="806"/>
      <c r="U4" s="806"/>
      <c r="V4" s="806"/>
      <c r="W4" s="814"/>
    </row>
    <row r="5" spans="2:23" s="71" customFormat="1" ht="18.75" customHeight="1" x14ac:dyDescent="0.15">
      <c r="B5" s="796" t="s">
        <v>1</v>
      </c>
      <c r="C5" s="797"/>
      <c r="D5" s="1211" t="s">
        <v>287</v>
      </c>
      <c r="E5" s="1212"/>
      <c r="F5" s="1212"/>
      <c r="G5" s="1212"/>
      <c r="H5" s="1212"/>
      <c r="I5" s="1213"/>
      <c r="J5" s="1207"/>
      <c r="K5" s="1208"/>
      <c r="L5" s="1209"/>
      <c r="M5" s="1209"/>
      <c r="N5" s="1209"/>
      <c r="O5" s="1210"/>
      <c r="P5" s="806"/>
      <c r="Q5" s="813"/>
      <c r="R5" s="806"/>
      <c r="S5" s="806"/>
      <c r="T5" s="806"/>
      <c r="U5" s="806"/>
      <c r="V5" s="806"/>
      <c r="W5" s="814"/>
    </row>
    <row r="6" spans="2:23" s="71" customFormat="1" ht="18.75" customHeight="1" x14ac:dyDescent="0.15">
      <c r="B6" s="796" t="s">
        <v>113</v>
      </c>
      <c r="C6" s="797"/>
      <c r="D6" s="805"/>
      <c r="E6" s="1205"/>
      <c r="F6" s="1205"/>
      <c r="G6" s="1205"/>
      <c r="H6" s="1205"/>
      <c r="I6" s="1206"/>
      <c r="J6" s="1207"/>
      <c r="K6" s="1208"/>
      <c r="L6" s="1209"/>
      <c r="M6" s="1209"/>
      <c r="N6" s="1209"/>
      <c r="O6" s="1210"/>
      <c r="P6" s="806"/>
      <c r="Q6" s="813"/>
      <c r="R6" s="806"/>
      <c r="S6" s="806"/>
      <c r="T6" s="806"/>
      <c r="U6" s="806"/>
      <c r="V6" s="806"/>
      <c r="W6" s="814"/>
    </row>
    <row r="7" spans="2:23" s="71" customFormat="1" ht="18.75" customHeight="1" x14ac:dyDescent="0.15">
      <c r="B7" s="796" t="s">
        <v>112</v>
      </c>
      <c r="C7" s="797"/>
      <c r="D7" s="798" t="s">
        <v>150</v>
      </c>
      <c r="E7" s="799"/>
      <c r="F7" s="799"/>
      <c r="G7" s="799"/>
      <c r="H7" s="799"/>
      <c r="I7" s="815"/>
      <c r="J7" s="1200"/>
      <c r="K7" s="1214"/>
      <c r="L7" s="1215"/>
      <c r="M7" s="1215"/>
      <c r="N7" s="1215"/>
      <c r="O7" s="1216"/>
      <c r="P7" s="802"/>
      <c r="Q7" s="813"/>
      <c r="R7" s="806"/>
      <c r="S7" s="806"/>
      <c r="T7" s="806"/>
      <c r="U7" s="806"/>
      <c r="V7" s="806"/>
      <c r="W7" s="814"/>
    </row>
    <row r="8" spans="2:23" s="71" customFormat="1" ht="11.25" customHeight="1" x14ac:dyDescent="0.15">
      <c r="B8" s="802"/>
      <c r="C8" s="802"/>
      <c r="D8" s="802"/>
      <c r="E8" s="802"/>
      <c r="F8" s="802"/>
      <c r="G8" s="802"/>
      <c r="H8" s="802"/>
      <c r="I8" s="802"/>
      <c r="J8" s="802"/>
      <c r="K8" s="802"/>
      <c r="L8" s="802"/>
      <c r="M8" s="802"/>
      <c r="N8" s="802"/>
      <c r="O8" s="802"/>
      <c r="P8" s="802"/>
      <c r="Q8" s="813"/>
      <c r="R8" s="806"/>
      <c r="S8" s="821"/>
      <c r="T8" s="821"/>
      <c r="U8" s="821"/>
      <c r="V8" s="806"/>
      <c r="W8" s="814"/>
    </row>
    <row r="9" spans="2:23" s="71" customFormat="1" ht="18.75" customHeight="1" x14ac:dyDescent="0.15">
      <c r="B9" s="1217"/>
      <c r="C9" s="1218"/>
      <c r="D9" s="1219"/>
      <c r="E9" s="802"/>
      <c r="F9" s="1201" t="s">
        <v>148</v>
      </c>
      <c r="G9" s="1202"/>
      <c r="H9" s="1202"/>
      <c r="I9" s="1202"/>
      <c r="J9" s="1202"/>
      <c r="K9" s="1202"/>
      <c r="L9" s="1203"/>
      <c r="M9" s="1220" t="s">
        <v>9</v>
      </c>
      <c r="N9" s="1221"/>
      <c r="O9" s="1222" t="s">
        <v>147</v>
      </c>
      <c r="P9" s="802"/>
      <c r="Q9" s="813"/>
      <c r="R9" s="806"/>
      <c r="S9" s="821" t="s">
        <v>149</v>
      </c>
      <c r="T9" s="821"/>
      <c r="U9" s="821"/>
      <c r="V9" s="806"/>
      <c r="W9" s="814"/>
    </row>
    <row r="10" spans="2:23" s="71" customFormat="1" ht="18" customHeight="1" x14ac:dyDescent="0.15">
      <c r="B10" s="1223"/>
      <c r="C10" s="1224"/>
      <c r="D10" s="1225"/>
      <c r="E10" s="802"/>
      <c r="F10" s="1226" t="s">
        <v>145</v>
      </c>
      <c r="G10" s="1227" t="s">
        <v>144</v>
      </c>
      <c r="H10" s="796" t="s">
        <v>143</v>
      </c>
      <c r="I10" s="1228"/>
      <c r="J10" s="1228"/>
      <c r="K10" s="1228"/>
      <c r="L10" s="797"/>
      <c r="M10" s="1229" t="s">
        <v>140</v>
      </c>
      <c r="N10" s="1230"/>
      <c r="O10" s="1231" t="s">
        <v>139</v>
      </c>
      <c r="P10" s="802"/>
      <c r="Q10" s="813"/>
      <c r="R10" s="806"/>
      <c r="S10" s="821" t="s">
        <v>146</v>
      </c>
      <c r="T10" s="821"/>
      <c r="U10" s="821"/>
      <c r="V10" s="806"/>
      <c r="W10" s="814"/>
    </row>
    <row r="11" spans="2:23" s="71" customFormat="1" ht="18" customHeight="1" x14ac:dyDescent="0.15">
      <c r="B11" s="1223"/>
      <c r="C11" s="1224"/>
      <c r="D11" s="1225"/>
      <c r="E11" s="802"/>
      <c r="F11" s="1232"/>
      <c r="G11" s="1227" t="s">
        <v>142</v>
      </c>
      <c r="H11" s="796" t="s">
        <v>129</v>
      </c>
      <c r="I11" s="1228"/>
      <c r="J11" s="1228"/>
      <c r="K11" s="1228"/>
      <c r="L11" s="797"/>
      <c r="M11" s="1229" t="s">
        <v>424</v>
      </c>
      <c r="N11" s="1233"/>
      <c r="O11" s="1231" t="s">
        <v>139</v>
      </c>
      <c r="P11" s="802"/>
      <c r="Q11" s="813"/>
      <c r="R11" s="806"/>
      <c r="S11" s="806"/>
      <c r="T11" s="806"/>
      <c r="U11" s="806"/>
      <c r="V11" s="806"/>
      <c r="W11" s="814"/>
    </row>
    <row r="12" spans="2:23" s="71" customFormat="1" ht="15.75" customHeight="1" x14ac:dyDescent="0.15">
      <c r="B12" s="1223"/>
      <c r="C12" s="1224"/>
      <c r="D12" s="1225"/>
      <c r="E12" s="802"/>
      <c r="F12" s="1232"/>
      <c r="G12" s="1234" t="s">
        <v>141</v>
      </c>
      <c r="H12" s="1235" t="s">
        <v>154</v>
      </c>
      <c r="I12" s="1236"/>
      <c r="J12" s="1236"/>
      <c r="K12" s="1236"/>
      <c r="L12" s="1237" t="s">
        <v>396</v>
      </c>
      <c r="M12" s="1238" t="s">
        <v>140</v>
      </c>
      <c r="N12" s="1239"/>
      <c r="O12" s="1240" t="s">
        <v>155</v>
      </c>
      <c r="P12" s="802"/>
      <c r="Q12" s="813"/>
      <c r="R12" s="806"/>
      <c r="S12" s="806"/>
      <c r="T12" s="806"/>
      <c r="U12" s="806"/>
      <c r="V12" s="806"/>
      <c r="W12" s="814"/>
    </row>
    <row r="13" spans="2:23" s="71" customFormat="1" ht="15.75" customHeight="1" x14ac:dyDescent="0.15">
      <c r="B13" s="1223"/>
      <c r="C13" s="1224"/>
      <c r="D13" s="1225"/>
      <c r="E13" s="802"/>
      <c r="F13" s="1232"/>
      <c r="G13" s="1241"/>
      <c r="H13" s="1242"/>
      <c r="I13" s="1243"/>
      <c r="J13" s="1243"/>
      <c r="K13" s="1243"/>
      <c r="L13" s="1244" t="s">
        <v>397</v>
      </c>
      <c r="M13" s="1245"/>
      <c r="N13" s="1246"/>
      <c r="O13" s="1247" t="s">
        <v>155</v>
      </c>
      <c r="P13" s="802"/>
      <c r="Q13" s="813"/>
      <c r="R13" s="806"/>
      <c r="S13" s="806"/>
      <c r="T13" s="806"/>
      <c r="U13" s="806"/>
      <c r="V13" s="806"/>
      <c r="W13" s="814"/>
    </row>
    <row r="14" spans="2:23" s="71" customFormat="1" ht="15.75" customHeight="1" x14ac:dyDescent="0.15">
      <c r="B14" s="1223"/>
      <c r="C14" s="1224"/>
      <c r="D14" s="1225"/>
      <c r="E14" s="802"/>
      <c r="F14" s="1232"/>
      <c r="G14" s="1234" t="s">
        <v>138</v>
      </c>
      <c r="H14" s="1235" t="s">
        <v>128</v>
      </c>
      <c r="I14" s="1236"/>
      <c r="J14" s="1236"/>
      <c r="K14" s="1236"/>
      <c r="L14" s="1237" t="s">
        <v>396</v>
      </c>
      <c r="M14" s="1238" t="s">
        <v>398</v>
      </c>
      <c r="N14" s="1239"/>
      <c r="O14" s="1240" t="s">
        <v>155</v>
      </c>
      <c r="P14" s="802"/>
      <c r="Q14" s="813"/>
      <c r="R14" s="806"/>
      <c r="S14" s="806"/>
      <c r="T14" s="806"/>
      <c r="U14" s="806"/>
      <c r="V14" s="806"/>
      <c r="W14" s="814"/>
    </row>
    <row r="15" spans="2:23" s="71" customFormat="1" ht="15.75" customHeight="1" x14ac:dyDescent="0.15">
      <c r="B15" s="1223"/>
      <c r="C15" s="1224"/>
      <c r="D15" s="1225"/>
      <c r="E15" s="802"/>
      <c r="F15" s="1232"/>
      <c r="G15" s="1241"/>
      <c r="H15" s="1242"/>
      <c r="I15" s="1243"/>
      <c r="J15" s="1243"/>
      <c r="K15" s="1243"/>
      <c r="L15" s="1244" t="s">
        <v>397</v>
      </c>
      <c r="M15" s="1245"/>
      <c r="N15" s="1246"/>
      <c r="O15" s="1247" t="s">
        <v>155</v>
      </c>
      <c r="P15" s="802"/>
      <c r="Q15" s="813"/>
      <c r="R15" s="806"/>
      <c r="S15" s="806"/>
      <c r="T15" s="806"/>
      <c r="U15" s="806"/>
      <c r="V15" s="806"/>
      <c r="W15" s="814"/>
    </row>
    <row r="16" spans="2:23" s="71" customFormat="1" ht="18" customHeight="1" x14ac:dyDescent="0.15">
      <c r="B16" s="1223"/>
      <c r="C16" s="1224"/>
      <c r="D16" s="1225"/>
      <c r="E16" s="802"/>
      <c r="F16" s="1232"/>
      <c r="G16" s="1227" t="s">
        <v>137</v>
      </c>
      <c r="H16" s="796" t="s">
        <v>127</v>
      </c>
      <c r="I16" s="1228"/>
      <c r="J16" s="1228"/>
      <c r="K16" s="1228"/>
      <c r="L16" s="1248"/>
      <c r="M16" s="1249" t="s">
        <v>136</v>
      </c>
      <c r="N16" s="1250"/>
      <c r="O16" s="818" t="s">
        <v>422</v>
      </c>
      <c r="P16" s="802"/>
      <c r="Q16" s="813"/>
      <c r="R16" s="806"/>
      <c r="S16" s="806"/>
      <c r="T16" s="806"/>
      <c r="U16" s="806"/>
      <c r="V16" s="806"/>
      <c r="W16" s="814"/>
    </row>
    <row r="17" spans="2:23" s="71" customFormat="1" ht="18" customHeight="1" x14ac:dyDescent="0.15">
      <c r="B17" s="1251"/>
      <c r="C17" s="1251"/>
      <c r="D17" s="1251"/>
      <c r="E17" s="802"/>
      <c r="F17" s="1252"/>
      <c r="G17" s="1227" t="s">
        <v>135</v>
      </c>
      <c r="H17" s="796" t="s">
        <v>126</v>
      </c>
      <c r="I17" s="1228"/>
      <c r="J17" s="1228"/>
      <c r="K17" s="1228"/>
      <c r="L17" s="1248"/>
      <c r="M17" s="1229" t="s">
        <v>424</v>
      </c>
      <c r="N17" s="1250"/>
      <c r="O17" s="818" t="s">
        <v>422</v>
      </c>
      <c r="P17" s="802"/>
      <c r="Q17" s="813"/>
      <c r="R17" s="806"/>
      <c r="S17" s="806"/>
      <c r="T17" s="806"/>
      <c r="U17" s="806"/>
      <c r="V17" s="806"/>
      <c r="W17" s="814"/>
    </row>
    <row r="18" spans="2:23" s="71" customFormat="1" ht="18.75" customHeight="1" x14ac:dyDescent="0.15">
      <c r="B18" s="821" t="s">
        <v>425</v>
      </c>
      <c r="C18" s="821"/>
      <c r="D18" s="821"/>
      <c r="E18" s="802"/>
      <c r="F18" s="808"/>
      <c r="G18" s="1253"/>
      <c r="H18" s="1253"/>
      <c r="I18" s="1253"/>
      <c r="J18" s="1253"/>
      <c r="K18" s="1254" t="s">
        <v>157</v>
      </c>
      <c r="L18" s="1254"/>
      <c r="M18" s="1255"/>
      <c r="N18" s="1255"/>
      <c r="O18" s="1256" t="s">
        <v>156</v>
      </c>
      <c r="P18" s="802"/>
      <c r="Q18" s="808"/>
      <c r="R18" s="808"/>
      <c r="S18" s="808"/>
      <c r="T18" s="808"/>
      <c r="U18" s="808"/>
      <c r="V18" s="808"/>
      <c r="W18" s="808"/>
    </row>
    <row r="19" spans="2:23" ht="18.75" customHeight="1" x14ac:dyDescent="0.15">
      <c r="B19" s="789"/>
      <c r="C19" s="789"/>
      <c r="D19" s="789"/>
      <c r="E19" s="789"/>
      <c r="F19" s="789"/>
      <c r="G19" s="789"/>
      <c r="H19" s="789"/>
      <c r="I19" s="789"/>
      <c r="J19" s="789"/>
      <c r="K19" s="789"/>
      <c r="L19" s="789"/>
      <c r="M19" s="789"/>
      <c r="N19" s="789"/>
      <c r="O19" s="789"/>
      <c r="P19" s="789"/>
      <c r="Q19" s="1257" t="s">
        <v>468</v>
      </c>
      <c r="R19" s="789"/>
      <c r="S19" s="789"/>
      <c r="T19" s="842" t="s">
        <v>466</v>
      </c>
      <c r="U19" s="789"/>
      <c r="V19" s="789"/>
      <c r="W19" s="789"/>
    </row>
    <row r="20" spans="2:23" ht="18.75" customHeight="1" x14ac:dyDescent="0.15">
      <c r="B20" s="843"/>
      <c r="C20" s="844"/>
      <c r="D20" s="844"/>
      <c r="E20" s="844"/>
      <c r="F20" s="844"/>
      <c r="G20" s="844"/>
      <c r="H20" s="844"/>
      <c r="I20" s="844"/>
      <c r="J20" s="844"/>
      <c r="K20" s="844"/>
      <c r="L20" s="844"/>
      <c r="M20" s="844"/>
      <c r="N20" s="844"/>
      <c r="O20" s="845"/>
      <c r="P20" s="839"/>
      <c r="Q20" s="843"/>
      <c r="R20" s="844"/>
      <c r="S20" s="844"/>
      <c r="T20" s="844"/>
      <c r="U20" s="844"/>
      <c r="V20" s="844"/>
      <c r="W20" s="845"/>
    </row>
    <row r="21" spans="2:23" ht="18.75" customHeight="1" x14ac:dyDescent="0.15">
      <c r="B21" s="846"/>
      <c r="C21" s="839"/>
      <c r="D21" s="1258"/>
      <c r="E21" s="1258"/>
      <c r="F21" s="839"/>
      <c r="G21" s="839"/>
      <c r="H21" s="839"/>
      <c r="I21" s="839"/>
      <c r="J21" s="839"/>
      <c r="K21" s="839"/>
      <c r="L21" s="839"/>
      <c r="M21" s="839"/>
      <c r="N21" s="839"/>
      <c r="O21" s="847"/>
      <c r="P21" s="839"/>
      <c r="Q21" s="846"/>
      <c r="R21" s="839"/>
      <c r="S21" s="839"/>
      <c r="T21" s="839"/>
      <c r="U21" s="839"/>
      <c r="V21" s="839"/>
      <c r="W21" s="847"/>
    </row>
    <row r="22" spans="2:23" ht="18.75" customHeight="1" x14ac:dyDescent="0.15">
      <c r="B22" s="846"/>
      <c r="C22" s="839"/>
      <c r="D22" s="839"/>
      <c r="E22" s="839"/>
      <c r="F22" s="839"/>
      <c r="G22" s="839"/>
      <c r="H22" s="839"/>
      <c r="I22" s="839"/>
      <c r="J22" s="839"/>
      <c r="K22" s="839"/>
      <c r="L22" s="839"/>
      <c r="M22" s="839"/>
      <c r="N22" s="839"/>
      <c r="O22" s="847"/>
      <c r="P22" s="839"/>
      <c r="Q22" s="846"/>
      <c r="R22" s="839"/>
      <c r="S22" s="839"/>
      <c r="T22" s="839"/>
      <c r="U22" s="839"/>
      <c r="V22" s="839"/>
      <c r="W22" s="847"/>
    </row>
    <row r="23" spans="2:23" ht="18.75" customHeight="1" x14ac:dyDescent="0.15">
      <c r="B23" s="846"/>
      <c r="C23" s="839"/>
      <c r="D23" s="839"/>
      <c r="E23" s="839"/>
      <c r="F23" s="839"/>
      <c r="G23" s="839"/>
      <c r="H23" s="839"/>
      <c r="I23" s="839"/>
      <c r="J23" s="839"/>
      <c r="K23" s="839"/>
      <c r="L23" s="839"/>
      <c r="M23" s="839"/>
      <c r="N23" s="839"/>
      <c r="O23" s="847"/>
      <c r="P23" s="839"/>
      <c r="Q23" s="846"/>
      <c r="R23" s="839"/>
      <c r="S23" s="839"/>
      <c r="T23" s="839"/>
      <c r="U23" s="839"/>
      <c r="V23" s="839"/>
      <c r="W23" s="847"/>
    </row>
    <row r="24" spans="2:23" ht="18.75" customHeight="1" x14ac:dyDescent="0.15">
      <c r="B24" s="846"/>
      <c r="C24" s="839"/>
      <c r="D24" s="839"/>
      <c r="E24" s="839"/>
      <c r="F24" s="839"/>
      <c r="G24" s="839"/>
      <c r="H24" s="839"/>
      <c r="I24" s="839"/>
      <c r="J24" s="839"/>
      <c r="K24" s="839"/>
      <c r="L24" s="839"/>
      <c r="M24" s="839"/>
      <c r="N24" s="839"/>
      <c r="O24" s="847"/>
      <c r="P24" s="839"/>
      <c r="Q24" s="846"/>
      <c r="R24" s="839"/>
      <c r="S24" s="839"/>
      <c r="T24" s="839"/>
      <c r="U24" s="839"/>
      <c r="V24" s="839"/>
      <c r="W24" s="847"/>
    </row>
    <row r="25" spans="2:23" ht="18.75" customHeight="1" x14ac:dyDescent="0.15">
      <c r="B25" s="846"/>
      <c r="C25" s="839"/>
      <c r="D25" s="839"/>
      <c r="E25" s="839"/>
      <c r="F25" s="839"/>
      <c r="G25" s="839"/>
      <c r="H25" s="839"/>
      <c r="I25" s="839"/>
      <c r="J25" s="839"/>
      <c r="K25" s="839"/>
      <c r="L25" s="839"/>
      <c r="M25" s="839"/>
      <c r="N25" s="839"/>
      <c r="O25" s="847"/>
      <c r="P25" s="839"/>
      <c r="Q25" s="846"/>
      <c r="R25" s="839"/>
      <c r="S25" s="821" t="s">
        <v>134</v>
      </c>
      <c r="T25" s="821"/>
      <c r="U25" s="821"/>
      <c r="V25" s="839"/>
      <c r="W25" s="847"/>
    </row>
    <row r="26" spans="2:23" ht="18.75" customHeight="1" x14ac:dyDescent="0.15">
      <c r="B26" s="848" t="s">
        <v>133</v>
      </c>
      <c r="C26" s="821"/>
      <c r="D26" s="821"/>
      <c r="E26" s="821"/>
      <c r="F26" s="821"/>
      <c r="G26" s="821"/>
      <c r="H26" s="821"/>
      <c r="I26" s="821"/>
      <c r="J26" s="821"/>
      <c r="K26" s="821"/>
      <c r="L26" s="821"/>
      <c r="M26" s="821"/>
      <c r="N26" s="821"/>
      <c r="O26" s="849"/>
      <c r="P26" s="839"/>
      <c r="Q26" s="846"/>
      <c r="R26" s="839"/>
      <c r="S26" s="821" t="s">
        <v>132</v>
      </c>
      <c r="T26" s="821"/>
      <c r="U26" s="821"/>
      <c r="V26" s="839"/>
      <c r="W26" s="847"/>
    </row>
    <row r="27" spans="2:23" ht="18" customHeight="1" x14ac:dyDescent="0.15">
      <c r="B27" s="846"/>
      <c r="C27" s="839"/>
      <c r="D27" s="850"/>
      <c r="E27" s="851"/>
      <c r="F27" s="851"/>
      <c r="G27" s="851"/>
      <c r="H27" s="851"/>
      <c r="I27" s="851"/>
      <c r="J27" s="851"/>
      <c r="K27" s="851"/>
      <c r="L27" s="851"/>
      <c r="M27" s="839"/>
      <c r="N27" s="839"/>
      <c r="O27" s="847"/>
      <c r="P27" s="839"/>
      <c r="Q27" s="846"/>
      <c r="R27" s="853" t="s">
        <v>153</v>
      </c>
      <c r="S27" s="853"/>
      <c r="T27" s="853"/>
      <c r="U27" s="853"/>
      <c r="V27" s="853"/>
      <c r="W27" s="847"/>
    </row>
    <row r="28" spans="2:23" ht="18" customHeight="1" x14ac:dyDescent="0.15">
      <c r="B28" s="846"/>
      <c r="C28" s="839"/>
      <c r="D28" s="839"/>
      <c r="E28" s="839"/>
      <c r="F28" s="839"/>
      <c r="G28" s="839"/>
      <c r="H28" s="839"/>
      <c r="I28" s="839"/>
      <c r="J28" s="839"/>
      <c r="K28" s="839"/>
      <c r="L28" s="839"/>
      <c r="M28" s="839"/>
      <c r="N28" s="839"/>
      <c r="O28" s="847"/>
      <c r="P28" s="839"/>
      <c r="Q28" s="846"/>
      <c r="R28" s="839"/>
      <c r="S28" s="839"/>
      <c r="T28" s="839"/>
      <c r="U28" s="839"/>
      <c r="V28" s="839"/>
      <c r="W28" s="847"/>
    </row>
    <row r="29" spans="2:23" ht="18" customHeight="1" x14ac:dyDescent="0.15">
      <c r="B29" s="846"/>
      <c r="C29" s="839"/>
      <c r="D29" s="839"/>
      <c r="E29" s="839"/>
      <c r="F29" s="839"/>
      <c r="G29" s="839"/>
      <c r="H29" s="839"/>
      <c r="I29" s="839"/>
      <c r="J29" s="839"/>
      <c r="K29" s="839"/>
      <c r="L29" s="839"/>
      <c r="M29" s="839"/>
      <c r="N29" s="839"/>
      <c r="O29" s="847"/>
      <c r="P29" s="839"/>
      <c r="Q29" s="846"/>
      <c r="R29" s="839"/>
      <c r="S29" s="839"/>
      <c r="T29" s="839"/>
      <c r="U29" s="839"/>
      <c r="V29" s="839"/>
      <c r="W29" s="847"/>
    </row>
    <row r="30" spans="2:23" ht="13.5" customHeight="1" x14ac:dyDescent="0.15">
      <c r="B30" s="846"/>
      <c r="C30" s="839"/>
      <c r="D30" s="839"/>
      <c r="E30" s="839"/>
      <c r="F30" s="839"/>
      <c r="G30" s="839"/>
      <c r="H30" s="839"/>
      <c r="I30" s="839"/>
      <c r="J30" s="839"/>
      <c r="K30" s="839"/>
      <c r="L30" s="839"/>
      <c r="M30" s="839"/>
      <c r="N30" s="839"/>
      <c r="O30" s="847"/>
      <c r="P30" s="839"/>
      <c r="Q30" s="846"/>
      <c r="R30" s="839"/>
      <c r="S30" s="839"/>
      <c r="T30" s="839"/>
      <c r="U30" s="839"/>
      <c r="V30" s="839"/>
      <c r="W30" s="847"/>
    </row>
    <row r="31" spans="2:23" ht="7.5" customHeight="1" x14ac:dyDescent="0.15">
      <c r="B31" s="846"/>
      <c r="C31" s="839"/>
      <c r="D31" s="839"/>
      <c r="E31" s="839"/>
      <c r="F31" s="839"/>
      <c r="G31" s="839"/>
      <c r="H31" s="839"/>
      <c r="I31" s="839"/>
      <c r="J31" s="839"/>
      <c r="K31" s="839"/>
      <c r="L31" s="839"/>
      <c r="M31" s="839"/>
      <c r="N31" s="839"/>
      <c r="O31" s="847"/>
      <c r="P31" s="839"/>
      <c r="Q31" s="846"/>
      <c r="R31" s="839"/>
      <c r="S31" s="839"/>
      <c r="T31" s="839"/>
      <c r="U31" s="839"/>
      <c r="V31" s="839"/>
      <c r="W31" s="847"/>
    </row>
    <row r="32" spans="2:23" ht="18" customHeight="1" x14ac:dyDescent="0.15">
      <c r="B32" s="846"/>
      <c r="C32" s="839"/>
      <c r="D32" s="839"/>
      <c r="E32" s="839"/>
      <c r="F32" s="839"/>
      <c r="G32" s="839"/>
      <c r="H32" s="839"/>
      <c r="I32" s="839"/>
      <c r="J32" s="839"/>
      <c r="K32" s="839"/>
      <c r="L32" s="839"/>
      <c r="M32" s="839"/>
      <c r="N32" s="839"/>
      <c r="O32" s="847"/>
      <c r="P32" s="839"/>
      <c r="Q32" s="846"/>
      <c r="R32" s="839"/>
      <c r="S32" s="839"/>
      <c r="T32" s="839"/>
      <c r="U32" s="839"/>
      <c r="V32" s="839"/>
      <c r="W32" s="847"/>
    </row>
    <row r="33" spans="2:23" ht="18.75" customHeight="1" x14ac:dyDescent="0.15">
      <c r="B33" s="854"/>
      <c r="C33" s="841"/>
      <c r="D33" s="841"/>
      <c r="E33" s="841"/>
      <c r="F33" s="841"/>
      <c r="G33" s="841"/>
      <c r="H33" s="841"/>
      <c r="I33" s="841"/>
      <c r="J33" s="841"/>
      <c r="K33" s="841"/>
      <c r="L33" s="841"/>
      <c r="M33" s="841"/>
      <c r="N33" s="841"/>
      <c r="O33" s="855"/>
      <c r="P33" s="839"/>
      <c r="Q33" s="854"/>
      <c r="R33" s="841"/>
      <c r="S33" s="841"/>
      <c r="T33" s="841"/>
      <c r="U33" s="841"/>
      <c r="V33" s="841"/>
      <c r="W33" s="855"/>
    </row>
  </sheetData>
  <mergeCells count="34">
    <mergeCell ref="D1:U2"/>
    <mergeCell ref="V2:W2"/>
    <mergeCell ref="D6:I6"/>
    <mergeCell ref="D7:I7"/>
    <mergeCell ref="V1:W1"/>
    <mergeCell ref="S8:U8"/>
    <mergeCell ref="D4:I4"/>
    <mergeCell ref="D3:I3"/>
    <mergeCell ref="B3:C3"/>
    <mergeCell ref="B4:C4"/>
    <mergeCell ref="K3:O3"/>
    <mergeCell ref="B5:C5"/>
    <mergeCell ref="B6:C6"/>
    <mergeCell ref="B7:C7"/>
    <mergeCell ref="D5:I5"/>
    <mergeCell ref="R27:V27"/>
    <mergeCell ref="B26:O26"/>
    <mergeCell ref="S25:U25"/>
    <mergeCell ref="S26:U26"/>
    <mergeCell ref="B18:D18"/>
    <mergeCell ref="K18:N18"/>
    <mergeCell ref="S10:U10"/>
    <mergeCell ref="G12:G13"/>
    <mergeCell ref="H11:L11"/>
    <mergeCell ref="H10:L10"/>
    <mergeCell ref="F9:L9"/>
    <mergeCell ref="H12:K13"/>
    <mergeCell ref="S9:U9"/>
    <mergeCell ref="F10:F17"/>
    <mergeCell ref="H17:K17"/>
    <mergeCell ref="M9:N9"/>
    <mergeCell ref="H16:K16"/>
    <mergeCell ref="G14:G15"/>
    <mergeCell ref="H14:K15"/>
  </mergeCells>
  <phoneticPr fontId="1"/>
  <dataValidations count="1">
    <dataValidation type="list" allowBlank="1" showInputMessage="1" showErrorMessage="1" sqref="O18" xr:uid="{00000000-0002-0000-0900-000000000000}">
      <formula1>"昼,夜"</formula1>
    </dataValidation>
  </dataValidations>
  <printOptions horizontalCentered="1" verticalCentered="1"/>
  <pageMargins left="0.78740157480314965" right="0.59055118110236227" top="0.59055118110236227" bottom="0.59055118110236227" header="0.51181102362204722" footer="0"/>
  <pageSetup paperSize="9" scale="97" fitToHeight="0" orientation="landscape"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8">
    <tabColor rgb="FF00B0F0"/>
  </sheetPr>
  <dimension ref="B1:AQ35"/>
  <sheetViews>
    <sheetView view="pageBreakPreview" zoomScaleNormal="145" zoomScaleSheetLayoutView="100" workbookViewId="0">
      <selection activeCell="D1" sqref="D1"/>
    </sheetView>
  </sheetViews>
  <sheetFormatPr defaultRowHeight="13.5" x14ac:dyDescent="0.15"/>
  <cols>
    <col min="1" max="1" width="9" style="31"/>
    <col min="2" max="3" width="1.125" style="31" customWidth="1"/>
    <col min="4" max="4" width="4.125" style="31" customWidth="1"/>
    <col min="5" max="6" width="2.375" style="31" customWidth="1"/>
    <col min="7" max="7" width="3.625" style="32" customWidth="1"/>
    <col min="8" max="12" width="2" style="32" customWidth="1"/>
    <col min="13" max="13" width="2" style="31" customWidth="1"/>
    <col min="14" max="14" width="2" style="32" customWidth="1"/>
    <col min="15" max="43" width="2" style="31" customWidth="1"/>
    <col min="44" max="16384" width="9" style="31"/>
  </cols>
  <sheetData>
    <row r="1" spans="2:43" ht="23.25" customHeight="1" x14ac:dyDescent="0.2">
      <c r="D1" s="1259"/>
      <c r="E1" s="1259"/>
      <c r="F1" s="1259"/>
      <c r="G1" s="1259"/>
      <c r="H1" s="1260" t="s">
        <v>463</v>
      </c>
      <c r="I1" s="1260"/>
      <c r="J1" s="1260"/>
      <c r="K1" s="1260"/>
      <c r="L1" s="1260"/>
      <c r="M1" s="1260"/>
      <c r="N1" s="1260"/>
      <c r="O1" s="1260"/>
      <c r="P1" s="1260"/>
      <c r="Q1" s="1260"/>
      <c r="R1" s="1260"/>
      <c r="S1" s="1260"/>
      <c r="T1" s="1260"/>
      <c r="U1" s="1260"/>
      <c r="V1" s="1260"/>
      <c r="W1" s="1260"/>
      <c r="X1" s="1260"/>
      <c r="Y1" s="1260"/>
      <c r="Z1" s="1260"/>
      <c r="AA1" s="1260"/>
      <c r="AB1" s="1260"/>
      <c r="AC1" s="1260"/>
      <c r="AD1" s="1260"/>
      <c r="AE1" s="1260"/>
      <c r="AF1" s="1260"/>
      <c r="AG1" s="1260"/>
      <c r="AH1" s="1260"/>
      <c r="AI1" s="1260"/>
      <c r="AJ1" s="1260"/>
      <c r="AK1" s="1260"/>
      <c r="AL1" s="1259"/>
      <c r="AM1" s="1259"/>
      <c r="AN1" s="1259"/>
      <c r="AO1" s="1259"/>
      <c r="AP1" s="1261"/>
      <c r="AQ1" s="1261"/>
    </row>
    <row r="2" spans="2:43" ht="23.25" customHeight="1" thickBot="1" x14ac:dyDescent="0.2">
      <c r="D2" s="1262"/>
      <c r="E2" s="1262"/>
      <c r="F2" s="1262"/>
      <c r="G2" s="1262"/>
      <c r="H2" s="1263"/>
      <c r="I2" s="1263"/>
      <c r="J2" s="1263"/>
      <c r="K2" s="1263"/>
      <c r="L2" s="1263"/>
      <c r="M2" s="1263"/>
      <c r="N2" s="1263"/>
      <c r="O2" s="1264"/>
      <c r="P2" s="1264"/>
      <c r="Q2" s="1263"/>
      <c r="R2" s="1263"/>
      <c r="S2" s="1263"/>
      <c r="T2" s="1263"/>
      <c r="U2" s="1263"/>
      <c r="V2" s="1263"/>
      <c r="W2" s="1263"/>
      <c r="X2" s="1264"/>
      <c r="Y2" s="1264"/>
      <c r="Z2" s="1263"/>
      <c r="AA2" s="1263"/>
      <c r="AB2" s="1263"/>
      <c r="AC2" s="1263"/>
      <c r="AD2" s="1263"/>
      <c r="AE2" s="1263"/>
      <c r="AF2" s="1263"/>
      <c r="AG2" s="1264"/>
      <c r="AH2" s="1264"/>
      <c r="AI2" s="1263"/>
      <c r="AJ2" s="1263"/>
      <c r="AK2" s="1263"/>
      <c r="AL2" s="405" t="s">
        <v>417</v>
      </c>
      <c r="AM2" s="405"/>
      <c r="AN2" s="405"/>
      <c r="AO2" s="405"/>
      <c r="AP2" s="405"/>
      <c r="AQ2" s="405"/>
    </row>
    <row r="3" spans="2:43" ht="23.25" customHeight="1" x14ac:dyDescent="0.15">
      <c r="D3" s="1265"/>
      <c r="E3" s="1266" t="s">
        <v>481</v>
      </c>
      <c r="F3" s="1266"/>
      <c r="G3" s="1266"/>
      <c r="H3" s="1266"/>
      <c r="I3" s="1266"/>
      <c r="J3" s="1266"/>
      <c r="K3" s="1266"/>
      <c r="L3" s="1266"/>
      <c r="M3" s="1266"/>
      <c r="N3" s="1266"/>
      <c r="O3" s="1266"/>
      <c r="P3" s="1267"/>
      <c r="Q3" s="1267"/>
      <c r="R3" s="1267"/>
      <c r="S3" s="1268" t="s">
        <v>282</v>
      </c>
      <c r="T3" s="1268"/>
      <c r="U3" s="1269"/>
      <c r="V3" s="1270" t="s">
        <v>281</v>
      </c>
      <c r="W3" s="1268"/>
      <c r="X3" s="1268"/>
      <c r="Y3" s="1268"/>
      <c r="Z3" s="1269"/>
      <c r="AA3" s="1271"/>
      <c r="AB3" s="1272"/>
      <c r="AC3" s="1272"/>
      <c r="AD3" s="1272"/>
      <c r="AE3" s="1272"/>
      <c r="AF3" s="1273"/>
      <c r="AG3" s="1270" t="s">
        <v>280</v>
      </c>
      <c r="AH3" s="1268"/>
      <c r="AI3" s="1268"/>
      <c r="AJ3" s="1268"/>
      <c r="AK3" s="1269"/>
      <c r="AL3" s="1271"/>
      <c r="AM3" s="1272"/>
      <c r="AN3" s="1272"/>
      <c r="AO3" s="1272"/>
      <c r="AP3" s="1272"/>
      <c r="AQ3" s="1274"/>
    </row>
    <row r="4" spans="2:43" ht="23.25" customHeight="1" x14ac:dyDescent="0.15">
      <c r="D4" s="1275"/>
      <c r="E4" s="1276" t="s">
        <v>399</v>
      </c>
      <c r="F4" s="1276"/>
      <c r="G4" s="1276"/>
      <c r="H4" s="1263"/>
      <c r="I4" s="1263"/>
      <c r="J4" s="1263"/>
      <c r="K4" s="1277"/>
      <c r="L4" s="1263"/>
      <c r="M4" s="1259"/>
      <c r="N4" s="1263"/>
      <c r="O4" s="1259"/>
      <c r="P4" s="1259"/>
      <c r="Q4" s="1259"/>
      <c r="R4" s="1259"/>
      <c r="S4" s="1259"/>
      <c r="T4" s="1259"/>
      <c r="U4" s="1259"/>
      <c r="V4" s="1259"/>
      <c r="W4" s="1259"/>
      <c r="X4" s="1259"/>
      <c r="Y4" s="1259"/>
      <c r="Z4" s="1259"/>
      <c r="AA4" s="1276"/>
      <c r="AB4" s="1259"/>
      <c r="AC4" s="1259"/>
      <c r="AD4" s="1259"/>
      <c r="AE4" s="1259"/>
      <c r="AF4" s="1259"/>
      <c r="AG4" s="1278" t="s">
        <v>279</v>
      </c>
      <c r="AH4" s="1279"/>
      <c r="AI4" s="1279"/>
      <c r="AJ4" s="1279"/>
      <c r="AK4" s="1280"/>
      <c r="AL4" s="1259"/>
      <c r="AM4" s="1259"/>
      <c r="AN4" s="1259"/>
      <c r="AO4" s="1259"/>
      <c r="AP4" s="1276"/>
      <c r="AQ4" s="1281"/>
    </row>
    <row r="5" spans="2:43" ht="23.25" customHeight="1" x14ac:dyDescent="0.15">
      <c r="D5" s="1282"/>
      <c r="E5" s="1279" t="s">
        <v>278</v>
      </c>
      <c r="F5" s="1279"/>
      <c r="G5" s="1279"/>
      <c r="H5" s="1283" t="s">
        <v>288</v>
      </c>
      <c r="I5" s="1284"/>
      <c r="J5" s="1284"/>
      <c r="K5" s="1284"/>
      <c r="L5" s="1285" t="s">
        <v>277</v>
      </c>
      <c r="M5" s="1285"/>
      <c r="N5" s="1285"/>
      <c r="O5" s="1285"/>
      <c r="P5" s="1285"/>
      <c r="Q5" s="1285"/>
      <c r="R5" s="1285"/>
      <c r="S5" s="1285"/>
      <c r="T5" s="1285"/>
      <c r="U5" s="1285"/>
      <c r="V5" s="1285"/>
      <c r="W5" s="1285"/>
      <c r="X5" s="1285"/>
      <c r="Y5" s="1285"/>
      <c r="Z5" s="1285"/>
      <c r="AA5" s="1285"/>
      <c r="AB5" s="1285"/>
      <c r="AC5" s="1285"/>
      <c r="AD5" s="1285"/>
      <c r="AE5" s="1285"/>
      <c r="AF5" s="1285"/>
      <c r="AG5" s="1286"/>
      <c r="AH5" s="1279"/>
      <c r="AI5" s="1279"/>
      <c r="AJ5" s="1279"/>
      <c r="AK5" s="1286"/>
      <c r="AL5" s="1286"/>
      <c r="AM5" s="1286"/>
      <c r="AN5" s="1286"/>
      <c r="AO5" s="1286"/>
      <c r="AP5" s="1287"/>
      <c r="AQ5" s="1288"/>
    </row>
    <row r="6" spans="2:43" ht="23.25" customHeight="1" x14ac:dyDescent="0.15">
      <c r="B6" s="32"/>
      <c r="C6" s="32"/>
      <c r="D6" s="1289" t="s">
        <v>276</v>
      </c>
      <c r="E6" s="1290"/>
      <c r="F6" s="1290"/>
      <c r="G6" s="1290"/>
      <c r="H6" s="1291"/>
      <c r="I6" s="1291"/>
      <c r="J6" s="1291"/>
      <c r="K6" s="1291"/>
      <c r="L6" s="1264"/>
      <c r="M6" s="1264"/>
      <c r="N6" s="1264"/>
      <c r="O6" s="1264"/>
      <c r="P6" s="1264"/>
      <c r="Q6" s="1264"/>
      <c r="R6" s="1264"/>
      <c r="S6" s="1264"/>
      <c r="T6" s="1264"/>
      <c r="U6" s="1264"/>
      <c r="V6" s="1264"/>
      <c r="W6" s="1264"/>
      <c r="X6" s="1264"/>
      <c r="Y6" s="1264"/>
      <c r="Z6" s="1264"/>
      <c r="AA6" s="1264"/>
      <c r="AB6" s="1264"/>
      <c r="AC6" s="1264"/>
      <c r="AD6" s="1264"/>
      <c r="AE6" s="1264"/>
      <c r="AF6" s="1264"/>
      <c r="AG6" s="1264"/>
      <c r="AH6" s="1264"/>
      <c r="AI6" s="1264"/>
      <c r="AJ6" s="1264"/>
      <c r="AK6" s="1264"/>
      <c r="AL6" s="1264"/>
      <c r="AM6" s="1264"/>
      <c r="AN6" s="1264"/>
      <c r="AO6" s="1292"/>
      <c r="AP6" s="1264"/>
      <c r="AQ6" s="1293"/>
    </row>
    <row r="7" spans="2:43" ht="23.25" customHeight="1" x14ac:dyDescent="0.15">
      <c r="D7" s="1282"/>
      <c r="E7" s="1294" t="s">
        <v>275</v>
      </c>
      <c r="F7" s="1295"/>
      <c r="G7" s="1295"/>
      <c r="H7" s="1295"/>
      <c r="I7" s="1295"/>
      <c r="J7" s="1295"/>
      <c r="K7" s="1295"/>
      <c r="L7" s="1295"/>
      <c r="M7" s="1295"/>
      <c r="N7" s="1295"/>
      <c r="O7" s="1295"/>
      <c r="P7" s="1296"/>
      <c r="Q7" s="1294" t="s">
        <v>274</v>
      </c>
      <c r="R7" s="1295"/>
      <c r="S7" s="1295"/>
      <c r="T7" s="1295"/>
      <c r="U7" s="1295"/>
      <c r="V7" s="1295"/>
      <c r="W7" s="1295"/>
      <c r="X7" s="1295"/>
      <c r="Y7" s="1295"/>
      <c r="Z7" s="1296"/>
      <c r="AA7" s="1294" t="s">
        <v>261</v>
      </c>
      <c r="AB7" s="1295"/>
      <c r="AC7" s="1295"/>
      <c r="AD7" s="1295"/>
      <c r="AE7" s="1296"/>
      <c r="AF7" s="1294" t="s">
        <v>273</v>
      </c>
      <c r="AG7" s="1295"/>
      <c r="AH7" s="1295"/>
      <c r="AI7" s="1295"/>
      <c r="AJ7" s="1295"/>
      <c r="AK7" s="1296"/>
      <c r="AL7" s="1294" t="s">
        <v>272</v>
      </c>
      <c r="AM7" s="1295"/>
      <c r="AN7" s="1295"/>
      <c r="AO7" s="1295"/>
      <c r="AP7" s="1296"/>
      <c r="AQ7" s="1293"/>
    </row>
    <row r="8" spans="2:43" ht="23.25" customHeight="1" x14ac:dyDescent="0.15">
      <c r="D8" s="1282"/>
      <c r="E8" s="1297"/>
      <c r="F8" s="1298"/>
      <c r="G8" s="1298"/>
      <c r="H8" s="1298"/>
      <c r="I8" s="1298"/>
      <c r="J8" s="1298"/>
      <c r="K8" s="1298"/>
      <c r="L8" s="1298"/>
      <c r="M8" s="1298"/>
      <c r="N8" s="1298"/>
      <c r="O8" s="1298"/>
      <c r="P8" s="1299"/>
      <c r="Q8" s="1297"/>
      <c r="R8" s="1298"/>
      <c r="S8" s="1298"/>
      <c r="T8" s="1298"/>
      <c r="U8" s="1298"/>
      <c r="V8" s="1298"/>
      <c r="W8" s="1298"/>
      <c r="X8" s="1298"/>
      <c r="Y8" s="1298"/>
      <c r="Z8" s="1299"/>
      <c r="AA8" s="1297"/>
      <c r="AB8" s="1298"/>
      <c r="AC8" s="1298"/>
      <c r="AD8" s="1298"/>
      <c r="AE8" s="1299"/>
      <c r="AF8" s="1297"/>
      <c r="AG8" s="1298"/>
      <c r="AH8" s="1298"/>
      <c r="AI8" s="1298"/>
      <c r="AJ8" s="1298"/>
      <c r="AK8" s="1299"/>
      <c r="AL8" s="1297"/>
      <c r="AM8" s="1298"/>
      <c r="AN8" s="1298"/>
      <c r="AO8" s="1298"/>
      <c r="AP8" s="1299"/>
      <c r="AQ8" s="1293"/>
    </row>
    <row r="9" spans="2:43" ht="23.25" customHeight="1" x14ac:dyDescent="0.15">
      <c r="D9" s="1282"/>
      <c r="E9" s="1297"/>
      <c r="F9" s="1298"/>
      <c r="G9" s="1298"/>
      <c r="H9" s="1298"/>
      <c r="I9" s="1298"/>
      <c r="J9" s="1298"/>
      <c r="K9" s="1298"/>
      <c r="L9" s="1298"/>
      <c r="M9" s="1298"/>
      <c r="N9" s="1298"/>
      <c r="O9" s="1298"/>
      <c r="P9" s="1299"/>
      <c r="Q9" s="1297"/>
      <c r="R9" s="1298"/>
      <c r="S9" s="1298"/>
      <c r="T9" s="1298"/>
      <c r="U9" s="1298"/>
      <c r="V9" s="1298"/>
      <c r="W9" s="1298"/>
      <c r="X9" s="1298"/>
      <c r="Y9" s="1298"/>
      <c r="Z9" s="1299"/>
      <c r="AA9" s="1297"/>
      <c r="AB9" s="1298"/>
      <c r="AC9" s="1298"/>
      <c r="AD9" s="1298"/>
      <c r="AE9" s="1299"/>
      <c r="AF9" s="1297"/>
      <c r="AG9" s="1298"/>
      <c r="AH9" s="1298"/>
      <c r="AI9" s="1298"/>
      <c r="AJ9" s="1298"/>
      <c r="AK9" s="1299"/>
      <c r="AL9" s="1297"/>
      <c r="AM9" s="1298"/>
      <c r="AN9" s="1298"/>
      <c r="AO9" s="1298"/>
      <c r="AP9" s="1299"/>
      <c r="AQ9" s="1293"/>
    </row>
    <row r="10" spans="2:43" ht="23.25" customHeight="1" x14ac:dyDescent="0.15">
      <c r="D10" s="1282"/>
      <c r="E10" s="1297"/>
      <c r="F10" s="1298"/>
      <c r="G10" s="1298"/>
      <c r="H10" s="1298"/>
      <c r="I10" s="1298"/>
      <c r="J10" s="1298"/>
      <c r="K10" s="1298"/>
      <c r="L10" s="1298"/>
      <c r="M10" s="1298"/>
      <c r="N10" s="1298"/>
      <c r="O10" s="1298"/>
      <c r="P10" s="1299"/>
      <c r="Q10" s="1297"/>
      <c r="R10" s="1298"/>
      <c r="S10" s="1298"/>
      <c r="T10" s="1298"/>
      <c r="U10" s="1298"/>
      <c r="V10" s="1298"/>
      <c r="W10" s="1298"/>
      <c r="X10" s="1298"/>
      <c r="Y10" s="1298"/>
      <c r="Z10" s="1299"/>
      <c r="AA10" s="1297"/>
      <c r="AB10" s="1298"/>
      <c r="AC10" s="1298"/>
      <c r="AD10" s="1298"/>
      <c r="AE10" s="1299"/>
      <c r="AF10" s="1297"/>
      <c r="AG10" s="1298"/>
      <c r="AH10" s="1298"/>
      <c r="AI10" s="1298"/>
      <c r="AJ10" s="1298"/>
      <c r="AK10" s="1299"/>
      <c r="AL10" s="1297"/>
      <c r="AM10" s="1298"/>
      <c r="AN10" s="1298"/>
      <c r="AO10" s="1298"/>
      <c r="AP10" s="1299"/>
      <c r="AQ10" s="1293"/>
    </row>
    <row r="11" spans="2:43" ht="23.25" customHeight="1" x14ac:dyDescent="0.15">
      <c r="D11" s="1282"/>
      <c r="E11" s="1297"/>
      <c r="F11" s="1298"/>
      <c r="G11" s="1298"/>
      <c r="H11" s="1298"/>
      <c r="I11" s="1298"/>
      <c r="J11" s="1298"/>
      <c r="K11" s="1298"/>
      <c r="L11" s="1298"/>
      <c r="M11" s="1298"/>
      <c r="N11" s="1298"/>
      <c r="O11" s="1298"/>
      <c r="P11" s="1299"/>
      <c r="Q11" s="1297"/>
      <c r="R11" s="1298"/>
      <c r="S11" s="1298"/>
      <c r="T11" s="1298"/>
      <c r="U11" s="1298"/>
      <c r="V11" s="1298"/>
      <c r="W11" s="1298"/>
      <c r="X11" s="1298"/>
      <c r="Y11" s="1298"/>
      <c r="Z11" s="1299"/>
      <c r="AA11" s="1297"/>
      <c r="AB11" s="1298"/>
      <c r="AC11" s="1298"/>
      <c r="AD11" s="1298"/>
      <c r="AE11" s="1299"/>
      <c r="AF11" s="1297"/>
      <c r="AG11" s="1298"/>
      <c r="AH11" s="1298"/>
      <c r="AI11" s="1298"/>
      <c r="AJ11" s="1298"/>
      <c r="AK11" s="1299"/>
      <c r="AL11" s="1297"/>
      <c r="AM11" s="1298"/>
      <c r="AN11" s="1298"/>
      <c r="AO11" s="1298"/>
      <c r="AP11" s="1299"/>
      <c r="AQ11" s="1293"/>
    </row>
    <row r="12" spans="2:43" ht="23.25" customHeight="1" x14ac:dyDescent="0.15">
      <c r="D12" s="1282"/>
      <c r="E12" s="1297"/>
      <c r="F12" s="1298"/>
      <c r="G12" s="1298"/>
      <c r="H12" s="1298"/>
      <c r="I12" s="1298"/>
      <c r="J12" s="1298"/>
      <c r="K12" s="1298"/>
      <c r="L12" s="1298"/>
      <c r="M12" s="1298"/>
      <c r="N12" s="1298"/>
      <c r="O12" s="1298"/>
      <c r="P12" s="1299"/>
      <c r="Q12" s="1297"/>
      <c r="R12" s="1298"/>
      <c r="S12" s="1298"/>
      <c r="T12" s="1298"/>
      <c r="U12" s="1298"/>
      <c r="V12" s="1298"/>
      <c r="W12" s="1298"/>
      <c r="X12" s="1298"/>
      <c r="Y12" s="1298"/>
      <c r="Z12" s="1299"/>
      <c r="AA12" s="1297"/>
      <c r="AB12" s="1298"/>
      <c r="AC12" s="1298"/>
      <c r="AD12" s="1298"/>
      <c r="AE12" s="1299"/>
      <c r="AF12" s="1297"/>
      <c r="AG12" s="1298"/>
      <c r="AH12" s="1298"/>
      <c r="AI12" s="1298"/>
      <c r="AJ12" s="1298"/>
      <c r="AK12" s="1299"/>
      <c r="AL12" s="1297"/>
      <c r="AM12" s="1298"/>
      <c r="AN12" s="1298"/>
      <c r="AO12" s="1298"/>
      <c r="AP12" s="1299"/>
      <c r="AQ12" s="1293"/>
    </row>
    <row r="13" spans="2:43" ht="23.25" customHeight="1" x14ac:dyDescent="0.15">
      <c r="D13" s="1282"/>
      <c r="E13" s="1297"/>
      <c r="F13" s="1298"/>
      <c r="G13" s="1298"/>
      <c r="H13" s="1298"/>
      <c r="I13" s="1298"/>
      <c r="J13" s="1298"/>
      <c r="K13" s="1298"/>
      <c r="L13" s="1298"/>
      <c r="M13" s="1298"/>
      <c r="N13" s="1298"/>
      <c r="O13" s="1298"/>
      <c r="P13" s="1299"/>
      <c r="Q13" s="1297"/>
      <c r="R13" s="1298"/>
      <c r="S13" s="1298"/>
      <c r="T13" s="1298"/>
      <c r="U13" s="1298"/>
      <c r="V13" s="1298"/>
      <c r="W13" s="1298"/>
      <c r="X13" s="1298"/>
      <c r="Y13" s="1298"/>
      <c r="Z13" s="1299"/>
      <c r="AA13" s="1297"/>
      <c r="AB13" s="1298"/>
      <c r="AC13" s="1298"/>
      <c r="AD13" s="1298"/>
      <c r="AE13" s="1299"/>
      <c r="AF13" s="1297"/>
      <c r="AG13" s="1298"/>
      <c r="AH13" s="1298"/>
      <c r="AI13" s="1298"/>
      <c r="AJ13" s="1298"/>
      <c r="AK13" s="1299"/>
      <c r="AL13" s="1297"/>
      <c r="AM13" s="1298"/>
      <c r="AN13" s="1298"/>
      <c r="AO13" s="1298"/>
      <c r="AP13" s="1299"/>
      <c r="AQ13" s="1293"/>
    </row>
    <row r="14" spans="2:43" ht="23.25" customHeight="1" x14ac:dyDescent="0.15">
      <c r="D14" s="1289" t="s">
        <v>482</v>
      </c>
      <c r="E14" s="1290"/>
      <c r="F14" s="1290"/>
      <c r="G14" s="1290"/>
      <c r="H14" s="401"/>
      <c r="I14" s="401"/>
      <c r="J14" s="401"/>
      <c r="K14" s="401"/>
      <c r="L14" s="401"/>
      <c r="M14" s="1300"/>
      <c r="N14" s="1300"/>
      <c r="O14" s="1300"/>
      <c r="P14" s="1300"/>
      <c r="Q14" s="1300"/>
      <c r="R14" s="1300"/>
      <c r="S14" s="1300"/>
      <c r="T14" s="1300"/>
      <c r="U14" s="1300"/>
      <c r="V14" s="1300"/>
      <c r="W14" s="1300"/>
      <c r="X14" s="1300"/>
      <c r="Y14" s="1300"/>
      <c r="Z14" s="1300"/>
      <c r="AA14" s="1300"/>
      <c r="AB14" s="1300"/>
      <c r="AC14" s="1300"/>
      <c r="AD14" s="1300"/>
      <c r="AE14" s="1300"/>
      <c r="AF14" s="1300"/>
      <c r="AG14" s="1300"/>
      <c r="AH14" s="1300"/>
      <c r="AI14" s="1300"/>
      <c r="AJ14" s="1300"/>
      <c r="AK14" s="1300"/>
      <c r="AL14" s="1300"/>
      <c r="AM14" s="1300"/>
      <c r="AN14" s="1300"/>
      <c r="AO14" s="1300"/>
      <c r="AP14" s="1300"/>
      <c r="AQ14" s="1293"/>
    </row>
    <row r="15" spans="2:43" ht="23.25" customHeight="1" x14ac:dyDescent="0.15">
      <c r="D15" s="1282"/>
      <c r="E15" s="1301" t="s">
        <v>271</v>
      </c>
      <c r="F15" s="1302"/>
      <c r="G15" s="1302"/>
      <c r="H15" s="1302"/>
      <c r="I15" s="1302"/>
      <c r="J15" s="1302"/>
      <c r="K15" s="1302"/>
      <c r="L15" s="1302"/>
      <c r="M15" s="1302"/>
      <c r="N15" s="1302"/>
      <c r="O15" s="1302"/>
      <c r="P15" s="1302"/>
      <c r="Q15" s="1302"/>
      <c r="R15" s="1302"/>
      <c r="S15" s="1302"/>
      <c r="T15" s="1302"/>
      <c r="U15" s="1302"/>
      <c r="V15" s="1302"/>
      <c r="W15" s="1302"/>
      <c r="X15" s="1302"/>
      <c r="Y15" s="1302"/>
      <c r="Z15" s="1302"/>
      <c r="AA15" s="1302"/>
      <c r="AB15" s="1302"/>
      <c r="AC15" s="1302"/>
      <c r="AD15" s="1302"/>
      <c r="AE15" s="1302"/>
      <c r="AF15" s="1302"/>
      <c r="AG15" s="1302"/>
      <c r="AH15" s="1302"/>
      <c r="AI15" s="1302"/>
      <c r="AJ15" s="1302"/>
      <c r="AK15" s="1302"/>
      <c r="AL15" s="1302"/>
      <c r="AM15" s="1302"/>
      <c r="AN15" s="1302"/>
      <c r="AO15" s="1302"/>
      <c r="AP15" s="1303"/>
      <c r="AQ15" s="1293"/>
    </row>
    <row r="16" spans="2:43" ht="23.25" customHeight="1" x14ac:dyDescent="0.15">
      <c r="D16" s="1282"/>
      <c r="E16" s="1304"/>
      <c r="F16" s="1305"/>
      <c r="G16" s="1305"/>
      <c r="H16" s="1305"/>
      <c r="I16" s="1305"/>
      <c r="J16" s="1305"/>
      <c r="K16" s="1305"/>
      <c r="L16" s="1305"/>
      <c r="M16" s="1305"/>
      <c r="N16" s="1305"/>
      <c r="O16" s="1305"/>
      <c r="P16" s="1305"/>
      <c r="Q16" s="1305"/>
      <c r="R16" s="1305"/>
      <c r="S16" s="1305"/>
      <c r="T16" s="1305"/>
      <c r="U16" s="1305"/>
      <c r="V16" s="1305"/>
      <c r="W16" s="1305"/>
      <c r="X16" s="1305"/>
      <c r="Y16" s="1305"/>
      <c r="Z16" s="1305"/>
      <c r="AA16" s="1305"/>
      <c r="AB16" s="1305"/>
      <c r="AC16" s="1305"/>
      <c r="AD16" s="1305"/>
      <c r="AE16" s="1305"/>
      <c r="AF16" s="1305"/>
      <c r="AG16" s="1305"/>
      <c r="AH16" s="1305"/>
      <c r="AI16" s="1305"/>
      <c r="AJ16" s="1305"/>
      <c r="AK16" s="1305"/>
      <c r="AL16" s="1305"/>
      <c r="AM16" s="1305"/>
      <c r="AN16" s="1305"/>
      <c r="AO16" s="1305"/>
      <c r="AP16" s="1306"/>
      <c r="AQ16" s="1293"/>
    </row>
    <row r="17" spans="4:43" ht="23.25" customHeight="1" x14ac:dyDescent="0.15">
      <c r="D17" s="1289" t="s">
        <v>270</v>
      </c>
      <c r="E17" s="1290"/>
      <c r="F17" s="1290"/>
      <c r="G17" s="1290"/>
      <c r="H17" s="1291"/>
      <c r="I17" s="1291"/>
      <c r="J17" s="1291"/>
      <c r="K17" s="1291"/>
      <c r="L17" s="1264"/>
      <c r="M17" s="1264"/>
      <c r="N17" s="1264"/>
      <c r="O17" s="1264"/>
      <c r="P17" s="1264"/>
      <c r="Q17" s="1264"/>
      <c r="R17" s="1264"/>
      <c r="S17" s="1264"/>
      <c r="T17" s="1264"/>
      <c r="U17" s="1264"/>
      <c r="V17" s="1264"/>
      <c r="W17" s="1264"/>
      <c r="X17" s="1264"/>
      <c r="Y17" s="1264"/>
      <c r="Z17" s="1264"/>
      <c r="AA17" s="1264"/>
      <c r="AB17" s="1264"/>
      <c r="AC17" s="1264"/>
      <c r="AD17" s="1264"/>
      <c r="AE17" s="1264"/>
      <c r="AF17" s="1264"/>
      <c r="AG17" s="1264"/>
      <c r="AH17" s="1264"/>
      <c r="AI17" s="1264"/>
      <c r="AJ17" s="1264"/>
      <c r="AK17" s="1264"/>
      <c r="AL17" s="1264"/>
      <c r="AM17" s="1264"/>
      <c r="AN17" s="1264"/>
      <c r="AO17" s="1264"/>
      <c r="AP17" s="1264"/>
      <c r="AQ17" s="1293"/>
    </row>
    <row r="18" spans="4:43" ht="23.25" customHeight="1" x14ac:dyDescent="0.15">
      <c r="D18" s="1282"/>
      <c r="E18" s="1307"/>
      <c r="F18" s="1308"/>
      <c r="G18" s="1308"/>
      <c r="H18" s="1308"/>
      <c r="I18" s="1308"/>
      <c r="J18" s="1308"/>
      <c r="K18" s="1309"/>
      <c r="L18" s="1294" t="s">
        <v>269</v>
      </c>
      <c r="M18" s="1295"/>
      <c r="N18" s="1295"/>
      <c r="O18" s="1295"/>
      <c r="P18" s="1296"/>
      <c r="Q18" s="1294" t="s">
        <v>268</v>
      </c>
      <c r="R18" s="1295"/>
      <c r="S18" s="1295"/>
      <c r="T18" s="1295"/>
      <c r="U18" s="1296"/>
      <c r="V18" s="1294" t="s">
        <v>267</v>
      </c>
      <c r="W18" s="1295"/>
      <c r="X18" s="1295"/>
      <c r="Y18" s="1295"/>
      <c r="Z18" s="1296"/>
      <c r="AA18" s="1294"/>
      <c r="AB18" s="1295"/>
      <c r="AC18" s="1295"/>
      <c r="AD18" s="1295"/>
      <c r="AE18" s="1296"/>
      <c r="AF18" s="1294"/>
      <c r="AG18" s="1295"/>
      <c r="AH18" s="1295"/>
      <c r="AI18" s="1295"/>
      <c r="AJ18" s="1295"/>
      <c r="AK18" s="1296"/>
      <c r="AL18" s="1294" t="s">
        <v>266</v>
      </c>
      <c r="AM18" s="1295"/>
      <c r="AN18" s="1295"/>
      <c r="AO18" s="1295"/>
      <c r="AP18" s="1296"/>
      <c r="AQ18" s="1293"/>
    </row>
    <row r="19" spans="4:43" ht="23.25" customHeight="1" x14ac:dyDescent="0.15">
      <c r="D19" s="1282"/>
      <c r="E19" s="1294" t="s">
        <v>265</v>
      </c>
      <c r="F19" s="1295"/>
      <c r="G19" s="1295"/>
      <c r="H19" s="1295"/>
      <c r="I19" s="1295"/>
      <c r="J19" s="1295"/>
      <c r="K19" s="1296"/>
      <c r="L19" s="1310"/>
      <c r="M19" s="1311"/>
      <c r="N19" s="1311"/>
      <c r="O19" s="1311"/>
      <c r="P19" s="1312"/>
      <c r="Q19" s="1310"/>
      <c r="R19" s="1311"/>
      <c r="S19" s="1311"/>
      <c r="T19" s="1311"/>
      <c r="U19" s="1312"/>
      <c r="V19" s="1310"/>
      <c r="W19" s="1311"/>
      <c r="X19" s="1311"/>
      <c r="Y19" s="1311"/>
      <c r="Z19" s="1312"/>
      <c r="AA19" s="1310"/>
      <c r="AB19" s="1311"/>
      <c r="AC19" s="1311"/>
      <c r="AD19" s="1311"/>
      <c r="AE19" s="1312"/>
      <c r="AF19" s="1310"/>
      <c r="AG19" s="1311"/>
      <c r="AH19" s="1311"/>
      <c r="AI19" s="1311"/>
      <c r="AJ19" s="1311"/>
      <c r="AK19" s="1312"/>
      <c r="AL19" s="1310"/>
      <c r="AM19" s="1311"/>
      <c r="AN19" s="1311"/>
      <c r="AO19" s="1311"/>
      <c r="AP19" s="1312"/>
      <c r="AQ19" s="1293"/>
    </row>
    <row r="20" spans="4:43" ht="23.25" customHeight="1" x14ac:dyDescent="0.15">
      <c r="D20" s="1282"/>
      <c r="E20" s="1294" t="s">
        <v>264</v>
      </c>
      <c r="F20" s="1295"/>
      <c r="G20" s="1295"/>
      <c r="H20" s="1295"/>
      <c r="I20" s="1295"/>
      <c r="J20" s="1295"/>
      <c r="K20" s="1296"/>
      <c r="L20" s="1310"/>
      <c r="M20" s="1311"/>
      <c r="N20" s="1311"/>
      <c r="O20" s="1311"/>
      <c r="P20" s="1312"/>
      <c r="Q20" s="1310"/>
      <c r="R20" s="1311"/>
      <c r="S20" s="1311"/>
      <c r="T20" s="1311"/>
      <c r="U20" s="1312"/>
      <c r="V20" s="1310"/>
      <c r="W20" s="1311"/>
      <c r="X20" s="1311"/>
      <c r="Y20" s="1311"/>
      <c r="Z20" s="1312"/>
      <c r="AA20" s="1310"/>
      <c r="AB20" s="1311"/>
      <c r="AC20" s="1311"/>
      <c r="AD20" s="1311"/>
      <c r="AE20" s="1312"/>
      <c r="AF20" s="1310"/>
      <c r="AG20" s="1311"/>
      <c r="AH20" s="1311"/>
      <c r="AI20" s="1311"/>
      <c r="AJ20" s="1311"/>
      <c r="AK20" s="1312"/>
      <c r="AL20" s="1310"/>
      <c r="AM20" s="1311"/>
      <c r="AN20" s="1311"/>
      <c r="AO20" s="1311"/>
      <c r="AP20" s="1312"/>
      <c r="AQ20" s="1293"/>
    </row>
    <row r="21" spans="4:43" ht="23.25" customHeight="1" x14ac:dyDescent="0.15">
      <c r="D21" s="1289" t="s">
        <v>263</v>
      </c>
      <c r="E21" s="1290"/>
      <c r="F21" s="1290"/>
      <c r="G21" s="1290"/>
      <c r="H21" s="1291"/>
      <c r="I21" s="1291"/>
      <c r="J21" s="1291"/>
      <c r="K21" s="1291"/>
      <c r="L21" s="1264"/>
      <c r="M21" s="1264"/>
      <c r="N21" s="1264"/>
      <c r="O21" s="1264"/>
      <c r="P21" s="1264"/>
      <c r="Q21" s="1264"/>
      <c r="R21" s="1264"/>
      <c r="S21" s="1264"/>
      <c r="T21" s="1264"/>
      <c r="U21" s="1264"/>
      <c r="V21" s="1264"/>
      <c r="W21" s="1264"/>
      <c r="X21" s="1264"/>
      <c r="Y21" s="1264"/>
      <c r="Z21" s="1264"/>
      <c r="AA21" s="1264"/>
      <c r="AB21" s="1264"/>
      <c r="AC21" s="1264"/>
      <c r="AD21" s="1264"/>
      <c r="AE21" s="1264"/>
      <c r="AF21" s="1264"/>
      <c r="AG21" s="1264"/>
      <c r="AH21" s="1264"/>
      <c r="AI21" s="1264"/>
      <c r="AJ21" s="1264"/>
      <c r="AK21" s="1264"/>
      <c r="AL21" s="1264"/>
      <c r="AM21" s="1264"/>
      <c r="AN21" s="1264"/>
      <c r="AO21" s="1264"/>
      <c r="AP21" s="1264"/>
      <c r="AQ21" s="1293"/>
    </row>
    <row r="22" spans="4:43" ht="23.25" customHeight="1" x14ac:dyDescent="0.15">
      <c r="D22" s="1282"/>
      <c r="E22" s="1294" t="s">
        <v>262</v>
      </c>
      <c r="F22" s="1295"/>
      <c r="G22" s="1295"/>
      <c r="H22" s="1295"/>
      <c r="I22" s="1295"/>
      <c r="J22" s="1295"/>
      <c r="K22" s="1295"/>
      <c r="L22" s="1295"/>
      <c r="M22" s="1295"/>
      <c r="N22" s="1295"/>
      <c r="O22" s="1295"/>
      <c r="P22" s="1295"/>
      <c r="Q22" s="1295"/>
      <c r="R22" s="1295"/>
      <c r="S22" s="1295"/>
      <c r="T22" s="1295"/>
      <c r="U22" s="1295"/>
      <c r="V22" s="1295"/>
      <c r="W22" s="1295"/>
      <c r="X22" s="1295"/>
      <c r="Y22" s="1295"/>
      <c r="Z22" s="1295"/>
      <c r="AA22" s="1295"/>
      <c r="AB22" s="1295"/>
      <c r="AC22" s="1295"/>
      <c r="AD22" s="1295"/>
      <c r="AE22" s="1296"/>
      <c r="AF22" s="1294" t="s">
        <v>261</v>
      </c>
      <c r="AG22" s="1295"/>
      <c r="AH22" s="1295"/>
      <c r="AI22" s="1295"/>
      <c r="AJ22" s="1295"/>
      <c r="AK22" s="1295"/>
      <c r="AL22" s="1295"/>
      <c r="AM22" s="1295"/>
      <c r="AN22" s="1295"/>
      <c r="AO22" s="1295"/>
      <c r="AP22" s="1296"/>
      <c r="AQ22" s="1293"/>
    </row>
    <row r="23" spans="4:43" ht="23.25" customHeight="1" x14ac:dyDescent="0.15">
      <c r="D23" s="1282"/>
      <c r="E23" s="1297"/>
      <c r="F23" s="1298"/>
      <c r="G23" s="1298"/>
      <c r="H23" s="1298"/>
      <c r="I23" s="1298"/>
      <c r="J23" s="1298"/>
      <c r="K23" s="1298"/>
      <c r="L23" s="1298"/>
      <c r="M23" s="1298"/>
      <c r="N23" s="1298"/>
      <c r="O23" s="1298"/>
      <c r="P23" s="1298"/>
      <c r="Q23" s="1298"/>
      <c r="R23" s="1298"/>
      <c r="S23" s="1298"/>
      <c r="T23" s="1298"/>
      <c r="U23" s="1298"/>
      <c r="V23" s="1298"/>
      <c r="W23" s="1298"/>
      <c r="X23" s="1298"/>
      <c r="Y23" s="1298"/>
      <c r="Z23" s="1298"/>
      <c r="AA23" s="1298"/>
      <c r="AB23" s="1298"/>
      <c r="AC23" s="1298"/>
      <c r="AD23" s="1298"/>
      <c r="AE23" s="1299"/>
      <c r="AF23" s="1310"/>
      <c r="AG23" s="1311"/>
      <c r="AH23" s="1311"/>
      <c r="AI23" s="1311"/>
      <c r="AJ23" s="1311"/>
      <c r="AK23" s="1311"/>
      <c r="AL23" s="1311"/>
      <c r="AM23" s="1311"/>
      <c r="AN23" s="1311"/>
      <c r="AO23" s="1311"/>
      <c r="AP23" s="1312"/>
      <c r="AQ23" s="1293"/>
    </row>
    <row r="24" spans="4:43" ht="23.25" customHeight="1" x14ac:dyDescent="0.15">
      <c r="D24" s="1282"/>
      <c r="E24" s="1297"/>
      <c r="F24" s="1298"/>
      <c r="G24" s="1298"/>
      <c r="H24" s="1298"/>
      <c r="I24" s="1298"/>
      <c r="J24" s="1298"/>
      <c r="K24" s="1298"/>
      <c r="L24" s="1298"/>
      <c r="M24" s="1298"/>
      <c r="N24" s="1298"/>
      <c r="O24" s="1298"/>
      <c r="P24" s="1298"/>
      <c r="Q24" s="1298"/>
      <c r="R24" s="1298"/>
      <c r="S24" s="1298"/>
      <c r="T24" s="1298"/>
      <c r="U24" s="1298"/>
      <c r="V24" s="1298"/>
      <c r="W24" s="1298"/>
      <c r="X24" s="1298"/>
      <c r="Y24" s="1298"/>
      <c r="Z24" s="1298"/>
      <c r="AA24" s="1298"/>
      <c r="AB24" s="1298"/>
      <c r="AC24" s="1298"/>
      <c r="AD24" s="1298"/>
      <c r="AE24" s="1299"/>
      <c r="AF24" s="1310"/>
      <c r="AG24" s="1311"/>
      <c r="AH24" s="1311"/>
      <c r="AI24" s="1311"/>
      <c r="AJ24" s="1311"/>
      <c r="AK24" s="1311"/>
      <c r="AL24" s="1311"/>
      <c r="AM24" s="1311"/>
      <c r="AN24" s="1311"/>
      <c r="AO24" s="1311"/>
      <c r="AP24" s="1312"/>
      <c r="AQ24" s="1293"/>
    </row>
    <row r="25" spans="4:43" ht="23.25" customHeight="1" x14ac:dyDescent="0.15">
      <c r="D25" s="1282"/>
      <c r="E25" s="1297"/>
      <c r="F25" s="1298"/>
      <c r="G25" s="1298"/>
      <c r="H25" s="1298"/>
      <c r="I25" s="1298"/>
      <c r="J25" s="1298"/>
      <c r="K25" s="1298"/>
      <c r="L25" s="1298"/>
      <c r="M25" s="1298"/>
      <c r="N25" s="1298"/>
      <c r="O25" s="1298"/>
      <c r="P25" s="1298"/>
      <c r="Q25" s="1298"/>
      <c r="R25" s="1298"/>
      <c r="S25" s="1298"/>
      <c r="T25" s="1298"/>
      <c r="U25" s="1298"/>
      <c r="V25" s="1298"/>
      <c r="W25" s="1298"/>
      <c r="X25" s="1298"/>
      <c r="Y25" s="1298"/>
      <c r="Z25" s="1298"/>
      <c r="AA25" s="1298"/>
      <c r="AB25" s="1298"/>
      <c r="AC25" s="1298"/>
      <c r="AD25" s="1298"/>
      <c r="AE25" s="1299"/>
      <c r="AF25" s="1310"/>
      <c r="AG25" s="1311"/>
      <c r="AH25" s="1311"/>
      <c r="AI25" s="1311"/>
      <c r="AJ25" s="1311"/>
      <c r="AK25" s="1311"/>
      <c r="AL25" s="1311"/>
      <c r="AM25" s="1311"/>
      <c r="AN25" s="1311"/>
      <c r="AO25" s="1311"/>
      <c r="AP25" s="1312"/>
      <c r="AQ25" s="1293"/>
    </row>
    <row r="26" spans="4:43" ht="23.25" customHeight="1" x14ac:dyDescent="0.15">
      <c r="D26" s="1282"/>
      <c r="E26" s="1297"/>
      <c r="F26" s="1298"/>
      <c r="G26" s="1298"/>
      <c r="H26" s="1298"/>
      <c r="I26" s="1298"/>
      <c r="J26" s="1298"/>
      <c r="K26" s="1298"/>
      <c r="L26" s="1298"/>
      <c r="M26" s="1298"/>
      <c r="N26" s="1298"/>
      <c r="O26" s="1298"/>
      <c r="P26" s="1298"/>
      <c r="Q26" s="1298"/>
      <c r="R26" s="1298"/>
      <c r="S26" s="1298"/>
      <c r="T26" s="1298"/>
      <c r="U26" s="1298"/>
      <c r="V26" s="1298"/>
      <c r="W26" s="1298"/>
      <c r="X26" s="1298"/>
      <c r="Y26" s="1298"/>
      <c r="Z26" s="1298"/>
      <c r="AA26" s="1298"/>
      <c r="AB26" s="1298"/>
      <c r="AC26" s="1298"/>
      <c r="AD26" s="1298"/>
      <c r="AE26" s="1299"/>
      <c r="AF26" s="1310"/>
      <c r="AG26" s="1311"/>
      <c r="AH26" s="1311"/>
      <c r="AI26" s="1311"/>
      <c r="AJ26" s="1311"/>
      <c r="AK26" s="1311"/>
      <c r="AL26" s="1311"/>
      <c r="AM26" s="1311"/>
      <c r="AN26" s="1311"/>
      <c r="AO26" s="1311"/>
      <c r="AP26" s="1312"/>
      <c r="AQ26" s="1293"/>
    </row>
    <row r="27" spans="4:43" ht="23.25" customHeight="1" x14ac:dyDescent="0.15">
      <c r="D27" s="1313" t="s">
        <v>284</v>
      </c>
      <c r="E27" s="1314"/>
      <c r="F27" s="1314"/>
      <c r="G27" s="1314"/>
      <c r="H27" s="1315"/>
      <c r="I27" s="1315"/>
      <c r="J27" s="1315"/>
      <c r="K27" s="1315"/>
      <c r="L27" s="1315"/>
      <c r="M27" s="1315"/>
      <c r="N27" s="1315"/>
      <c r="O27" s="1315"/>
      <c r="P27" s="1315"/>
      <c r="Q27" s="1315"/>
      <c r="R27" s="1315"/>
      <c r="S27" s="1315"/>
      <c r="T27" s="1264"/>
      <c r="U27" s="1264"/>
      <c r="V27" s="1264"/>
      <c r="W27" s="1264"/>
      <c r="X27" s="1264"/>
      <c r="Y27" s="1264"/>
      <c r="Z27" s="1264"/>
      <c r="AA27" s="1264"/>
      <c r="AB27" s="1264"/>
      <c r="AC27" s="1264"/>
      <c r="AD27" s="1264"/>
      <c r="AE27" s="1264"/>
      <c r="AF27" s="1264"/>
      <c r="AG27" s="1264"/>
      <c r="AH27" s="1264"/>
      <c r="AI27" s="1264"/>
      <c r="AJ27" s="1264"/>
      <c r="AK27" s="1264"/>
      <c r="AL27" s="1264"/>
      <c r="AM27" s="1264"/>
      <c r="AN27" s="1264"/>
      <c r="AO27" s="1264"/>
      <c r="AP27" s="1264"/>
      <c r="AQ27" s="1293"/>
    </row>
    <row r="28" spans="4:43" ht="23.25" customHeight="1" x14ac:dyDescent="0.15">
      <c r="D28" s="1282"/>
      <c r="E28" s="1301" t="s">
        <v>260</v>
      </c>
      <c r="F28" s="1302"/>
      <c r="G28" s="1302"/>
      <c r="H28" s="1302"/>
      <c r="I28" s="1302"/>
      <c r="J28" s="1302"/>
      <c r="K28" s="1302"/>
      <c r="L28" s="1302"/>
      <c r="M28" s="1302"/>
      <c r="N28" s="1302"/>
      <c r="O28" s="1302"/>
      <c r="P28" s="1302"/>
      <c r="Q28" s="1302"/>
      <c r="R28" s="1302"/>
      <c r="S28" s="1302"/>
      <c r="T28" s="1302"/>
      <c r="U28" s="1302"/>
      <c r="V28" s="1302"/>
      <c r="W28" s="1302"/>
      <c r="X28" s="1302"/>
      <c r="Y28" s="1302"/>
      <c r="Z28" s="1302"/>
      <c r="AA28" s="1302"/>
      <c r="AB28" s="1302"/>
      <c r="AC28" s="1302"/>
      <c r="AD28" s="1302"/>
      <c r="AE28" s="1302"/>
      <c r="AF28" s="1302"/>
      <c r="AG28" s="1302"/>
      <c r="AH28" s="1302"/>
      <c r="AI28" s="1302"/>
      <c r="AJ28" s="1302"/>
      <c r="AK28" s="1302"/>
      <c r="AL28" s="1302"/>
      <c r="AM28" s="1302"/>
      <c r="AN28" s="1302"/>
      <c r="AO28" s="1302"/>
      <c r="AP28" s="1303"/>
      <c r="AQ28" s="1293"/>
    </row>
    <row r="29" spans="4:43" ht="23.25" customHeight="1" x14ac:dyDescent="0.15">
      <c r="D29" s="1282"/>
      <c r="E29" s="1304"/>
      <c r="F29" s="1305"/>
      <c r="G29" s="1305"/>
      <c r="H29" s="1305"/>
      <c r="I29" s="1305"/>
      <c r="J29" s="1305"/>
      <c r="K29" s="1305"/>
      <c r="L29" s="1305"/>
      <c r="M29" s="1305"/>
      <c r="N29" s="1305"/>
      <c r="O29" s="1305"/>
      <c r="P29" s="1305"/>
      <c r="Q29" s="1305"/>
      <c r="R29" s="1305"/>
      <c r="S29" s="1305"/>
      <c r="T29" s="1305"/>
      <c r="U29" s="1305"/>
      <c r="V29" s="1305"/>
      <c r="W29" s="1305"/>
      <c r="X29" s="1305"/>
      <c r="Y29" s="1305"/>
      <c r="Z29" s="1305"/>
      <c r="AA29" s="1305"/>
      <c r="AB29" s="1305"/>
      <c r="AC29" s="1305"/>
      <c r="AD29" s="1305"/>
      <c r="AE29" s="1305"/>
      <c r="AF29" s="1305"/>
      <c r="AG29" s="1305"/>
      <c r="AH29" s="1305"/>
      <c r="AI29" s="1305"/>
      <c r="AJ29" s="1305"/>
      <c r="AK29" s="1305"/>
      <c r="AL29" s="1305"/>
      <c r="AM29" s="1305"/>
      <c r="AN29" s="1305"/>
      <c r="AO29" s="1305"/>
      <c r="AP29" s="1306"/>
      <c r="AQ29" s="1293"/>
    </row>
    <row r="30" spans="4:43" ht="23.25" customHeight="1" x14ac:dyDescent="0.15">
      <c r="D30" s="1289" t="s">
        <v>259</v>
      </c>
      <c r="E30" s="1290"/>
      <c r="F30" s="1290"/>
      <c r="G30" s="1290"/>
      <c r="H30" s="1316"/>
      <c r="I30" s="1316"/>
      <c r="J30" s="1316"/>
      <c r="K30" s="1316"/>
      <c r="L30" s="1316"/>
      <c r="M30" s="1316"/>
      <c r="N30" s="1316"/>
      <c r="O30" s="1316"/>
      <c r="P30" s="1316"/>
      <c r="Q30" s="1316"/>
      <c r="R30" s="1316"/>
      <c r="S30" s="1316"/>
      <c r="T30" s="1316"/>
      <c r="U30" s="1264"/>
      <c r="V30" s="1264"/>
      <c r="W30" s="1264"/>
      <c r="X30" s="1264"/>
      <c r="Y30" s="1264"/>
      <c r="Z30" s="1264"/>
      <c r="AA30" s="1264"/>
      <c r="AB30" s="1264"/>
      <c r="AC30" s="1264"/>
      <c r="AD30" s="1264"/>
      <c r="AE30" s="1264"/>
      <c r="AF30" s="1264"/>
      <c r="AG30" s="1264"/>
      <c r="AH30" s="1264"/>
      <c r="AI30" s="1264"/>
      <c r="AJ30" s="1264"/>
      <c r="AK30" s="1264"/>
      <c r="AL30" s="1264"/>
      <c r="AM30" s="1264"/>
      <c r="AN30" s="1264"/>
      <c r="AO30" s="1264"/>
      <c r="AP30" s="1264"/>
      <c r="AQ30" s="1293"/>
    </row>
    <row r="31" spans="4:43" ht="23.25" customHeight="1" x14ac:dyDescent="0.15">
      <c r="D31" s="1282"/>
      <c r="E31" s="1317"/>
      <c r="F31" s="1317"/>
      <c r="G31" s="1317"/>
      <c r="H31" s="1318"/>
      <c r="I31" s="1318"/>
      <c r="J31" s="1318"/>
      <c r="K31" s="1318"/>
      <c r="L31" s="1319"/>
      <c r="M31" s="1319"/>
      <c r="N31" s="1319"/>
      <c r="O31" s="1319"/>
      <c r="P31" s="1319"/>
      <c r="Q31" s="1319"/>
      <c r="R31" s="1319"/>
      <c r="S31" s="1319"/>
      <c r="T31" s="1319"/>
      <c r="U31" s="1319"/>
      <c r="V31" s="1319"/>
      <c r="W31" s="1319"/>
      <c r="X31" s="1319"/>
      <c r="Y31" s="1319"/>
      <c r="Z31" s="1319"/>
      <c r="AA31" s="1319"/>
      <c r="AB31" s="1319"/>
      <c r="AC31" s="1319"/>
      <c r="AD31" s="1319"/>
      <c r="AE31" s="1319"/>
      <c r="AF31" s="1319"/>
      <c r="AG31" s="1319"/>
      <c r="AH31" s="1319"/>
      <c r="AI31" s="1319"/>
      <c r="AJ31" s="1319"/>
      <c r="AK31" s="1319"/>
      <c r="AL31" s="1319"/>
      <c r="AM31" s="1319"/>
      <c r="AN31" s="1319"/>
      <c r="AO31" s="1319"/>
      <c r="AP31" s="1319"/>
      <c r="AQ31" s="1293"/>
    </row>
    <row r="32" spans="4:43" ht="23.25" customHeight="1" x14ac:dyDescent="0.15">
      <c r="D32" s="1282"/>
      <c r="E32" s="1320"/>
      <c r="F32" s="1320"/>
      <c r="G32" s="1320"/>
      <c r="H32" s="1321"/>
      <c r="I32" s="1321"/>
      <c r="J32" s="1321"/>
      <c r="K32" s="1321"/>
      <c r="L32" s="1287"/>
      <c r="M32" s="1287"/>
      <c r="N32" s="1287"/>
      <c r="O32" s="1287"/>
      <c r="P32" s="1287"/>
      <c r="Q32" s="1287"/>
      <c r="R32" s="1287"/>
      <c r="S32" s="1287"/>
      <c r="T32" s="1287"/>
      <c r="U32" s="1287"/>
      <c r="V32" s="1287"/>
      <c r="W32" s="1287"/>
      <c r="X32" s="1287"/>
      <c r="Y32" s="1287"/>
      <c r="Z32" s="1287"/>
      <c r="AA32" s="1287"/>
      <c r="AB32" s="1287"/>
      <c r="AC32" s="1287"/>
      <c r="AD32" s="1287"/>
      <c r="AE32" s="1287"/>
      <c r="AF32" s="1287"/>
      <c r="AG32" s="1287"/>
      <c r="AH32" s="1287"/>
      <c r="AI32" s="1287"/>
      <c r="AJ32" s="1287"/>
      <c r="AK32" s="1287"/>
      <c r="AL32" s="1287"/>
      <c r="AM32" s="1287"/>
      <c r="AN32" s="1287"/>
      <c r="AO32" s="1287"/>
      <c r="AP32" s="1287"/>
      <c r="AQ32" s="1293"/>
    </row>
    <row r="33" spans="4:43" ht="23.25" customHeight="1" x14ac:dyDescent="0.15">
      <c r="D33" s="1322"/>
      <c r="E33" s="1320"/>
      <c r="F33" s="1320"/>
      <c r="G33" s="1320"/>
      <c r="H33" s="1321"/>
      <c r="I33" s="1321"/>
      <c r="J33" s="1321"/>
      <c r="K33" s="1321"/>
      <c r="L33" s="1287"/>
      <c r="M33" s="1287"/>
      <c r="N33" s="1287"/>
      <c r="O33" s="1287"/>
      <c r="P33" s="1287"/>
      <c r="Q33" s="1287"/>
      <c r="R33" s="1287"/>
      <c r="S33" s="1287"/>
      <c r="T33" s="1287"/>
      <c r="U33" s="1287"/>
      <c r="V33" s="1287"/>
      <c r="W33" s="1287"/>
      <c r="X33" s="1287"/>
      <c r="Y33" s="1287"/>
      <c r="Z33" s="1287"/>
      <c r="AA33" s="1287"/>
      <c r="AB33" s="1287"/>
      <c r="AC33" s="1287"/>
      <c r="AD33" s="1287"/>
      <c r="AE33" s="1287"/>
      <c r="AF33" s="1287"/>
      <c r="AG33" s="1287"/>
      <c r="AH33" s="1287"/>
      <c r="AI33" s="1287"/>
      <c r="AJ33" s="1287"/>
      <c r="AK33" s="1287"/>
      <c r="AL33" s="1287"/>
      <c r="AM33" s="1287"/>
      <c r="AN33" s="1287"/>
      <c r="AO33" s="1287"/>
      <c r="AP33" s="1287"/>
      <c r="AQ33" s="1323"/>
    </row>
    <row r="34" spans="4:43" ht="25.5" customHeight="1" x14ac:dyDescent="0.15">
      <c r="D34" s="1324"/>
      <c r="E34" s="1325" t="s">
        <v>423</v>
      </c>
      <c r="F34" s="1325"/>
      <c r="G34" s="1325"/>
      <c r="H34" s="1325"/>
      <c r="I34" s="1325"/>
      <c r="J34" s="1325"/>
      <c r="K34" s="1325"/>
      <c r="L34" s="1325"/>
      <c r="M34" s="1325"/>
      <c r="N34" s="1326"/>
      <c r="O34" s="1326"/>
      <c r="P34" s="1287"/>
      <c r="Q34" s="1287"/>
      <c r="R34" s="1287"/>
      <c r="S34" s="1287"/>
      <c r="T34" s="1298" t="s">
        <v>258</v>
      </c>
      <c r="U34" s="1298"/>
      <c r="V34" s="1298"/>
      <c r="W34" s="1298"/>
      <c r="X34" s="1287"/>
      <c r="Y34" s="1287"/>
      <c r="Z34" s="1287"/>
      <c r="AA34" s="1287"/>
      <c r="AB34" s="1287"/>
      <c r="AC34" s="1287"/>
      <c r="AD34" s="1287"/>
      <c r="AE34" s="1287"/>
      <c r="AF34" s="1287"/>
      <c r="AG34" s="1287"/>
      <c r="AH34" s="1287"/>
      <c r="AI34" s="1287"/>
      <c r="AJ34" s="1287"/>
      <c r="AK34" s="1287"/>
      <c r="AL34" s="1287"/>
      <c r="AM34" s="1327"/>
      <c r="AN34" s="1327"/>
      <c r="AO34" s="1287"/>
      <c r="AP34" s="1287"/>
      <c r="AQ34" s="1328"/>
    </row>
    <row r="35" spans="4:43" ht="25.5" customHeight="1" thickBot="1" x14ac:dyDescent="0.2">
      <c r="D35" s="1329"/>
      <c r="E35" s="1330" t="s">
        <v>290</v>
      </c>
      <c r="F35" s="1330"/>
      <c r="G35" s="1330"/>
      <c r="H35" s="1330"/>
      <c r="I35" s="1330"/>
      <c r="J35" s="1330"/>
      <c r="K35" s="1330"/>
      <c r="L35" s="1330"/>
      <c r="M35" s="1330"/>
      <c r="N35" s="1331"/>
      <c r="O35" s="1331"/>
      <c r="P35" s="1332"/>
      <c r="Q35" s="1332"/>
      <c r="R35" s="1332"/>
      <c r="S35" s="1332"/>
      <c r="T35" s="1333" t="s">
        <v>258</v>
      </c>
      <c r="U35" s="1333"/>
      <c r="V35" s="1333"/>
      <c r="W35" s="1333"/>
      <c r="X35" s="1332"/>
      <c r="Y35" s="1332"/>
      <c r="Z35" s="1332"/>
      <c r="AA35" s="1332"/>
      <c r="AB35" s="1332"/>
      <c r="AC35" s="1332"/>
      <c r="AD35" s="1332"/>
      <c r="AE35" s="1332"/>
      <c r="AF35" s="1332"/>
      <c r="AG35" s="1332"/>
      <c r="AH35" s="1332"/>
      <c r="AI35" s="1332"/>
      <c r="AJ35" s="1332"/>
      <c r="AK35" s="1332"/>
      <c r="AL35" s="1332"/>
      <c r="AM35" s="1334"/>
      <c r="AN35" s="1334"/>
      <c r="AO35" s="1332"/>
      <c r="AP35" s="1332"/>
      <c r="AQ35" s="1335"/>
    </row>
  </sheetData>
  <mergeCells count="88">
    <mergeCell ref="E35:O35"/>
    <mergeCell ref="E34:O34"/>
    <mergeCell ref="D14:L14"/>
    <mergeCell ref="E15:AP16"/>
    <mergeCell ref="E28:AP29"/>
    <mergeCell ref="T35:W35"/>
    <mergeCell ref="E23:AE23"/>
    <mergeCell ref="E26:AE26"/>
    <mergeCell ref="E24:AE24"/>
    <mergeCell ref="AF24:AP24"/>
    <mergeCell ref="T34:W34"/>
    <mergeCell ref="D30:G30"/>
    <mergeCell ref="AF26:AP26"/>
    <mergeCell ref="E25:AE25"/>
    <mergeCell ref="AL2:AQ2"/>
    <mergeCell ref="H1:AK1"/>
    <mergeCell ref="D6:G6"/>
    <mergeCell ref="D17:G17"/>
    <mergeCell ref="D21:G21"/>
    <mergeCell ref="E19:K19"/>
    <mergeCell ref="E20:K20"/>
    <mergeCell ref="E18:K18"/>
    <mergeCell ref="AA18:AE18"/>
    <mergeCell ref="Q20:U20"/>
    <mergeCell ref="V20:Z20"/>
    <mergeCell ref="AA20:AE20"/>
    <mergeCell ref="L20:P20"/>
    <mergeCell ref="AF18:AK18"/>
    <mergeCell ref="AL7:AP7"/>
    <mergeCell ref="E8:P8"/>
    <mergeCell ref="L18:P18"/>
    <mergeCell ref="Q18:U18"/>
    <mergeCell ref="V18:Z18"/>
    <mergeCell ref="E22:AE22"/>
    <mergeCell ref="AF22:AP22"/>
    <mergeCell ref="L19:P19"/>
    <mergeCell ref="Q19:U19"/>
    <mergeCell ref="V19:Z19"/>
    <mergeCell ref="AA19:AE19"/>
    <mergeCell ref="AL8:AP8"/>
    <mergeCell ref="AL13:AP13"/>
    <mergeCell ref="AF23:AP23"/>
    <mergeCell ref="AF19:AK19"/>
    <mergeCell ref="AL19:AP19"/>
    <mergeCell ref="AF25:AP25"/>
    <mergeCell ref="AF20:AK20"/>
    <mergeCell ref="AL20:AP20"/>
    <mergeCell ref="AL18:AP18"/>
    <mergeCell ref="AL10:AP10"/>
    <mergeCell ref="AL9:AP9"/>
    <mergeCell ref="AL11:AP11"/>
    <mergeCell ref="E12:P12"/>
    <mergeCell ref="Q12:Z12"/>
    <mergeCell ref="AA12:AE12"/>
    <mergeCell ref="AF12:AK12"/>
    <mergeCell ref="AL12:AP12"/>
    <mergeCell ref="E11:P11"/>
    <mergeCell ref="Q11:Z11"/>
    <mergeCell ref="AA11:AE11"/>
    <mergeCell ref="AF11:AK11"/>
    <mergeCell ref="E10:P10"/>
    <mergeCell ref="Q10:Z10"/>
    <mergeCell ref="AA10:AE10"/>
    <mergeCell ref="AF10:AK10"/>
    <mergeCell ref="E3:O3"/>
    <mergeCell ref="S3:U3"/>
    <mergeCell ref="V3:Z3"/>
    <mergeCell ref="AG3:AK3"/>
    <mergeCell ref="E9:P9"/>
    <mergeCell ref="Q7:Z7"/>
    <mergeCell ref="Q8:Z8"/>
    <mergeCell ref="AA8:AE8"/>
    <mergeCell ref="AF8:AK8"/>
    <mergeCell ref="AA7:AE7"/>
    <mergeCell ref="AF7:AK7"/>
    <mergeCell ref="AG4:AK4"/>
    <mergeCell ref="E5:G5"/>
    <mergeCell ref="E13:P13"/>
    <mergeCell ref="Q9:Z9"/>
    <mergeCell ref="AA9:AE9"/>
    <mergeCell ref="AF9:AK9"/>
    <mergeCell ref="L5:AF5"/>
    <mergeCell ref="AH5:AJ5"/>
    <mergeCell ref="H5:K5"/>
    <mergeCell ref="Q13:Z13"/>
    <mergeCell ref="AA13:AE13"/>
    <mergeCell ref="AF13:AK13"/>
    <mergeCell ref="E7:P7"/>
  </mergeCells>
  <phoneticPr fontId="1"/>
  <dataValidations count="1">
    <dataValidation type="list" allowBlank="1" showInputMessage="1" showErrorMessage="1" sqref="L5 AG5" xr:uid="{00000000-0002-0000-0A00-000000000000}">
      <formula1>"下 水 道 管 路 維 持 管 理 業 務,下 水 道 管 路 維 持 管 理 業 務【人孔巡視調査】,下 水 道 管 路 維 持 管 理 業 務【桝取付管調査】"</formula1>
    </dataValidation>
  </dataValidations>
  <printOptions horizontalCentered="1" verticalCentered="1"/>
  <pageMargins left="0.78740157480314965" right="0.59055118110236227" top="0.59055118110236227" bottom="0.59055118110236227" header="0.51181102362204722" footer="0"/>
  <pageSetup paperSize="9" fitToWidth="0" fitToHeight="0"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00B0F0"/>
  </sheetPr>
  <dimension ref="B1:S58"/>
  <sheetViews>
    <sheetView showZeros="0" view="pageBreakPreview" zoomScaleNormal="100" zoomScaleSheetLayoutView="100" workbookViewId="0">
      <selection activeCell="B1" sqref="B1"/>
    </sheetView>
  </sheetViews>
  <sheetFormatPr defaultRowHeight="13.5" x14ac:dyDescent="0.15"/>
  <cols>
    <col min="1" max="1" width="6" style="33" bestFit="1" customWidth="1"/>
    <col min="2" max="2" width="9" style="33"/>
    <col min="3" max="3" width="10.625" style="33" customWidth="1"/>
    <col min="4" max="4" width="2.875" style="33" customWidth="1"/>
    <col min="5" max="5" width="9" style="33"/>
    <col min="6" max="6" width="13.5" style="33" customWidth="1"/>
    <col min="7" max="7" width="2.875" style="33" customWidth="1"/>
    <col min="8" max="9" width="4.5" style="33" customWidth="1"/>
    <col min="10" max="10" width="4.375" style="33" customWidth="1"/>
    <col min="11" max="11" width="4.75" style="33" customWidth="1"/>
    <col min="12" max="12" width="6.625" style="33" customWidth="1"/>
    <col min="13" max="13" width="4.875" style="33" customWidth="1"/>
    <col min="14" max="14" width="4.375" style="33" customWidth="1"/>
    <col min="15" max="15" width="3" style="33" customWidth="1"/>
    <col min="16" max="16" width="8.125" style="33" customWidth="1"/>
    <col min="17" max="16384" width="9" style="33"/>
  </cols>
  <sheetData>
    <row r="1" spans="2:19" ht="14.25" thickBot="1" x14ac:dyDescent="0.2">
      <c r="B1" s="260"/>
      <c r="C1" s="260"/>
      <c r="D1" s="260"/>
      <c r="E1" s="260"/>
      <c r="F1" s="260"/>
      <c r="G1" s="260"/>
      <c r="H1" s="260"/>
      <c r="I1" s="260"/>
      <c r="J1" s="260"/>
      <c r="K1" s="260"/>
      <c r="L1" s="260"/>
      <c r="M1" s="260"/>
      <c r="N1" s="261"/>
      <c r="O1" s="261"/>
      <c r="P1" s="262" t="s">
        <v>402</v>
      </c>
    </row>
    <row r="2" spans="2:19" ht="17.25" x14ac:dyDescent="0.15">
      <c r="B2" s="263"/>
      <c r="C2" s="264"/>
      <c r="D2" s="264"/>
      <c r="E2" s="265"/>
      <c r="F2" s="266" t="s">
        <v>474</v>
      </c>
      <c r="G2" s="266"/>
      <c r="H2" s="266"/>
      <c r="I2" s="266"/>
      <c r="J2" s="266"/>
      <c r="K2" s="264"/>
      <c r="L2" s="264"/>
      <c r="M2" s="264"/>
      <c r="N2" s="264"/>
      <c r="O2" s="264"/>
      <c r="P2" s="267"/>
    </row>
    <row r="3" spans="2:19" ht="11.25" customHeight="1" x14ac:dyDescent="0.15">
      <c r="B3" s="268"/>
      <c r="C3" s="269"/>
      <c r="D3" s="269"/>
      <c r="E3" s="269"/>
      <c r="F3" s="269"/>
      <c r="G3" s="269"/>
      <c r="H3" s="269"/>
      <c r="I3" s="269"/>
      <c r="J3" s="269"/>
      <c r="K3" s="269"/>
      <c r="L3" s="269"/>
      <c r="M3" s="269"/>
      <c r="N3" s="269"/>
      <c r="O3" s="269"/>
      <c r="P3" s="270"/>
      <c r="R3" s="104"/>
      <c r="S3" s="104"/>
    </row>
    <row r="4" spans="2:19" ht="14.25" thickBot="1" x14ac:dyDescent="0.2">
      <c r="B4" s="271" t="s">
        <v>1</v>
      </c>
      <c r="C4" s="272" t="s">
        <v>286</v>
      </c>
      <c r="D4" s="273"/>
      <c r="E4" s="273"/>
      <c r="F4" s="273"/>
      <c r="G4" s="274"/>
      <c r="H4" s="275" t="s">
        <v>2</v>
      </c>
      <c r="I4" s="275"/>
      <c r="J4" s="275"/>
      <c r="K4" s="275"/>
      <c r="L4" s="275"/>
      <c r="M4" s="275"/>
      <c r="N4" s="275"/>
      <c r="O4" s="275"/>
      <c r="P4" s="276"/>
    </row>
    <row r="5" spans="2:19" x14ac:dyDescent="0.15">
      <c r="B5" s="268"/>
      <c r="C5" s="269"/>
      <c r="D5" s="269"/>
      <c r="E5" s="269"/>
      <c r="F5" s="269"/>
      <c r="G5" s="269"/>
      <c r="H5" s="269"/>
      <c r="I5" s="269"/>
      <c r="J5" s="269"/>
      <c r="K5" s="277"/>
      <c r="L5" s="277"/>
      <c r="M5" s="277"/>
      <c r="N5" s="277"/>
      <c r="O5" s="277"/>
      <c r="P5" s="270"/>
    </row>
    <row r="6" spans="2:19" ht="14.25" thickBot="1" x14ac:dyDescent="0.2">
      <c r="B6" s="268"/>
      <c r="C6" s="275" t="s">
        <v>3</v>
      </c>
      <c r="D6" s="275"/>
      <c r="E6" s="275"/>
      <c r="F6" s="275"/>
      <c r="G6" s="269"/>
      <c r="H6" s="269"/>
      <c r="I6" s="269"/>
      <c r="J6" s="269"/>
      <c r="K6" s="278" t="s">
        <v>316</v>
      </c>
      <c r="L6" s="279"/>
      <c r="M6" s="279"/>
      <c r="N6" s="279"/>
      <c r="O6" s="280"/>
      <c r="P6" s="270"/>
    </row>
    <row r="7" spans="2:19" ht="17.25" customHeight="1" x14ac:dyDescent="0.15">
      <c r="B7" s="268"/>
      <c r="C7" s="269"/>
      <c r="D7" s="269"/>
      <c r="E7" s="269"/>
      <c r="F7" s="269"/>
      <c r="G7" s="269"/>
      <c r="H7" s="269"/>
      <c r="I7" s="269"/>
      <c r="J7" s="269"/>
      <c r="K7" s="278"/>
      <c r="L7" s="279"/>
      <c r="M7" s="279"/>
      <c r="N7" s="279"/>
      <c r="O7" s="280"/>
      <c r="P7" s="270"/>
    </row>
    <row r="8" spans="2:19" ht="17.25" customHeight="1" x14ac:dyDescent="0.15">
      <c r="B8" s="268"/>
      <c r="C8" s="269"/>
      <c r="D8" s="269"/>
      <c r="E8" s="269"/>
      <c r="F8" s="269"/>
      <c r="G8" s="269"/>
      <c r="H8" s="269"/>
      <c r="I8" s="269"/>
      <c r="J8" s="269"/>
      <c r="K8" s="281" t="s">
        <v>331</v>
      </c>
      <c r="L8" s="281"/>
      <c r="M8" s="281"/>
      <c r="N8" s="282">
        <f>C18+C25+C35</f>
        <v>0</v>
      </c>
      <c r="O8" s="283" t="s">
        <v>15</v>
      </c>
      <c r="P8" s="270" t="s">
        <v>332</v>
      </c>
    </row>
    <row r="9" spans="2:19" ht="17.25" customHeight="1" thickBot="1" x14ac:dyDescent="0.2">
      <c r="B9" s="268"/>
      <c r="C9" s="275" t="s">
        <v>4</v>
      </c>
      <c r="D9" s="275"/>
      <c r="E9" s="275"/>
      <c r="F9" s="275"/>
      <c r="G9" s="269"/>
      <c r="H9" s="269"/>
      <c r="I9" s="269"/>
      <c r="J9" s="269"/>
      <c r="K9" s="281" t="s">
        <v>301</v>
      </c>
      <c r="L9" s="281"/>
      <c r="M9" s="281"/>
      <c r="N9" s="282">
        <f>C20+C28+C37</f>
        <v>0</v>
      </c>
      <c r="O9" s="284" t="s">
        <v>15</v>
      </c>
      <c r="P9" s="270" t="s">
        <v>333</v>
      </c>
    </row>
    <row r="10" spans="2:19" ht="17.25" customHeight="1" thickBot="1" x14ac:dyDescent="0.2">
      <c r="B10" s="268"/>
      <c r="C10" s="269"/>
      <c r="D10" s="269"/>
      <c r="E10" s="269"/>
      <c r="F10" s="269"/>
      <c r="G10" s="269"/>
      <c r="H10" s="269"/>
      <c r="I10" s="269"/>
      <c r="J10" s="269"/>
      <c r="K10" s="285" t="s">
        <v>302</v>
      </c>
      <c r="L10" s="285"/>
      <c r="M10" s="285"/>
      <c r="N10" s="286">
        <f>C22+C31+C39</f>
        <v>0</v>
      </c>
      <c r="O10" s="287" t="s">
        <v>15</v>
      </c>
      <c r="P10" s="270" t="s">
        <v>334</v>
      </c>
    </row>
    <row r="11" spans="2:19" ht="17.25" customHeight="1" x14ac:dyDescent="0.15">
      <c r="B11" s="268"/>
      <c r="C11" s="269"/>
      <c r="D11" s="269"/>
      <c r="E11" s="269"/>
      <c r="F11" s="269"/>
      <c r="G11" s="269"/>
      <c r="H11" s="269"/>
      <c r="I11" s="269"/>
      <c r="J11" s="269"/>
      <c r="K11" s="288" t="s">
        <v>315</v>
      </c>
      <c r="L11" s="289"/>
      <c r="M11" s="289"/>
      <c r="N11" s="290">
        <f>N8-N9</f>
        <v>0</v>
      </c>
      <c r="O11" s="291" t="s">
        <v>15</v>
      </c>
      <c r="P11" s="270" t="s">
        <v>335</v>
      </c>
    </row>
    <row r="12" spans="2:19" ht="14.25" thickBot="1" x14ac:dyDescent="0.2">
      <c r="B12" s="268"/>
      <c r="C12" s="275" t="s">
        <v>5</v>
      </c>
      <c r="D12" s="275"/>
      <c r="E12" s="292" t="s">
        <v>6</v>
      </c>
      <c r="F12" s="292" t="s">
        <v>7</v>
      </c>
      <c r="G12" s="293"/>
      <c r="H12" s="269"/>
      <c r="I12" s="269"/>
      <c r="J12" s="269"/>
      <c r="K12" s="294" t="s">
        <v>345</v>
      </c>
      <c r="L12" s="295"/>
      <c r="M12" s="295"/>
      <c r="N12" s="296">
        <f>F28+F206</f>
        <v>0</v>
      </c>
      <c r="O12" s="297" t="s">
        <v>15</v>
      </c>
      <c r="P12" s="270" t="s">
        <v>349</v>
      </c>
    </row>
    <row r="13" spans="2:19" ht="14.25" thickBot="1" x14ac:dyDescent="0.2">
      <c r="B13" s="268"/>
      <c r="C13" s="269"/>
      <c r="D13" s="269"/>
      <c r="E13" s="269"/>
      <c r="F13" s="269"/>
      <c r="G13" s="269"/>
      <c r="H13" s="269"/>
      <c r="I13" s="269"/>
      <c r="J13" s="269"/>
      <c r="K13" s="294" t="s">
        <v>346</v>
      </c>
      <c r="L13" s="295"/>
      <c r="M13" s="295"/>
      <c r="N13" s="296">
        <f>F36</f>
        <v>0</v>
      </c>
      <c r="O13" s="298" t="s">
        <v>15</v>
      </c>
      <c r="P13" s="270" t="s">
        <v>350</v>
      </c>
    </row>
    <row r="14" spans="2:19" ht="15.75" thickTop="1" thickBot="1" x14ac:dyDescent="0.2">
      <c r="B14" s="268"/>
      <c r="C14" s="84" t="s">
        <v>8</v>
      </c>
      <c r="D14" s="85"/>
      <c r="E14" s="269"/>
      <c r="F14" s="86" t="s">
        <v>9</v>
      </c>
      <c r="G14" s="87"/>
      <c r="H14" s="269"/>
      <c r="I14" s="269"/>
      <c r="J14" s="269"/>
      <c r="K14" s="111" t="s">
        <v>303</v>
      </c>
      <c r="L14" s="112"/>
      <c r="M14" s="113"/>
      <c r="N14" s="304" t="str">
        <f>IF(N8=0,"",ROUND(N10/(N8-N9),2))</f>
        <v/>
      </c>
      <c r="O14" s="305" t="s">
        <v>486</v>
      </c>
      <c r="P14" s="46" t="s">
        <v>361</v>
      </c>
    </row>
    <row r="15" spans="2:19" ht="14.25" thickBot="1" x14ac:dyDescent="0.2">
      <c r="B15" s="268"/>
      <c r="C15" s="306" t="s">
        <v>10</v>
      </c>
      <c r="D15" s="307"/>
      <c r="E15" s="269"/>
      <c r="F15" s="88"/>
      <c r="G15" s="89"/>
      <c r="H15" s="269"/>
      <c r="I15" s="269"/>
      <c r="J15" s="269"/>
      <c r="K15" s="269"/>
      <c r="L15" s="269"/>
      <c r="M15" s="269"/>
      <c r="N15" s="269"/>
      <c r="O15" s="264"/>
      <c r="P15" s="270"/>
    </row>
    <row r="16" spans="2:19" ht="14.25" thickBot="1" x14ac:dyDescent="0.2">
      <c r="B16" s="268"/>
      <c r="C16" s="308" t="s">
        <v>29</v>
      </c>
      <c r="D16" s="309"/>
      <c r="E16" s="264"/>
      <c r="F16" s="78"/>
      <c r="G16" s="79"/>
      <c r="H16" s="269"/>
      <c r="I16" s="269"/>
      <c r="J16" s="300"/>
      <c r="K16" s="300"/>
      <c r="L16" s="301" t="s">
        <v>11</v>
      </c>
      <c r="M16" s="300"/>
      <c r="N16" s="300"/>
      <c r="O16" s="269"/>
      <c r="P16" s="270"/>
      <c r="Q16" s="45"/>
    </row>
    <row r="17" spans="2:16" x14ac:dyDescent="0.15">
      <c r="B17" s="268"/>
      <c r="C17" s="310" t="s">
        <v>331</v>
      </c>
      <c r="D17" s="311"/>
      <c r="E17" s="269"/>
      <c r="F17" s="82" t="s">
        <v>31</v>
      </c>
      <c r="G17" s="83"/>
      <c r="H17" s="269"/>
      <c r="I17" s="269"/>
      <c r="J17" s="269"/>
      <c r="K17" s="302"/>
      <c r="L17" s="269"/>
      <c r="M17" s="303"/>
      <c r="N17" s="269"/>
      <c r="O17" s="269"/>
      <c r="P17" s="270"/>
    </row>
    <row r="18" spans="2:16" x14ac:dyDescent="0.15">
      <c r="B18" s="268"/>
      <c r="C18" s="312"/>
      <c r="D18" s="313" t="s">
        <v>15</v>
      </c>
      <c r="E18" s="269" t="s">
        <v>30</v>
      </c>
      <c r="F18" s="7" t="s">
        <v>32</v>
      </c>
      <c r="G18" s="8"/>
      <c r="H18" s="269"/>
      <c r="I18" s="269"/>
      <c r="J18" s="269"/>
      <c r="K18" s="302"/>
      <c r="L18" s="269"/>
      <c r="M18" s="303"/>
      <c r="N18" s="269"/>
      <c r="O18" s="269"/>
      <c r="P18" s="270"/>
    </row>
    <row r="19" spans="2:16" x14ac:dyDescent="0.15">
      <c r="B19" s="268"/>
      <c r="C19" s="314" t="s">
        <v>300</v>
      </c>
      <c r="D19" s="315"/>
      <c r="E19" s="269"/>
      <c r="F19" s="82" t="s">
        <v>340</v>
      </c>
      <c r="G19" s="83"/>
      <c r="H19" s="269"/>
      <c r="I19" s="269"/>
      <c r="J19" s="269"/>
      <c r="K19" s="302"/>
      <c r="L19" s="269"/>
      <c r="M19" s="303"/>
      <c r="N19" s="269"/>
      <c r="O19" s="269"/>
      <c r="P19" s="270"/>
    </row>
    <row r="20" spans="2:16" x14ac:dyDescent="0.15">
      <c r="B20" s="268"/>
      <c r="C20" s="312"/>
      <c r="D20" s="313" t="s">
        <v>15</v>
      </c>
      <c r="E20" s="269" t="s">
        <v>28</v>
      </c>
      <c r="F20" s="7">
        <f>C18-C20</f>
        <v>0</v>
      </c>
      <c r="G20" s="8" t="s">
        <v>15</v>
      </c>
      <c r="H20" s="269"/>
      <c r="I20" s="269"/>
      <c r="J20" s="269"/>
      <c r="K20" s="302"/>
      <c r="L20" s="269"/>
      <c r="M20" s="303"/>
      <c r="N20" s="269"/>
      <c r="O20" s="269"/>
      <c r="P20" s="270"/>
    </row>
    <row r="21" spans="2:16" x14ac:dyDescent="0.15">
      <c r="B21" s="268"/>
      <c r="C21" s="316" t="s">
        <v>299</v>
      </c>
      <c r="D21" s="317"/>
      <c r="E21" s="269"/>
      <c r="F21" s="109" t="s">
        <v>308</v>
      </c>
      <c r="G21" s="110"/>
      <c r="H21" s="269"/>
      <c r="I21" s="269"/>
      <c r="J21" s="269"/>
      <c r="K21" s="302"/>
      <c r="L21" s="269"/>
      <c r="M21" s="303"/>
      <c r="N21" s="269"/>
      <c r="O21" s="269"/>
      <c r="P21" s="270"/>
    </row>
    <row r="22" spans="2:16" ht="14.25" thickBot="1" x14ac:dyDescent="0.2">
      <c r="B22" s="268"/>
      <c r="C22" s="318"/>
      <c r="D22" s="319" t="s">
        <v>15</v>
      </c>
      <c r="E22" s="269" t="s">
        <v>304</v>
      </c>
      <c r="F22" s="80" t="str">
        <f>IF(OR(C18="",C18=C20),"",ROUND(C22/(C18-C20),2))</f>
        <v/>
      </c>
      <c r="G22" s="81"/>
      <c r="H22" s="269"/>
      <c r="I22" s="269"/>
      <c r="J22" s="269"/>
      <c r="K22" s="302"/>
      <c r="L22" s="293" t="s">
        <v>12</v>
      </c>
      <c r="M22" s="303"/>
      <c r="N22" s="269"/>
      <c r="O22" s="269"/>
      <c r="P22" s="270"/>
    </row>
    <row r="23" spans="2:16" ht="14.25" thickBot="1" x14ac:dyDescent="0.2">
      <c r="B23" s="268"/>
      <c r="C23" s="96" t="s">
        <v>13</v>
      </c>
      <c r="D23" s="97"/>
      <c r="E23" s="264"/>
      <c r="F23" s="96" t="s">
        <v>14</v>
      </c>
      <c r="G23" s="97"/>
      <c r="H23" s="269"/>
      <c r="I23" s="269"/>
      <c r="J23" s="269"/>
      <c r="K23" s="47"/>
      <c r="L23" s="48"/>
      <c r="M23" s="49"/>
      <c r="N23" s="269"/>
      <c r="O23" s="269"/>
      <c r="P23" s="270"/>
    </row>
    <row r="24" spans="2:16" ht="14.25" thickBot="1" x14ac:dyDescent="0.2">
      <c r="B24" s="268"/>
      <c r="C24" s="98" t="s">
        <v>331</v>
      </c>
      <c r="D24" s="99"/>
      <c r="E24" s="269"/>
      <c r="F24" s="76" t="s">
        <v>27</v>
      </c>
      <c r="G24" s="77"/>
      <c r="H24" s="269"/>
      <c r="I24" s="269"/>
      <c r="J24" s="269"/>
      <c r="K24" s="52"/>
      <c r="L24" s="53"/>
      <c r="M24" s="54"/>
      <c r="N24" s="269"/>
      <c r="O24" s="269"/>
      <c r="P24" s="270"/>
    </row>
    <row r="25" spans="2:16" ht="14.25" thickBot="1" x14ac:dyDescent="0.2">
      <c r="B25" s="268"/>
      <c r="C25" s="55"/>
      <c r="D25" s="56" t="s">
        <v>15</v>
      </c>
      <c r="E25" s="269" t="s">
        <v>305</v>
      </c>
      <c r="F25" s="50"/>
      <c r="G25" s="51"/>
      <c r="H25" s="269"/>
      <c r="I25" s="269"/>
      <c r="J25" s="269"/>
      <c r="K25" s="52"/>
      <c r="L25" s="53"/>
      <c r="M25" s="54"/>
      <c r="N25" s="269"/>
      <c r="O25" s="269"/>
      <c r="P25" s="270"/>
    </row>
    <row r="26" spans="2:16" ht="14.25" thickBot="1" x14ac:dyDescent="0.2">
      <c r="B26" s="268"/>
      <c r="C26" s="76"/>
      <c r="D26" s="77"/>
      <c r="E26" s="269"/>
      <c r="F26" s="76"/>
      <c r="G26" s="77"/>
      <c r="H26" s="269"/>
      <c r="I26" s="269"/>
      <c r="J26" s="269"/>
      <c r="K26" s="52"/>
      <c r="L26" s="5" t="s">
        <v>16</v>
      </c>
      <c r="M26" s="54"/>
      <c r="N26" s="269"/>
      <c r="O26" s="269"/>
      <c r="P26" s="270"/>
    </row>
    <row r="27" spans="2:16" ht="14.25" thickBot="1" x14ac:dyDescent="0.2">
      <c r="B27" s="268"/>
      <c r="C27" s="76" t="s">
        <v>313</v>
      </c>
      <c r="D27" s="77"/>
      <c r="E27" s="269"/>
      <c r="F27" s="76" t="s">
        <v>341</v>
      </c>
      <c r="G27" s="77"/>
      <c r="H27" s="269"/>
      <c r="I27" s="269"/>
      <c r="J27" s="269"/>
      <c r="K27" s="52"/>
      <c r="L27" s="53" t="s">
        <v>17</v>
      </c>
      <c r="M27" s="54"/>
      <c r="N27" s="269"/>
      <c r="O27" s="269"/>
      <c r="P27" s="270"/>
    </row>
    <row r="28" spans="2:16" ht="14.25" thickBot="1" x14ac:dyDescent="0.2">
      <c r="B28" s="268"/>
      <c r="C28" s="55"/>
      <c r="D28" s="56" t="s">
        <v>15</v>
      </c>
      <c r="E28" s="269" t="s">
        <v>306</v>
      </c>
      <c r="F28" s="57">
        <f>C25-C28</f>
        <v>0</v>
      </c>
      <c r="G28" s="58" t="s">
        <v>15</v>
      </c>
      <c r="H28" s="269"/>
      <c r="I28" s="269"/>
      <c r="J28" s="269"/>
      <c r="K28" s="52"/>
      <c r="L28" s="53">
        <v>1000</v>
      </c>
      <c r="M28" s="54"/>
      <c r="N28" s="269"/>
      <c r="O28" s="269"/>
      <c r="P28" s="270"/>
    </row>
    <row r="29" spans="2:16" ht="14.25" thickBot="1" x14ac:dyDescent="0.2">
      <c r="B29" s="268"/>
      <c r="C29" s="105"/>
      <c r="D29" s="106"/>
      <c r="E29" s="269"/>
      <c r="F29" s="107" t="s">
        <v>309</v>
      </c>
      <c r="G29" s="108"/>
      <c r="H29" s="269"/>
      <c r="I29" s="269"/>
      <c r="J29" s="269"/>
      <c r="K29" s="59"/>
      <c r="L29" s="53">
        <v>900</v>
      </c>
      <c r="M29" s="54"/>
      <c r="N29" s="269"/>
      <c r="O29" s="269"/>
      <c r="P29" s="270"/>
    </row>
    <row r="30" spans="2:16" ht="14.25" thickBot="1" x14ac:dyDescent="0.2">
      <c r="B30" s="268"/>
      <c r="C30" s="76" t="s">
        <v>302</v>
      </c>
      <c r="D30" s="77"/>
      <c r="E30" s="269"/>
      <c r="F30" s="72" t="str">
        <f>IF(OR(C25="",C25=C28),"",ROUND(C31/(C25-C28),2))</f>
        <v/>
      </c>
      <c r="G30" s="73" t="s">
        <v>486</v>
      </c>
      <c r="H30" s="269"/>
      <c r="I30" s="269"/>
      <c r="J30" s="269"/>
      <c r="K30" s="52"/>
      <c r="L30" s="53"/>
      <c r="M30" s="54"/>
      <c r="N30" s="269"/>
      <c r="O30" s="269"/>
      <c r="P30" s="270"/>
    </row>
    <row r="31" spans="2:16" ht="14.25" thickBot="1" x14ac:dyDescent="0.2">
      <c r="B31" s="268"/>
      <c r="C31" s="60"/>
      <c r="D31" s="61" t="s">
        <v>15</v>
      </c>
      <c r="E31" s="275" t="s">
        <v>307</v>
      </c>
      <c r="F31" s="76"/>
      <c r="G31" s="77"/>
      <c r="H31" s="269"/>
      <c r="I31" s="269"/>
      <c r="J31" s="269"/>
      <c r="K31" s="52"/>
      <c r="L31" s="53"/>
      <c r="M31" s="54"/>
      <c r="N31" s="269"/>
      <c r="O31" s="269"/>
      <c r="P31" s="270"/>
    </row>
    <row r="32" spans="2:16" ht="14.25" thickBot="1" x14ac:dyDescent="0.2">
      <c r="B32" s="268"/>
      <c r="C32" s="92"/>
      <c r="D32" s="93"/>
      <c r="E32" s="269"/>
      <c r="F32" s="92"/>
      <c r="G32" s="93"/>
      <c r="H32" s="269"/>
      <c r="I32" s="269"/>
      <c r="J32" s="270"/>
      <c r="K32" s="62"/>
      <c r="L32" s="63"/>
      <c r="M32" s="63"/>
      <c r="N32" s="64"/>
      <c r="O32" s="269"/>
      <c r="P32" s="270"/>
    </row>
    <row r="33" spans="2:16" ht="14.25" thickBot="1" x14ac:dyDescent="0.2">
      <c r="B33" s="268"/>
      <c r="C33" s="94" t="s">
        <v>18</v>
      </c>
      <c r="D33" s="95"/>
      <c r="E33" s="269"/>
      <c r="F33" s="94" t="s">
        <v>19</v>
      </c>
      <c r="G33" s="95"/>
      <c r="H33" s="269"/>
      <c r="I33" s="269"/>
      <c r="J33" s="270"/>
      <c r="K33" s="62"/>
      <c r="L33" s="65"/>
      <c r="M33" s="65"/>
      <c r="N33" s="66"/>
      <c r="O33" s="269"/>
      <c r="P33" s="270"/>
    </row>
    <row r="34" spans="2:16" ht="14.25" thickBot="1" x14ac:dyDescent="0.2">
      <c r="B34" s="268"/>
      <c r="C34" s="90" t="s">
        <v>331</v>
      </c>
      <c r="D34" s="91"/>
      <c r="E34" s="269"/>
      <c r="F34" s="92" t="s">
        <v>27</v>
      </c>
      <c r="G34" s="93"/>
      <c r="H34" s="269"/>
      <c r="I34" s="269"/>
      <c r="J34" s="270"/>
      <c r="K34" s="62"/>
      <c r="L34" s="65"/>
      <c r="M34" s="65"/>
      <c r="N34" s="66"/>
      <c r="O34" s="269"/>
      <c r="P34" s="270"/>
    </row>
    <row r="35" spans="2:16" ht="14.25" thickBot="1" x14ac:dyDescent="0.2">
      <c r="B35" s="268"/>
      <c r="C35" s="67"/>
      <c r="D35" s="68" t="s">
        <v>15</v>
      </c>
      <c r="E35" s="269" t="s">
        <v>310</v>
      </c>
      <c r="F35" s="92" t="s">
        <v>475</v>
      </c>
      <c r="G35" s="93"/>
      <c r="H35" s="269"/>
      <c r="I35" s="269"/>
      <c r="J35" s="270"/>
      <c r="K35" s="62"/>
      <c r="L35" s="65"/>
      <c r="M35" s="65"/>
      <c r="N35" s="66"/>
      <c r="O35" s="269"/>
      <c r="P35" s="270"/>
    </row>
    <row r="36" spans="2:16" ht="14.25" thickBot="1" x14ac:dyDescent="0.2">
      <c r="B36" s="268"/>
      <c r="C36" s="92" t="s">
        <v>301</v>
      </c>
      <c r="D36" s="93"/>
      <c r="E36" s="269"/>
      <c r="F36" s="69">
        <f>C35-C37</f>
        <v>0</v>
      </c>
      <c r="G36" s="70" t="s">
        <v>15</v>
      </c>
      <c r="H36" s="269"/>
      <c r="I36" s="269"/>
      <c r="J36" s="270"/>
      <c r="K36" s="62"/>
      <c r="L36" s="6" t="s">
        <v>20</v>
      </c>
      <c r="M36" s="65"/>
      <c r="N36" s="66"/>
      <c r="O36" s="269"/>
      <c r="P36" s="270"/>
    </row>
    <row r="37" spans="2:16" ht="14.25" thickBot="1" x14ac:dyDescent="0.2">
      <c r="B37" s="268"/>
      <c r="C37" s="67"/>
      <c r="D37" s="68" t="s">
        <v>15</v>
      </c>
      <c r="E37" s="269" t="s">
        <v>311</v>
      </c>
      <c r="F37" s="92"/>
      <c r="G37" s="93"/>
      <c r="H37" s="269"/>
      <c r="I37" s="269"/>
      <c r="J37" s="270"/>
      <c r="K37" s="62"/>
      <c r="L37" s="65" t="s">
        <v>21</v>
      </c>
      <c r="M37" s="65"/>
      <c r="N37" s="66"/>
      <c r="O37" s="269"/>
      <c r="P37" s="270"/>
    </row>
    <row r="38" spans="2:16" ht="14.25" thickBot="1" x14ac:dyDescent="0.2">
      <c r="B38" s="268"/>
      <c r="C38" s="92" t="s">
        <v>302</v>
      </c>
      <c r="D38" s="93"/>
      <c r="E38" s="269"/>
      <c r="F38" s="102" t="s">
        <v>314</v>
      </c>
      <c r="G38" s="103"/>
      <c r="H38" s="269"/>
      <c r="I38" s="269"/>
      <c r="J38" s="270"/>
      <c r="K38" s="62"/>
      <c r="L38" s="65" t="s">
        <v>22</v>
      </c>
      <c r="M38" s="65"/>
      <c r="N38" s="66"/>
      <c r="O38" s="269"/>
      <c r="P38" s="270"/>
    </row>
    <row r="39" spans="2:16" ht="14.25" thickBot="1" x14ac:dyDescent="0.2">
      <c r="B39" s="268"/>
      <c r="C39" s="67"/>
      <c r="D39" s="68" t="s">
        <v>15</v>
      </c>
      <c r="E39" s="269" t="s">
        <v>312</v>
      </c>
      <c r="F39" s="74" t="str">
        <f>IF(OR(C35="",C35=C37),"",ROUND(C39/(C35-C37),2))</f>
        <v/>
      </c>
      <c r="G39" s="75" t="s">
        <v>486</v>
      </c>
      <c r="H39" s="269"/>
      <c r="I39" s="269"/>
      <c r="J39" s="270"/>
      <c r="K39" s="62"/>
      <c r="L39" s="65"/>
      <c r="M39" s="65"/>
      <c r="N39" s="66"/>
      <c r="O39" s="269"/>
      <c r="P39" s="270"/>
    </row>
    <row r="40" spans="2:16" ht="14.25" thickBot="1" x14ac:dyDescent="0.2">
      <c r="B40" s="268"/>
      <c r="C40" s="100"/>
      <c r="D40" s="101"/>
      <c r="E40" s="275"/>
      <c r="F40" s="100"/>
      <c r="G40" s="101"/>
      <c r="H40" s="269"/>
      <c r="I40" s="269"/>
      <c r="J40" s="270"/>
      <c r="K40" s="65"/>
      <c r="L40" s="65"/>
      <c r="M40" s="65"/>
      <c r="N40" s="66"/>
      <c r="O40" s="269"/>
      <c r="P40" s="270"/>
    </row>
    <row r="41" spans="2:16" ht="14.25" thickTop="1" x14ac:dyDescent="0.15">
      <c r="B41" s="268"/>
      <c r="C41" s="269" t="s">
        <v>362</v>
      </c>
      <c r="D41" s="269"/>
      <c r="E41" s="269"/>
      <c r="F41" s="269"/>
      <c r="G41" s="269"/>
      <c r="H41" s="269"/>
      <c r="I41" s="269"/>
      <c r="J41" s="270"/>
      <c r="K41" s="264"/>
      <c r="L41" s="269"/>
      <c r="M41" s="264"/>
      <c r="N41" s="267"/>
      <c r="O41" s="269"/>
      <c r="P41" s="270"/>
    </row>
    <row r="42" spans="2:16" ht="14.25" thickBot="1" x14ac:dyDescent="0.2">
      <c r="B42" s="299"/>
      <c r="C42" s="269" t="s">
        <v>363</v>
      </c>
      <c r="D42" s="269"/>
      <c r="E42" s="269"/>
      <c r="F42" s="269"/>
      <c r="G42" s="269"/>
      <c r="H42" s="269"/>
      <c r="I42" s="269"/>
      <c r="J42" s="270"/>
      <c r="K42" s="275"/>
      <c r="L42" s="275"/>
      <c r="M42" s="275" t="s">
        <v>24</v>
      </c>
      <c r="N42" s="276"/>
      <c r="O42" s="269"/>
      <c r="P42" s="270"/>
    </row>
    <row r="43" spans="2:16" x14ac:dyDescent="0.15">
      <c r="B43" s="268"/>
      <c r="C43" s="269"/>
      <c r="D43" s="269"/>
      <c r="E43" s="269"/>
      <c r="F43" s="269"/>
      <c r="G43" s="269"/>
      <c r="H43" s="269"/>
      <c r="I43" s="269"/>
      <c r="J43" s="269"/>
      <c r="K43" s="269"/>
      <c r="L43" s="269"/>
      <c r="M43" s="269"/>
      <c r="N43" s="269"/>
      <c r="O43" s="269"/>
      <c r="P43" s="270"/>
    </row>
    <row r="44" spans="2:16" ht="14.25" thickBot="1" x14ac:dyDescent="0.2">
      <c r="B44" s="268"/>
      <c r="C44" s="269" t="s">
        <v>23</v>
      </c>
      <c r="D44" s="269"/>
      <c r="E44" s="269"/>
      <c r="F44" s="269"/>
      <c r="G44" s="269"/>
      <c r="H44" s="269"/>
      <c r="I44" s="269"/>
      <c r="J44" s="269"/>
      <c r="K44" s="269"/>
      <c r="L44" s="269"/>
      <c r="M44" s="269"/>
      <c r="N44" s="269"/>
      <c r="O44" s="269"/>
      <c r="P44" s="270"/>
    </row>
    <row r="45" spans="2:16" x14ac:dyDescent="0.15">
      <c r="B45" s="268"/>
      <c r="C45" s="263"/>
      <c r="D45" s="264"/>
      <c r="E45" s="264"/>
      <c r="F45" s="264"/>
      <c r="G45" s="264"/>
      <c r="H45" s="264"/>
      <c r="I45" s="264"/>
      <c r="J45" s="264"/>
      <c r="K45" s="264"/>
      <c r="L45" s="264"/>
      <c r="M45" s="264"/>
      <c r="N45" s="264"/>
      <c r="O45" s="267"/>
      <c r="P45" s="270"/>
    </row>
    <row r="46" spans="2:16" x14ac:dyDescent="0.15">
      <c r="B46" s="268"/>
      <c r="C46" s="268"/>
      <c r="D46" s="269"/>
      <c r="E46" s="269"/>
      <c r="F46" s="269"/>
      <c r="G46" s="269"/>
      <c r="H46" s="269"/>
      <c r="I46" s="269"/>
      <c r="J46" s="269"/>
      <c r="K46" s="269"/>
      <c r="L46" s="269"/>
      <c r="M46" s="269"/>
      <c r="N46" s="269"/>
      <c r="O46" s="270"/>
      <c r="P46" s="270"/>
    </row>
    <row r="47" spans="2:16" x14ac:dyDescent="0.15">
      <c r="B47" s="268"/>
      <c r="C47" s="268"/>
      <c r="D47" s="269"/>
      <c r="E47" s="269"/>
      <c r="F47" s="269"/>
      <c r="G47" s="269"/>
      <c r="H47" s="269"/>
      <c r="I47" s="269"/>
      <c r="J47" s="269"/>
      <c r="K47" s="269"/>
      <c r="L47" s="269"/>
      <c r="M47" s="269"/>
      <c r="N47" s="269"/>
      <c r="O47" s="270"/>
      <c r="P47" s="270"/>
    </row>
    <row r="48" spans="2:16" x14ac:dyDescent="0.15">
      <c r="B48" s="268"/>
      <c r="C48" s="268"/>
      <c r="D48" s="269"/>
      <c r="E48" s="269"/>
      <c r="F48" s="269"/>
      <c r="G48" s="269"/>
      <c r="H48" s="269"/>
      <c r="I48" s="269"/>
      <c r="J48" s="269"/>
      <c r="K48" s="269"/>
      <c r="L48" s="269"/>
      <c r="M48" s="269"/>
      <c r="N48" s="269"/>
      <c r="O48" s="270"/>
      <c r="P48" s="270"/>
    </row>
    <row r="49" spans="2:16" x14ac:dyDescent="0.15">
      <c r="B49" s="268"/>
      <c r="C49" s="268"/>
      <c r="D49" s="269"/>
      <c r="E49" s="269"/>
      <c r="F49" s="269"/>
      <c r="G49" s="269"/>
      <c r="H49" s="269"/>
      <c r="I49" s="269"/>
      <c r="J49" s="269"/>
      <c r="K49" s="269"/>
      <c r="L49" s="269"/>
      <c r="M49" s="269"/>
      <c r="N49" s="269"/>
      <c r="O49" s="270"/>
      <c r="P49" s="270"/>
    </row>
    <row r="50" spans="2:16" x14ac:dyDescent="0.15">
      <c r="B50" s="268"/>
      <c r="C50" s="268"/>
      <c r="D50" s="269"/>
      <c r="E50" s="269"/>
      <c r="F50" s="269"/>
      <c r="G50" s="269"/>
      <c r="H50" s="269"/>
      <c r="I50" s="269"/>
      <c r="J50" s="269"/>
      <c r="K50" s="269"/>
      <c r="L50" s="269"/>
      <c r="M50" s="269"/>
      <c r="N50" s="269"/>
      <c r="O50" s="270"/>
      <c r="P50" s="270"/>
    </row>
    <row r="51" spans="2:16" x14ac:dyDescent="0.15">
      <c r="B51" s="268"/>
      <c r="C51" s="268"/>
      <c r="D51" s="269"/>
      <c r="E51" s="269"/>
      <c r="F51" s="269"/>
      <c r="G51" s="269"/>
      <c r="H51" s="269"/>
      <c r="I51" s="269"/>
      <c r="J51" s="269"/>
      <c r="K51" s="269"/>
      <c r="L51" s="269"/>
      <c r="M51" s="269"/>
      <c r="N51" s="269"/>
      <c r="O51" s="270"/>
      <c r="P51" s="270"/>
    </row>
    <row r="52" spans="2:16" x14ac:dyDescent="0.15">
      <c r="B52" s="268"/>
      <c r="C52" s="268"/>
      <c r="D52" s="269"/>
      <c r="E52" s="269"/>
      <c r="F52" s="269"/>
      <c r="G52" s="269"/>
      <c r="H52" s="269"/>
      <c r="I52" s="269"/>
      <c r="J52" s="269"/>
      <c r="K52" s="269"/>
      <c r="L52" s="269"/>
      <c r="M52" s="269"/>
      <c r="N52" s="269"/>
      <c r="O52" s="270"/>
      <c r="P52" s="270"/>
    </row>
    <row r="53" spans="2:16" x14ac:dyDescent="0.15">
      <c r="B53" s="268"/>
      <c r="C53" s="268"/>
      <c r="D53" s="269"/>
      <c r="E53" s="269"/>
      <c r="F53" s="269"/>
      <c r="G53" s="269"/>
      <c r="H53" s="269"/>
      <c r="I53" s="269"/>
      <c r="J53" s="269"/>
      <c r="K53" s="269"/>
      <c r="L53" s="269"/>
      <c r="M53" s="269"/>
      <c r="N53" s="269"/>
      <c r="O53" s="270"/>
      <c r="P53" s="270"/>
    </row>
    <row r="54" spans="2:16" x14ac:dyDescent="0.15">
      <c r="B54" s="268"/>
      <c r="C54" s="268"/>
      <c r="D54" s="269"/>
      <c r="E54" s="269"/>
      <c r="F54" s="269"/>
      <c r="G54" s="269"/>
      <c r="H54" s="269"/>
      <c r="I54" s="269"/>
      <c r="J54" s="269"/>
      <c r="K54" s="269"/>
      <c r="L54" s="269"/>
      <c r="M54" s="269"/>
      <c r="N54" s="269"/>
      <c r="O54" s="270"/>
      <c r="P54" s="270"/>
    </row>
    <row r="55" spans="2:16" x14ac:dyDescent="0.15">
      <c r="B55" s="268"/>
      <c r="C55" s="268"/>
      <c r="D55" s="269"/>
      <c r="E55" s="269"/>
      <c r="F55" s="269"/>
      <c r="G55" s="269"/>
      <c r="H55" s="269"/>
      <c r="I55" s="269"/>
      <c r="J55" s="269"/>
      <c r="K55" s="269"/>
      <c r="L55" s="269"/>
      <c r="M55" s="269"/>
      <c r="N55" s="269"/>
      <c r="O55" s="270"/>
      <c r="P55" s="270"/>
    </row>
    <row r="56" spans="2:16" x14ac:dyDescent="0.15">
      <c r="B56" s="268"/>
      <c r="C56" s="268"/>
      <c r="D56" s="269"/>
      <c r="E56" s="269"/>
      <c r="F56" s="269"/>
      <c r="G56" s="269"/>
      <c r="H56" s="269"/>
      <c r="I56" s="269"/>
      <c r="J56" s="269"/>
      <c r="K56" s="269"/>
      <c r="L56" s="269"/>
      <c r="M56" s="269"/>
      <c r="N56" s="269"/>
      <c r="O56" s="270"/>
      <c r="P56" s="270"/>
    </row>
    <row r="57" spans="2:16" ht="14.25" thickBot="1" x14ac:dyDescent="0.2">
      <c r="B57" s="268"/>
      <c r="C57" s="271"/>
      <c r="D57" s="275"/>
      <c r="E57" s="275"/>
      <c r="F57" s="275"/>
      <c r="G57" s="275"/>
      <c r="H57" s="275"/>
      <c r="I57" s="275"/>
      <c r="J57" s="275"/>
      <c r="K57" s="275"/>
      <c r="L57" s="275"/>
      <c r="M57" s="275"/>
      <c r="N57" s="275"/>
      <c r="O57" s="276"/>
      <c r="P57" s="270"/>
    </row>
    <row r="58" spans="2:16" ht="14.25" thickBot="1" x14ac:dyDescent="0.2">
      <c r="B58" s="271"/>
      <c r="C58" s="275"/>
      <c r="D58" s="275"/>
      <c r="E58" s="275"/>
      <c r="F58" s="275"/>
      <c r="G58" s="275"/>
      <c r="H58" s="275"/>
      <c r="I58" s="275"/>
      <c r="J58" s="275"/>
      <c r="K58" s="275"/>
      <c r="L58" s="275"/>
      <c r="M58" s="275"/>
      <c r="N58" s="275"/>
      <c r="O58" s="275"/>
      <c r="P58" s="276"/>
    </row>
  </sheetData>
  <mergeCells count="50">
    <mergeCell ref="R3:S3"/>
    <mergeCell ref="C27:D27"/>
    <mergeCell ref="F27:G27"/>
    <mergeCell ref="C29:D29"/>
    <mergeCell ref="F29:G29"/>
    <mergeCell ref="K6:O7"/>
    <mergeCell ref="M17:M22"/>
    <mergeCell ref="F21:G21"/>
    <mergeCell ref="K8:M8"/>
    <mergeCell ref="K9:M9"/>
    <mergeCell ref="K10:M10"/>
    <mergeCell ref="K11:M11"/>
    <mergeCell ref="K14:M14"/>
    <mergeCell ref="K12:M12"/>
    <mergeCell ref="K13:M13"/>
    <mergeCell ref="C40:D40"/>
    <mergeCell ref="F40:G40"/>
    <mergeCell ref="F35:G35"/>
    <mergeCell ref="C36:D36"/>
    <mergeCell ref="F37:G37"/>
    <mergeCell ref="C38:D38"/>
    <mergeCell ref="F38:G38"/>
    <mergeCell ref="C34:D34"/>
    <mergeCell ref="F34:G34"/>
    <mergeCell ref="C30:D30"/>
    <mergeCell ref="C26:D26"/>
    <mergeCell ref="F19:G19"/>
    <mergeCell ref="C19:D19"/>
    <mergeCell ref="C21:D21"/>
    <mergeCell ref="F31:G31"/>
    <mergeCell ref="C33:D33"/>
    <mergeCell ref="C32:D32"/>
    <mergeCell ref="F32:G32"/>
    <mergeCell ref="C23:D23"/>
    <mergeCell ref="F23:G23"/>
    <mergeCell ref="F33:G33"/>
    <mergeCell ref="C24:D24"/>
    <mergeCell ref="F24:G24"/>
    <mergeCell ref="F2:J2"/>
    <mergeCell ref="F26:G26"/>
    <mergeCell ref="F16:G16"/>
    <mergeCell ref="C16:D16"/>
    <mergeCell ref="K17:K22"/>
    <mergeCell ref="F22:G22"/>
    <mergeCell ref="F17:G17"/>
    <mergeCell ref="C4:F4"/>
    <mergeCell ref="C14:D14"/>
    <mergeCell ref="F14:G14"/>
    <mergeCell ref="F15:G15"/>
    <mergeCell ref="C15:D15"/>
  </mergeCells>
  <phoneticPr fontId="1"/>
  <printOptions horizontalCentered="1" verticalCentered="1"/>
  <pageMargins left="0.78740157480314965" right="0.39370078740157483" top="0.59055118110236227" bottom="0.59055118110236227" header="0.51181102362204722" footer="0"/>
  <pageSetup paperSize="9" scale="99" fitToHeight="0" orientation="portrait" useFirstPageNumber="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rgb="FF00B0F0"/>
  </sheetPr>
  <dimension ref="A1:V55"/>
  <sheetViews>
    <sheetView view="pageBreakPreview" topLeftCell="B1" zoomScale="85" zoomScaleNormal="100" zoomScaleSheetLayoutView="85" workbookViewId="0">
      <selection activeCell="B1" sqref="B1"/>
    </sheetView>
  </sheetViews>
  <sheetFormatPr defaultRowHeight="13.5" x14ac:dyDescent="0.15"/>
  <cols>
    <col min="2" max="2" width="5" customWidth="1"/>
    <col min="3" max="3" width="8.125" customWidth="1"/>
    <col min="4" max="4" width="7.25" customWidth="1"/>
    <col min="5" max="7" width="8.75" customWidth="1"/>
    <col min="8" max="8" width="10.75" customWidth="1"/>
    <col min="9" max="10" width="9.5" customWidth="1"/>
    <col min="11" max="11" width="9" customWidth="1"/>
    <col min="12" max="12" width="7.875" customWidth="1"/>
  </cols>
  <sheetData>
    <row r="1" spans="1:22" ht="14.25" thickBot="1" x14ac:dyDescent="0.2">
      <c r="A1">
        <f>'足掛金物調査記録表(B-2)'!A1+1</f>
        <v>1</v>
      </c>
      <c r="B1" s="320"/>
      <c r="C1" s="320"/>
      <c r="D1" s="320"/>
      <c r="E1" s="320"/>
      <c r="F1" s="320"/>
      <c r="G1" s="320"/>
      <c r="H1" s="320"/>
      <c r="I1" s="320"/>
      <c r="J1" s="320"/>
      <c r="K1" s="320"/>
      <c r="L1" s="321" t="s">
        <v>403</v>
      </c>
      <c r="M1" s="34"/>
    </row>
    <row r="2" spans="1:22" ht="17.25" customHeight="1" x14ac:dyDescent="0.15">
      <c r="B2" s="322"/>
      <c r="C2" s="323"/>
      <c r="D2" s="323"/>
      <c r="E2" s="323"/>
      <c r="F2" s="324" t="s">
        <v>356</v>
      </c>
      <c r="G2" s="324"/>
      <c r="H2" s="324"/>
      <c r="I2" s="324"/>
      <c r="J2" s="323"/>
      <c r="K2" s="323"/>
      <c r="L2" s="325"/>
    </row>
    <row r="3" spans="1:22" x14ac:dyDescent="0.15">
      <c r="B3" s="326"/>
      <c r="C3" s="327"/>
      <c r="D3" s="327"/>
      <c r="E3" s="327"/>
      <c r="F3" s="327"/>
      <c r="G3" s="327"/>
      <c r="H3" s="327"/>
      <c r="I3" s="327"/>
      <c r="J3" s="327"/>
      <c r="K3" s="327"/>
      <c r="L3" s="328"/>
    </row>
    <row r="4" spans="1:22" x14ac:dyDescent="0.15">
      <c r="B4" s="326"/>
      <c r="C4" s="327"/>
      <c r="D4" s="327"/>
      <c r="E4" s="327"/>
      <c r="F4" s="327"/>
      <c r="G4" s="327"/>
      <c r="H4" s="327"/>
      <c r="I4" s="327"/>
      <c r="J4" s="327"/>
      <c r="K4" s="327"/>
      <c r="L4" s="328"/>
    </row>
    <row r="5" spans="1:22" ht="14.25" thickBot="1" x14ac:dyDescent="0.2">
      <c r="B5" s="326"/>
      <c r="C5" s="327"/>
      <c r="D5" s="329" t="s">
        <v>1</v>
      </c>
      <c r="E5" s="330"/>
      <c r="F5" s="330"/>
      <c r="G5" s="330"/>
      <c r="H5" s="330"/>
      <c r="I5" s="331"/>
      <c r="J5" s="331"/>
      <c r="K5" s="331"/>
      <c r="L5" s="332"/>
    </row>
    <row r="6" spans="1:22" x14ac:dyDescent="0.15">
      <c r="B6" s="326"/>
      <c r="C6" s="327"/>
      <c r="D6" s="329"/>
      <c r="E6" s="327"/>
      <c r="F6" s="327"/>
      <c r="G6" s="327"/>
      <c r="H6" s="327"/>
      <c r="I6" s="327"/>
      <c r="J6" s="327"/>
      <c r="K6" s="327"/>
      <c r="L6" s="328"/>
    </row>
    <row r="7" spans="1:22" ht="14.25" thickBot="1" x14ac:dyDescent="0.2">
      <c r="B7" s="326"/>
      <c r="C7" s="327"/>
      <c r="D7" s="329" t="s">
        <v>2</v>
      </c>
      <c r="E7" s="330"/>
      <c r="F7" s="330"/>
      <c r="G7" s="330"/>
      <c r="H7" s="327"/>
      <c r="I7" s="327"/>
      <c r="J7" s="327"/>
      <c r="K7" s="327"/>
      <c r="L7" s="328"/>
    </row>
    <row r="8" spans="1:22" x14ac:dyDescent="0.15">
      <c r="B8" s="326"/>
      <c r="C8" s="327"/>
      <c r="D8" s="327"/>
      <c r="E8" s="327"/>
      <c r="F8" s="327"/>
      <c r="G8" s="327"/>
      <c r="H8" s="327"/>
      <c r="I8" s="327"/>
      <c r="J8" s="327"/>
      <c r="K8" s="327"/>
      <c r="L8" s="328"/>
    </row>
    <row r="9" spans="1:22" ht="14.25" thickBot="1" x14ac:dyDescent="0.2">
      <c r="B9" s="333"/>
      <c r="C9" s="327"/>
      <c r="D9" s="327"/>
      <c r="E9" s="327"/>
      <c r="F9" s="327"/>
      <c r="G9" s="327"/>
      <c r="H9" s="327"/>
      <c r="I9" s="327"/>
      <c r="J9" s="327"/>
      <c r="K9" s="327"/>
      <c r="L9" s="328"/>
    </row>
    <row r="10" spans="1:22" x14ac:dyDescent="0.15">
      <c r="B10" s="334" t="s">
        <v>336</v>
      </c>
      <c r="C10" s="335" t="s">
        <v>351</v>
      </c>
      <c r="D10" s="336" t="s">
        <v>359</v>
      </c>
      <c r="E10" s="337" t="s">
        <v>355</v>
      </c>
      <c r="F10" s="337" t="s">
        <v>354</v>
      </c>
      <c r="G10" s="338" t="s">
        <v>357</v>
      </c>
      <c r="H10" s="339" t="s">
        <v>358</v>
      </c>
      <c r="I10" s="340" t="s">
        <v>25</v>
      </c>
      <c r="J10" s="341"/>
      <c r="K10" s="342" t="s">
        <v>303</v>
      </c>
      <c r="L10" s="343" t="s">
        <v>26</v>
      </c>
      <c r="N10" s="3"/>
      <c r="O10" s="3"/>
      <c r="P10" s="3"/>
      <c r="Q10" s="3"/>
      <c r="R10" s="3"/>
      <c r="S10" s="3"/>
      <c r="T10" s="3"/>
      <c r="U10" s="3"/>
      <c r="V10" s="3"/>
    </row>
    <row r="11" spans="1:22" ht="17.25" customHeight="1" x14ac:dyDescent="0.15">
      <c r="B11" s="344"/>
      <c r="C11" s="345"/>
      <c r="D11" s="346"/>
      <c r="E11" s="347"/>
      <c r="F11" s="347"/>
      <c r="G11" s="348"/>
      <c r="H11" s="349"/>
      <c r="I11" s="350" t="s">
        <v>342</v>
      </c>
      <c r="J11" s="351" t="s">
        <v>343</v>
      </c>
      <c r="K11" s="352"/>
      <c r="L11" s="353"/>
      <c r="N11" s="3"/>
      <c r="O11" s="3"/>
      <c r="P11" s="3"/>
      <c r="Q11" s="3"/>
      <c r="R11" s="3"/>
      <c r="S11" s="3"/>
      <c r="T11" s="3"/>
      <c r="U11" s="3"/>
      <c r="V11" s="3"/>
    </row>
    <row r="12" spans="1:22" ht="18.75" customHeight="1" thickBot="1" x14ac:dyDescent="0.2">
      <c r="B12" s="354"/>
      <c r="C12" s="355"/>
      <c r="D12" s="356"/>
      <c r="E12" s="357" t="s">
        <v>337</v>
      </c>
      <c r="F12" s="357" t="s">
        <v>338</v>
      </c>
      <c r="G12" s="358" t="s">
        <v>339</v>
      </c>
      <c r="H12" s="359" t="s">
        <v>335</v>
      </c>
      <c r="I12" s="357" t="s">
        <v>348</v>
      </c>
      <c r="J12" s="358" t="s">
        <v>347</v>
      </c>
      <c r="K12" s="360" t="s">
        <v>360</v>
      </c>
      <c r="L12" s="361"/>
      <c r="N12" s="3"/>
      <c r="O12" s="4"/>
      <c r="P12" s="4"/>
      <c r="Q12" s="4"/>
      <c r="R12" s="35"/>
      <c r="S12" s="36"/>
      <c r="T12" s="3"/>
      <c r="U12" s="3"/>
      <c r="V12" s="3"/>
    </row>
    <row r="13" spans="1:22" ht="15.75" customHeight="1" thickTop="1" x14ac:dyDescent="0.15">
      <c r="B13" s="362">
        <v>1</v>
      </c>
      <c r="C13" s="363"/>
      <c r="D13" s="364"/>
      <c r="E13" s="364"/>
      <c r="F13" s="364"/>
      <c r="G13" s="365"/>
      <c r="H13" s="363"/>
      <c r="I13" s="364"/>
      <c r="J13" s="365"/>
      <c r="K13" s="366"/>
      <c r="L13" s="367"/>
      <c r="N13" s="3"/>
      <c r="O13" s="4"/>
      <c r="P13" s="4"/>
      <c r="Q13" s="4"/>
      <c r="R13" s="35"/>
      <c r="S13" s="36"/>
      <c r="T13" s="3"/>
      <c r="U13" s="3"/>
      <c r="V13" s="3"/>
    </row>
    <row r="14" spans="1:22" ht="15.75" customHeight="1" x14ac:dyDescent="0.15">
      <c r="B14" s="368">
        <f>B13+1</f>
        <v>2</v>
      </c>
      <c r="C14" s="369"/>
      <c r="D14" s="370"/>
      <c r="E14" s="370"/>
      <c r="F14" s="370"/>
      <c r="G14" s="371"/>
      <c r="H14" s="369"/>
      <c r="I14" s="370"/>
      <c r="J14" s="371"/>
      <c r="K14" s="372"/>
      <c r="L14" s="373"/>
      <c r="N14" s="3"/>
      <c r="O14" s="4"/>
      <c r="P14" s="4"/>
      <c r="Q14" s="4"/>
      <c r="R14" s="35"/>
      <c r="S14" s="36"/>
      <c r="T14" s="3"/>
      <c r="U14" s="3"/>
      <c r="V14" s="3"/>
    </row>
    <row r="15" spans="1:22" ht="15.75" customHeight="1" x14ac:dyDescent="0.15">
      <c r="B15" s="368">
        <f t="shared" ref="B15:B52" si="0">B14+1</f>
        <v>3</v>
      </c>
      <c r="C15" s="369"/>
      <c r="D15" s="370"/>
      <c r="E15" s="370"/>
      <c r="F15" s="370"/>
      <c r="G15" s="371"/>
      <c r="H15" s="369"/>
      <c r="I15" s="370"/>
      <c r="J15" s="371"/>
      <c r="K15" s="372"/>
      <c r="L15" s="373"/>
      <c r="N15" s="3"/>
      <c r="O15" s="3"/>
      <c r="P15" s="3"/>
      <c r="Q15" s="3"/>
      <c r="R15" s="3"/>
      <c r="S15" s="3"/>
      <c r="T15" s="3"/>
      <c r="U15" s="3"/>
      <c r="V15" s="3"/>
    </row>
    <row r="16" spans="1:22" ht="15.75" customHeight="1" x14ac:dyDescent="0.15">
      <c r="B16" s="368">
        <f t="shared" si="0"/>
        <v>4</v>
      </c>
      <c r="C16" s="369"/>
      <c r="D16" s="370"/>
      <c r="E16" s="370"/>
      <c r="F16" s="370"/>
      <c r="G16" s="371"/>
      <c r="H16" s="369"/>
      <c r="I16" s="370"/>
      <c r="J16" s="371"/>
      <c r="K16" s="372"/>
      <c r="L16" s="373"/>
      <c r="N16" s="3"/>
      <c r="O16" s="3"/>
      <c r="P16" s="3"/>
      <c r="Q16" s="3"/>
      <c r="R16" s="3"/>
      <c r="S16" s="3"/>
      <c r="T16" s="3"/>
      <c r="U16" s="3"/>
      <c r="V16" s="3"/>
    </row>
    <row r="17" spans="2:22" ht="15.75" customHeight="1" x14ac:dyDescent="0.15">
      <c r="B17" s="368">
        <f t="shared" si="0"/>
        <v>5</v>
      </c>
      <c r="C17" s="369"/>
      <c r="D17" s="370"/>
      <c r="E17" s="370"/>
      <c r="F17" s="370"/>
      <c r="G17" s="371"/>
      <c r="H17" s="369"/>
      <c r="I17" s="370"/>
      <c r="J17" s="371"/>
      <c r="K17" s="372"/>
      <c r="L17" s="373"/>
      <c r="N17" s="3"/>
      <c r="O17" s="3"/>
      <c r="P17" s="3"/>
      <c r="Q17" s="3"/>
      <c r="R17" s="3"/>
      <c r="S17" s="3"/>
      <c r="T17" s="3"/>
      <c r="U17" s="3"/>
      <c r="V17" s="3"/>
    </row>
    <row r="18" spans="2:22" ht="15.75" customHeight="1" x14ac:dyDescent="0.15">
      <c r="B18" s="368">
        <f t="shared" si="0"/>
        <v>6</v>
      </c>
      <c r="C18" s="369"/>
      <c r="D18" s="370"/>
      <c r="E18" s="370"/>
      <c r="F18" s="370"/>
      <c r="G18" s="371"/>
      <c r="H18" s="369"/>
      <c r="I18" s="370"/>
      <c r="J18" s="371"/>
      <c r="K18" s="372"/>
      <c r="L18" s="373"/>
      <c r="N18" s="3"/>
      <c r="O18" s="3"/>
      <c r="P18" s="3"/>
      <c r="Q18" s="3"/>
      <c r="R18" s="3"/>
      <c r="S18" s="3"/>
      <c r="T18" s="3"/>
      <c r="U18" s="3"/>
      <c r="V18" s="3"/>
    </row>
    <row r="19" spans="2:22" ht="15.75" customHeight="1" x14ac:dyDescent="0.15">
      <c r="B19" s="368">
        <f t="shared" si="0"/>
        <v>7</v>
      </c>
      <c r="C19" s="369"/>
      <c r="D19" s="370"/>
      <c r="E19" s="370"/>
      <c r="F19" s="370"/>
      <c r="G19" s="371"/>
      <c r="H19" s="369"/>
      <c r="I19" s="370"/>
      <c r="J19" s="371"/>
      <c r="K19" s="372"/>
      <c r="L19" s="373"/>
      <c r="N19" s="3"/>
      <c r="O19" s="3"/>
      <c r="P19" s="3"/>
      <c r="Q19" s="3"/>
      <c r="R19" s="3"/>
      <c r="S19" s="3"/>
      <c r="T19" s="3"/>
      <c r="U19" s="3"/>
      <c r="V19" s="3"/>
    </row>
    <row r="20" spans="2:22" ht="15.75" customHeight="1" x14ac:dyDescent="0.15">
      <c r="B20" s="368">
        <f t="shared" si="0"/>
        <v>8</v>
      </c>
      <c r="C20" s="369"/>
      <c r="D20" s="370"/>
      <c r="E20" s="370"/>
      <c r="F20" s="370"/>
      <c r="G20" s="371"/>
      <c r="H20" s="369"/>
      <c r="I20" s="370"/>
      <c r="J20" s="371"/>
      <c r="K20" s="372"/>
      <c r="L20" s="373"/>
      <c r="N20" s="3"/>
      <c r="O20" s="3"/>
      <c r="P20" s="3"/>
      <c r="Q20" s="3"/>
      <c r="R20" s="3"/>
      <c r="S20" s="3"/>
      <c r="T20" s="3"/>
      <c r="U20" s="3"/>
      <c r="V20" s="3"/>
    </row>
    <row r="21" spans="2:22" ht="15.75" customHeight="1" x14ac:dyDescent="0.15">
      <c r="B21" s="368">
        <f t="shared" si="0"/>
        <v>9</v>
      </c>
      <c r="C21" s="369"/>
      <c r="D21" s="370"/>
      <c r="E21" s="370"/>
      <c r="F21" s="370"/>
      <c r="G21" s="371"/>
      <c r="H21" s="369"/>
      <c r="I21" s="370"/>
      <c r="J21" s="371"/>
      <c r="K21" s="372"/>
      <c r="L21" s="373"/>
    </row>
    <row r="22" spans="2:22" ht="15.75" customHeight="1" x14ac:dyDescent="0.15">
      <c r="B22" s="374">
        <f t="shared" si="0"/>
        <v>10</v>
      </c>
      <c r="C22" s="375"/>
      <c r="D22" s="376"/>
      <c r="E22" s="376"/>
      <c r="F22" s="376"/>
      <c r="G22" s="377"/>
      <c r="H22" s="375"/>
      <c r="I22" s="376"/>
      <c r="J22" s="377"/>
      <c r="K22" s="378"/>
      <c r="L22" s="379"/>
    </row>
    <row r="23" spans="2:22" ht="15.75" customHeight="1" x14ac:dyDescent="0.15">
      <c r="B23" s="380">
        <f t="shared" si="0"/>
        <v>11</v>
      </c>
      <c r="C23" s="381"/>
      <c r="D23" s="382"/>
      <c r="E23" s="382"/>
      <c r="F23" s="382"/>
      <c r="G23" s="383"/>
      <c r="H23" s="381"/>
      <c r="I23" s="382"/>
      <c r="J23" s="383"/>
      <c r="K23" s="384"/>
      <c r="L23" s="385"/>
    </row>
    <row r="24" spans="2:22" ht="15.75" customHeight="1" x14ac:dyDescent="0.15">
      <c r="B24" s="368">
        <f t="shared" si="0"/>
        <v>12</v>
      </c>
      <c r="C24" s="369"/>
      <c r="D24" s="370"/>
      <c r="E24" s="370"/>
      <c r="F24" s="370"/>
      <c r="G24" s="371"/>
      <c r="H24" s="369"/>
      <c r="I24" s="370"/>
      <c r="J24" s="371"/>
      <c r="K24" s="372"/>
      <c r="L24" s="373"/>
    </row>
    <row r="25" spans="2:22" ht="15.75" customHeight="1" x14ac:dyDescent="0.15">
      <c r="B25" s="368">
        <f t="shared" si="0"/>
        <v>13</v>
      </c>
      <c r="C25" s="369"/>
      <c r="D25" s="370"/>
      <c r="E25" s="370"/>
      <c r="F25" s="370"/>
      <c r="G25" s="371"/>
      <c r="H25" s="369"/>
      <c r="I25" s="370"/>
      <c r="J25" s="371"/>
      <c r="K25" s="372"/>
      <c r="L25" s="373"/>
    </row>
    <row r="26" spans="2:22" ht="15.75" customHeight="1" x14ac:dyDescent="0.15">
      <c r="B26" s="368">
        <f t="shared" si="0"/>
        <v>14</v>
      </c>
      <c r="C26" s="369"/>
      <c r="D26" s="370"/>
      <c r="E26" s="370"/>
      <c r="F26" s="370"/>
      <c r="G26" s="371"/>
      <c r="H26" s="369"/>
      <c r="I26" s="370"/>
      <c r="J26" s="371"/>
      <c r="K26" s="372"/>
      <c r="L26" s="373"/>
    </row>
    <row r="27" spans="2:22" ht="15.75" customHeight="1" x14ac:dyDescent="0.15">
      <c r="B27" s="368">
        <f t="shared" si="0"/>
        <v>15</v>
      </c>
      <c r="C27" s="369"/>
      <c r="D27" s="370"/>
      <c r="E27" s="370"/>
      <c r="F27" s="370"/>
      <c r="G27" s="371"/>
      <c r="H27" s="369"/>
      <c r="I27" s="370"/>
      <c r="J27" s="371"/>
      <c r="K27" s="372"/>
      <c r="L27" s="373"/>
    </row>
    <row r="28" spans="2:22" ht="15.75" customHeight="1" x14ac:dyDescent="0.15">
      <c r="B28" s="368">
        <f t="shared" si="0"/>
        <v>16</v>
      </c>
      <c r="C28" s="369"/>
      <c r="D28" s="370"/>
      <c r="E28" s="370"/>
      <c r="F28" s="370"/>
      <c r="G28" s="371"/>
      <c r="H28" s="369"/>
      <c r="I28" s="370"/>
      <c r="J28" s="371"/>
      <c r="K28" s="372"/>
      <c r="L28" s="373"/>
    </row>
    <row r="29" spans="2:22" ht="15.75" customHeight="1" x14ac:dyDescent="0.15">
      <c r="B29" s="368">
        <f t="shared" si="0"/>
        <v>17</v>
      </c>
      <c r="C29" s="369"/>
      <c r="D29" s="370"/>
      <c r="E29" s="370"/>
      <c r="F29" s="370"/>
      <c r="G29" s="371"/>
      <c r="H29" s="369"/>
      <c r="I29" s="370"/>
      <c r="J29" s="371"/>
      <c r="K29" s="372"/>
      <c r="L29" s="373"/>
    </row>
    <row r="30" spans="2:22" ht="15.75" customHeight="1" x14ac:dyDescent="0.15">
      <c r="B30" s="368">
        <f t="shared" si="0"/>
        <v>18</v>
      </c>
      <c r="C30" s="369"/>
      <c r="D30" s="370"/>
      <c r="E30" s="370"/>
      <c r="F30" s="370"/>
      <c r="G30" s="371"/>
      <c r="H30" s="369"/>
      <c r="I30" s="370"/>
      <c r="J30" s="371"/>
      <c r="K30" s="372"/>
      <c r="L30" s="373"/>
    </row>
    <row r="31" spans="2:22" ht="15.75" customHeight="1" x14ac:dyDescent="0.15">
      <c r="B31" s="368">
        <f t="shared" si="0"/>
        <v>19</v>
      </c>
      <c r="C31" s="369"/>
      <c r="D31" s="370"/>
      <c r="E31" s="370"/>
      <c r="F31" s="370"/>
      <c r="G31" s="371"/>
      <c r="H31" s="369"/>
      <c r="I31" s="370"/>
      <c r="J31" s="371"/>
      <c r="K31" s="372"/>
      <c r="L31" s="373"/>
    </row>
    <row r="32" spans="2:22" ht="15.75" customHeight="1" x14ac:dyDescent="0.15">
      <c r="B32" s="374">
        <f t="shared" si="0"/>
        <v>20</v>
      </c>
      <c r="C32" s="375"/>
      <c r="D32" s="376"/>
      <c r="E32" s="376"/>
      <c r="F32" s="376"/>
      <c r="G32" s="377"/>
      <c r="H32" s="375"/>
      <c r="I32" s="376"/>
      <c r="J32" s="377"/>
      <c r="K32" s="378"/>
      <c r="L32" s="379"/>
    </row>
    <row r="33" spans="2:12" ht="15.75" customHeight="1" x14ac:dyDescent="0.15">
      <c r="B33" s="380">
        <f t="shared" si="0"/>
        <v>21</v>
      </c>
      <c r="C33" s="381"/>
      <c r="D33" s="382"/>
      <c r="E33" s="382"/>
      <c r="F33" s="382"/>
      <c r="G33" s="383"/>
      <c r="H33" s="381"/>
      <c r="I33" s="382"/>
      <c r="J33" s="383"/>
      <c r="K33" s="384"/>
      <c r="L33" s="385"/>
    </row>
    <row r="34" spans="2:12" ht="15.75" customHeight="1" x14ac:dyDescent="0.15">
      <c r="B34" s="368">
        <f t="shared" si="0"/>
        <v>22</v>
      </c>
      <c r="C34" s="369"/>
      <c r="D34" s="370"/>
      <c r="E34" s="370"/>
      <c r="F34" s="370"/>
      <c r="G34" s="371"/>
      <c r="H34" s="369"/>
      <c r="I34" s="370"/>
      <c r="J34" s="371"/>
      <c r="K34" s="372"/>
      <c r="L34" s="373"/>
    </row>
    <row r="35" spans="2:12" ht="15.75" customHeight="1" x14ac:dyDescent="0.15">
      <c r="B35" s="368">
        <f t="shared" si="0"/>
        <v>23</v>
      </c>
      <c r="C35" s="369"/>
      <c r="D35" s="370"/>
      <c r="E35" s="370"/>
      <c r="F35" s="370"/>
      <c r="G35" s="371"/>
      <c r="H35" s="369"/>
      <c r="I35" s="370"/>
      <c r="J35" s="371"/>
      <c r="K35" s="372"/>
      <c r="L35" s="373"/>
    </row>
    <row r="36" spans="2:12" ht="15.75" customHeight="1" x14ac:dyDescent="0.15">
      <c r="B36" s="368">
        <f t="shared" si="0"/>
        <v>24</v>
      </c>
      <c r="C36" s="369"/>
      <c r="D36" s="370"/>
      <c r="E36" s="370"/>
      <c r="F36" s="370"/>
      <c r="G36" s="371"/>
      <c r="H36" s="369"/>
      <c r="I36" s="370"/>
      <c r="J36" s="371"/>
      <c r="K36" s="372"/>
      <c r="L36" s="373"/>
    </row>
    <row r="37" spans="2:12" ht="15.75" customHeight="1" x14ac:dyDescent="0.15">
      <c r="B37" s="368">
        <f t="shared" si="0"/>
        <v>25</v>
      </c>
      <c r="C37" s="369"/>
      <c r="D37" s="370"/>
      <c r="E37" s="370"/>
      <c r="F37" s="370"/>
      <c r="G37" s="371"/>
      <c r="H37" s="369"/>
      <c r="I37" s="370"/>
      <c r="J37" s="371"/>
      <c r="K37" s="372"/>
      <c r="L37" s="373"/>
    </row>
    <row r="38" spans="2:12" ht="15.75" customHeight="1" x14ac:dyDescent="0.15">
      <c r="B38" s="368">
        <f t="shared" si="0"/>
        <v>26</v>
      </c>
      <c r="C38" s="369"/>
      <c r="D38" s="370"/>
      <c r="E38" s="370"/>
      <c r="F38" s="370"/>
      <c r="G38" s="371"/>
      <c r="H38" s="369"/>
      <c r="I38" s="370"/>
      <c r="J38" s="371"/>
      <c r="K38" s="372"/>
      <c r="L38" s="373"/>
    </row>
    <row r="39" spans="2:12" ht="15.75" customHeight="1" x14ac:dyDescent="0.15">
      <c r="B39" s="368">
        <f t="shared" si="0"/>
        <v>27</v>
      </c>
      <c r="C39" s="369"/>
      <c r="D39" s="370"/>
      <c r="E39" s="370"/>
      <c r="F39" s="370"/>
      <c r="G39" s="371"/>
      <c r="H39" s="369"/>
      <c r="I39" s="370"/>
      <c r="J39" s="371"/>
      <c r="K39" s="372"/>
      <c r="L39" s="373"/>
    </row>
    <row r="40" spans="2:12" ht="15.75" customHeight="1" x14ac:dyDescent="0.15">
      <c r="B40" s="368">
        <f t="shared" si="0"/>
        <v>28</v>
      </c>
      <c r="C40" s="369"/>
      <c r="D40" s="370"/>
      <c r="E40" s="370"/>
      <c r="F40" s="370"/>
      <c r="G40" s="371"/>
      <c r="H40" s="369"/>
      <c r="I40" s="370"/>
      <c r="J40" s="371"/>
      <c r="K40" s="372"/>
      <c r="L40" s="373"/>
    </row>
    <row r="41" spans="2:12" ht="15.75" customHeight="1" x14ac:dyDescent="0.15">
      <c r="B41" s="368">
        <f t="shared" si="0"/>
        <v>29</v>
      </c>
      <c r="C41" s="369"/>
      <c r="D41" s="370"/>
      <c r="E41" s="370"/>
      <c r="F41" s="370"/>
      <c r="G41" s="371"/>
      <c r="H41" s="369"/>
      <c r="I41" s="370"/>
      <c r="J41" s="371"/>
      <c r="K41" s="372"/>
      <c r="L41" s="373"/>
    </row>
    <row r="42" spans="2:12" ht="15.75" customHeight="1" x14ac:dyDescent="0.15">
      <c r="B42" s="374">
        <f t="shared" si="0"/>
        <v>30</v>
      </c>
      <c r="C42" s="375"/>
      <c r="D42" s="376"/>
      <c r="E42" s="376"/>
      <c r="F42" s="376"/>
      <c r="G42" s="377"/>
      <c r="H42" s="375"/>
      <c r="I42" s="376"/>
      <c r="J42" s="377"/>
      <c r="K42" s="378"/>
      <c r="L42" s="379"/>
    </row>
    <row r="43" spans="2:12" ht="15.75" customHeight="1" x14ac:dyDescent="0.15">
      <c r="B43" s="380">
        <f t="shared" si="0"/>
        <v>31</v>
      </c>
      <c r="C43" s="381"/>
      <c r="D43" s="382"/>
      <c r="E43" s="382"/>
      <c r="F43" s="382"/>
      <c r="G43" s="383"/>
      <c r="H43" s="381"/>
      <c r="I43" s="382"/>
      <c r="J43" s="383"/>
      <c r="K43" s="384"/>
      <c r="L43" s="385"/>
    </row>
    <row r="44" spans="2:12" ht="15.75" customHeight="1" x14ac:dyDescent="0.15">
      <c r="B44" s="368">
        <f t="shared" si="0"/>
        <v>32</v>
      </c>
      <c r="C44" s="369"/>
      <c r="D44" s="370"/>
      <c r="E44" s="370"/>
      <c r="F44" s="370"/>
      <c r="G44" s="371"/>
      <c r="H44" s="369"/>
      <c r="I44" s="370"/>
      <c r="J44" s="371"/>
      <c r="K44" s="372"/>
      <c r="L44" s="373"/>
    </row>
    <row r="45" spans="2:12" ht="15.75" customHeight="1" x14ac:dyDescent="0.15">
      <c r="B45" s="368">
        <f t="shared" si="0"/>
        <v>33</v>
      </c>
      <c r="C45" s="369"/>
      <c r="D45" s="370"/>
      <c r="E45" s="370"/>
      <c r="F45" s="370"/>
      <c r="G45" s="371"/>
      <c r="H45" s="369"/>
      <c r="I45" s="370"/>
      <c r="J45" s="371"/>
      <c r="K45" s="372"/>
      <c r="L45" s="373"/>
    </row>
    <row r="46" spans="2:12" ht="15.75" customHeight="1" x14ac:dyDescent="0.15">
      <c r="B46" s="368">
        <f t="shared" si="0"/>
        <v>34</v>
      </c>
      <c r="C46" s="369"/>
      <c r="D46" s="370"/>
      <c r="E46" s="370"/>
      <c r="F46" s="370"/>
      <c r="G46" s="371"/>
      <c r="H46" s="369"/>
      <c r="I46" s="370"/>
      <c r="J46" s="371"/>
      <c r="K46" s="372"/>
      <c r="L46" s="373"/>
    </row>
    <row r="47" spans="2:12" ht="15.75" customHeight="1" x14ac:dyDescent="0.15">
      <c r="B47" s="368">
        <f t="shared" si="0"/>
        <v>35</v>
      </c>
      <c r="C47" s="369"/>
      <c r="D47" s="370"/>
      <c r="E47" s="370"/>
      <c r="F47" s="370"/>
      <c r="G47" s="371"/>
      <c r="H47" s="369"/>
      <c r="I47" s="370"/>
      <c r="J47" s="371"/>
      <c r="K47" s="372"/>
      <c r="L47" s="373"/>
    </row>
    <row r="48" spans="2:12" ht="15.75" customHeight="1" x14ac:dyDescent="0.15">
      <c r="B48" s="368">
        <f t="shared" si="0"/>
        <v>36</v>
      </c>
      <c r="C48" s="369"/>
      <c r="D48" s="370"/>
      <c r="E48" s="370"/>
      <c r="F48" s="370"/>
      <c r="G48" s="371"/>
      <c r="H48" s="369"/>
      <c r="I48" s="370"/>
      <c r="J48" s="371"/>
      <c r="K48" s="372"/>
      <c r="L48" s="373"/>
    </row>
    <row r="49" spans="2:12" ht="15.75" customHeight="1" x14ac:dyDescent="0.15">
      <c r="B49" s="368">
        <f t="shared" si="0"/>
        <v>37</v>
      </c>
      <c r="C49" s="369"/>
      <c r="D49" s="370"/>
      <c r="E49" s="370"/>
      <c r="F49" s="370"/>
      <c r="G49" s="371"/>
      <c r="H49" s="369"/>
      <c r="I49" s="370"/>
      <c r="J49" s="371"/>
      <c r="K49" s="372"/>
      <c r="L49" s="373"/>
    </row>
    <row r="50" spans="2:12" ht="15.75" customHeight="1" x14ac:dyDescent="0.15">
      <c r="B50" s="368">
        <f t="shared" si="0"/>
        <v>38</v>
      </c>
      <c r="C50" s="369"/>
      <c r="D50" s="370"/>
      <c r="E50" s="370"/>
      <c r="F50" s="370"/>
      <c r="G50" s="371"/>
      <c r="H50" s="369"/>
      <c r="I50" s="370"/>
      <c r="J50" s="371"/>
      <c r="K50" s="372"/>
      <c r="L50" s="373"/>
    </row>
    <row r="51" spans="2:12" ht="15.75" customHeight="1" x14ac:dyDescent="0.15">
      <c r="B51" s="368">
        <f t="shared" si="0"/>
        <v>39</v>
      </c>
      <c r="C51" s="369"/>
      <c r="D51" s="370"/>
      <c r="E51" s="370"/>
      <c r="F51" s="370"/>
      <c r="G51" s="371"/>
      <c r="H51" s="369"/>
      <c r="I51" s="370"/>
      <c r="J51" s="371"/>
      <c r="K51" s="372"/>
      <c r="L51" s="373"/>
    </row>
    <row r="52" spans="2:12" ht="15.75" customHeight="1" x14ac:dyDescent="0.15">
      <c r="B52" s="374">
        <f t="shared" si="0"/>
        <v>40</v>
      </c>
      <c r="C52" s="375"/>
      <c r="D52" s="376"/>
      <c r="E52" s="376"/>
      <c r="F52" s="376"/>
      <c r="G52" s="377"/>
      <c r="H52" s="375"/>
      <c r="I52" s="376"/>
      <c r="J52" s="377"/>
      <c r="K52" s="378"/>
      <c r="L52" s="379"/>
    </row>
    <row r="53" spans="2:12" ht="23.25" customHeight="1" thickBot="1" x14ac:dyDescent="0.2">
      <c r="B53" s="386" t="s">
        <v>352</v>
      </c>
      <c r="C53" s="387"/>
      <c r="D53" s="388"/>
      <c r="E53" s="388"/>
      <c r="F53" s="388"/>
      <c r="G53" s="389"/>
      <c r="H53" s="387"/>
      <c r="I53" s="388"/>
      <c r="J53" s="389"/>
      <c r="K53" s="390"/>
      <c r="L53" s="391"/>
    </row>
    <row r="54" spans="2:12" ht="19.5" customHeight="1" thickTop="1" thickBot="1" x14ac:dyDescent="0.2">
      <c r="B54" s="392" t="s">
        <v>353</v>
      </c>
      <c r="C54" s="393"/>
      <c r="D54" s="394"/>
      <c r="E54" s="394"/>
      <c r="F54" s="394"/>
      <c r="G54" s="395"/>
      <c r="H54" s="393"/>
      <c r="I54" s="394"/>
      <c r="J54" s="395"/>
      <c r="K54" s="396"/>
      <c r="L54" s="397"/>
    </row>
    <row r="55" spans="2:12" x14ac:dyDescent="0.15">
      <c r="B55" s="320"/>
      <c r="C55" s="260" t="s">
        <v>485</v>
      </c>
      <c r="D55" s="260"/>
      <c r="E55" s="260"/>
      <c r="F55" s="260"/>
      <c r="G55" s="320"/>
      <c r="H55" s="320"/>
      <c r="I55" s="320"/>
      <c r="J55" s="320"/>
      <c r="K55" s="320"/>
      <c r="L55" s="320"/>
    </row>
  </sheetData>
  <mergeCells count="12">
    <mergeCell ref="B10:B12"/>
    <mergeCell ref="H10:H11"/>
    <mergeCell ref="C10:C12"/>
    <mergeCell ref="D10:D12"/>
    <mergeCell ref="L10:L12"/>
    <mergeCell ref="I5:L5"/>
    <mergeCell ref="E10:E11"/>
    <mergeCell ref="F10:F11"/>
    <mergeCell ref="G10:G11"/>
    <mergeCell ref="F2:I2"/>
    <mergeCell ref="I10:J10"/>
    <mergeCell ref="K10:K11"/>
  </mergeCells>
  <phoneticPr fontId="1"/>
  <printOptions horizontalCentered="1" verticalCentered="1"/>
  <pageMargins left="0.78740157480314965" right="0.59055118110236227" top="0.59055118110236227" bottom="0.59055118110236227" header="0.51181102362204722" footer="0"/>
  <pageSetup paperSize="9" scale="96" fitToHeight="0"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rgb="FF00B0F0"/>
  </sheetPr>
  <dimension ref="B1:AZ78"/>
  <sheetViews>
    <sheetView view="pageBreakPreview" zoomScaleNormal="100" zoomScaleSheetLayoutView="100" workbookViewId="0">
      <selection activeCell="B1" sqref="B1"/>
    </sheetView>
  </sheetViews>
  <sheetFormatPr defaultRowHeight="13.5" x14ac:dyDescent="0.15"/>
  <cols>
    <col min="1" max="1" width="9" style="39"/>
    <col min="2" max="2" width="3.125" style="39" customWidth="1"/>
    <col min="3" max="3" width="5.125" style="39" customWidth="1"/>
    <col min="4" max="6" width="3.125" style="39" customWidth="1"/>
    <col min="7" max="7" width="5.75" style="39" customWidth="1"/>
    <col min="8" max="8" width="3.75" style="39" customWidth="1"/>
    <col min="9" max="9" width="4.5" style="39" customWidth="1"/>
    <col min="10" max="10" width="6.75" style="39" customWidth="1"/>
    <col min="11" max="15" width="3.125" style="39" customWidth="1"/>
    <col min="16" max="16" width="6.875" style="39" customWidth="1"/>
    <col min="17" max="18" width="3.125" style="39" customWidth="1"/>
    <col min="19" max="19" width="5" style="39" customWidth="1"/>
    <col min="20" max="20" width="8.625" style="39" hidden="1" customWidth="1"/>
    <col min="21" max="21" width="3.125" style="39" customWidth="1"/>
    <col min="22" max="22" width="2.125" style="39" customWidth="1"/>
    <col min="23" max="23" width="3.125" style="39" hidden="1" customWidth="1"/>
    <col min="24" max="24" width="3.125" style="39" customWidth="1"/>
    <col min="25" max="25" width="6.5" style="39" bestFit="1" customWidth="1"/>
    <col min="26" max="28" width="3.125" style="39" customWidth="1"/>
    <col min="29" max="29" width="5.125" style="39" customWidth="1"/>
    <col min="30" max="32" width="3.125" style="39" customWidth="1"/>
    <col min="33" max="33" width="5.75" style="39" customWidth="1"/>
    <col min="34" max="34" width="3.75" style="39" customWidth="1"/>
    <col min="35" max="35" width="4.5" style="39" customWidth="1"/>
    <col min="36" max="36" width="6.75" style="39" customWidth="1"/>
    <col min="37" max="41" width="3.125" style="39" customWidth="1"/>
    <col min="42" max="42" width="6.875" style="39" customWidth="1"/>
    <col min="43" max="44" width="3.125" style="39" customWidth="1"/>
    <col min="45" max="45" width="5" style="39" customWidth="1"/>
    <col min="46" max="46" width="8.625" style="39" hidden="1" customWidth="1"/>
    <col min="47" max="47" width="3.125" style="39" customWidth="1"/>
    <col min="48" max="48" width="2.125" style="39" customWidth="1"/>
    <col min="49" max="49" width="3.125" style="39" hidden="1" customWidth="1"/>
    <col min="50" max="50" width="3.125" style="39" customWidth="1"/>
    <col min="51" max="51" width="6.5" style="39" bestFit="1" customWidth="1"/>
    <col min="52" max="52" width="3.125" style="39" customWidth="1"/>
    <col min="53" max="16384" width="9" style="39"/>
  </cols>
  <sheetData>
    <row r="1" spans="2:52" ht="9.6" customHeight="1" x14ac:dyDescent="0.15">
      <c r="B1" s="398"/>
      <c r="C1" s="398"/>
      <c r="D1" s="398"/>
      <c r="E1" s="399"/>
      <c r="F1" s="399"/>
      <c r="G1" s="399"/>
      <c r="H1" s="399"/>
      <c r="I1" s="399"/>
      <c r="J1" s="399"/>
      <c r="K1" s="399"/>
      <c r="L1" s="399"/>
      <c r="M1" s="399"/>
      <c r="N1" s="399"/>
      <c r="O1" s="399"/>
      <c r="P1" s="399"/>
      <c r="Q1" s="399"/>
      <c r="R1" s="399"/>
      <c r="S1" s="399"/>
      <c r="T1" s="399"/>
      <c r="U1" s="399"/>
      <c r="V1" s="400" t="s">
        <v>404</v>
      </c>
      <c r="W1" s="400"/>
      <c r="X1" s="400"/>
      <c r="Y1" s="401"/>
      <c r="Z1" s="402"/>
      <c r="AB1" s="398"/>
      <c r="AC1" s="398"/>
      <c r="AD1" s="398"/>
      <c r="AE1" s="399"/>
      <c r="AF1" s="399"/>
      <c r="AG1" s="399"/>
      <c r="AH1" s="399"/>
      <c r="AI1" s="399"/>
      <c r="AJ1" s="399"/>
      <c r="AK1" s="399"/>
      <c r="AL1" s="399"/>
      <c r="AM1" s="399"/>
      <c r="AN1" s="399"/>
      <c r="AO1" s="399"/>
      <c r="AP1" s="399"/>
      <c r="AQ1" s="399"/>
      <c r="AR1" s="399"/>
      <c r="AS1" s="399"/>
      <c r="AT1" s="399"/>
      <c r="AU1" s="399"/>
      <c r="AV1" s="400" t="s">
        <v>469</v>
      </c>
      <c r="AW1" s="400"/>
      <c r="AX1" s="400"/>
      <c r="AY1" s="401"/>
      <c r="AZ1" s="402"/>
    </row>
    <row r="2" spans="2:52" ht="9.6" customHeight="1" thickBot="1" x14ac:dyDescent="0.2">
      <c r="B2" s="403"/>
      <c r="C2" s="403"/>
      <c r="D2" s="403"/>
      <c r="E2" s="404"/>
      <c r="F2" s="404"/>
      <c r="G2" s="404"/>
      <c r="H2" s="404"/>
      <c r="I2" s="404"/>
      <c r="J2" s="404"/>
      <c r="K2" s="404"/>
      <c r="L2" s="404"/>
      <c r="M2" s="404"/>
      <c r="N2" s="404"/>
      <c r="O2" s="404"/>
      <c r="P2" s="404"/>
      <c r="Q2" s="404"/>
      <c r="R2" s="404"/>
      <c r="S2" s="404"/>
      <c r="T2" s="404"/>
      <c r="U2" s="404"/>
      <c r="V2" s="405"/>
      <c r="W2" s="405"/>
      <c r="X2" s="405"/>
      <c r="Y2" s="406"/>
      <c r="Z2" s="402"/>
      <c r="AB2" s="403"/>
      <c r="AC2" s="403"/>
      <c r="AD2" s="403"/>
      <c r="AE2" s="404"/>
      <c r="AF2" s="404"/>
      <c r="AG2" s="404"/>
      <c r="AH2" s="404"/>
      <c r="AI2" s="404"/>
      <c r="AJ2" s="404"/>
      <c r="AK2" s="404"/>
      <c r="AL2" s="404"/>
      <c r="AM2" s="404"/>
      <c r="AN2" s="404"/>
      <c r="AO2" s="404"/>
      <c r="AP2" s="404"/>
      <c r="AQ2" s="404"/>
      <c r="AR2" s="404"/>
      <c r="AS2" s="404"/>
      <c r="AT2" s="404"/>
      <c r="AU2" s="404"/>
      <c r="AV2" s="405"/>
      <c r="AW2" s="405"/>
      <c r="AX2" s="405"/>
      <c r="AY2" s="406"/>
      <c r="AZ2" s="402"/>
    </row>
    <row r="3" spans="2:52" ht="9.75" customHeight="1" x14ac:dyDescent="0.15">
      <c r="B3" s="407"/>
      <c r="C3" s="398"/>
      <c r="D3" s="398"/>
      <c r="E3" s="399"/>
      <c r="F3" s="399"/>
      <c r="G3" s="399"/>
      <c r="H3" s="399"/>
      <c r="I3" s="399"/>
      <c r="J3" s="399"/>
      <c r="K3" s="399"/>
      <c r="L3" s="399"/>
      <c r="M3" s="399"/>
      <c r="N3" s="399"/>
      <c r="O3" s="399"/>
      <c r="P3" s="399"/>
      <c r="Q3" s="399"/>
      <c r="R3" s="408" t="s">
        <v>46</v>
      </c>
      <c r="S3" s="408"/>
      <c r="T3" s="408"/>
      <c r="U3" s="408"/>
      <c r="V3" s="408"/>
      <c r="W3" s="408"/>
      <c r="X3" s="409"/>
      <c r="Y3" s="410"/>
      <c r="Z3" s="402"/>
      <c r="AB3" s="407"/>
      <c r="AC3" s="398"/>
      <c r="AD3" s="398"/>
      <c r="AE3" s="399"/>
      <c r="AF3" s="399"/>
      <c r="AG3" s="399"/>
      <c r="AH3" s="399"/>
      <c r="AI3" s="399"/>
      <c r="AJ3" s="399"/>
      <c r="AK3" s="399"/>
      <c r="AL3" s="399"/>
      <c r="AM3" s="399"/>
      <c r="AN3" s="399"/>
      <c r="AO3" s="399"/>
      <c r="AP3" s="399"/>
      <c r="AQ3" s="399"/>
      <c r="AR3" s="408" t="s">
        <v>46</v>
      </c>
      <c r="AS3" s="408"/>
      <c r="AT3" s="408"/>
      <c r="AU3" s="408"/>
      <c r="AV3" s="408"/>
      <c r="AW3" s="408"/>
      <c r="AX3" s="409"/>
      <c r="AY3" s="410"/>
      <c r="AZ3" s="402"/>
    </row>
    <row r="4" spans="2:52" ht="9.75" customHeight="1" x14ac:dyDescent="0.15">
      <c r="B4" s="411"/>
      <c r="C4" s="399"/>
      <c r="D4" s="412"/>
      <c r="E4" s="413"/>
      <c r="F4" s="413"/>
      <c r="G4" s="413"/>
      <c r="H4" s="413"/>
      <c r="I4" s="413"/>
      <c r="J4" s="413"/>
      <c r="K4" s="413"/>
      <c r="L4" s="413"/>
      <c r="M4" s="413"/>
      <c r="N4" s="413"/>
      <c r="O4" s="413"/>
      <c r="P4" s="413"/>
      <c r="Q4" s="413"/>
      <c r="R4" s="414"/>
      <c r="S4" s="414"/>
      <c r="T4" s="414"/>
      <c r="U4" s="414"/>
      <c r="V4" s="414"/>
      <c r="W4" s="414"/>
      <c r="X4" s="415"/>
      <c r="Y4" s="416"/>
      <c r="Z4" s="402"/>
      <c r="AB4" s="411"/>
      <c r="AC4" s="399"/>
      <c r="AD4" s="412"/>
      <c r="AE4" s="413"/>
      <c r="AF4" s="413"/>
      <c r="AG4" s="413"/>
      <c r="AH4" s="413"/>
      <c r="AI4" s="413"/>
      <c r="AJ4" s="413"/>
      <c r="AK4" s="413"/>
      <c r="AL4" s="413"/>
      <c r="AM4" s="413"/>
      <c r="AN4" s="413"/>
      <c r="AO4" s="413"/>
      <c r="AP4" s="413"/>
      <c r="AQ4" s="413"/>
      <c r="AR4" s="414"/>
      <c r="AS4" s="414"/>
      <c r="AT4" s="414"/>
      <c r="AU4" s="414"/>
      <c r="AV4" s="414"/>
      <c r="AW4" s="414"/>
      <c r="AX4" s="415"/>
      <c r="AY4" s="416"/>
      <c r="AZ4" s="402"/>
    </row>
    <row r="5" spans="2:52" ht="9.9499999999999993" customHeight="1" x14ac:dyDescent="0.15">
      <c r="B5" s="411"/>
      <c r="C5" s="417" t="s">
        <v>405</v>
      </c>
      <c r="D5" s="417"/>
      <c r="E5" s="417"/>
      <c r="F5" s="417"/>
      <c r="G5" s="417"/>
      <c r="H5" s="417"/>
      <c r="I5" s="417"/>
      <c r="J5" s="417"/>
      <c r="K5" s="417"/>
      <c r="L5" s="417"/>
      <c r="M5" s="417"/>
      <c r="N5" s="417"/>
      <c r="O5" s="417"/>
      <c r="P5" s="417"/>
      <c r="Q5" s="417"/>
      <c r="R5" s="417"/>
      <c r="S5" s="417"/>
      <c r="T5" s="417"/>
      <c r="U5" s="417"/>
      <c r="V5" s="417"/>
      <c r="W5" s="417"/>
      <c r="X5" s="417"/>
      <c r="Y5" s="418"/>
      <c r="Z5" s="402"/>
      <c r="AB5" s="411"/>
      <c r="AC5" s="417" t="s">
        <v>317</v>
      </c>
      <c r="AD5" s="417"/>
      <c r="AE5" s="417"/>
      <c r="AF5" s="417"/>
      <c r="AG5" s="417"/>
      <c r="AH5" s="417"/>
      <c r="AI5" s="417"/>
      <c r="AJ5" s="417"/>
      <c r="AK5" s="417"/>
      <c r="AL5" s="417"/>
      <c r="AM5" s="417"/>
      <c r="AN5" s="417"/>
      <c r="AO5" s="417"/>
      <c r="AP5" s="417"/>
      <c r="AQ5" s="417"/>
      <c r="AR5" s="417"/>
      <c r="AS5" s="417"/>
      <c r="AT5" s="417"/>
      <c r="AU5" s="417"/>
      <c r="AV5" s="417"/>
      <c r="AW5" s="417"/>
      <c r="AX5" s="417"/>
      <c r="AY5" s="418"/>
      <c r="AZ5" s="402"/>
    </row>
    <row r="6" spans="2:52" ht="9.9499999999999993" customHeight="1" x14ac:dyDescent="0.15">
      <c r="B6" s="419"/>
      <c r="C6" s="417"/>
      <c r="D6" s="417"/>
      <c r="E6" s="417"/>
      <c r="F6" s="417"/>
      <c r="G6" s="417"/>
      <c r="H6" s="417"/>
      <c r="I6" s="417"/>
      <c r="J6" s="417"/>
      <c r="K6" s="417"/>
      <c r="L6" s="417"/>
      <c r="M6" s="417"/>
      <c r="N6" s="417"/>
      <c r="O6" s="417"/>
      <c r="P6" s="417"/>
      <c r="Q6" s="417"/>
      <c r="R6" s="417"/>
      <c r="S6" s="417"/>
      <c r="T6" s="417"/>
      <c r="U6" s="417"/>
      <c r="V6" s="417"/>
      <c r="W6" s="417"/>
      <c r="X6" s="417"/>
      <c r="Y6" s="418"/>
      <c r="Z6" s="402"/>
      <c r="AB6" s="419"/>
      <c r="AC6" s="417"/>
      <c r="AD6" s="417"/>
      <c r="AE6" s="417"/>
      <c r="AF6" s="417"/>
      <c r="AG6" s="417"/>
      <c r="AH6" s="417"/>
      <c r="AI6" s="417"/>
      <c r="AJ6" s="417"/>
      <c r="AK6" s="417"/>
      <c r="AL6" s="417"/>
      <c r="AM6" s="417"/>
      <c r="AN6" s="417"/>
      <c r="AO6" s="417"/>
      <c r="AP6" s="417"/>
      <c r="AQ6" s="417"/>
      <c r="AR6" s="417"/>
      <c r="AS6" s="417"/>
      <c r="AT6" s="417"/>
      <c r="AU6" s="417"/>
      <c r="AV6" s="417"/>
      <c r="AW6" s="417"/>
      <c r="AX6" s="417"/>
      <c r="AY6" s="418"/>
      <c r="AZ6" s="402"/>
    </row>
    <row r="7" spans="2:52" ht="9.9499999999999993" customHeight="1" x14ac:dyDescent="0.15">
      <c r="B7" s="419"/>
      <c r="C7" s="420"/>
      <c r="D7" s="421" t="s">
        <v>470</v>
      </c>
      <c r="E7" s="422"/>
      <c r="F7" s="422"/>
      <c r="G7" s="422"/>
      <c r="H7" s="422"/>
      <c r="I7" s="422"/>
      <c r="J7" s="422"/>
      <c r="K7" s="422"/>
      <c r="L7" s="422"/>
      <c r="M7" s="422"/>
      <c r="N7" s="422"/>
      <c r="O7" s="422"/>
      <c r="P7" s="422"/>
      <c r="Q7" s="422"/>
      <c r="R7" s="422"/>
      <c r="S7" s="422"/>
      <c r="T7" s="422"/>
      <c r="U7" s="422"/>
      <c r="V7" s="422"/>
      <c r="W7" s="422"/>
      <c r="X7" s="422"/>
      <c r="Y7" s="423"/>
      <c r="Z7" s="402"/>
      <c r="AB7" s="419"/>
      <c r="AC7" s="420"/>
      <c r="AD7" s="421" t="s">
        <v>471</v>
      </c>
      <c r="AE7" s="422"/>
      <c r="AF7" s="422"/>
      <c r="AG7" s="422"/>
      <c r="AH7" s="422"/>
      <c r="AI7" s="422"/>
      <c r="AJ7" s="422"/>
      <c r="AK7" s="422"/>
      <c r="AL7" s="422"/>
      <c r="AM7" s="422"/>
      <c r="AN7" s="422"/>
      <c r="AO7" s="422"/>
      <c r="AP7" s="422"/>
      <c r="AQ7" s="422"/>
      <c r="AR7" s="422"/>
      <c r="AS7" s="422"/>
      <c r="AT7" s="422"/>
      <c r="AU7" s="422"/>
      <c r="AV7" s="422"/>
      <c r="AW7" s="422"/>
      <c r="AX7" s="422"/>
      <c r="AY7" s="423"/>
      <c r="AZ7" s="402"/>
    </row>
    <row r="8" spans="2:52" ht="9.9499999999999993" customHeight="1" x14ac:dyDescent="0.15">
      <c r="B8" s="419"/>
      <c r="C8" s="420"/>
      <c r="D8" s="422"/>
      <c r="E8" s="422"/>
      <c r="F8" s="422"/>
      <c r="G8" s="422"/>
      <c r="H8" s="422"/>
      <c r="I8" s="422"/>
      <c r="J8" s="422"/>
      <c r="K8" s="422"/>
      <c r="L8" s="422"/>
      <c r="M8" s="422"/>
      <c r="N8" s="422"/>
      <c r="O8" s="422"/>
      <c r="P8" s="422"/>
      <c r="Q8" s="422"/>
      <c r="R8" s="422"/>
      <c r="S8" s="422"/>
      <c r="T8" s="422"/>
      <c r="U8" s="422"/>
      <c r="V8" s="422"/>
      <c r="W8" s="422"/>
      <c r="X8" s="422"/>
      <c r="Y8" s="423"/>
      <c r="Z8" s="402"/>
      <c r="AB8" s="419"/>
      <c r="AC8" s="420"/>
      <c r="AD8" s="422"/>
      <c r="AE8" s="422"/>
      <c r="AF8" s="422"/>
      <c r="AG8" s="422"/>
      <c r="AH8" s="422"/>
      <c r="AI8" s="422"/>
      <c r="AJ8" s="422"/>
      <c r="AK8" s="422"/>
      <c r="AL8" s="422"/>
      <c r="AM8" s="422"/>
      <c r="AN8" s="422"/>
      <c r="AO8" s="422"/>
      <c r="AP8" s="422"/>
      <c r="AQ8" s="422"/>
      <c r="AR8" s="422"/>
      <c r="AS8" s="422"/>
      <c r="AT8" s="422"/>
      <c r="AU8" s="422"/>
      <c r="AV8" s="422"/>
      <c r="AW8" s="422"/>
      <c r="AX8" s="422"/>
      <c r="AY8" s="423"/>
      <c r="AZ8" s="402"/>
    </row>
    <row r="9" spans="2:52" ht="9.9499999999999993" customHeight="1" x14ac:dyDescent="0.15">
      <c r="B9" s="424" t="s">
        <v>472</v>
      </c>
      <c r="C9" s="425"/>
      <c r="D9" s="425"/>
      <c r="E9" s="425"/>
      <c r="F9" s="425"/>
      <c r="G9" s="425"/>
      <c r="H9" s="425"/>
      <c r="I9" s="425"/>
      <c r="J9" s="425"/>
      <c r="K9" s="425"/>
      <c r="L9" s="425"/>
      <c r="M9" s="425"/>
      <c r="N9" s="425"/>
      <c r="O9" s="425"/>
      <c r="P9" s="425"/>
      <c r="Q9" s="425"/>
      <c r="R9" s="425"/>
      <c r="S9" s="425"/>
      <c r="T9" s="425"/>
      <c r="U9" s="425"/>
      <c r="V9" s="425"/>
      <c r="W9" s="425"/>
      <c r="X9" s="425"/>
      <c r="Y9" s="426"/>
      <c r="Z9" s="402"/>
      <c r="AB9" s="424" t="s">
        <v>472</v>
      </c>
      <c r="AC9" s="425"/>
      <c r="AD9" s="425"/>
      <c r="AE9" s="425"/>
      <c r="AF9" s="425"/>
      <c r="AG9" s="425"/>
      <c r="AH9" s="425"/>
      <c r="AI9" s="425"/>
      <c r="AJ9" s="425"/>
      <c r="AK9" s="425"/>
      <c r="AL9" s="425"/>
      <c r="AM9" s="425"/>
      <c r="AN9" s="425"/>
      <c r="AO9" s="425"/>
      <c r="AP9" s="425"/>
      <c r="AQ9" s="425"/>
      <c r="AR9" s="425"/>
      <c r="AS9" s="425"/>
      <c r="AT9" s="425"/>
      <c r="AU9" s="425"/>
      <c r="AV9" s="425"/>
      <c r="AW9" s="425"/>
      <c r="AX9" s="425"/>
      <c r="AY9" s="426"/>
      <c r="AZ9" s="402"/>
    </row>
    <row r="10" spans="2:52" ht="9.75" customHeight="1" x14ac:dyDescent="0.15">
      <c r="B10" s="424"/>
      <c r="C10" s="425"/>
      <c r="D10" s="425"/>
      <c r="E10" s="425"/>
      <c r="F10" s="425"/>
      <c r="G10" s="425"/>
      <c r="H10" s="425"/>
      <c r="I10" s="425"/>
      <c r="J10" s="425"/>
      <c r="K10" s="425"/>
      <c r="L10" s="425"/>
      <c r="M10" s="425"/>
      <c r="N10" s="425"/>
      <c r="O10" s="425"/>
      <c r="P10" s="425"/>
      <c r="Q10" s="425"/>
      <c r="R10" s="425"/>
      <c r="S10" s="425"/>
      <c r="T10" s="425"/>
      <c r="U10" s="425"/>
      <c r="V10" s="425"/>
      <c r="W10" s="425"/>
      <c r="X10" s="425"/>
      <c r="Y10" s="426"/>
      <c r="Z10" s="402"/>
      <c r="AB10" s="424"/>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6"/>
      <c r="AZ10" s="402"/>
    </row>
    <row r="11" spans="2:52" ht="9.9499999999999993" customHeight="1" x14ac:dyDescent="0.15">
      <c r="B11" s="411"/>
      <c r="C11" s="399"/>
      <c r="D11" s="399"/>
      <c r="E11" s="399"/>
      <c r="F11" s="399"/>
      <c r="G11" s="399"/>
      <c r="H11" s="399"/>
      <c r="I11" s="399"/>
      <c r="J11" s="399"/>
      <c r="K11" s="399"/>
      <c r="L11" s="399"/>
      <c r="M11" s="399"/>
      <c r="N11" s="399"/>
      <c r="O11" s="399"/>
      <c r="P11" s="399"/>
      <c r="Q11" s="399"/>
      <c r="R11" s="399"/>
      <c r="S11" s="399"/>
      <c r="T11" s="427"/>
      <c r="U11" s="427"/>
      <c r="V11" s="427"/>
      <c r="W11" s="427"/>
      <c r="X11" s="427"/>
      <c r="Y11" s="428"/>
      <c r="Z11" s="402"/>
      <c r="AB11" s="411"/>
      <c r="AC11" s="399"/>
      <c r="AD11" s="399"/>
      <c r="AE11" s="399"/>
      <c r="AF11" s="399"/>
      <c r="AG11" s="399"/>
      <c r="AH11" s="399"/>
      <c r="AI11" s="399"/>
      <c r="AJ11" s="399"/>
      <c r="AK11" s="399"/>
      <c r="AL11" s="399"/>
      <c r="AM11" s="399"/>
      <c r="AN11" s="399"/>
      <c r="AO11" s="399"/>
      <c r="AP11" s="399"/>
      <c r="AQ11" s="399"/>
      <c r="AR11" s="399"/>
      <c r="AS11" s="399"/>
      <c r="AT11" s="427"/>
      <c r="AU11" s="427"/>
      <c r="AV11" s="427"/>
      <c r="AW11" s="427"/>
      <c r="AX11" s="427"/>
      <c r="AY11" s="428"/>
      <c r="AZ11" s="402"/>
    </row>
    <row r="12" spans="2:52" ht="9.9499999999999993" hidden="1" customHeight="1" x14ac:dyDescent="0.15">
      <c r="B12" s="411"/>
      <c r="C12" s="399"/>
      <c r="D12" s="399"/>
      <c r="E12" s="399"/>
      <c r="F12" s="399"/>
      <c r="G12" s="399"/>
      <c r="H12" s="399"/>
      <c r="I12" s="399"/>
      <c r="J12" s="399"/>
      <c r="K12" s="399"/>
      <c r="L12" s="399"/>
      <c r="M12" s="399"/>
      <c r="N12" s="399"/>
      <c r="O12" s="399"/>
      <c r="P12" s="399"/>
      <c r="Q12" s="399"/>
      <c r="R12" s="399"/>
      <c r="S12" s="399"/>
      <c r="T12" s="427"/>
      <c r="U12" s="427"/>
      <c r="V12" s="427"/>
      <c r="W12" s="427"/>
      <c r="X12" s="427"/>
      <c r="Y12" s="428"/>
      <c r="Z12" s="402"/>
      <c r="AB12" s="411"/>
      <c r="AC12" s="399"/>
      <c r="AD12" s="399"/>
      <c r="AE12" s="399"/>
      <c r="AF12" s="399"/>
      <c r="AG12" s="399"/>
      <c r="AH12" s="399"/>
      <c r="AI12" s="399"/>
      <c r="AJ12" s="399"/>
      <c r="AK12" s="399"/>
      <c r="AL12" s="399"/>
      <c r="AM12" s="399"/>
      <c r="AN12" s="399"/>
      <c r="AO12" s="399"/>
      <c r="AP12" s="399"/>
      <c r="AQ12" s="399"/>
      <c r="AR12" s="399"/>
      <c r="AS12" s="399"/>
      <c r="AT12" s="427"/>
      <c r="AU12" s="427"/>
      <c r="AV12" s="427"/>
      <c r="AW12" s="427"/>
      <c r="AX12" s="427"/>
      <c r="AY12" s="428"/>
      <c r="AZ12" s="402"/>
    </row>
    <row r="13" spans="2:52" ht="9.75" hidden="1" customHeight="1" x14ac:dyDescent="0.15">
      <c r="B13" s="411"/>
      <c r="C13" s="399"/>
      <c r="D13" s="399"/>
      <c r="E13" s="399"/>
      <c r="F13" s="399"/>
      <c r="G13" s="399"/>
      <c r="H13" s="399"/>
      <c r="I13" s="399"/>
      <c r="J13" s="399"/>
      <c r="K13" s="399"/>
      <c r="L13" s="399"/>
      <c r="M13" s="399"/>
      <c r="N13" s="413"/>
      <c r="O13" s="429"/>
      <c r="P13" s="429"/>
      <c r="Q13" s="399"/>
      <c r="R13" s="399"/>
      <c r="S13" s="399"/>
      <c r="T13" s="399"/>
      <c r="U13" s="399"/>
      <c r="V13" s="399"/>
      <c r="W13" s="399"/>
      <c r="X13" s="399"/>
      <c r="Y13" s="430"/>
      <c r="Z13" s="402"/>
      <c r="AB13" s="411"/>
      <c r="AC13" s="399"/>
      <c r="AD13" s="399"/>
      <c r="AE13" s="399"/>
      <c r="AF13" s="399"/>
      <c r="AG13" s="399"/>
      <c r="AH13" s="399"/>
      <c r="AI13" s="399"/>
      <c r="AJ13" s="399"/>
      <c r="AK13" s="399"/>
      <c r="AL13" s="399"/>
      <c r="AM13" s="399"/>
      <c r="AN13" s="413"/>
      <c r="AO13" s="429"/>
      <c r="AP13" s="429"/>
      <c r="AQ13" s="399"/>
      <c r="AR13" s="399"/>
      <c r="AS13" s="399"/>
      <c r="AT13" s="399"/>
      <c r="AU13" s="399"/>
      <c r="AV13" s="399"/>
      <c r="AW13" s="399"/>
      <c r="AX13" s="399"/>
      <c r="AY13" s="430"/>
      <c r="AZ13" s="402"/>
    </row>
    <row r="14" spans="2:52" ht="9.75" customHeight="1" x14ac:dyDescent="0.15">
      <c r="B14" s="411"/>
      <c r="C14" s="399"/>
      <c r="D14" s="399"/>
      <c r="E14" s="399"/>
      <c r="F14" s="399"/>
      <c r="G14" s="399"/>
      <c r="H14" s="399"/>
      <c r="I14" s="399"/>
      <c r="J14" s="399"/>
      <c r="K14" s="399"/>
      <c r="L14" s="431"/>
      <c r="M14" s="431"/>
      <c r="N14" s="432" t="s">
        <v>2</v>
      </c>
      <c r="O14" s="433"/>
      <c r="P14" s="433"/>
      <c r="Q14" s="431"/>
      <c r="R14" s="431"/>
      <c r="S14" s="431"/>
      <c r="T14" s="399"/>
      <c r="U14" s="399"/>
      <c r="V14" s="399"/>
      <c r="W14" s="399"/>
      <c r="X14" s="399"/>
      <c r="Y14" s="430"/>
      <c r="Z14" s="402"/>
      <c r="AB14" s="411"/>
      <c r="AC14" s="399"/>
      <c r="AD14" s="399"/>
      <c r="AE14" s="399"/>
      <c r="AF14" s="399"/>
      <c r="AG14" s="399"/>
      <c r="AH14" s="399"/>
      <c r="AI14" s="399"/>
      <c r="AJ14" s="399"/>
      <c r="AK14" s="399"/>
      <c r="AL14" s="431"/>
      <c r="AM14" s="431"/>
      <c r="AN14" s="432" t="s">
        <v>2</v>
      </c>
      <c r="AO14" s="433"/>
      <c r="AP14" s="433"/>
      <c r="AQ14" s="431"/>
      <c r="AR14" s="431"/>
      <c r="AS14" s="431"/>
      <c r="AT14" s="399"/>
      <c r="AU14" s="399"/>
      <c r="AV14" s="399"/>
      <c r="AW14" s="399"/>
      <c r="AX14" s="399"/>
      <c r="AY14" s="430"/>
      <c r="AZ14" s="402"/>
    </row>
    <row r="15" spans="2:52" ht="9.75" customHeight="1" x14ac:dyDescent="0.15">
      <c r="B15" s="411"/>
      <c r="C15" s="399"/>
      <c r="D15" s="399"/>
      <c r="E15" s="399"/>
      <c r="F15" s="399"/>
      <c r="G15" s="399"/>
      <c r="H15" s="399"/>
      <c r="I15" s="399"/>
      <c r="J15" s="399"/>
      <c r="K15" s="399"/>
      <c r="L15" s="431"/>
      <c r="M15" s="431"/>
      <c r="N15" s="433"/>
      <c r="O15" s="433"/>
      <c r="P15" s="433"/>
      <c r="Q15" s="431"/>
      <c r="R15" s="431"/>
      <c r="S15" s="431"/>
      <c r="T15" s="399"/>
      <c r="U15" s="399"/>
      <c r="V15" s="399"/>
      <c r="W15" s="399"/>
      <c r="X15" s="399"/>
      <c r="Y15" s="430"/>
      <c r="Z15" s="402"/>
      <c r="AB15" s="411"/>
      <c r="AC15" s="399"/>
      <c r="AD15" s="399"/>
      <c r="AE15" s="399"/>
      <c r="AF15" s="399"/>
      <c r="AG15" s="399"/>
      <c r="AH15" s="399"/>
      <c r="AI15" s="399"/>
      <c r="AJ15" s="399"/>
      <c r="AK15" s="399"/>
      <c r="AL15" s="431"/>
      <c r="AM15" s="431"/>
      <c r="AN15" s="433"/>
      <c r="AO15" s="433"/>
      <c r="AP15" s="433"/>
      <c r="AQ15" s="431"/>
      <c r="AR15" s="431"/>
      <c r="AS15" s="431"/>
      <c r="AT15" s="399"/>
      <c r="AU15" s="399"/>
      <c r="AV15" s="399"/>
      <c r="AW15" s="399"/>
      <c r="AX15" s="399"/>
      <c r="AY15" s="430"/>
      <c r="AZ15" s="402"/>
    </row>
    <row r="16" spans="2:52" ht="9.75" customHeight="1" x14ac:dyDescent="0.15">
      <c r="B16" s="411"/>
      <c r="C16" s="399"/>
      <c r="D16" s="399"/>
      <c r="E16" s="399"/>
      <c r="F16" s="399"/>
      <c r="G16" s="399"/>
      <c r="H16" s="399"/>
      <c r="I16" s="399"/>
      <c r="J16" s="399"/>
      <c r="K16" s="399"/>
      <c r="L16" s="431"/>
      <c r="M16" s="431"/>
      <c r="N16" s="432" t="s">
        <v>292</v>
      </c>
      <c r="O16" s="432"/>
      <c r="P16" s="432"/>
      <c r="Q16" s="431"/>
      <c r="R16" s="431"/>
      <c r="S16" s="431"/>
      <c r="T16" s="399"/>
      <c r="U16" s="399"/>
      <c r="V16" s="399"/>
      <c r="W16" s="399"/>
      <c r="X16" s="434"/>
      <c r="Y16" s="430"/>
      <c r="Z16" s="402"/>
      <c r="AB16" s="411"/>
      <c r="AC16" s="399"/>
      <c r="AD16" s="399"/>
      <c r="AE16" s="399"/>
      <c r="AF16" s="399"/>
      <c r="AG16" s="399"/>
      <c r="AH16" s="399"/>
      <c r="AI16" s="399"/>
      <c r="AJ16" s="399"/>
      <c r="AK16" s="399"/>
      <c r="AL16" s="431"/>
      <c r="AM16" s="431"/>
      <c r="AN16" s="432" t="s">
        <v>292</v>
      </c>
      <c r="AO16" s="432"/>
      <c r="AP16" s="432"/>
      <c r="AQ16" s="431"/>
      <c r="AR16" s="431"/>
      <c r="AS16" s="431"/>
      <c r="AT16" s="399"/>
      <c r="AU16" s="399"/>
      <c r="AV16" s="399"/>
      <c r="AW16" s="399"/>
      <c r="AX16" s="434"/>
      <c r="AY16" s="430"/>
      <c r="AZ16" s="402"/>
    </row>
    <row r="17" spans="2:52" ht="9.75" customHeight="1" x14ac:dyDescent="0.15">
      <c r="B17" s="411"/>
      <c r="C17" s="399"/>
      <c r="D17" s="399"/>
      <c r="E17" s="399"/>
      <c r="F17" s="399"/>
      <c r="G17" s="399"/>
      <c r="H17" s="399"/>
      <c r="I17" s="399"/>
      <c r="J17" s="399"/>
      <c r="K17" s="399"/>
      <c r="L17" s="431"/>
      <c r="M17" s="431"/>
      <c r="N17" s="435"/>
      <c r="O17" s="435"/>
      <c r="P17" s="435"/>
      <c r="Q17" s="436"/>
      <c r="R17" s="436"/>
      <c r="S17" s="436"/>
      <c r="T17" s="437"/>
      <c r="U17" s="437"/>
      <c r="V17" s="437"/>
      <c r="W17" s="437"/>
      <c r="X17" s="438"/>
      <c r="Y17" s="430"/>
      <c r="Z17" s="402"/>
      <c r="AB17" s="411"/>
      <c r="AC17" s="399"/>
      <c r="AD17" s="399"/>
      <c r="AE17" s="399"/>
      <c r="AF17" s="399"/>
      <c r="AG17" s="399"/>
      <c r="AH17" s="399"/>
      <c r="AI17" s="399"/>
      <c r="AJ17" s="399"/>
      <c r="AK17" s="399"/>
      <c r="AL17" s="431"/>
      <c r="AM17" s="431"/>
      <c r="AN17" s="435"/>
      <c r="AO17" s="435"/>
      <c r="AP17" s="435"/>
      <c r="AQ17" s="436"/>
      <c r="AR17" s="436"/>
      <c r="AS17" s="436"/>
      <c r="AT17" s="437"/>
      <c r="AU17" s="437"/>
      <c r="AV17" s="437"/>
      <c r="AW17" s="437"/>
      <c r="AX17" s="438"/>
      <c r="AY17" s="430"/>
      <c r="AZ17" s="402"/>
    </row>
    <row r="18" spans="2:52" ht="9.75" customHeight="1" x14ac:dyDescent="0.15">
      <c r="B18" s="411"/>
      <c r="C18" s="399"/>
      <c r="D18" s="399"/>
      <c r="E18" s="399"/>
      <c r="F18" s="399"/>
      <c r="G18" s="399"/>
      <c r="H18" s="399"/>
      <c r="I18" s="399"/>
      <c r="J18" s="399"/>
      <c r="K18" s="399"/>
      <c r="L18" s="399"/>
      <c r="M18" s="399"/>
      <c r="N18" s="399"/>
      <c r="O18" s="399"/>
      <c r="P18" s="431"/>
      <c r="Q18" s="431"/>
      <c r="R18" s="431"/>
      <c r="S18" s="431"/>
      <c r="T18" s="399"/>
      <c r="U18" s="399"/>
      <c r="V18" s="399"/>
      <c r="W18" s="399"/>
      <c r="X18" s="399"/>
      <c r="Y18" s="430"/>
      <c r="Z18" s="402"/>
      <c r="AB18" s="411"/>
      <c r="AC18" s="399"/>
      <c r="AD18" s="399"/>
      <c r="AE18" s="399"/>
      <c r="AF18" s="399"/>
      <c r="AG18" s="399"/>
      <c r="AH18" s="399"/>
      <c r="AI18" s="399"/>
      <c r="AJ18" s="399"/>
      <c r="AK18" s="399"/>
      <c r="AL18" s="399"/>
      <c r="AM18" s="399"/>
      <c r="AN18" s="399"/>
      <c r="AO18" s="399"/>
      <c r="AP18" s="431"/>
      <c r="AQ18" s="431"/>
      <c r="AR18" s="431"/>
      <c r="AS18" s="431"/>
      <c r="AT18" s="399"/>
      <c r="AU18" s="399"/>
      <c r="AV18" s="399"/>
      <c r="AW18" s="399"/>
      <c r="AX18" s="399"/>
      <c r="AY18" s="430"/>
      <c r="AZ18" s="402"/>
    </row>
    <row r="19" spans="2:52" ht="9.75" hidden="1" customHeight="1" x14ac:dyDescent="0.15">
      <c r="B19" s="411"/>
      <c r="C19" s="399"/>
      <c r="D19" s="399"/>
      <c r="E19" s="399"/>
      <c r="F19" s="399"/>
      <c r="G19" s="399"/>
      <c r="H19" s="399"/>
      <c r="I19" s="399"/>
      <c r="J19" s="399"/>
      <c r="K19" s="399"/>
      <c r="L19" s="399"/>
      <c r="M19" s="399"/>
      <c r="N19" s="399"/>
      <c r="O19" s="399"/>
      <c r="P19" s="431"/>
      <c r="Q19" s="431"/>
      <c r="R19" s="431"/>
      <c r="S19" s="431"/>
      <c r="T19" s="399"/>
      <c r="U19" s="399"/>
      <c r="V19" s="399"/>
      <c r="W19" s="399"/>
      <c r="X19" s="399"/>
      <c r="Y19" s="430"/>
      <c r="Z19" s="402"/>
      <c r="AB19" s="411"/>
      <c r="AC19" s="399"/>
      <c r="AD19" s="399"/>
      <c r="AE19" s="399"/>
      <c r="AF19" s="399"/>
      <c r="AG19" s="399"/>
      <c r="AH19" s="399"/>
      <c r="AI19" s="399"/>
      <c r="AJ19" s="399"/>
      <c r="AK19" s="399"/>
      <c r="AL19" s="399"/>
      <c r="AM19" s="399"/>
      <c r="AN19" s="399"/>
      <c r="AO19" s="399"/>
      <c r="AP19" s="431"/>
      <c r="AQ19" s="431"/>
      <c r="AR19" s="431"/>
      <c r="AS19" s="431"/>
      <c r="AT19" s="399"/>
      <c r="AU19" s="399"/>
      <c r="AV19" s="399"/>
      <c r="AW19" s="399"/>
      <c r="AX19" s="399"/>
      <c r="AY19" s="430"/>
      <c r="AZ19" s="402"/>
    </row>
    <row r="20" spans="2:52" ht="9.75" customHeight="1" x14ac:dyDescent="0.15">
      <c r="B20" s="411"/>
      <c r="C20" s="439" t="s">
        <v>209</v>
      </c>
      <c r="D20" s="439"/>
      <c r="E20" s="439"/>
      <c r="F20" s="439"/>
      <c r="G20" s="440" t="s">
        <v>289</v>
      </c>
      <c r="H20" s="440"/>
      <c r="I20" s="440"/>
      <c r="J20" s="440"/>
      <c r="K20" s="440"/>
      <c r="L20" s="440"/>
      <c r="M20" s="440"/>
      <c r="N20" s="440"/>
      <c r="O20" s="440"/>
      <c r="P20" s="440"/>
      <c r="Q20" s="440"/>
      <c r="R20" s="440"/>
      <c r="S20" s="440"/>
      <c r="T20" s="440"/>
      <c r="U20" s="440"/>
      <c r="V20" s="440"/>
      <c r="W20" s="440"/>
      <c r="X20" s="440"/>
      <c r="Y20" s="430"/>
      <c r="Z20" s="402"/>
      <c r="AB20" s="411"/>
      <c r="AC20" s="439" t="s">
        <v>209</v>
      </c>
      <c r="AD20" s="439"/>
      <c r="AE20" s="439"/>
      <c r="AF20" s="439"/>
      <c r="AG20" s="440" t="s">
        <v>289</v>
      </c>
      <c r="AH20" s="440"/>
      <c r="AI20" s="440"/>
      <c r="AJ20" s="440"/>
      <c r="AK20" s="440"/>
      <c r="AL20" s="440"/>
      <c r="AM20" s="440"/>
      <c r="AN20" s="440"/>
      <c r="AO20" s="440"/>
      <c r="AP20" s="440"/>
      <c r="AQ20" s="440"/>
      <c r="AR20" s="440"/>
      <c r="AS20" s="440"/>
      <c r="AT20" s="440"/>
      <c r="AU20" s="440"/>
      <c r="AV20" s="440"/>
      <c r="AW20" s="440"/>
      <c r="AX20" s="440"/>
      <c r="AY20" s="430"/>
      <c r="AZ20" s="402"/>
    </row>
    <row r="21" spans="2:52" ht="9.75" customHeight="1" x14ac:dyDescent="0.15">
      <c r="B21" s="411"/>
      <c r="C21" s="441"/>
      <c r="D21" s="441"/>
      <c r="E21" s="441"/>
      <c r="F21" s="441"/>
      <c r="G21" s="442"/>
      <c r="H21" s="442"/>
      <c r="I21" s="442"/>
      <c r="J21" s="442"/>
      <c r="K21" s="442"/>
      <c r="L21" s="442"/>
      <c r="M21" s="442"/>
      <c r="N21" s="442"/>
      <c r="O21" s="442"/>
      <c r="P21" s="442"/>
      <c r="Q21" s="442"/>
      <c r="R21" s="442"/>
      <c r="S21" s="442"/>
      <c r="T21" s="442"/>
      <c r="U21" s="442"/>
      <c r="V21" s="442"/>
      <c r="W21" s="442"/>
      <c r="X21" s="442"/>
      <c r="Y21" s="430"/>
      <c r="Z21" s="402"/>
      <c r="AB21" s="411"/>
      <c r="AC21" s="441"/>
      <c r="AD21" s="441"/>
      <c r="AE21" s="441"/>
      <c r="AF21" s="441"/>
      <c r="AG21" s="442"/>
      <c r="AH21" s="442"/>
      <c r="AI21" s="442"/>
      <c r="AJ21" s="442"/>
      <c r="AK21" s="442"/>
      <c r="AL21" s="442"/>
      <c r="AM21" s="442"/>
      <c r="AN21" s="442"/>
      <c r="AO21" s="442"/>
      <c r="AP21" s="442"/>
      <c r="AQ21" s="442"/>
      <c r="AR21" s="442"/>
      <c r="AS21" s="442"/>
      <c r="AT21" s="442"/>
      <c r="AU21" s="442"/>
      <c r="AV21" s="442"/>
      <c r="AW21" s="442"/>
      <c r="AX21" s="442"/>
      <c r="AY21" s="430"/>
      <c r="AZ21" s="402"/>
    </row>
    <row r="22" spans="2:52" ht="9.75" customHeight="1" x14ac:dyDescent="0.2">
      <c r="B22" s="411"/>
      <c r="C22" s="443"/>
      <c r="D22" s="443"/>
      <c r="E22" s="443"/>
      <c r="F22" s="443"/>
      <c r="G22" s="399"/>
      <c r="H22" s="399"/>
      <c r="I22" s="399"/>
      <c r="J22" s="399"/>
      <c r="K22" s="399"/>
      <c r="L22" s="399"/>
      <c r="M22" s="399"/>
      <c r="N22" s="399"/>
      <c r="O22" s="399"/>
      <c r="P22" s="399"/>
      <c r="Q22" s="399"/>
      <c r="R22" s="399"/>
      <c r="S22" s="399"/>
      <c r="T22" s="399"/>
      <c r="U22" s="399"/>
      <c r="V22" s="399"/>
      <c r="W22" s="399"/>
      <c r="X22" s="399"/>
      <c r="Y22" s="430"/>
      <c r="Z22" s="402"/>
      <c r="AB22" s="411"/>
      <c r="AC22" s="443"/>
      <c r="AD22" s="443"/>
      <c r="AE22" s="443"/>
      <c r="AF22" s="443"/>
      <c r="AG22" s="399"/>
      <c r="AH22" s="399"/>
      <c r="AI22" s="399"/>
      <c r="AJ22" s="399"/>
      <c r="AK22" s="399"/>
      <c r="AL22" s="399"/>
      <c r="AM22" s="399"/>
      <c r="AN22" s="399"/>
      <c r="AO22" s="399"/>
      <c r="AP22" s="399"/>
      <c r="AQ22" s="399"/>
      <c r="AR22" s="399"/>
      <c r="AS22" s="399"/>
      <c r="AT22" s="399"/>
      <c r="AU22" s="399"/>
      <c r="AV22" s="399"/>
      <c r="AW22" s="399"/>
      <c r="AX22" s="399"/>
      <c r="AY22" s="430"/>
      <c r="AZ22" s="402"/>
    </row>
    <row r="23" spans="2:52" ht="9.75" customHeight="1" x14ac:dyDescent="0.15">
      <c r="B23" s="411"/>
      <c r="C23" s="399"/>
      <c r="D23" s="399"/>
      <c r="E23" s="399"/>
      <c r="F23" s="399"/>
      <c r="G23" s="399"/>
      <c r="H23" s="399"/>
      <c r="I23" s="399"/>
      <c r="J23" s="399"/>
      <c r="K23" s="399"/>
      <c r="L23" s="399"/>
      <c r="M23" s="399"/>
      <c r="N23" s="399"/>
      <c r="O23" s="399"/>
      <c r="P23" s="399"/>
      <c r="Q23" s="399"/>
      <c r="R23" s="399"/>
      <c r="S23" s="399"/>
      <c r="T23" s="399"/>
      <c r="U23" s="399"/>
      <c r="V23" s="399"/>
      <c r="W23" s="399"/>
      <c r="X23" s="399"/>
      <c r="Y23" s="430"/>
      <c r="Z23" s="402"/>
      <c r="AB23" s="411"/>
      <c r="AC23" s="399"/>
      <c r="AD23" s="399"/>
      <c r="AE23" s="399"/>
      <c r="AF23" s="399"/>
      <c r="AG23" s="399"/>
      <c r="AH23" s="399"/>
      <c r="AI23" s="399"/>
      <c r="AJ23" s="399"/>
      <c r="AK23" s="399"/>
      <c r="AL23" s="399"/>
      <c r="AM23" s="399"/>
      <c r="AN23" s="399"/>
      <c r="AO23" s="399"/>
      <c r="AP23" s="399"/>
      <c r="AQ23" s="399"/>
      <c r="AR23" s="399"/>
      <c r="AS23" s="399"/>
      <c r="AT23" s="399"/>
      <c r="AU23" s="399"/>
      <c r="AV23" s="399"/>
      <c r="AW23" s="399"/>
      <c r="AX23" s="399"/>
      <c r="AY23" s="430"/>
      <c r="AZ23" s="402"/>
    </row>
    <row r="24" spans="2:52" ht="9.75" customHeight="1" x14ac:dyDescent="0.15">
      <c r="B24" s="411"/>
      <c r="C24" s="444"/>
      <c r="D24" s="445" t="s">
        <v>454</v>
      </c>
      <c r="E24" s="422"/>
      <c r="F24" s="422"/>
      <c r="G24" s="422"/>
      <c r="H24" s="422"/>
      <c r="I24" s="422"/>
      <c r="J24" s="422"/>
      <c r="K24" s="422"/>
      <c r="L24" s="422"/>
      <c r="M24" s="422"/>
      <c r="N24" s="422"/>
      <c r="O24" s="422"/>
      <c r="P24" s="422"/>
      <c r="Q24" s="422"/>
      <c r="R24" s="422"/>
      <c r="S24" s="422"/>
      <c r="T24" s="422"/>
      <c r="U24" s="422"/>
      <c r="V24" s="422"/>
      <c r="W24" s="422"/>
      <c r="X24" s="422"/>
      <c r="Y24" s="423"/>
      <c r="Z24" s="402"/>
      <c r="AB24" s="411"/>
      <c r="AC24" s="444"/>
      <c r="AD24" s="445" t="s">
        <v>453</v>
      </c>
      <c r="AE24" s="422"/>
      <c r="AF24" s="422"/>
      <c r="AG24" s="422"/>
      <c r="AH24" s="422"/>
      <c r="AI24" s="422"/>
      <c r="AJ24" s="422"/>
      <c r="AK24" s="422"/>
      <c r="AL24" s="422"/>
      <c r="AM24" s="422"/>
      <c r="AN24" s="422"/>
      <c r="AO24" s="422"/>
      <c r="AP24" s="422"/>
      <c r="AQ24" s="422"/>
      <c r="AR24" s="422"/>
      <c r="AS24" s="422"/>
      <c r="AT24" s="422"/>
      <c r="AU24" s="422"/>
      <c r="AV24" s="422"/>
      <c r="AW24" s="422"/>
      <c r="AX24" s="422"/>
      <c r="AY24" s="423"/>
      <c r="AZ24" s="402"/>
    </row>
    <row r="25" spans="2:52" ht="9.9499999999999993" customHeight="1" x14ac:dyDescent="0.15">
      <c r="B25" s="411"/>
      <c r="C25" s="446"/>
      <c r="D25" s="447"/>
      <c r="E25" s="422"/>
      <c r="F25" s="422"/>
      <c r="G25" s="422"/>
      <c r="H25" s="422"/>
      <c r="I25" s="422"/>
      <c r="J25" s="422"/>
      <c r="K25" s="422"/>
      <c r="L25" s="422"/>
      <c r="M25" s="422"/>
      <c r="N25" s="422"/>
      <c r="O25" s="422"/>
      <c r="P25" s="422"/>
      <c r="Q25" s="422"/>
      <c r="R25" s="422"/>
      <c r="S25" s="422"/>
      <c r="T25" s="422"/>
      <c r="U25" s="422"/>
      <c r="V25" s="422"/>
      <c r="W25" s="422"/>
      <c r="X25" s="422"/>
      <c r="Y25" s="423"/>
      <c r="Z25" s="402"/>
      <c r="AB25" s="411"/>
      <c r="AC25" s="446"/>
      <c r="AD25" s="447"/>
      <c r="AE25" s="422"/>
      <c r="AF25" s="422"/>
      <c r="AG25" s="422"/>
      <c r="AH25" s="422"/>
      <c r="AI25" s="422"/>
      <c r="AJ25" s="422"/>
      <c r="AK25" s="422"/>
      <c r="AL25" s="422"/>
      <c r="AM25" s="422"/>
      <c r="AN25" s="422"/>
      <c r="AO25" s="422"/>
      <c r="AP25" s="422"/>
      <c r="AQ25" s="422"/>
      <c r="AR25" s="422"/>
      <c r="AS25" s="422"/>
      <c r="AT25" s="422"/>
      <c r="AU25" s="422"/>
      <c r="AV25" s="422"/>
      <c r="AW25" s="422"/>
      <c r="AX25" s="422"/>
      <c r="AY25" s="423"/>
      <c r="AZ25" s="402"/>
    </row>
    <row r="26" spans="2:52" ht="7.5" customHeight="1" x14ac:dyDescent="0.15">
      <c r="B26" s="411"/>
      <c r="C26" s="399"/>
      <c r="D26" s="448" t="s">
        <v>208</v>
      </c>
      <c r="E26" s="422"/>
      <c r="F26" s="422"/>
      <c r="G26" s="422"/>
      <c r="H26" s="422"/>
      <c r="I26" s="422"/>
      <c r="J26" s="422"/>
      <c r="K26" s="422"/>
      <c r="L26" s="422"/>
      <c r="M26" s="422"/>
      <c r="N26" s="422"/>
      <c r="O26" s="422"/>
      <c r="P26" s="422"/>
      <c r="Q26" s="422"/>
      <c r="R26" s="422"/>
      <c r="S26" s="422"/>
      <c r="T26" s="422"/>
      <c r="U26" s="422"/>
      <c r="V26" s="422"/>
      <c r="W26" s="422"/>
      <c r="X26" s="422"/>
      <c r="Y26" s="423"/>
      <c r="Z26" s="402"/>
      <c r="AB26" s="411"/>
      <c r="AC26" s="399"/>
      <c r="AD26" s="448" t="s">
        <v>208</v>
      </c>
      <c r="AE26" s="422"/>
      <c r="AF26" s="422"/>
      <c r="AG26" s="422"/>
      <c r="AH26" s="422"/>
      <c r="AI26" s="422"/>
      <c r="AJ26" s="422"/>
      <c r="AK26" s="422"/>
      <c r="AL26" s="422"/>
      <c r="AM26" s="422"/>
      <c r="AN26" s="422"/>
      <c r="AO26" s="422"/>
      <c r="AP26" s="422"/>
      <c r="AQ26" s="422"/>
      <c r="AR26" s="422"/>
      <c r="AS26" s="422"/>
      <c r="AT26" s="422"/>
      <c r="AU26" s="422"/>
      <c r="AV26" s="422"/>
      <c r="AW26" s="422"/>
      <c r="AX26" s="422"/>
      <c r="AY26" s="423"/>
      <c r="AZ26" s="402"/>
    </row>
    <row r="27" spans="2:52" ht="7.5" customHeight="1" x14ac:dyDescent="0.15">
      <c r="B27" s="411"/>
      <c r="C27" s="399"/>
      <c r="D27" s="422"/>
      <c r="E27" s="422"/>
      <c r="F27" s="422"/>
      <c r="G27" s="422"/>
      <c r="H27" s="422"/>
      <c r="I27" s="422"/>
      <c r="J27" s="422"/>
      <c r="K27" s="422"/>
      <c r="L27" s="422"/>
      <c r="M27" s="422"/>
      <c r="N27" s="422"/>
      <c r="O27" s="422"/>
      <c r="P27" s="422"/>
      <c r="Q27" s="422"/>
      <c r="R27" s="422"/>
      <c r="S27" s="422"/>
      <c r="T27" s="422"/>
      <c r="U27" s="422"/>
      <c r="V27" s="422"/>
      <c r="W27" s="422"/>
      <c r="X27" s="422"/>
      <c r="Y27" s="423"/>
      <c r="Z27" s="402"/>
      <c r="AB27" s="411"/>
      <c r="AC27" s="399"/>
      <c r="AD27" s="422"/>
      <c r="AE27" s="422"/>
      <c r="AF27" s="422"/>
      <c r="AG27" s="422"/>
      <c r="AH27" s="422"/>
      <c r="AI27" s="422"/>
      <c r="AJ27" s="422"/>
      <c r="AK27" s="422"/>
      <c r="AL27" s="422"/>
      <c r="AM27" s="422"/>
      <c r="AN27" s="422"/>
      <c r="AO27" s="422"/>
      <c r="AP27" s="422"/>
      <c r="AQ27" s="422"/>
      <c r="AR27" s="422"/>
      <c r="AS27" s="422"/>
      <c r="AT27" s="422"/>
      <c r="AU27" s="422"/>
      <c r="AV27" s="422"/>
      <c r="AW27" s="422"/>
      <c r="AX27" s="422"/>
      <c r="AY27" s="423"/>
      <c r="AZ27" s="402"/>
    </row>
    <row r="28" spans="2:52" ht="10.5" customHeight="1" x14ac:dyDescent="0.15">
      <c r="B28" s="411"/>
      <c r="C28" s="399"/>
      <c r="D28" s="399"/>
      <c r="E28" s="449"/>
      <c r="F28" s="450"/>
      <c r="G28" s="450"/>
      <c r="H28" s="450"/>
      <c r="I28" s="450"/>
      <c r="J28" s="450"/>
      <c r="K28" s="450"/>
      <c r="L28" s="450"/>
      <c r="M28" s="450"/>
      <c r="N28" s="450"/>
      <c r="O28" s="450"/>
      <c r="P28" s="449"/>
      <c r="Q28" s="449"/>
      <c r="R28" s="449"/>
      <c r="S28" s="449"/>
      <c r="T28" s="449"/>
      <c r="U28" s="449"/>
      <c r="V28" s="449"/>
      <c r="W28" s="449"/>
      <c r="X28" s="399"/>
      <c r="Y28" s="430"/>
      <c r="Z28" s="402"/>
      <c r="AB28" s="411"/>
      <c r="AC28" s="399"/>
      <c r="AD28" s="399"/>
      <c r="AE28" s="449"/>
      <c r="AF28" s="450"/>
      <c r="AG28" s="450"/>
      <c r="AH28" s="450"/>
      <c r="AI28" s="450"/>
      <c r="AJ28" s="450"/>
      <c r="AK28" s="450"/>
      <c r="AL28" s="450"/>
      <c r="AM28" s="450"/>
      <c r="AN28" s="450"/>
      <c r="AO28" s="450"/>
      <c r="AP28" s="449"/>
      <c r="AQ28" s="449"/>
      <c r="AR28" s="449"/>
      <c r="AS28" s="449"/>
      <c r="AT28" s="449"/>
      <c r="AU28" s="449"/>
      <c r="AV28" s="449"/>
      <c r="AW28" s="449"/>
      <c r="AX28" s="399"/>
      <c r="AY28" s="430"/>
      <c r="AZ28" s="402"/>
    </row>
    <row r="29" spans="2:52" ht="9.75" customHeight="1" x14ac:dyDescent="0.15">
      <c r="B29" s="411"/>
      <c r="C29" s="444" t="s">
        <v>207</v>
      </c>
      <c r="D29" s="451" t="s">
        <v>455</v>
      </c>
      <c r="E29" s="422"/>
      <c r="F29" s="422"/>
      <c r="G29" s="422"/>
      <c r="H29" s="422"/>
      <c r="I29" s="422"/>
      <c r="J29" s="422"/>
      <c r="K29" s="422"/>
      <c r="L29" s="422"/>
      <c r="M29" s="422"/>
      <c r="N29" s="422"/>
      <c r="O29" s="422"/>
      <c r="P29" s="422"/>
      <c r="Q29" s="422"/>
      <c r="R29" s="422"/>
      <c r="S29" s="422"/>
      <c r="T29" s="422"/>
      <c r="U29" s="422"/>
      <c r="V29" s="422"/>
      <c r="W29" s="422"/>
      <c r="X29" s="422"/>
      <c r="Y29" s="423"/>
      <c r="Z29" s="402"/>
      <c r="AB29" s="411"/>
      <c r="AC29" s="444" t="s">
        <v>207</v>
      </c>
      <c r="AD29" s="451" t="s">
        <v>455</v>
      </c>
      <c r="AE29" s="422"/>
      <c r="AF29" s="422"/>
      <c r="AG29" s="422"/>
      <c r="AH29" s="422"/>
      <c r="AI29" s="422"/>
      <c r="AJ29" s="422"/>
      <c r="AK29" s="422"/>
      <c r="AL29" s="422"/>
      <c r="AM29" s="422"/>
      <c r="AN29" s="422"/>
      <c r="AO29" s="422"/>
      <c r="AP29" s="422"/>
      <c r="AQ29" s="422"/>
      <c r="AR29" s="422"/>
      <c r="AS29" s="422"/>
      <c r="AT29" s="422"/>
      <c r="AU29" s="422"/>
      <c r="AV29" s="422"/>
      <c r="AW29" s="422"/>
      <c r="AX29" s="422"/>
      <c r="AY29" s="423"/>
      <c r="AZ29" s="402"/>
    </row>
    <row r="30" spans="2:52" ht="9.75" customHeight="1" x14ac:dyDescent="0.15">
      <c r="B30" s="411"/>
      <c r="C30" s="446"/>
      <c r="D30" s="447"/>
      <c r="E30" s="422"/>
      <c r="F30" s="422"/>
      <c r="G30" s="422"/>
      <c r="H30" s="422"/>
      <c r="I30" s="422"/>
      <c r="J30" s="422"/>
      <c r="K30" s="422"/>
      <c r="L30" s="422"/>
      <c r="M30" s="422"/>
      <c r="N30" s="422"/>
      <c r="O30" s="422"/>
      <c r="P30" s="422"/>
      <c r="Q30" s="422"/>
      <c r="R30" s="422"/>
      <c r="S30" s="422"/>
      <c r="T30" s="422"/>
      <c r="U30" s="422"/>
      <c r="V30" s="422"/>
      <c r="W30" s="422"/>
      <c r="X30" s="422"/>
      <c r="Y30" s="423"/>
      <c r="Z30" s="402"/>
      <c r="AB30" s="411"/>
      <c r="AC30" s="446"/>
      <c r="AD30" s="447"/>
      <c r="AE30" s="422"/>
      <c r="AF30" s="422"/>
      <c r="AG30" s="422"/>
      <c r="AH30" s="422"/>
      <c r="AI30" s="422"/>
      <c r="AJ30" s="422"/>
      <c r="AK30" s="422"/>
      <c r="AL30" s="422"/>
      <c r="AM30" s="422"/>
      <c r="AN30" s="422"/>
      <c r="AO30" s="422"/>
      <c r="AP30" s="422"/>
      <c r="AQ30" s="422"/>
      <c r="AR30" s="422"/>
      <c r="AS30" s="422"/>
      <c r="AT30" s="422"/>
      <c r="AU30" s="422"/>
      <c r="AV30" s="422"/>
      <c r="AW30" s="422"/>
      <c r="AX30" s="422"/>
      <c r="AY30" s="423"/>
      <c r="AZ30" s="402"/>
    </row>
    <row r="31" spans="2:52" ht="9.75" customHeight="1" x14ac:dyDescent="0.15">
      <c r="B31" s="411"/>
      <c r="C31" s="399"/>
      <c r="D31" s="448" t="s">
        <v>206</v>
      </c>
      <c r="E31" s="422"/>
      <c r="F31" s="422"/>
      <c r="G31" s="422"/>
      <c r="H31" s="422"/>
      <c r="I31" s="422"/>
      <c r="J31" s="422"/>
      <c r="K31" s="422"/>
      <c r="L31" s="422"/>
      <c r="M31" s="422"/>
      <c r="N31" s="422"/>
      <c r="O31" s="422"/>
      <c r="P31" s="422"/>
      <c r="Q31" s="422"/>
      <c r="R31" s="422"/>
      <c r="S31" s="422"/>
      <c r="T31" s="422"/>
      <c r="U31" s="422"/>
      <c r="V31" s="422"/>
      <c r="W31" s="422"/>
      <c r="X31" s="422"/>
      <c r="Y31" s="423"/>
      <c r="Z31" s="402"/>
      <c r="AB31" s="411"/>
      <c r="AC31" s="399"/>
      <c r="AD31" s="448" t="s">
        <v>206</v>
      </c>
      <c r="AE31" s="422"/>
      <c r="AF31" s="422"/>
      <c r="AG31" s="422"/>
      <c r="AH31" s="422"/>
      <c r="AI31" s="422"/>
      <c r="AJ31" s="422"/>
      <c r="AK31" s="422"/>
      <c r="AL31" s="422"/>
      <c r="AM31" s="422"/>
      <c r="AN31" s="422"/>
      <c r="AO31" s="422"/>
      <c r="AP31" s="422"/>
      <c r="AQ31" s="422"/>
      <c r="AR31" s="422"/>
      <c r="AS31" s="422"/>
      <c r="AT31" s="422"/>
      <c r="AU31" s="422"/>
      <c r="AV31" s="422"/>
      <c r="AW31" s="422"/>
      <c r="AX31" s="422"/>
      <c r="AY31" s="423"/>
      <c r="AZ31" s="402"/>
    </row>
    <row r="32" spans="2:52" ht="9.75" customHeight="1" x14ac:dyDescent="0.15">
      <c r="B32" s="411"/>
      <c r="C32" s="399"/>
      <c r="D32" s="422"/>
      <c r="E32" s="422"/>
      <c r="F32" s="422"/>
      <c r="G32" s="422"/>
      <c r="H32" s="422"/>
      <c r="I32" s="422"/>
      <c r="J32" s="422"/>
      <c r="K32" s="422"/>
      <c r="L32" s="422"/>
      <c r="M32" s="422"/>
      <c r="N32" s="422"/>
      <c r="O32" s="422"/>
      <c r="P32" s="422"/>
      <c r="Q32" s="422"/>
      <c r="R32" s="422"/>
      <c r="S32" s="422"/>
      <c r="T32" s="422"/>
      <c r="U32" s="422"/>
      <c r="V32" s="422"/>
      <c r="W32" s="422"/>
      <c r="X32" s="422"/>
      <c r="Y32" s="423"/>
      <c r="Z32" s="402"/>
      <c r="AB32" s="411"/>
      <c r="AC32" s="399"/>
      <c r="AD32" s="422"/>
      <c r="AE32" s="422"/>
      <c r="AF32" s="422"/>
      <c r="AG32" s="422"/>
      <c r="AH32" s="422"/>
      <c r="AI32" s="422"/>
      <c r="AJ32" s="422"/>
      <c r="AK32" s="422"/>
      <c r="AL32" s="422"/>
      <c r="AM32" s="422"/>
      <c r="AN32" s="422"/>
      <c r="AO32" s="422"/>
      <c r="AP32" s="422"/>
      <c r="AQ32" s="422"/>
      <c r="AR32" s="422"/>
      <c r="AS32" s="422"/>
      <c r="AT32" s="422"/>
      <c r="AU32" s="422"/>
      <c r="AV32" s="422"/>
      <c r="AW32" s="422"/>
      <c r="AX32" s="422"/>
      <c r="AY32" s="423"/>
      <c r="AZ32" s="402"/>
    </row>
    <row r="33" spans="2:52" ht="9.75" customHeight="1" x14ac:dyDescent="0.15">
      <c r="B33" s="411"/>
      <c r="C33" s="444" t="s">
        <v>207</v>
      </c>
      <c r="D33" s="401" t="s">
        <v>285</v>
      </c>
      <c r="E33" s="452"/>
      <c r="F33" s="452"/>
      <c r="G33" s="452"/>
      <c r="H33" s="452"/>
      <c r="I33" s="452"/>
      <c r="J33" s="452"/>
      <c r="K33" s="452"/>
      <c r="L33" s="452"/>
      <c r="M33" s="452"/>
      <c r="N33" s="452"/>
      <c r="O33" s="452"/>
      <c r="P33" s="452"/>
      <c r="Q33" s="452"/>
      <c r="R33" s="452"/>
      <c r="S33" s="452"/>
      <c r="T33" s="399"/>
      <c r="U33" s="399"/>
      <c r="V33" s="399"/>
      <c r="W33" s="399"/>
      <c r="X33" s="399"/>
      <c r="Y33" s="430"/>
      <c r="Z33" s="402"/>
      <c r="AB33" s="411"/>
      <c r="AC33" s="444"/>
      <c r="AD33" s="401" t="s">
        <v>285</v>
      </c>
      <c r="AE33" s="452"/>
      <c r="AF33" s="452"/>
      <c r="AG33" s="452"/>
      <c r="AH33" s="452"/>
      <c r="AI33" s="452"/>
      <c r="AJ33" s="452"/>
      <c r="AK33" s="452"/>
      <c r="AL33" s="452"/>
      <c r="AM33" s="452"/>
      <c r="AN33" s="452"/>
      <c r="AO33" s="452"/>
      <c r="AP33" s="452"/>
      <c r="AQ33" s="452"/>
      <c r="AR33" s="452"/>
      <c r="AS33" s="452"/>
      <c r="AT33" s="399"/>
      <c r="AU33" s="399"/>
      <c r="AV33" s="399"/>
      <c r="AW33" s="399"/>
      <c r="AX33" s="399"/>
      <c r="AY33" s="430"/>
      <c r="AZ33" s="402"/>
    </row>
    <row r="34" spans="2:52" ht="9.75" customHeight="1" x14ac:dyDescent="0.15">
      <c r="B34" s="411"/>
      <c r="C34" s="446"/>
      <c r="D34" s="453"/>
      <c r="E34" s="453"/>
      <c r="F34" s="453"/>
      <c r="G34" s="453"/>
      <c r="H34" s="453"/>
      <c r="I34" s="453"/>
      <c r="J34" s="453"/>
      <c r="K34" s="453"/>
      <c r="L34" s="453"/>
      <c r="M34" s="453"/>
      <c r="N34" s="453"/>
      <c r="O34" s="453"/>
      <c r="P34" s="453"/>
      <c r="Q34" s="453"/>
      <c r="R34" s="453"/>
      <c r="S34" s="453"/>
      <c r="T34" s="399"/>
      <c r="U34" s="399"/>
      <c r="V34" s="399"/>
      <c r="W34" s="399"/>
      <c r="X34" s="399"/>
      <c r="Y34" s="430"/>
      <c r="Z34" s="402"/>
      <c r="AB34" s="411"/>
      <c r="AC34" s="446"/>
      <c r="AD34" s="453"/>
      <c r="AE34" s="453"/>
      <c r="AF34" s="453"/>
      <c r="AG34" s="453"/>
      <c r="AH34" s="453"/>
      <c r="AI34" s="453"/>
      <c r="AJ34" s="453"/>
      <c r="AK34" s="453"/>
      <c r="AL34" s="453"/>
      <c r="AM34" s="453"/>
      <c r="AN34" s="453"/>
      <c r="AO34" s="453"/>
      <c r="AP34" s="453"/>
      <c r="AQ34" s="453"/>
      <c r="AR34" s="453"/>
      <c r="AS34" s="453"/>
      <c r="AT34" s="399"/>
      <c r="AU34" s="399"/>
      <c r="AV34" s="399"/>
      <c r="AW34" s="399"/>
      <c r="AX34" s="399"/>
      <c r="AY34" s="430"/>
      <c r="AZ34" s="402"/>
    </row>
    <row r="35" spans="2:52" ht="5.25" customHeight="1" thickBot="1" x14ac:dyDescent="0.2">
      <c r="B35" s="454"/>
      <c r="C35" s="455"/>
      <c r="D35" s="456"/>
      <c r="E35" s="456"/>
      <c r="F35" s="456"/>
      <c r="G35" s="456"/>
      <c r="H35" s="456"/>
      <c r="I35" s="456"/>
      <c r="J35" s="456"/>
      <c r="K35" s="456"/>
      <c r="L35" s="456"/>
      <c r="M35" s="456"/>
      <c r="N35" s="456"/>
      <c r="O35" s="456"/>
      <c r="P35" s="456"/>
      <c r="Q35" s="456"/>
      <c r="R35" s="456"/>
      <c r="S35" s="456"/>
      <c r="T35" s="404"/>
      <c r="U35" s="404"/>
      <c r="V35" s="404"/>
      <c r="W35" s="404"/>
      <c r="X35" s="404"/>
      <c r="Y35" s="457"/>
      <c r="Z35" s="402"/>
      <c r="AB35" s="454"/>
      <c r="AC35" s="455"/>
      <c r="AD35" s="456"/>
      <c r="AE35" s="456"/>
      <c r="AF35" s="456"/>
      <c r="AG35" s="456"/>
      <c r="AH35" s="456"/>
      <c r="AI35" s="456"/>
      <c r="AJ35" s="456"/>
      <c r="AK35" s="456"/>
      <c r="AL35" s="456"/>
      <c r="AM35" s="456"/>
      <c r="AN35" s="456"/>
      <c r="AO35" s="456"/>
      <c r="AP35" s="456"/>
      <c r="AQ35" s="456"/>
      <c r="AR35" s="456"/>
      <c r="AS35" s="456"/>
      <c r="AT35" s="404"/>
      <c r="AU35" s="404"/>
      <c r="AV35" s="404"/>
      <c r="AW35" s="404"/>
      <c r="AX35" s="404"/>
      <c r="AY35" s="457"/>
      <c r="AZ35" s="402"/>
    </row>
    <row r="36" spans="2:52" ht="10.5" customHeight="1" thickBot="1" x14ac:dyDescent="0.2">
      <c r="B36" s="458"/>
      <c r="C36" s="404"/>
      <c r="D36" s="404"/>
      <c r="E36" s="404"/>
      <c r="F36" s="404"/>
      <c r="G36" s="404"/>
      <c r="H36" s="404"/>
      <c r="I36" s="404"/>
      <c r="J36" s="404"/>
      <c r="K36" s="404"/>
      <c r="L36" s="404"/>
      <c r="M36" s="404"/>
      <c r="N36" s="404"/>
      <c r="O36" s="404"/>
      <c r="P36" s="404"/>
      <c r="Q36" s="404"/>
      <c r="R36" s="404"/>
      <c r="S36" s="404"/>
      <c r="T36" s="404"/>
      <c r="U36" s="404"/>
      <c r="V36" s="404"/>
      <c r="W36" s="404"/>
      <c r="X36" s="404"/>
      <c r="Y36" s="404"/>
      <c r="Z36" s="402"/>
      <c r="AB36" s="458"/>
      <c r="AC36" s="404"/>
      <c r="AD36" s="404"/>
      <c r="AE36" s="404"/>
      <c r="AF36" s="404"/>
      <c r="AG36" s="404"/>
      <c r="AH36" s="404"/>
      <c r="AI36" s="404"/>
      <c r="AJ36" s="404"/>
      <c r="AK36" s="404"/>
      <c r="AL36" s="404"/>
      <c r="AM36" s="404"/>
      <c r="AN36" s="404"/>
      <c r="AO36" s="404"/>
      <c r="AP36" s="404"/>
      <c r="AQ36" s="404"/>
      <c r="AR36" s="404"/>
      <c r="AS36" s="404"/>
      <c r="AT36" s="404"/>
      <c r="AU36" s="404"/>
      <c r="AV36" s="404"/>
      <c r="AW36" s="404"/>
      <c r="AX36" s="404"/>
      <c r="AY36" s="404"/>
      <c r="AZ36" s="402"/>
    </row>
    <row r="37" spans="2:52" ht="10.5" customHeight="1" x14ac:dyDescent="0.15">
      <c r="B37" s="459"/>
      <c r="C37" s="460"/>
      <c r="D37" s="460"/>
      <c r="E37" s="460"/>
      <c r="F37" s="460"/>
      <c r="G37" s="460"/>
      <c r="H37" s="460"/>
      <c r="I37" s="460"/>
      <c r="J37" s="461"/>
      <c r="K37" s="462" t="s">
        <v>205</v>
      </c>
      <c r="L37" s="463"/>
      <c r="M37" s="463"/>
      <c r="N37" s="463"/>
      <c r="O37" s="463"/>
      <c r="P37" s="464"/>
      <c r="Q37" s="465" t="s">
        <v>190</v>
      </c>
      <c r="R37" s="465"/>
      <c r="S37" s="465"/>
      <c r="T37" s="466"/>
      <c r="U37" s="467"/>
      <c r="V37" s="468"/>
      <c r="W37" s="468"/>
      <c r="X37" s="468"/>
      <c r="Y37" s="469" t="s">
        <v>193</v>
      </c>
      <c r="Z37" s="402"/>
      <c r="AB37" s="459"/>
      <c r="AC37" s="460"/>
      <c r="AD37" s="460"/>
      <c r="AE37" s="460"/>
      <c r="AF37" s="460"/>
      <c r="AG37" s="460"/>
      <c r="AH37" s="460"/>
      <c r="AI37" s="460"/>
      <c r="AJ37" s="461"/>
      <c r="AK37" s="462" t="s">
        <v>205</v>
      </c>
      <c r="AL37" s="463"/>
      <c r="AM37" s="463"/>
      <c r="AN37" s="463"/>
      <c r="AO37" s="463"/>
      <c r="AP37" s="464"/>
      <c r="AQ37" s="465" t="s">
        <v>190</v>
      </c>
      <c r="AR37" s="465"/>
      <c r="AS37" s="465"/>
      <c r="AT37" s="466"/>
      <c r="AU37" s="467"/>
      <c r="AV37" s="468"/>
      <c r="AW37" s="468"/>
      <c r="AX37" s="468"/>
      <c r="AY37" s="469" t="s">
        <v>48</v>
      </c>
      <c r="AZ37" s="402"/>
    </row>
    <row r="38" spans="2:52" ht="10.5" customHeight="1" x14ac:dyDescent="0.15">
      <c r="B38" s="411"/>
      <c r="C38" s="399"/>
      <c r="D38" s="399"/>
      <c r="E38" s="399"/>
      <c r="F38" s="399"/>
      <c r="G38" s="399"/>
      <c r="H38" s="399"/>
      <c r="I38" s="399"/>
      <c r="J38" s="470"/>
      <c r="K38" s="471"/>
      <c r="L38" s="472"/>
      <c r="M38" s="472"/>
      <c r="N38" s="472"/>
      <c r="O38" s="472"/>
      <c r="P38" s="473"/>
      <c r="Q38" s="474"/>
      <c r="R38" s="474"/>
      <c r="S38" s="474"/>
      <c r="T38" s="475"/>
      <c r="U38" s="476"/>
      <c r="V38" s="477"/>
      <c r="W38" s="477"/>
      <c r="X38" s="477"/>
      <c r="Y38" s="478" t="s">
        <v>198</v>
      </c>
      <c r="Z38" s="402"/>
      <c r="AB38" s="411"/>
      <c r="AC38" s="399"/>
      <c r="AD38" s="399"/>
      <c r="AE38" s="399"/>
      <c r="AF38" s="399"/>
      <c r="AG38" s="399"/>
      <c r="AH38" s="399"/>
      <c r="AI38" s="399"/>
      <c r="AJ38" s="470"/>
      <c r="AK38" s="471"/>
      <c r="AL38" s="472"/>
      <c r="AM38" s="472"/>
      <c r="AN38" s="472"/>
      <c r="AO38" s="472"/>
      <c r="AP38" s="473"/>
      <c r="AQ38" s="474"/>
      <c r="AR38" s="474"/>
      <c r="AS38" s="474"/>
      <c r="AT38" s="475"/>
      <c r="AU38" s="476"/>
      <c r="AV38" s="477"/>
      <c r="AW38" s="477"/>
      <c r="AX38" s="477"/>
      <c r="AY38" s="478" t="s">
        <v>197</v>
      </c>
      <c r="AZ38" s="402"/>
    </row>
    <row r="39" spans="2:52" ht="10.5" customHeight="1" x14ac:dyDescent="0.15">
      <c r="B39" s="411"/>
      <c r="C39" s="399"/>
      <c r="D39" s="399"/>
      <c r="E39" s="399"/>
      <c r="F39" s="399"/>
      <c r="G39" s="399"/>
      <c r="H39" s="399"/>
      <c r="I39" s="399"/>
      <c r="J39" s="470"/>
      <c r="K39" s="471"/>
      <c r="L39" s="472"/>
      <c r="M39" s="472"/>
      <c r="N39" s="472"/>
      <c r="O39" s="472"/>
      <c r="P39" s="473"/>
      <c r="Q39" s="479" t="s">
        <v>189</v>
      </c>
      <c r="R39" s="479"/>
      <c r="S39" s="479"/>
      <c r="T39" s="480"/>
      <c r="U39" s="481"/>
      <c r="V39" s="482"/>
      <c r="W39" s="482"/>
      <c r="X39" s="482"/>
      <c r="Y39" s="483" t="s">
        <v>192</v>
      </c>
      <c r="Z39" s="402"/>
      <c r="AB39" s="411"/>
      <c r="AC39" s="399"/>
      <c r="AD39" s="399"/>
      <c r="AE39" s="399"/>
      <c r="AF39" s="399"/>
      <c r="AG39" s="399"/>
      <c r="AH39" s="399"/>
      <c r="AI39" s="399"/>
      <c r="AJ39" s="470"/>
      <c r="AK39" s="471"/>
      <c r="AL39" s="472"/>
      <c r="AM39" s="472"/>
      <c r="AN39" s="472"/>
      <c r="AO39" s="472"/>
      <c r="AP39" s="473"/>
      <c r="AQ39" s="479" t="s">
        <v>189</v>
      </c>
      <c r="AR39" s="479"/>
      <c r="AS39" s="479"/>
      <c r="AT39" s="480"/>
      <c r="AU39" s="481"/>
      <c r="AV39" s="482"/>
      <c r="AW39" s="482"/>
      <c r="AX39" s="482"/>
      <c r="AY39" s="483" t="s">
        <v>48</v>
      </c>
      <c r="AZ39" s="402"/>
    </row>
    <row r="40" spans="2:52" ht="10.5" customHeight="1" x14ac:dyDescent="0.15">
      <c r="B40" s="484"/>
      <c r="C40" s="485"/>
      <c r="D40" s="485"/>
      <c r="E40" s="485"/>
      <c r="F40" s="485"/>
      <c r="G40" s="485"/>
      <c r="H40" s="485"/>
      <c r="I40" s="485"/>
      <c r="J40" s="486"/>
      <c r="K40" s="487"/>
      <c r="L40" s="488"/>
      <c r="M40" s="488"/>
      <c r="N40" s="488"/>
      <c r="O40" s="488"/>
      <c r="P40" s="489"/>
      <c r="Q40" s="479"/>
      <c r="R40" s="479"/>
      <c r="S40" s="479"/>
      <c r="T40" s="480"/>
      <c r="U40" s="490"/>
      <c r="V40" s="491"/>
      <c r="W40" s="491"/>
      <c r="X40" s="491"/>
      <c r="Y40" s="492" t="s">
        <v>197</v>
      </c>
      <c r="Z40" s="402"/>
      <c r="AB40" s="484"/>
      <c r="AC40" s="485"/>
      <c r="AD40" s="485"/>
      <c r="AE40" s="485"/>
      <c r="AF40" s="485"/>
      <c r="AG40" s="485"/>
      <c r="AH40" s="485"/>
      <c r="AI40" s="485"/>
      <c r="AJ40" s="486"/>
      <c r="AK40" s="487"/>
      <c r="AL40" s="488"/>
      <c r="AM40" s="488"/>
      <c r="AN40" s="488"/>
      <c r="AO40" s="488"/>
      <c r="AP40" s="489"/>
      <c r="AQ40" s="479"/>
      <c r="AR40" s="479"/>
      <c r="AS40" s="479"/>
      <c r="AT40" s="480"/>
      <c r="AU40" s="490"/>
      <c r="AV40" s="491"/>
      <c r="AW40" s="491"/>
      <c r="AX40" s="491"/>
      <c r="AY40" s="492" t="s">
        <v>197</v>
      </c>
      <c r="AZ40" s="402"/>
    </row>
    <row r="41" spans="2:52" ht="10.5" customHeight="1" x14ac:dyDescent="0.15">
      <c r="B41" s="493" t="s">
        <v>204</v>
      </c>
      <c r="C41" s="494"/>
      <c r="D41" s="494"/>
      <c r="E41" s="494"/>
      <c r="F41" s="494"/>
      <c r="G41" s="494"/>
      <c r="H41" s="494"/>
      <c r="I41" s="494"/>
      <c r="J41" s="495"/>
      <c r="K41" s="471" t="s">
        <v>203</v>
      </c>
      <c r="L41" s="472"/>
      <c r="M41" s="472"/>
      <c r="N41" s="472"/>
      <c r="O41" s="472"/>
      <c r="P41" s="473"/>
      <c r="Q41" s="496" t="s">
        <v>190</v>
      </c>
      <c r="R41" s="496"/>
      <c r="S41" s="496"/>
      <c r="T41" s="497"/>
      <c r="U41" s="481"/>
      <c r="V41" s="482"/>
      <c r="W41" s="482"/>
      <c r="X41" s="482"/>
      <c r="Y41" s="483" t="s">
        <v>194</v>
      </c>
      <c r="Z41" s="402"/>
      <c r="AB41" s="493" t="s">
        <v>204</v>
      </c>
      <c r="AC41" s="494"/>
      <c r="AD41" s="494"/>
      <c r="AE41" s="494"/>
      <c r="AF41" s="494"/>
      <c r="AG41" s="494"/>
      <c r="AH41" s="494"/>
      <c r="AI41" s="494"/>
      <c r="AJ41" s="495"/>
      <c r="AK41" s="471" t="s">
        <v>203</v>
      </c>
      <c r="AL41" s="472"/>
      <c r="AM41" s="472"/>
      <c r="AN41" s="472"/>
      <c r="AO41" s="472"/>
      <c r="AP41" s="473"/>
      <c r="AQ41" s="496" t="s">
        <v>190</v>
      </c>
      <c r="AR41" s="496"/>
      <c r="AS41" s="496"/>
      <c r="AT41" s="497"/>
      <c r="AU41" s="481"/>
      <c r="AV41" s="482"/>
      <c r="AW41" s="482"/>
      <c r="AX41" s="482"/>
      <c r="AY41" s="483" t="s">
        <v>48</v>
      </c>
      <c r="AZ41" s="402"/>
    </row>
    <row r="42" spans="2:52" ht="10.5" customHeight="1" x14ac:dyDescent="0.15">
      <c r="B42" s="493"/>
      <c r="C42" s="494"/>
      <c r="D42" s="494"/>
      <c r="E42" s="494"/>
      <c r="F42" s="494"/>
      <c r="G42" s="494"/>
      <c r="H42" s="494"/>
      <c r="I42" s="494"/>
      <c r="J42" s="495"/>
      <c r="K42" s="471"/>
      <c r="L42" s="472"/>
      <c r="M42" s="472"/>
      <c r="N42" s="472"/>
      <c r="O42" s="472"/>
      <c r="P42" s="473"/>
      <c r="Q42" s="474"/>
      <c r="R42" s="474"/>
      <c r="S42" s="474"/>
      <c r="T42" s="475"/>
      <c r="U42" s="498"/>
      <c r="V42" s="499"/>
      <c r="W42" s="499"/>
      <c r="X42" s="499"/>
      <c r="Y42" s="500" t="s">
        <v>201</v>
      </c>
      <c r="Z42" s="402"/>
      <c r="AB42" s="493"/>
      <c r="AC42" s="494"/>
      <c r="AD42" s="494"/>
      <c r="AE42" s="494"/>
      <c r="AF42" s="494"/>
      <c r="AG42" s="494"/>
      <c r="AH42" s="494"/>
      <c r="AI42" s="494"/>
      <c r="AJ42" s="495"/>
      <c r="AK42" s="471"/>
      <c r="AL42" s="472"/>
      <c r="AM42" s="472"/>
      <c r="AN42" s="472"/>
      <c r="AO42" s="472"/>
      <c r="AP42" s="473"/>
      <c r="AQ42" s="474"/>
      <c r="AR42" s="474"/>
      <c r="AS42" s="474"/>
      <c r="AT42" s="475"/>
      <c r="AU42" s="498"/>
      <c r="AV42" s="499"/>
      <c r="AW42" s="499"/>
      <c r="AX42" s="499"/>
      <c r="AY42" s="500" t="s">
        <v>197</v>
      </c>
      <c r="AZ42" s="402"/>
    </row>
    <row r="43" spans="2:52" ht="10.5" customHeight="1" x14ac:dyDescent="0.15">
      <c r="B43" s="493"/>
      <c r="C43" s="494"/>
      <c r="D43" s="494"/>
      <c r="E43" s="494"/>
      <c r="F43" s="494"/>
      <c r="G43" s="494"/>
      <c r="H43" s="494"/>
      <c r="I43" s="494"/>
      <c r="J43" s="495"/>
      <c r="K43" s="471"/>
      <c r="L43" s="472"/>
      <c r="M43" s="472"/>
      <c r="N43" s="472"/>
      <c r="O43" s="472"/>
      <c r="P43" s="473"/>
      <c r="Q43" s="479" t="s">
        <v>189</v>
      </c>
      <c r="R43" s="479"/>
      <c r="S43" s="479"/>
      <c r="T43" s="480"/>
      <c r="U43" s="501"/>
      <c r="V43" s="502"/>
      <c r="W43" s="502"/>
      <c r="X43" s="502"/>
      <c r="Y43" s="503" t="s">
        <v>192</v>
      </c>
      <c r="Z43" s="402"/>
      <c r="AB43" s="493"/>
      <c r="AC43" s="494"/>
      <c r="AD43" s="494"/>
      <c r="AE43" s="494"/>
      <c r="AF43" s="494"/>
      <c r="AG43" s="494"/>
      <c r="AH43" s="494"/>
      <c r="AI43" s="494"/>
      <c r="AJ43" s="495"/>
      <c r="AK43" s="471"/>
      <c r="AL43" s="472"/>
      <c r="AM43" s="472"/>
      <c r="AN43" s="472"/>
      <c r="AO43" s="472"/>
      <c r="AP43" s="473"/>
      <c r="AQ43" s="479" t="s">
        <v>189</v>
      </c>
      <c r="AR43" s="479"/>
      <c r="AS43" s="479"/>
      <c r="AT43" s="480"/>
      <c r="AU43" s="501"/>
      <c r="AV43" s="502"/>
      <c r="AW43" s="502"/>
      <c r="AX43" s="502"/>
      <c r="AY43" s="503" t="s">
        <v>48</v>
      </c>
      <c r="AZ43" s="402"/>
    </row>
    <row r="44" spans="2:52" ht="10.5" customHeight="1" x14ac:dyDescent="0.15">
      <c r="B44" s="484"/>
      <c r="C44" s="485"/>
      <c r="D44" s="485"/>
      <c r="E44" s="485"/>
      <c r="F44" s="485"/>
      <c r="G44" s="485"/>
      <c r="H44" s="485"/>
      <c r="I44" s="485"/>
      <c r="J44" s="486"/>
      <c r="K44" s="487"/>
      <c r="L44" s="488"/>
      <c r="M44" s="488"/>
      <c r="N44" s="488"/>
      <c r="O44" s="488"/>
      <c r="P44" s="489"/>
      <c r="Q44" s="479"/>
      <c r="R44" s="479"/>
      <c r="S44" s="479"/>
      <c r="T44" s="480"/>
      <c r="U44" s="490"/>
      <c r="V44" s="491"/>
      <c r="W44" s="491"/>
      <c r="X44" s="491"/>
      <c r="Y44" s="492" t="s">
        <v>197</v>
      </c>
      <c r="Z44" s="402"/>
      <c r="AB44" s="484"/>
      <c r="AC44" s="485"/>
      <c r="AD44" s="485"/>
      <c r="AE44" s="485"/>
      <c r="AF44" s="485"/>
      <c r="AG44" s="485"/>
      <c r="AH44" s="485"/>
      <c r="AI44" s="485"/>
      <c r="AJ44" s="486"/>
      <c r="AK44" s="487"/>
      <c r="AL44" s="488"/>
      <c r="AM44" s="488"/>
      <c r="AN44" s="488"/>
      <c r="AO44" s="488"/>
      <c r="AP44" s="489"/>
      <c r="AQ44" s="479"/>
      <c r="AR44" s="479"/>
      <c r="AS44" s="479"/>
      <c r="AT44" s="480"/>
      <c r="AU44" s="490"/>
      <c r="AV44" s="491"/>
      <c r="AW44" s="491"/>
      <c r="AX44" s="491"/>
      <c r="AY44" s="492" t="s">
        <v>197</v>
      </c>
      <c r="AZ44" s="402"/>
    </row>
    <row r="45" spans="2:52" ht="10.5" customHeight="1" x14ac:dyDescent="0.15">
      <c r="B45" s="484"/>
      <c r="C45" s="485"/>
      <c r="D45" s="485"/>
      <c r="E45" s="485"/>
      <c r="F45" s="485"/>
      <c r="G45" s="485"/>
      <c r="H45" s="485"/>
      <c r="I45" s="485"/>
      <c r="J45" s="486"/>
      <c r="K45" s="504" t="s">
        <v>202</v>
      </c>
      <c r="L45" s="505"/>
      <c r="M45" s="505"/>
      <c r="N45" s="505"/>
      <c r="O45" s="505"/>
      <c r="P45" s="506"/>
      <c r="Q45" s="496" t="s">
        <v>190</v>
      </c>
      <c r="R45" s="496"/>
      <c r="S45" s="496"/>
      <c r="T45" s="497"/>
      <c r="U45" s="481"/>
      <c r="V45" s="482"/>
      <c r="W45" s="482"/>
      <c r="X45" s="482"/>
      <c r="Y45" s="483" t="s">
        <v>194</v>
      </c>
      <c r="Z45" s="402"/>
      <c r="AB45" s="484"/>
      <c r="AC45" s="485"/>
      <c r="AD45" s="485"/>
      <c r="AE45" s="485"/>
      <c r="AF45" s="485"/>
      <c r="AG45" s="485"/>
      <c r="AH45" s="485"/>
      <c r="AI45" s="485"/>
      <c r="AJ45" s="486"/>
      <c r="AK45" s="504" t="s">
        <v>202</v>
      </c>
      <c r="AL45" s="505"/>
      <c r="AM45" s="505"/>
      <c r="AN45" s="505"/>
      <c r="AO45" s="505"/>
      <c r="AP45" s="506"/>
      <c r="AQ45" s="496" t="s">
        <v>190</v>
      </c>
      <c r="AR45" s="496"/>
      <c r="AS45" s="496"/>
      <c r="AT45" s="497"/>
      <c r="AU45" s="481"/>
      <c r="AV45" s="482"/>
      <c r="AW45" s="482"/>
      <c r="AX45" s="482"/>
      <c r="AY45" s="483" t="s">
        <v>48</v>
      </c>
      <c r="AZ45" s="402"/>
    </row>
    <row r="46" spans="2:52" ht="10.5" customHeight="1" x14ac:dyDescent="0.15">
      <c r="B46" s="411"/>
      <c r="C46" s="399"/>
      <c r="D46" s="399"/>
      <c r="E46" s="399"/>
      <c r="F46" s="399"/>
      <c r="G46" s="399"/>
      <c r="H46" s="399"/>
      <c r="I46" s="399"/>
      <c r="J46" s="470"/>
      <c r="K46" s="471"/>
      <c r="L46" s="472"/>
      <c r="M46" s="472"/>
      <c r="N46" s="472"/>
      <c r="O46" s="472"/>
      <c r="P46" s="473"/>
      <c r="Q46" s="474"/>
      <c r="R46" s="474"/>
      <c r="S46" s="474"/>
      <c r="T46" s="475"/>
      <c r="U46" s="498"/>
      <c r="V46" s="499"/>
      <c r="W46" s="499"/>
      <c r="X46" s="499"/>
      <c r="Y46" s="500" t="s">
        <v>201</v>
      </c>
      <c r="Z46" s="402"/>
      <c r="AB46" s="411"/>
      <c r="AC46" s="399"/>
      <c r="AD46" s="399"/>
      <c r="AE46" s="399"/>
      <c r="AF46" s="399"/>
      <c r="AG46" s="399"/>
      <c r="AH46" s="399"/>
      <c r="AI46" s="399"/>
      <c r="AJ46" s="470"/>
      <c r="AK46" s="471"/>
      <c r="AL46" s="472"/>
      <c r="AM46" s="472"/>
      <c r="AN46" s="472"/>
      <c r="AO46" s="472"/>
      <c r="AP46" s="473"/>
      <c r="AQ46" s="474"/>
      <c r="AR46" s="474"/>
      <c r="AS46" s="474"/>
      <c r="AT46" s="475"/>
      <c r="AU46" s="498"/>
      <c r="AV46" s="499"/>
      <c r="AW46" s="499"/>
      <c r="AX46" s="499"/>
      <c r="AY46" s="500" t="s">
        <v>197</v>
      </c>
      <c r="AZ46" s="402"/>
    </row>
    <row r="47" spans="2:52" ht="10.5" customHeight="1" x14ac:dyDescent="0.15">
      <c r="B47" s="411"/>
      <c r="C47" s="399"/>
      <c r="D47" s="399"/>
      <c r="E47" s="399"/>
      <c r="F47" s="399"/>
      <c r="G47" s="399"/>
      <c r="H47" s="399"/>
      <c r="I47" s="399"/>
      <c r="J47" s="470"/>
      <c r="K47" s="471"/>
      <c r="L47" s="472"/>
      <c r="M47" s="472"/>
      <c r="N47" s="472"/>
      <c r="O47" s="472"/>
      <c r="P47" s="473"/>
      <c r="Q47" s="479" t="s">
        <v>189</v>
      </c>
      <c r="R47" s="479"/>
      <c r="S47" s="479"/>
      <c r="T47" s="480"/>
      <c r="U47" s="501"/>
      <c r="V47" s="502"/>
      <c r="W47" s="502"/>
      <c r="X47" s="502"/>
      <c r="Y47" s="503" t="s">
        <v>192</v>
      </c>
      <c r="Z47" s="402"/>
      <c r="AB47" s="411"/>
      <c r="AC47" s="399"/>
      <c r="AD47" s="399"/>
      <c r="AE47" s="399"/>
      <c r="AF47" s="399"/>
      <c r="AG47" s="399"/>
      <c r="AH47" s="399"/>
      <c r="AI47" s="399"/>
      <c r="AJ47" s="470"/>
      <c r="AK47" s="471"/>
      <c r="AL47" s="472"/>
      <c r="AM47" s="472"/>
      <c r="AN47" s="472"/>
      <c r="AO47" s="472"/>
      <c r="AP47" s="473"/>
      <c r="AQ47" s="479" t="s">
        <v>189</v>
      </c>
      <c r="AR47" s="479"/>
      <c r="AS47" s="479"/>
      <c r="AT47" s="480"/>
      <c r="AU47" s="501"/>
      <c r="AV47" s="502"/>
      <c r="AW47" s="502"/>
      <c r="AX47" s="502"/>
      <c r="AY47" s="503" t="s">
        <v>48</v>
      </c>
      <c r="AZ47" s="402"/>
    </row>
    <row r="48" spans="2:52" ht="10.5" customHeight="1" x14ac:dyDescent="0.15">
      <c r="B48" s="411"/>
      <c r="C48" s="399"/>
      <c r="D48" s="399"/>
      <c r="E48" s="399"/>
      <c r="F48" s="399"/>
      <c r="G48" s="399"/>
      <c r="H48" s="399"/>
      <c r="I48" s="399"/>
      <c r="J48" s="470"/>
      <c r="K48" s="487"/>
      <c r="L48" s="488"/>
      <c r="M48" s="488"/>
      <c r="N48" s="488"/>
      <c r="O48" s="488"/>
      <c r="P48" s="489"/>
      <c r="Q48" s="479"/>
      <c r="R48" s="479"/>
      <c r="S48" s="479"/>
      <c r="T48" s="480"/>
      <c r="U48" s="490"/>
      <c r="V48" s="491"/>
      <c r="W48" s="491"/>
      <c r="X48" s="491"/>
      <c r="Y48" s="492" t="s">
        <v>197</v>
      </c>
      <c r="Z48" s="402"/>
      <c r="AB48" s="411"/>
      <c r="AC48" s="399"/>
      <c r="AD48" s="399"/>
      <c r="AE48" s="399"/>
      <c r="AF48" s="399"/>
      <c r="AG48" s="399"/>
      <c r="AH48" s="399"/>
      <c r="AI48" s="399"/>
      <c r="AJ48" s="470"/>
      <c r="AK48" s="487"/>
      <c r="AL48" s="488"/>
      <c r="AM48" s="488"/>
      <c r="AN48" s="488"/>
      <c r="AO48" s="488"/>
      <c r="AP48" s="489"/>
      <c r="AQ48" s="479"/>
      <c r="AR48" s="479"/>
      <c r="AS48" s="479"/>
      <c r="AT48" s="480"/>
      <c r="AU48" s="490"/>
      <c r="AV48" s="491"/>
      <c r="AW48" s="491"/>
      <c r="AX48" s="491"/>
      <c r="AY48" s="492" t="s">
        <v>197</v>
      </c>
      <c r="AZ48" s="402"/>
    </row>
    <row r="49" spans="2:52" ht="9.75" customHeight="1" x14ac:dyDescent="0.15">
      <c r="B49" s="493" t="s">
        <v>200</v>
      </c>
      <c r="C49" s="494"/>
      <c r="D49" s="494"/>
      <c r="E49" s="494"/>
      <c r="F49" s="494"/>
      <c r="G49" s="494"/>
      <c r="H49" s="494"/>
      <c r="I49" s="494"/>
      <c r="J49" s="495"/>
      <c r="K49" s="504" t="s">
        <v>199</v>
      </c>
      <c r="L49" s="505"/>
      <c r="M49" s="505"/>
      <c r="N49" s="505"/>
      <c r="O49" s="505"/>
      <c r="P49" s="506"/>
      <c r="Q49" s="496" t="s">
        <v>190</v>
      </c>
      <c r="R49" s="496"/>
      <c r="S49" s="496"/>
      <c r="T49" s="497"/>
      <c r="U49" s="507"/>
      <c r="V49" s="508"/>
      <c r="W49" s="508"/>
      <c r="X49" s="508"/>
      <c r="Y49" s="509" t="s">
        <v>421</v>
      </c>
      <c r="Z49" s="402"/>
      <c r="AB49" s="493" t="s">
        <v>200</v>
      </c>
      <c r="AC49" s="494"/>
      <c r="AD49" s="494"/>
      <c r="AE49" s="494"/>
      <c r="AF49" s="494"/>
      <c r="AG49" s="494"/>
      <c r="AH49" s="494"/>
      <c r="AI49" s="494"/>
      <c r="AJ49" s="495"/>
      <c r="AK49" s="504" t="s">
        <v>199</v>
      </c>
      <c r="AL49" s="505"/>
      <c r="AM49" s="505"/>
      <c r="AN49" s="505"/>
      <c r="AO49" s="505"/>
      <c r="AP49" s="506"/>
      <c r="AQ49" s="496" t="s">
        <v>190</v>
      </c>
      <c r="AR49" s="496"/>
      <c r="AS49" s="496"/>
      <c r="AT49" s="497"/>
      <c r="AU49" s="507"/>
      <c r="AV49" s="508"/>
      <c r="AW49" s="508"/>
      <c r="AX49" s="508"/>
      <c r="AY49" s="509" t="s">
        <v>421</v>
      </c>
      <c r="AZ49" s="402"/>
    </row>
    <row r="50" spans="2:52" ht="9.75" customHeight="1" x14ac:dyDescent="0.15">
      <c r="B50" s="493"/>
      <c r="C50" s="494"/>
      <c r="D50" s="494"/>
      <c r="E50" s="494"/>
      <c r="F50" s="494"/>
      <c r="G50" s="494"/>
      <c r="H50" s="494"/>
      <c r="I50" s="494"/>
      <c r="J50" s="495"/>
      <c r="K50" s="471"/>
      <c r="L50" s="472"/>
      <c r="M50" s="472"/>
      <c r="N50" s="472"/>
      <c r="O50" s="472"/>
      <c r="P50" s="473"/>
      <c r="Q50" s="474"/>
      <c r="R50" s="474"/>
      <c r="S50" s="474"/>
      <c r="T50" s="475"/>
      <c r="U50" s="510"/>
      <c r="V50" s="511"/>
      <c r="W50" s="511"/>
      <c r="X50" s="511"/>
      <c r="Y50" s="512"/>
      <c r="Z50" s="402"/>
      <c r="AB50" s="493"/>
      <c r="AC50" s="494"/>
      <c r="AD50" s="494"/>
      <c r="AE50" s="494"/>
      <c r="AF50" s="494"/>
      <c r="AG50" s="494"/>
      <c r="AH50" s="494"/>
      <c r="AI50" s="494"/>
      <c r="AJ50" s="495"/>
      <c r="AK50" s="471"/>
      <c r="AL50" s="472"/>
      <c r="AM50" s="472"/>
      <c r="AN50" s="472"/>
      <c r="AO50" s="472"/>
      <c r="AP50" s="473"/>
      <c r="AQ50" s="474"/>
      <c r="AR50" s="474"/>
      <c r="AS50" s="474"/>
      <c r="AT50" s="475"/>
      <c r="AU50" s="510"/>
      <c r="AV50" s="511"/>
      <c r="AW50" s="511"/>
      <c r="AX50" s="511"/>
      <c r="AY50" s="512"/>
      <c r="AZ50" s="402"/>
    </row>
    <row r="51" spans="2:52" ht="9.75" customHeight="1" x14ac:dyDescent="0.15">
      <c r="B51" s="493"/>
      <c r="C51" s="494"/>
      <c r="D51" s="494"/>
      <c r="E51" s="494"/>
      <c r="F51" s="494"/>
      <c r="G51" s="494"/>
      <c r="H51" s="494"/>
      <c r="I51" s="494"/>
      <c r="J51" s="495"/>
      <c r="K51" s="471"/>
      <c r="L51" s="472"/>
      <c r="M51" s="472"/>
      <c r="N51" s="472"/>
      <c r="O51" s="472"/>
      <c r="P51" s="473"/>
      <c r="Q51" s="479" t="s">
        <v>189</v>
      </c>
      <c r="R51" s="479"/>
      <c r="S51" s="479"/>
      <c r="T51" s="480"/>
      <c r="U51" s="513"/>
      <c r="V51" s="514"/>
      <c r="W51" s="514"/>
      <c r="X51" s="514"/>
      <c r="Y51" s="515" t="s">
        <v>421</v>
      </c>
      <c r="Z51" s="402"/>
      <c r="AB51" s="493"/>
      <c r="AC51" s="494"/>
      <c r="AD51" s="494"/>
      <c r="AE51" s="494"/>
      <c r="AF51" s="494"/>
      <c r="AG51" s="494"/>
      <c r="AH51" s="494"/>
      <c r="AI51" s="494"/>
      <c r="AJ51" s="495"/>
      <c r="AK51" s="471"/>
      <c r="AL51" s="472"/>
      <c r="AM51" s="472"/>
      <c r="AN51" s="472"/>
      <c r="AO51" s="472"/>
      <c r="AP51" s="473"/>
      <c r="AQ51" s="479" t="s">
        <v>189</v>
      </c>
      <c r="AR51" s="479"/>
      <c r="AS51" s="479"/>
      <c r="AT51" s="480"/>
      <c r="AU51" s="513"/>
      <c r="AV51" s="514"/>
      <c r="AW51" s="514"/>
      <c r="AX51" s="514"/>
      <c r="AY51" s="515" t="s">
        <v>421</v>
      </c>
      <c r="AZ51" s="402"/>
    </row>
    <row r="52" spans="2:52" ht="9.75" customHeight="1" x14ac:dyDescent="0.15">
      <c r="B52" s="411"/>
      <c r="C52" s="399"/>
      <c r="D52" s="399"/>
      <c r="E52" s="399"/>
      <c r="F52" s="399"/>
      <c r="G52" s="399"/>
      <c r="H52" s="399"/>
      <c r="I52" s="399"/>
      <c r="J52" s="470"/>
      <c r="K52" s="471"/>
      <c r="L52" s="472"/>
      <c r="M52" s="472"/>
      <c r="N52" s="472"/>
      <c r="O52" s="472"/>
      <c r="P52" s="473"/>
      <c r="Q52" s="479"/>
      <c r="R52" s="479"/>
      <c r="S52" s="479"/>
      <c r="T52" s="480"/>
      <c r="U52" s="516"/>
      <c r="V52" s="517"/>
      <c r="W52" s="517"/>
      <c r="X52" s="517"/>
      <c r="Y52" s="518"/>
      <c r="Z52" s="402"/>
      <c r="AB52" s="411"/>
      <c r="AC52" s="399"/>
      <c r="AD52" s="399"/>
      <c r="AE52" s="399"/>
      <c r="AF52" s="399"/>
      <c r="AG52" s="399"/>
      <c r="AH52" s="399"/>
      <c r="AI52" s="399"/>
      <c r="AJ52" s="470"/>
      <c r="AK52" s="471"/>
      <c r="AL52" s="472"/>
      <c r="AM52" s="472"/>
      <c r="AN52" s="472"/>
      <c r="AO52" s="472"/>
      <c r="AP52" s="473"/>
      <c r="AQ52" s="479"/>
      <c r="AR52" s="479"/>
      <c r="AS52" s="479"/>
      <c r="AT52" s="480"/>
      <c r="AU52" s="516"/>
      <c r="AV52" s="517"/>
      <c r="AW52" s="517"/>
      <c r="AX52" s="517"/>
      <c r="AY52" s="518"/>
      <c r="AZ52" s="402"/>
    </row>
    <row r="53" spans="2:52" ht="15.75" customHeight="1" x14ac:dyDescent="0.15">
      <c r="B53" s="411"/>
      <c r="C53" s="399"/>
      <c r="D53" s="399"/>
      <c r="E53" s="399"/>
      <c r="F53" s="399"/>
      <c r="G53" s="399"/>
      <c r="H53" s="399"/>
      <c r="I53" s="399"/>
      <c r="J53" s="470"/>
      <c r="K53" s="519" t="s">
        <v>440</v>
      </c>
      <c r="L53" s="520"/>
      <c r="M53" s="520"/>
      <c r="N53" s="520"/>
      <c r="O53" s="520"/>
      <c r="P53" s="521"/>
      <c r="Q53" s="522" t="s">
        <v>190</v>
      </c>
      <c r="R53" s="496"/>
      <c r="S53" s="496"/>
      <c r="T53" s="497"/>
      <c r="U53" s="523"/>
      <c r="V53" s="508"/>
      <c r="W53" s="508"/>
      <c r="X53" s="508"/>
      <c r="Y53" s="509" t="s">
        <v>195</v>
      </c>
      <c r="Z53" s="402"/>
      <c r="AB53" s="411"/>
      <c r="AC53" s="399"/>
      <c r="AD53" s="399"/>
      <c r="AE53" s="399"/>
      <c r="AF53" s="399"/>
      <c r="AG53" s="399"/>
      <c r="AH53" s="399"/>
      <c r="AI53" s="399"/>
      <c r="AJ53" s="470"/>
      <c r="AK53" s="519" t="s">
        <v>440</v>
      </c>
      <c r="AL53" s="520"/>
      <c r="AM53" s="520"/>
      <c r="AN53" s="520"/>
      <c r="AO53" s="520"/>
      <c r="AP53" s="521"/>
      <c r="AQ53" s="522" t="s">
        <v>190</v>
      </c>
      <c r="AR53" s="496"/>
      <c r="AS53" s="496"/>
      <c r="AT53" s="497"/>
      <c r="AU53" s="523"/>
      <c r="AV53" s="508"/>
      <c r="AW53" s="508"/>
      <c r="AX53" s="508"/>
      <c r="AY53" s="509" t="s">
        <v>195</v>
      </c>
      <c r="AZ53" s="402"/>
    </row>
    <row r="54" spans="2:52" ht="15.75" customHeight="1" x14ac:dyDescent="0.15">
      <c r="B54" s="411"/>
      <c r="C54" s="399"/>
      <c r="D54" s="399"/>
      <c r="E54" s="399"/>
      <c r="F54" s="399"/>
      <c r="G54" s="399"/>
      <c r="H54" s="399"/>
      <c r="I54" s="399"/>
      <c r="J54" s="399"/>
      <c r="K54" s="524"/>
      <c r="L54" s="525"/>
      <c r="M54" s="525"/>
      <c r="N54" s="525"/>
      <c r="O54" s="525"/>
      <c r="P54" s="526"/>
      <c r="Q54" s="527"/>
      <c r="R54" s="528"/>
      <c r="S54" s="528"/>
      <c r="T54" s="529"/>
      <c r="U54" s="516"/>
      <c r="V54" s="517"/>
      <c r="W54" s="517"/>
      <c r="X54" s="517"/>
      <c r="Y54" s="518"/>
      <c r="Z54" s="402"/>
      <c r="AB54" s="411"/>
      <c r="AC54" s="399"/>
      <c r="AD54" s="399"/>
      <c r="AE54" s="399"/>
      <c r="AF54" s="399"/>
      <c r="AG54" s="399"/>
      <c r="AH54" s="399"/>
      <c r="AI54" s="399"/>
      <c r="AJ54" s="399"/>
      <c r="AK54" s="524"/>
      <c r="AL54" s="525"/>
      <c r="AM54" s="525"/>
      <c r="AN54" s="525"/>
      <c r="AO54" s="525"/>
      <c r="AP54" s="526"/>
      <c r="AQ54" s="527"/>
      <c r="AR54" s="528"/>
      <c r="AS54" s="528"/>
      <c r="AT54" s="529"/>
      <c r="AU54" s="516"/>
      <c r="AV54" s="517"/>
      <c r="AW54" s="517"/>
      <c r="AX54" s="517"/>
      <c r="AY54" s="518"/>
      <c r="AZ54" s="402"/>
    </row>
    <row r="55" spans="2:52" ht="15.75" customHeight="1" x14ac:dyDescent="0.15">
      <c r="B55" s="411"/>
      <c r="C55" s="399"/>
      <c r="D55" s="399"/>
      <c r="E55" s="399"/>
      <c r="F55" s="399"/>
      <c r="G55" s="399"/>
      <c r="H55" s="399"/>
      <c r="I55" s="399"/>
      <c r="J55" s="399"/>
      <c r="K55" s="519" t="s">
        <v>196</v>
      </c>
      <c r="L55" s="520"/>
      <c r="M55" s="520"/>
      <c r="N55" s="520"/>
      <c r="O55" s="520"/>
      <c r="P55" s="521"/>
      <c r="Q55" s="522" t="s">
        <v>190</v>
      </c>
      <c r="R55" s="496"/>
      <c r="S55" s="496"/>
      <c r="T55" s="497"/>
      <c r="U55" s="523"/>
      <c r="V55" s="508"/>
      <c r="W55" s="508"/>
      <c r="X55" s="508"/>
      <c r="Y55" s="509" t="s">
        <v>195</v>
      </c>
      <c r="Z55" s="402"/>
      <c r="AB55" s="411"/>
      <c r="AC55" s="399"/>
      <c r="AD55" s="399"/>
      <c r="AE55" s="399"/>
      <c r="AF55" s="399"/>
      <c r="AG55" s="399"/>
      <c r="AH55" s="399"/>
      <c r="AI55" s="399"/>
      <c r="AJ55" s="399"/>
      <c r="AK55" s="519" t="s">
        <v>196</v>
      </c>
      <c r="AL55" s="520"/>
      <c r="AM55" s="520"/>
      <c r="AN55" s="520"/>
      <c r="AO55" s="520"/>
      <c r="AP55" s="521"/>
      <c r="AQ55" s="522" t="s">
        <v>190</v>
      </c>
      <c r="AR55" s="496"/>
      <c r="AS55" s="496"/>
      <c r="AT55" s="497"/>
      <c r="AU55" s="523"/>
      <c r="AV55" s="508"/>
      <c r="AW55" s="508"/>
      <c r="AX55" s="508"/>
      <c r="AY55" s="509" t="s">
        <v>195</v>
      </c>
      <c r="AZ55" s="402"/>
    </row>
    <row r="56" spans="2:52" ht="15.75" customHeight="1" thickBot="1" x14ac:dyDescent="0.2">
      <c r="B56" s="454"/>
      <c r="C56" s="404"/>
      <c r="D56" s="404"/>
      <c r="E56" s="404"/>
      <c r="F56" s="404"/>
      <c r="G56" s="404"/>
      <c r="H56" s="404"/>
      <c r="I56" s="404"/>
      <c r="J56" s="404"/>
      <c r="K56" s="530"/>
      <c r="L56" s="531"/>
      <c r="M56" s="531"/>
      <c r="N56" s="531"/>
      <c r="O56" s="531"/>
      <c r="P56" s="532"/>
      <c r="Q56" s="533"/>
      <c r="R56" s="534"/>
      <c r="S56" s="534"/>
      <c r="T56" s="535"/>
      <c r="U56" s="536"/>
      <c r="V56" s="537"/>
      <c r="W56" s="537"/>
      <c r="X56" s="537"/>
      <c r="Y56" s="538"/>
      <c r="Z56" s="402"/>
      <c r="AB56" s="454"/>
      <c r="AC56" s="404"/>
      <c r="AD56" s="404"/>
      <c r="AE56" s="404"/>
      <c r="AF56" s="404"/>
      <c r="AG56" s="404"/>
      <c r="AH56" s="404"/>
      <c r="AI56" s="404"/>
      <c r="AJ56" s="404"/>
      <c r="AK56" s="530"/>
      <c r="AL56" s="531"/>
      <c r="AM56" s="531"/>
      <c r="AN56" s="531"/>
      <c r="AO56" s="531"/>
      <c r="AP56" s="532"/>
      <c r="AQ56" s="533"/>
      <c r="AR56" s="534"/>
      <c r="AS56" s="534"/>
      <c r="AT56" s="535"/>
      <c r="AU56" s="536"/>
      <c r="AV56" s="537"/>
      <c r="AW56" s="537"/>
      <c r="AX56" s="537"/>
      <c r="AY56" s="538"/>
      <c r="AZ56" s="402"/>
    </row>
    <row r="57" spans="2:52" ht="10.5" customHeight="1" thickBot="1" x14ac:dyDescent="0.2">
      <c r="B57" s="539"/>
      <c r="C57" s="539"/>
      <c r="D57" s="539"/>
      <c r="E57" s="540"/>
      <c r="F57" s="540"/>
      <c r="G57" s="540"/>
      <c r="H57" s="541"/>
      <c r="I57" s="541"/>
      <c r="J57" s="541"/>
      <c r="K57" s="541"/>
      <c r="L57" s="542"/>
      <c r="M57" s="542"/>
      <c r="N57" s="542"/>
      <c r="O57" s="542"/>
      <c r="P57" s="542"/>
      <c r="Q57" s="542"/>
      <c r="R57" s="542"/>
      <c r="S57" s="542"/>
      <c r="T57" s="542"/>
      <c r="U57" s="540"/>
      <c r="V57" s="540"/>
      <c r="W57" s="540"/>
      <c r="X57" s="540"/>
      <c r="Y57" s="540"/>
      <c r="Z57" s="402"/>
      <c r="AB57" s="539"/>
      <c r="AC57" s="539"/>
      <c r="AD57" s="539"/>
      <c r="AE57" s="540"/>
      <c r="AF57" s="540"/>
      <c r="AG57" s="540"/>
      <c r="AH57" s="541"/>
      <c r="AI57" s="541"/>
      <c r="AJ57" s="541"/>
      <c r="AK57" s="541"/>
      <c r="AL57" s="542"/>
      <c r="AM57" s="542"/>
      <c r="AN57" s="542"/>
      <c r="AO57" s="542"/>
      <c r="AP57" s="542"/>
      <c r="AQ57" s="542"/>
      <c r="AR57" s="542"/>
      <c r="AS57" s="542"/>
      <c r="AT57" s="542"/>
      <c r="AU57" s="540"/>
      <c r="AV57" s="540"/>
      <c r="AW57" s="540"/>
      <c r="AX57" s="540"/>
      <c r="AY57" s="540"/>
      <c r="AZ57" s="402"/>
    </row>
    <row r="58" spans="2:52" ht="17.25" customHeight="1" x14ac:dyDescent="0.15">
      <c r="B58" s="543" t="s">
        <v>298</v>
      </c>
      <c r="C58" s="544"/>
      <c r="D58" s="545"/>
      <c r="E58" s="545"/>
      <c r="F58" s="546"/>
      <c r="G58" s="547"/>
      <c r="H58" s="548" t="s">
        <v>437</v>
      </c>
      <c r="I58" s="549"/>
      <c r="J58" s="550"/>
      <c r="K58" s="551" t="s">
        <v>130</v>
      </c>
      <c r="L58" s="551"/>
      <c r="M58" s="551"/>
      <c r="N58" s="551"/>
      <c r="O58" s="551"/>
      <c r="P58" s="552"/>
      <c r="Q58" s="553" t="s">
        <v>190</v>
      </c>
      <c r="R58" s="554"/>
      <c r="S58" s="554"/>
      <c r="T58" s="555"/>
      <c r="U58" s="556"/>
      <c r="V58" s="557"/>
      <c r="W58" s="557"/>
      <c r="X58" s="557"/>
      <c r="Y58" s="558" t="s">
        <v>193</v>
      </c>
      <c r="Z58" s="402"/>
      <c r="AB58" s="543" t="s">
        <v>298</v>
      </c>
      <c r="AC58" s="544"/>
      <c r="AD58" s="545"/>
      <c r="AE58" s="545"/>
      <c r="AF58" s="546"/>
      <c r="AG58" s="547"/>
      <c r="AH58" s="548" t="s">
        <v>437</v>
      </c>
      <c r="AI58" s="549"/>
      <c r="AJ58" s="661"/>
      <c r="AK58" s="551" t="s">
        <v>130</v>
      </c>
      <c r="AL58" s="551"/>
      <c r="AM58" s="551"/>
      <c r="AN58" s="551"/>
      <c r="AO58" s="551"/>
      <c r="AP58" s="552"/>
      <c r="AQ58" s="553" t="s">
        <v>190</v>
      </c>
      <c r="AR58" s="554"/>
      <c r="AS58" s="554"/>
      <c r="AT58" s="555"/>
      <c r="AU58" s="556"/>
      <c r="AV58" s="557"/>
      <c r="AW58" s="557"/>
      <c r="AX58" s="557"/>
      <c r="AY58" s="558" t="s">
        <v>48</v>
      </c>
      <c r="AZ58" s="402"/>
    </row>
    <row r="59" spans="2:52" ht="17.25" customHeight="1" x14ac:dyDescent="0.15">
      <c r="B59" s="559"/>
      <c r="C59" s="560"/>
      <c r="D59" s="561" t="s">
        <v>293</v>
      </c>
      <c r="E59" s="562"/>
      <c r="F59" s="562"/>
      <c r="G59" s="563"/>
      <c r="H59" s="564"/>
      <c r="I59" s="565"/>
      <c r="J59" s="566" t="s">
        <v>194</v>
      </c>
      <c r="K59" s="567"/>
      <c r="L59" s="567"/>
      <c r="M59" s="567"/>
      <c r="N59" s="567"/>
      <c r="O59" s="567"/>
      <c r="P59" s="568"/>
      <c r="Q59" s="569" t="s">
        <v>189</v>
      </c>
      <c r="R59" s="570"/>
      <c r="S59" s="570"/>
      <c r="T59" s="571"/>
      <c r="U59" s="572"/>
      <c r="V59" s="573"/>
      <c r="W59" s="573"/>
      <c r="X59" s="573"/>
      <c r="Y59" s="574" t="s">
        <v>194</v>
      </c>
      <c r="Z59" s="402"/>
      <c r="AB59" s="559"/>
      <c r="AC59" s="560"/>
      <c r="AD59" s="561" t="s">
        <v>293</v>
      </c>
      <c r="AE59" s="562"/>
      <c r="AF59" s="562"/>
      <c r="AG59" s="563"/>
      <c r="AH59" s="662"/>
      <c r="AI59" s="663"/>
      <c r="AJ59" s="664" t="s">
        <v>48</v>
      </c>
      <c r="AK59" s="567"/>
      <c r="AL59" s="567"/>
      <c r="AM59" s="567"/>
      <c r="AN59" s="567"/>
      <c r="AO59" s="567"/>
      <c r="AP59" s="568"/>
      <c r="AQ59" s="569" t="s">
        <v>189</v>
      </c>
      <c r="AR59" s="570"/>
      <c r="AS59" s="570"/>
      <c r="AT59" s="571"/>
      <c r="AU59" s="572"/>
      <c r="AV59" s="573"/>
      <c r="AW59" s="573"/>
      <c r="AX59" s="573"/>
      <c r="AY59" s="574" t="s">
        <v>48</v>
      </c>
      <c r="AZ59" s="402"/>
    </row>
    <row r="60" spans="2:52" ht="17.25" customHeight="1" x14ac:dyDescent="0.15">
      <c r="B60" s="559"/>
      <c r="C60" s="560"/>
      <c r="D60" s="562"/>
      <c r="E60" s="562"/>
      <c r="F60" s="562"/>
      <c r="G60" s="563"/>
      <c r="H60" s="575" t="s">
        <v>438</v>
      </c>
      <c r="I60" s="576"/>
      <c r="J60" s="577"/>
      <c r="K60" s="578" t="s">
        <v>129</v>
      </c>
      <c r="L60" s="578"/>
      <c r="M60" s="578"/>
      <c r="N60" s="578"/>
      <c r="O60" s="578"/>
      <c r="P60" s="579"/>
      <c r="Q60" s="580" t="s">
        <v>190</v>
      </c>
      <c r="R60" s="581"/>
      <c r="S60" s="581"/>
      <c r="T60" s="582"/>
      <c r="U60" s="583"/>
      <c r="V60" s="584"/>
      <c r="W60" s="584"/>
      <c r="X60" s="584"/>
      <c r="Y60" s="585" t="s">
        <v>193</v>
      </c>
      <c r="Z60" s="402"/>
      <c r="AB60" s="559"/>
      <c r="AC60" s="560"/>
      <c r="AD60" s="562"/>
      <c r="AE60" s="562"/>
      <c r="AF60" s="562"/>
      <c r="AG60" s="563"/>
      <c r="AH60" s="575" t="s">
        <v>438</v>
      </c>
      <c r="AI60" s="576"/>
      <c r="AJ60" s="665"/>
      <c r="AK60" s="578" t="s">
        <v>129</v>
      </c>
      <c r="AL60" s="578"/>
      <c r="AM60" s="578"/>
      <c r="AN60" s="578"/>
      <c r="AO60" s="578"/>
      <c r="AP60" s="579"/>
      <c r="AQ60" s="580" t="s">
        <v>190</v>
      </c>
      <c r="AR60" s="581"/>
      <c r="AS60" s="581"/>
      <c r="AT60" s="582"/>
      <c r="AU60" s="583"/>
      <c r="AV60" s="584"/>
      <c r="AW60" s="584"/>
      <c r="AX60" s="584"/>
      <c r="AY60" s="585" t="s">
        <v>48</v>
      </c>
      <c r="AZ60" s="402"/>
    </row>
    <row r="61" spans="2:52" ht="17.25" customHeight="1" x14ac:dyDescent="0.2">
      <c r="B61" s="559"/>
      <c r="C61" s="560"/>
      <c r="D61" s="586"/>
      <c r="E61" s="587"/>
      <c r="F61" s="587"/>
      <c r="G61" s="588"/>
      <c r="H61" s="589"/>
      <c r="I61" s="590"/>
      <c r="J61" s="591" t="s">
        <v>193</v>
      </c>
      <c r="K61" s="567"/>
      <c r="L61" s="567"/>
      <c r="M61" s="567"/>
      <c r="N61" s="567"/>
      <c r="O61" s="567"/>
      <c r="P61" s="568"/>
      <c r="Q61" s="569" t="s">
        <v>189</v>
      </c>
      <c r="R61" s="570"/>
      <c r="S61" s="570"/>
      <c r="T61" s="571"/>
      <c r="U61" s="572"/>
      <c r="V61" s="573"/>
      <c r="W61" s="573"/>
      <c r="X61" s="573"/>
      <c r="Y61" s="574" t="s">
        <v>192</v>
      </c>
      <c r="Z61" s="402"/>
      <c r="AB61" s="559"/>
      <c r="AC61" s="560"/>
      <c r="AD61" s="586"/>
      <c r="AE61" s="587"/>
      <c r="AF61" s="587"/>
      <c r="AG61" s="588"/>
      <c r="AH61" s="666"/>
      <c r="AI61" s="667"/>
      <c r="AJ61" s="668" t="s">
        <v>48</v>
      </c>
      <c r="AK61" s="567"/>
      <c r="AL61" s="567"/>
      <c r="AM61" s="567"/>
      <c r="AN61" s="567"/>
      <c r="AO61" s="567"/>
      <c r="AP61" s="568"/>
      <c r="AQ61" s="569" t="s">
        <v>189</v>
      </c>
      <c r="AR61" s="570"/>
      <c r="AS61" s="570"/>
      <c r="AT61" s="571"/>
      <c r="AU61" s="572"/>
      <c r="AV61" s="573"/>
      <c r="AW61" s="573"/>
      <c r="AX61" s="573"/>
      <c r="AY61" s="574" t="s">
        <v>48</v>
      </c>
      <c r="AZ61" s="402"/>
    </row>
    <row r="62" spans="2:52" ht="17.25" customHeight="1" x14ac:dyDescent="0.15">
      <c r="B62" s="559"/>
      <c r="C62" s="560"/>
      <c r="D62" s="592"/>
      <c r="E62" s="592"/>
      <c r="F62" s="593"/>
      <c r="G62" s="594"/>
      <c r="H62" s="595" t="s">
        <v>384</v>
      </c>
      <c r="I62" s="596" t="s">
        <v>378</v>
      </c>
      <c r="J62" s="597"/>
      <c r="K62" s="598" t="s">
        <v>283</v>
      </c>
      <c r="L62" s="599"/>
      <c r="M62" s="599"/>
      <c r="N62" s="599"/>
      <c r="O62" s="599"/>
      <c r="P62" s="600"/>
      <c r="Q62" s="601" t="s">
        <v>190</v>
      </c>
      <c r="R62" s="602" t="s">
        <v>378</v>
      </c>
      <c r="S62" s="603"/>
      <c r="T62" s="604"/>
      <c r="U62" s="605"/>
      <c r="V62" s="606"/>
      <c r="W62" s="606"/>
      <c r="X62" s="606"/>
      <c r="Y62" s="607" t="s">
        <v>385</v>
      </c>
      <c r="Z62" s="402"/>
      <c r="AB62" s="559"/>
      <c r="AC62" s="560"/>
      <c r="AD62" s="592"/>
      <c r="AE62" s="592"/>
      <c r="AF62" s="593"/>
      <c r="AG62" s="594"/>
      <c r="AH62" s="595" t="s">
        <v>384</v>
      </c>
      <c r="AI62" s="596" t="s">
        <v>378</v>
      </c>
      <c r="AJ62" s="597"/>
      <c r="AK62" s="598" t="s">
        <v>24</v>
      </c>
      <c r="AL62" s="599"/>
      <c r="AM62" s="599"/>
      <c r="AN62" s="599"/>
      <c r="AO62" s="599"/>
      <c r="AP62" s="600"/>
      <c r="AQ62" s="601" t="s">
        <v>190</v>
      </c>
      <c r="AR62" s="602" t="s">
        <v>378</v>
      </c>
      <c r="AS62" s="603"/>
      <c r="AT62" s="604"/>
      <c r="AU62" s="605"/>
      <c r="AV62" s="606"/>
      <c r="AW62" s="606"/>
      <c r="AX62" s="606"/>
      <c r="AY62" s="607" t="s">
        <v>385</v>
      </c>
      <c r="AZ62" s="402"/>
    </row>
    <row r="63" spans="2:52" ht="17.25" customHeight="1" x14ac:dyDescent="0.15">
      <c r="B63" s="559"/>
      <c r="C63" s="560"/>
      <c r="D63" s="592"/>
      <c r="E63" s="592"/>
      <c r="F63" s="593"/>
      <c r="G63" s="594"/>
      <c r="H63" s="608"/>
      <c r="I63" s="609"/>
      <c r="J63" s="610" t="s">
        <v>191</v>
      </c>
      <c r="K63" s="611"/>
      <c r="L63" s="612"/>
      <c r="M63" s="612"/>
      <c r="N63" s="612"/>
      <c r="O63" s="612"/>
      <c r="P63" s="613"/>
      <c r="Q63" s="614"/>
      <c r="R63" s="615" t="s">
        <v>379</v>
      </c>
      <c r="S63" s="616"/>
      <c r="T63" s="617"/>
      <c r="U63" s="618"/>
      <c r="V63" s="619"/>
      <c r="W63" s="619"/>
      <c r="X63" s="619"/>
      <c r="Y63" s="620" t="s">
        <v>380</v>
      </c>
      <c r="Z63" s="402"/>
      <c r="AB63" s="559"/>
      <c r="AC63" s="560"/>
      <c r="AD63" s="592"/>
      <c r="AE63" s="592"/>
      <c r="AF63" s="593"/>
      <c r="AG63" s="594"/>
      <c r="AH63" s="608"/>
      <c r="AI63" s="669"/>
      <c r="AJ63" s="670" t="s">
        <v>191</v>
      </c>
      <c r="AK63" s="611"/>
      <c r="AL63" s="612"/>
      <c r="AM63" s="612"/>
      <c r="AN63" s="612"/>
      <c r="AO63" s="612"/>
      <c r="AP63" s="613"/>
      <c r="AQ63" s="614"/>
      <c r="AR63" s="615" t="s">
        <v>379</v>
      </c>
      <c r="AS63" s="616"/>
      <c r="AT63" s="617"/>
      <c r="AU63" s="618"/>
      <c r="AV63" s="619"/>
      <c r="AW63" s="619"/>
      <c r="AX63" s="619"/>
      <c r="AY63" s="620" t="s">
        <v>380</v>
      </c>
      <c r="AZ63" s="402"/>
    </row>
    <row r="64" spans="2:52" ht="17.25" customHeight="1" x14ac:dyDescent="0.15">
      <c r="B64" s="559"/>
      <c r="C64" s="560"/>
      <c r="D64" s="561" t="s">
        <v>294</v>
      </c>
      <c r="E64" s="562"/>
      <c r="F64" s="562"/>
      <c r="G64" s="563"/>
      <c r="H64" s="608"/>
      <c r="I64" s="621" t="s">
        <v>379</v>
      </c>
      <c r="J64" s="622"/>
      <c r="K64" s="611"/>
      <c r="L64" s="612"/>
      <c r="M64" s="612"/>
      <c r="N64" s="612"/>
      <c r="O64" s="612"/>
      <c r="P64" s="613"/>
      <c r="Q64" s="601" t="s">
        <v>189</v>
      </c>
      <c r="R64" s="602" t="s">
        <v>378</v>
      </c>
      <c r="S64" s="603"/>
      <c r="T64" s="604"/>
      <c r="U64" s="605"/>
      <c r="V64" s="606"/>
      <c r="W64" s="606"/>
      <c r="X64" s="606"/>
      <c r="Y64" s="607" t="s">
        <v>382</v>
      </c>
      <c r="Z64" s="402"/>
      <c r="AB64" s="559"/>
      <c r="AC64" s="560"/>
      <c r="AD64" s="561" t="s">
        <v>294</v>
      </c>
      <c r="AE64" s="562"/>
      <c r="AF64" s="562"/>
      <c r="AG64" s="563"/>
      <c r="AH64" s="608"/>
      <c r="AI64" s="621" t="s">
        <v>379</v>
      </c>
      <c r="AJ64" s="622"/>
      <c r="AK64" s="611"/>
      <c r="AL64" s="612"/>
      <c r="AM64" s="612"/>
      <c r="AN64" s="612"/>
      <c r="AO64" s="612"/>
      <c r="AP64" s="613"/>
      <c r="AQ64" s="601" t="s">
        <v>189</v>
      </c>
      <c r="AR64" s="602" t="s">
        <v>378</v>
      </c>
      <c r="AS64" s="603"/>
      <c r="AT64" s="604"/>
      <c r="AU64" s="605"/>
      <c r="AV64" s="606"/>
      <c r="AW64" s="606"/>
      <c r="AX64" s="606"/>
      <c r="AY64" s="607" t="s">
        <v>382</v>
      </c>
      <c r="AZ64" s="402"/>
    </row>
    <row r="65" spans="2:52" ht="17.25" customHeight="1" x14ac:dyDescent="0.15">
      <c r="B65" s="559"/>
      <c r="C65" s="560"/>
      <c r="D65" s="561"/>
      <c r="E65" s="562"/>
      <c r="F65" s="562"/>
      <c r="G65" s="563"/>
      <c r="H65" s="623"/>
      <c r="I65" s="624"/>
      <c r="J65" s="625" t="s">
        <v>381</v>
      </c>
      <c r="K65" s="626"/>
      <c r="L65" s="627"/>
      <c r="M65" s="627"/>
      <c r="N65" s="627"/>
      <c r="O65" s="627"/>
      <c r="P65" s="628"/>
      <c r="Q65" s="614"/>
      <c r="R65" s="615" t="s">
        <v>379</v>
      </c>
      <c r="S65" s="616"/>
      <c r="T65" s="617"/>
      <c r="U65" s="618"/>
      <c r="V65" s="619"/>
      <c r="W65" s="619"/>
      <c r="X65" s="619"/>
      <c r="Y65" s="620" t="s">
        <v>380</v>
      </c>
      <c r="Z65" s="402"/>
      <c r="AB65" s="559"/>
      <c r="AC65" s="560"/>
      <c r="AD65" s="561"/>
      <c r="AE65" s="562"/>
      <c r="AF65" s="562"/>
      <c r="AG65" s="563"/>
      <c r="AH65" s="623"/>
      <c r="AI65" s="671"/>
      <c r="AJ65" s="672" t="s">
        <v>381</v>
      </c>
      <c r="AK65" s="626"/>
      <c r="AL65" s="627"/>
      <c r="AM65" s="627"/>
      <c r="AN65" s="627"/>
      <c r="AO65" s="627"/>
      <c r="AP65" s="628"/>
      <c r="AQ65" s="614"/>
      <c r="AR65" s="615" t="s">
        <v>379</v>
      </c>
      <c r="AS65" s="616"/>
      <c r="AT65" s="617"/>
      <c r="AU65" s="618"/>
      <c r="AV65" s="619"/>
      <c r="AW65" s="619"/>
      <c r="AX65" s="619"/>
      <c r="AY65" s="620" t="s">
        <v>380</v>
      </c>
      <c r="AZ65" s="402"/>
    </row>
    <row r="66" spans="2:52" ht="17.25" customHeight="1" x14ac:dyDescent="0.15">
      <c r="B66" s="559"/>
      <c r="C66" s="560"/>
      <c r="D66" s="562"/>
      <c r="E66" s="562"/>
      <c r="F66" s="562"/>
      <c r="G66" s="563"/>
      <c r="H66" s="595" t="s">
        <v>386</v>
      </c>
      <c r="I66" s="596" t="s">
        <v>378</v>
      </c>
      <c r="J66" s="597"/>
      <c r="K66" s="629" t="s">
        <v>128</v>
      </c>
      <c r="L66" s="578"/>
      <c r="M66" s="578"/>
      <c r="N66" s="578"/>
      <c r="O66" s="578"/>
      <c r="P66" s="579"/>
      <c r="Q66" s="601" t="s">
        <v>190</v>
      </c>
      <c r="R66" s="602" t="s">
        <v>378</v>
      </c>
      <c r="S66" s="603"/>
      <c r="T66" s="604"/>
      <c r="U66" s="605"/>
      <c r="V66" s="606"/>
      <c r="W66" s="606"/>
      <c r="X66" s="606"/>
      <c r="Y66" s="607" t="s">
        <v>383</v>
      </c>
      <c r="Z66" s="402"/>
      <c r="AB66" s="559"/>
      <c r="AC66" s="560"/>
      <c r="AD66" s="562"/>
      <c r="AE66" s="562"/>
      <c r="AF66" s="562"/>
      <c r="AG66" s="563"/>
      <c r="AH66" s="595" t="s">
        <v>386</v>
      </c>
      <c r="AI66" s="596" t="s">
        <v>378</v>
      </c>
      <c r="AJ66" s="597"/>
      <c r="AK66" s="629" t="s">
        <v>128</v>
      </c>
      <c r="AL66" s="578"/>
      <c r="AM66" s="578"/>
      <c r="AN66" s="578"/>
      <c r="AO66" s="578"/>
      <c r="AP66" s="579"/>
      <c r="AQ66" s="601" t="s">
        <v>190</v>
      </c>
      <c r="AR66" s="602" t="s">
        <v>378</v>
      </c>
      <c r="AS66" s="603"/>
      <c r="AT66" s="604"/>
      <c r="AU66" s="605"/>
      <c r="AV66" s="606"/>
      <c r="AW66" s="606"/>
      <c r="AX66" s="606"/>
      <c r="AY66" s="607" t="s">
        <v>383</v>
      </c>
      <c r="AZ66" s="402"/>
    </row>
    <row r="67" spans="2:52" ht="17.25" customHeight="1" x14ac:dyDescent="0.15">
      <c r="B67" s="559"/>
      <c r="C67" s="560"/>
      <c r="D67" s="592"/>
      <c r="E67" s="592"/>
      <c r="F67" s="593"/>
      <c r="G67" s="594"/>
      <c r="H67" s="608"/>
      <c r="I67" s="609"/>
      <c r="J67" s="610" t="s">
        <v>387</v>
      </c>
      <c r="K67" s="630"/>
      <c r="L67" s="631"/>
      <c r="M67" s="631"/>
      <c r="N67" s="631"/>
      <c r="O67" s="631"/>
      <c r="P67" s="632"/>
      <c r="Q67" s="614"/>
      <c r="R67" s="615" t="s">
        <v>379</v>
      </c>
      <c r="S67" s="616"/>
      <c r="T67" s="617"/>
      <c r="U67" s="618"/>
      <c r="V67" s="619"/>
      <c r="W67" s="619"/>
      <c r="X67" s="619"/>
      <c r="Y67" s="620" t="s">
        <v>380</v>
      </c>
      <c r="Z67" s="402"/>
      <c r="AB67" s="559"/>
      <c r="AC67" s="560"/>
      <c r="AD67" s="592"/>
      <c r="AE67" s="592"/>
      <c r="AF67" s="593"/>
      <c r="AG67" s="594"/>
      <c r="AH67" s="608"/>
      <c r="AI67" s="669"/>
      <c r="AJ67" s="670" t="s">
        <v>387</v>
      </c>
      <c r="AK67" s="630"/>
      <c r="AL67" s="631"/>
      <c r="AM67" s="631"/>
      <c r="AN67" s="631"/>
      <c r="AO67" s="631"/>
      <c r="AP67" s="632"/>
      <c r="AQ67" s="614"/>
      <c r="AR67" s="615" t="s">
        <v>379</v>
      </c>
      <c r="AS67" s="616"/>
      <c r="AT67" s="617"/>
      <c r="AU67" s="618"/>
      <c r="AV67" s="619"/>
      <c r="AW67" s="619"/>
      <c r="AX67" s="619"/>
      <c r="AY67" s="620" t="s">
        <v>380</v>
      </c>
      <c r="AZ67" s="402"/>
    </row>
    <row r="68" spans="2:52" ht="17.25" customHeight="1" x14ac:dyDescent="0.15">
      <c r="B68" s="559"/>
      <c r="C68" s="560"/>
      <c r="D68" s="592"/>
      <c r="E68" s="592"/>
      <c r="F68" s="593"/>
      <c r="G68" s="594"/>
      <c r="H68" s="608"/>
      <c r="I68" s="621" t="s">
        <v>379</v>
      </c>
      <c r="J68" s="622"/>
      <c r="K68" s="630"/>
      <c r="L68" s="631"/>
      <c r="M68" s="631"/>
      <c r="N68" s="631"/>
      <c r="O68" s="631"/>
      <c r="P68" s="632"/>
      <c r="Q68" s="601" t="s">
        <v>189</v>
      </c>
      <c r="R68" s="602" t="s">
        <v>378</v>
      </c>
      <c r="S68" s="603"/>
      <c r="T68" s="604"/>
      <c r="U68" s="605"/>
      <c r="V68" s="606"/>
      <c r="W68" s="606"/>
      <c r="X68" s="606"/>
      <c r="Y68" s="607" t="s">
        <v>382</v>
      </c>
      <c r="Z68" s="402"/>
      <c r="AB68" s="559"/>
      <c r="AC68" s="560"/>
      <c r="AD68" s="592"/>
      <c r="AE68" s="592"/>
      <c r="AF68" s="593"/>
      <c r="AG68" s="594"/>
      <c r="AH68" s="608"/>
      <c r="AI68" s="621" t="s">
        <v>379</v>
      </c>
      <c r="AJ68" s="622"/>
      <c r="AK68" s="630"/>
      <c r="AL68" s="631"/>
      <c r="AM68" s="631"/>
      <c r="AN68" s="631"/>
      <c r="AO68" s="631"/>
      <c r="AP68" s="632"/>
      <c r="AQ68" s="601" t="s">
        <v>189</v>
      </c>
      <c r="AR68" s="602" t="s">
        <v>378</v>
      </c>
      <c r="AS68" s="603"/>
      <c r="AT68" s="604"/>
      <c r="AU68" s="605"/>
      <c r="AV68" s="606"/>
      <c r="AW68" s="606"/>
      <c r="AX68" s="606"/>
      <c r="AY68" s="607" t="s">
        <v>382</v>
      </c>
      <c r="AZ68" s="402"/>
    </row>
    <row r="69" spans="2:52" ht="17.25" customHeight="1" x14ac:dyDescent="0.2">
      <c r="B69" s="559"/>
      <c r="C69" s="560"/>
      <c r="D69" s="586"/>
      <c r="E69" s="587"/>
      <c r="F69" s="587"/>
      <c r="G69" s="588"/>
      <c r="H69" s="623"/>
      <c r="I69" s="624"/>
      <c r="J69" s="625" t="s">
        <v>387</v>
      </c>
      <c r="K69" s="633"/>
      <c r="L69" s="567"/>
      <c r="M69" s="567"/>
      <c r="N69" s="567"/>
      <c r="O69" s="567"/>
      <c r="P69" s="568"/>
      <c r="Q69" s="614"/>
      <c r="R69" s="615" t="s">
        <v>379</v>
      </c>
      <c r="S69" s="616"/>
      <c r="T69" s="617"/>
      <c r="U69" s="618"/>
      <c r="V69" s="619"/>
      <c r="W69" s="619"/>
      <c r="X69" s="619"/>
      <c r="Y69" s="620" t="s">
        <v>296</v>
      </c>
      <c r="Z69" s="402"/>
      <c r="AB69" s="559"/>
      <c r="AC69" s="560"/>
      <c r="AD69" s="586"/>
      <c r="AE69" s="587"/>
      <c r="AF69" s="587"/>
      <c r="AG69" s="588"/>
      <c r="AH69" s="623"/>
      <c r="AI69" s="671"/>
      <c r="AJ69" s="672" t="s">
        <v>387</v>
      </c>
      <c r="AK69" s="633"/>
      <c r="AL69" s="567"/>
      <c r="AM69" s="567"/>
      <c r="AN69" s="567"/>
      <c r="AO69" s="567"/>
      <c r="AP69" s="568"/>
      <c r="AQ69" s="614"/>
      <c r="AR69" s="615" t="s">
        <v>379</v>
      </c>
      <c r="AS69" s="616"/>
      <c r="AT69" s="617"/>
      <c r="AU69" s="618"/>
      <c r="AV69" s="619"/>
      <c r="AW69" s="619"/>
      <c r="AX69" s="619"/>
      <c r="AY69" s="620" t="s">
        <v>191</v>
      </c>
      <c r="AZ69" s="402"/>
    </row>
    <row r="70" spans="2:52" ht="17.25" customHeight="1" x14ac:dyDescent="0.15">
      <c r="B70" s="559"/>
      <c r="C70" s="560"/>
      <c r="D70" s="592"/>
      <c r="E70" s="592"/>
      <c r="F70" s="593"/>
      <c r="G70" s="594"/>
      <c r="H70" s="634" t="s">
        <v>439</v>
      </c>
      <c r="I70" s="635"/>
      <c r="J70" s="636"/>
      <c r="K70" s="629" t="s">
        <v>127</v>
      </c>
      <c r="L70" s="578"/>
      <c r="M70" s="578"/>
      <c r="N70" s="578"/>
      <c r="O70" s="578"/>
      <c r="P70" s="579"/>
      <c r="Q70" s="580" t="s">
        <v>190</v>
      </c>
      <c r="R70" s="581"/>
      <c r="S70" s="581"/>
      <c r="T70" s="582"/>
      <c r="U70" s="583"/>
      <c r="V70" s="584"/>
      <c r="W70" s="584"/>
      <c r="X70" s="584"/>
      <c r="Y70" s="585" t="s">
        <v>421</v>
      </c>
      <c r="Z70" s="402"/>
      <c r="AB70" s="559"/>
      <c r="AC70" s="560"/>
      <c r="AD70" s="592"/>
      <c r="AE70" s="592"/>
      <c r="AF70" s="593"/>
      <c r="AG70" s="594"/>
      <c r="AH70" s="634" t="s">
        <v>437</v>
      </c>
      <c r="AI70" s="635"/>
      <c r="AJ70" s="673"/>
      <c r="AK70" s="629" t="s">
        <v>127</v>
      </c>
      <c r="AL70" s="578"/>
      <c r="AM70" s="578"/>
      <c r="AN70" s="578"/>
      <c r="AO70" s="578"/>
      <c r="AP70" s="579"/>
      <c r="AQ70" s="580" t="s">
        <v>190</v>
      </c>
      <c r="AR70" s="581"/>
      <c r="AS70" s="581"/>
      <c r="AT70" s="582"/>
      <c r="AU70" s="583"/>
      <c r="AV70" s="584"/>
      <c r="AW70" s="584"/>
      <c r="AX70" s="584"/>
      <c r="AY70" s="585" t="s">
        <v>421</v>
      </c>
      <c r="AZ70" s="402"/>
    </row>
    <row r="71" spans="2:52" ht="17.25" customHeight="1" x14ac:dyDescent="0.15">
      <c r="B71" s="559"/>
      <c r="C71" s="560"/>
      <c r="D71" s="561" t="s">
        <v>295</v>
      </c>
      <c r="E71" s="562"/>
      <c r="F71" s="562"/>
      <c r="G71" s="563"/>
      <c r="H71" s="589"/>
      <c r="I71" s="565"/>
      <c r="J71" s="566" t="s">
        <v>422</v>
      </c>
      <c r="K71" s="633"/>
      <c r="L71" s="567"/>
      <c r="M71" s="567"/>
      <c r="N71" s="567"/>
      <c r="O71" s="567"/>
      <c r="P71" s="568"/>
      <c r="Q71" s="569" t="s">
        <v>189</v>
      </c>
      <c r="R71" s="570"/>
      <c r="S71" s="570"/>
      <c r="T71" s="571"/>
      <c r="U71" s="572"/>
      <c r="V71" s="573"/>
      <c r="W71" s="573"/>
      <c r="X71" s="573"/>
      <c r="Y71" s="574" t="s">
        <v>421</v>
      </c>
      <c r="Z71" s="402"/>
      <c r="AB71" s="559"/>
      <c r="AC71" s="560"/>
      <c r="AD71" s="561" t="s">
        <v>295</v>
      </c>
      <c r="AE71" s="562"/>
      <c r="AF71" s="562"/>
      <c r="AG71" s="563"/>
      <c r="AH71" s="666"/>
      <c r="AI71" s="663"/>
      <c r="AJ71" s="664" t="s">
        <v>422</v>
      </c>
      <c r="AK71" s="633"/>
      <c r="AL71" s="567"/>
      <c r="AM71" s="567"/>
      <c r="AN71" s="567"/>
      <c r="AO71" s="567"/>
      <c r="AP71" s="568"/>
      <c r="AQ71" s="569" t="s">
        <v>189</v>
      </c>
      <c r="AR71" s="570"/>
      <c r="AS71" s="570"/>
      <c r="AT71" s="571"/>
      <c r="AU71" s="572"/>
      <c r="AV71" s="573"/>
      <c r="AW71" s="573"/>
      <c r="AX71" s="573"/>
      <c r="AY71" s="574" t="s">
        <v>421</v>
      </c>
      <c r="AZ71" s="402"/>
    </row>
    <row r="72" spans="2:52" ht="17.25" customHeight="1" x14ac:dyDescent="0.15">
      <c r="B72" s="559"/>
      <c r="C72" s="560"/>
      <c r="D72" s="562"/>
      <c r="E72" s="562"/>
      <c r="F72" s="562"/>
      <c r="G72" s="563"/>
      <c r="H72" s="634" t="s">
        <v>438</v>
      </c>
      <c r="I72" s="635"/>
      <c r="J72" s="636"/>
      <c r="K72" s="629" t="s">
        <v>297</v>
      </c>
      <c r="L72" s="578"/>
      <c r="M72" s="578"/>
      <c r="N72" s="578"/>
      <c r="O72" s="578"/>
      <c r="P72" s="579"/>
      <c r="Q72" s="580" t="s">
        <v>190</v>
      </c>
      <c r="R72" s="581"/>
      <c r="S72" s="581"/>
      <c r="T72" s="582"/>
      <c r="U72" s="583"/>
      <c r="V72" s="584"/>
      <c r="W72" s="584"/>
      <c r="X72" s="584"/>
      <c r="Y72" s="585" t="s">
        <v>421</v>
      </c>
      <c r="Z72" s="402"/>
      <c r="AB72" s="559"/>
      <c r="AC72" s="560"/>
      <c r="AD72" s="562"/>
      <c r="AE72" s="562"/>
      <c r="AF72" s="562"/>
      <c r="AG72" s="563"/>
      <c r="AH72" s="634" t="s">
        <v>438</v>
      </c>
      <c r="AI72" s="635"/>
      <c r="AJ72" s="673"/>
      <c r="AK72" s="629" t="s">
        <v>297</v>
      </c>
      <c r="AL72" s="578"/>
      <c r="AM72" s="578"/>
      <c r="AN72" s="578"/>
      <c r="AO72" s="578"/>
      <c r="AP72" s="579"/>
      <c r="AQ72" s="580" t="s">
        <v>190</v>
      </c>
      <c r="AR72" s="581"/>
      <c r="AS72" s="581"/>
      <c r="AT72" s="582"/>
      <c r="AU72" s="583"/>
      <c r="AV72" s="584"/>
      <c r="AW72" s="584"/>
      <c r="AX72" s="584"/>
      <c r="AY72" s="585" t="s">
        <v>421</v>
      </c>
      <c r="AZ72" s="402"/>
    </row>
    <row r="73" spans="2:52" ht="17.25" customHeight="1" thickBot="1" x14ac:dyDescent="0.25">
      <c r="B73" s="637"/>
      <c r="C73" s="638"/>
      <c r="D73" s="639"/>
      <c r="E73" s="640"/>
      <c r="F73" s="640"/>
      <c r="G73" s="641"/>
      <c r="H73" s="642"/>
      <c r="I73" s="643"/>
      <c r="J73" s="644" t="s">
        <v>422</v>
      </c>
      <c r="K73" s="645"/>
      <c r="L73" s="646"/>
      <c r="M73" s="646"/>
      <c r="N73" s="646"/>
      <c r="O73" s="646"/>
      <c r="P73" s="647"/>
      <c r="Q73" s="648" t="s">
        <v>189</v>
      </c>
      <c r="R73" s="649"/>
      <c r="S73" s="649"/>
      <c r="T73" s="650"/>
      <c r="U73" s="651"/>
      <c r="V73" s="652"/>
      <c r="W73" s="652"/>
      <c r="X73" s="652"/>
      <c r="Y73" s="653" t="s">
        <v>421</v>
      </c>
      <c r="Z73" s="402"/>
      <c r="AB73" s="637"/>
      <c r="AC73" s="638"/>
      <c r="AD73" s="639"/>
      <c r="AE73" s="640"/>
      <c r="AF73" s="640"/>
      <c r="AG73" s="641"/>
      <c r="AH73" s="674"/>
      <c r="AI73" s="675"/>
      <c r="AJ73" s="676" t="s">
        <v>422</v>
      </c>
      <c r="AK73" s="645"/>
      <c r="AL73" s="646"/>
      <c r="AM73" s="646"/>
      <c r="AN73" s="646"/>
      <c r="AO73" s="646"/>
      <c r="AP73" s="647"/>
      <c r="AQ73" s="648" t="s">
        <v>189</v>
      </c>
      <c r="AR73" s="649"/>
      <c r="AS73" s="649"/>
      <c r="AT73" s="650"/>
      <c r="AU73" s="651"/>
      <c r="AV73" s="652"/>
      <c r="AW73" s="652"/>
      <c r="AX73" s="652"/>
      <c r="AY73" s="653" t="s">
        <v>421</v>
      </c>
      <c r="AZ73" s="402"/>
    </row>
    <row r="74" spans="2:52" ht="7.5" customHeight="1" x14ac:dyDescent="0.15">
      <c r="B74" s="654"/>
      <c r="C74" s="654"/>
      <c r="D74" s="654"/>
      <c r="E74" s="655"/>
      <c r="F74" s="655"/>
      <c r="G74" s="655"/>
      <c r="H74" s="413"/>
      <c r="I74" s="413"/>
      <c r="J74" s="413"/>
      <c r="K74" s="413"/>
      <c r="L74" s="656"/>
      <c r="M74" s="656"/>
      <c r="N74" s="656"/>
      <c r="O74" s="656"/>
      <c r="P74" s="656"/>
      <c r="Q74" s="656"/>
      <c r="R74" s="656"/>
      <c r="S74" s="656"/>
      <c r="T74" s="656"/>
      <c r="U74" s="655"/>
      <c r="V74" s="655"/>
      <c r="W74" s="655"/>
      <c r="X74" s="655"/>
      <c r="Y74" s="655"/>
      <c r="Z74" s="402"/>
      <c r="AB74" s="654"/>
      <c r="AC74" s="654"/>
      <c r="AD74" s="654"/>
      <c r="AE74" s="655"/>
      <c r="AF74" s="655"/>
      <c r="AG74" s="655"/>
      <c r="AH74" s="413"/>
      <c r="AI74" s="413"/>
      <c r="AJ74" s="413"/>
      <c r="AK74" s="413"/>
      <c r="AL74" s="656"/>
      <c r="AM74" s="656"/>
      <c r="AN74" s="656"/>
      <c r="AO74" s="656"/>
      <c r="AP74" s="656"/>
      <c r="AQ74" s="656"/>
      <c r="AR74" s="656"/>
      <c r="AS74" s="656"/>
      <c r="AT74" s="656"/>
      <c r="AU74" s="655"/>
      <c r="AV74" s="655"/>
      <c r="AW74" s="655"/>
      <c r="AX74" s="655"/>
      <c r="AY74" s="655"/>
      <c r="AZ74" s="402"/>
    </row>
    <row r="75" spans="2:52" ht="13.5" customHeight="1" x14ac:dyDescent="0.15">
      <c r="B75" s="657" t="s">
        <v>188</v>
      </c>
      <c r="C75" s="657"/>
      <c r="D75" s="657"/>
      <c r="E75" s="657"/>
      <c r="F75" s="657"/>
      <c r="G75" s="657"/>
      <c r="H75" s="657"/>
      <c r="I75" s="657"/>
      <c r="J75" s="657"/>
      <c r="K75" s="657"/>
      <c r="L75" s="657"/>
      <c r="M75" s="657"/>
      <c r="N75" s="657"/>
      <c r="O75" s="657"/>
      <c r="P75" s="657"/>
      <c r="Q75" s="658"/>
      <c r="R75" s="658"/>
      <c r="S75" s="658"/>
      <c r="T75" s="658"/>
      <c r="U75" s="658"/>
      <c r="V75" s="658"/>
      <c r="W75" s="658"/>
      <c r="X75" s="402"/>
      <c r="Y75" s="402"/>
      <c r="Z75" s="402"/>
      <c r="AB75" s="657" t="s">
        <v>188</v>
      </c>
      <c r="AC75" s="657"/>
      <c r="AD75" s="657"/>
      <c r="AE75" s="657"/>
      <c r="AF75" s="657"/>
      <c r="AG75" s="657"/>
      <c r="AH75" s="657"/>
      <c r="AI75" s="657"/>
      <c r="AJ75" s="657"/>
      <c r="AK75" s="657"/>
      <c r="AL75" s="657"/>
      <c r="AM75" s="657"/>
      <c r="AN75" s="657"/>
      <c r="AO75" s="657"/>
      <c r="AP75" s="657"/>
      <c r="AQ75" s="658"/>
      <c r="AR75" s="658"/>
      <c r="AS75" s="658"/>
      <c r="AT75" s="658"/>
      <c r="AU75" s="658"/>
      <c r="AV75" s="658"/>
      <c r="AW75" s="658"/>
      <c r="AX75" s="402"/>
      <c r="AY75" s="402"/>
      <c r="AZ75" s="402"/>
    </row>
    <row r="76" spans="2:52" ht="13.5" customHeight="1" x14ac:dyDescent="0.15">
      <c r="B76" s="659" t="s">
        <v>473</v>
      </c>
      <c r="C76" s="659"/>
      <c r="D76" s="659"/>
      <c r="E76" s="659"/>
      <c r="F76" s="659"/>
      <c r="G76" s="659"/>
      <c r="H76" s="659"/>
      <c r="I76" s="659"/>
      <c r="J76" s="659"/>
      <c r="K76" s="659"/>
      <c r="L76" s="659"/>
      <c r="M76" s="659"/>
      <c r="N76" s="659"/>
      <c r="O76" s="659"/>
      <c r="P76" s="659"/>
      <c r="Q76" s="659"/>
      <c r="R76" s="659"/>
      <c r="S76" s="659"/>
      <c r="T76" s="659"/>
      <c r="U76" s="659"/>
      <c r="V76" s="659"/>
      <c r="W76" s="659"/>
      <c r="X76" s="659"/>
      <c r="Y76" s="659"/>
      <c r="Z76" s="659"/>
      <c r="AB76" s="659" t="s">
        <v>473</v>
      </c>
      <c r="AC76" s="659"/>
      <c r="AD76" s="659"/>
      <c r="AE76" s="659"/>
      <c r="AF76" s="659"/>
      <c r="AG76" s="659"/>
      <c r="AH76" s="659"/>
      <c r="AI76" s="659"/>
      <c r="AJ76" s="659"/>
      <c r="AK76" s="659"/>
      <c r="AL76" s="659"/>
      <c r="AM76" s="659"/>
      <c r="AN76" s="659"/>
      <c r="AO76" s="659"/>
      <c r="AP76" s="659"/>
      <c r="AQ76" s="659"/>
      <c r="AR76" s="659"/>
      <c r="AS76" s="659"/>
      <c r="AT76" s="659"/>
      <c r="AU76" s="659"/>
      <c r="AV76" s="659"/>
      <c r="AW76" s="659"/>
      <c r="AX76" s="659"/>
      <c r="AY76" s="659"/>
      <c r="AZ76" s="659"/>
    </row>
    <row r="77" spans="2:52" ht="13.5" customHeight="1" x14ac:dyDescent="0.15">
      <c r="B77" s="660" t="s">
        <v>436</v>
      </c>
      <c r="C77" s="660"/>
      <c r="D77" s="660"/>
      <c r="E77" s="660"/>
      <c r="F77" s="660"/>
      <c r="G77" s="660"/>
      <c r="H77" s="660"/>
      <c r="I77" s="660"/>
      <c r="J77" s="660"/>
      <c r="K77" s="660"/>
      <c r="L77" s="660"/>
      <c r="M77" s="660"/>
      <c r="N77" s="660"/>
      <c r="O77" s="660"/>
      <c r="P77" s="660"/>
      <c r="Q77" s="660"/>
      <c r="R77" s="660"/>
      <c r="S77" s="660"/>
      <c r="T77" s="660"/>
      <c r="U77" s="660"/>
      <c r="V77" s="660"/>
      <c r="W77" s="660"/>
      <c r="X77" s="660"/>
      <c r="Y77" s="660"/>
      <c r="Z77" s="660"/>
      <c r="AB77" s="660" t="s">
        <v>436</v>
      </c>
      <c r="AC77" s="660"/>
      <c r="AD77" s="660"/>
      <c r="AE77" s="660"/>
      <c r="AF77" s="660"/>
      <c r="AG77" s="660"/>
      <c r="AH77" s="660"/>
      <c r="AI77" s="660"/>
      <c r="AJ77" s="660"/>
      <c r="AK77" s="660"/>
      <c r="AL77" s="660"/>
      <c r="AM77" s="660"/>
      <c r="AN77" s="660"/>
      <c r="AO77" s="660"/>
      <c r="AP77" s="660"/>
      <c r="AQ77" s="660"/>
      <c r="AR77" s="660"/>
      <c r="AS77" s="660"/>
      <c r="AT77" s="660"/>
      <c r="AU77" s="660"/>
      <c r="AV77" s="660"/>
      <c r="AW77" s="660"/>
      <c r="AX77" s="660"/>
      <c r="AY77" s="660"/>
      <c r="AZ77" s="660"/>
    </row>
    <row r="78" spans="2:52" x14ac:dyDescent="0.15">
      <c r="B78" s="30"/>
      <c r="AB78" s="30"/>
    </row>
  </sheetData>
  <mergeCells count="228">
    <mergeCell ref="V1:Y2"/>
    <mergeCell ref="D7:Y8"/>
    <mergeCell ref="B9:Y10"/>
    <mergeCell ref="X16:X17"/>
    <mergeCell ref="N16:P17"/>
    <mergeCell ref="N14:P15"/>
    <mergeCell ref="C5:Y6"/>
    <mergeCell ref="R3:Y4"/>
    <mergeCell ref="Y53:Y54"/>
    <mergeCell ref="C20:F21"/>
    <mergeCell ref="B41:J43"/>
    <mergeCell ref="Q37:T38"/>
    <mergeCell ref="B49:J51"/>
    <mergeCell ref="Q47:T48"/>
    <mergeCell ref="C24:C25"/>
    <mergeCell ref="D33:S34"/>
    <mergeCell ref="C33:C34"/>
    <mergeCell ref="C29:C30"/>
    <mergeCell ref="D31:Y32"/>
    <mergeCell ref="Q45:T46"/>
    <mergeCell ref="U48:X48"/>
    <mergeCell ref="U42:X42"/>
    <mergeCell ref="U43:X43"/>
    <mergeCell ref="U44:X44"/>
    <mergeCell ref="B58:C73"/>
    <mergeCell ref="H60:J60"/>
    <mergeCell ref="D64:G66"/>
    <mergeCell ref="D71:G72"/>
    <mergeCell ref="H70:J70"/>
    <mergeCell ref="Y55:Y56"/>
    <mergeCell ref="U53:X54"/>
    <mergeCell ref="H72:J72"/>
    <mergeCell ref="U69:X69"/>
    <mergeCell ref="K58:P59"/>
    <mergeCell ref="U58:X58"/>
    <mergeCell ref="U71:X71"/>
    <mergeCell ref="U59:X59"/>
    <mergeCell ref="U60:X60"/>
    <mergeCell ref="U61:X61"/>
    <mergeCell ref="U62:X62"/>
    <mergeCell ref="K66:P69"/>
    <mergeCell ref="K60:P61"/>
    <mergeCell ref="U66:X66"/>
    <mergeCell ref="U72:X72"/>
    <mergeCell ref="U73:X73"/>
    <mergeCell ref="Q73:T73"/>
    <mergeCell ref="K70:P71"/>
    <mergeCell ref="Q70:T70"/>
    <mergeCell ref="Q71:T71"/>
    <mergeCell ref="K72:P73"/>
    <mergeCell ref="Q72:T72"/>
    <mergeCell ref="U70:X70"/>
    <mergeCell ref="Q60:T60"/>
    <mergeCell ref="Q61:T61"/>
    <mergeCell ref="U64:X64"/>
    <mergeCell ref="Q49:T50"/>
    <mergeCell ref="Q59:T59"/>
    <mergeCell ref="Q58:T58"/>
    <mergeCell ref="Q66:Q67"/>
    <mergeCell ref="Q68:Q69"/>
    <mergeCell ref="R67:S67"/>
    <mergeCell ref="R68:S68"/>
    <mergeCell ref="R66:S66"/>
    <mergeCell ref="R69:S69"/>
    <mergeCell ref="D59:G60"/>
    <mergeCell ref="G20:X21"/>
    <mergeCell ref="Q39:T40"/>
    <mergeCell ref="K37:P40"/>
    <mergeCell ref="Q43:T44"/>
    <mergeCell ref="U38:X38"/>
    <mergeCell ref="U47:X47"/>
    <mergeCell ref="U46:X46"/>
    <mergeCell ref="H58:J58"/>
    <mergeCell ref="K53:P54"/>
    <mergeCell ref="K55:P56"/>
    <mergeCell ref="K41:P44"/>
    <mergeCell ref="K45:P48"/>
    <mergeCell ref="Q41:T42"/>
    <mergeCell ref="U37:X37"/>
    <mergeCell ref="U41:X41"/>
    <mergeCell ref="U49:X50"/>
    <mergeCell ref="U55:X56"/>
    <mergeCell ref="K49:P52"/>
    <mergeCell ref="D24:Y25"/>
    <mergeCell ref="D26:Y27"/>
    <mergeCell ref="D29:Y30"/>
    <mergeCell ref="U39:X39"/>
    <mergeCell ref="U40:X40"/>
    <mergeCell ref="U45:X45"/>
    <mergeCell ref="AV1:AY2"/>
    <mergeCell ref="AR3:AY4"/>
    <mergeCell ref="AC5:AY6"/>
    <mergeCell ref="AD7:AY8"/>
    <mergeCell ref="AB9:AY10"/>
    <mergeCell ref="AN14:AP15"/>
    <mergeCell ref="AN16:AP17"/>
    <mergeCell ref="AX16:AX17"/>
    <mergeCell ref="AC20:AF21"/>
    <mergeCell ref="AG20:AX21"/>
    <mergeCell ref="AC24:AC25"/>
    <mergeCell ref="AD24:AY25"/>
    <mergeCell ref="AD26:AY27"/>
    <mergeCell ref="AC29:AC30"/>
    <mergeCell ref="AD29:AY30"/>
    <mergeCell ref="AD31:AY32"/>
    <mergeCell ref="AC33:AC34"/>
    <mergeCell ref="AD33:AS34"/>
    <mergeCell ref="AQ43:AT44"/>
    <mergeCell ref="AU43:AX43"/>
    <mergeCell ref="AU44:AX44"/>
    <mergeCell ref="AK37:AP40"/>
    <mergeCell ref="AQ37:AT38"/>
    <mergeCell ref="AU37:AX37"/>
    <mergeCell ref="AU38:AX38"/>
    <mergeCell ref="AQ39:AT40"/>
    <mergeCell ref="AU39:AX39"/>
    <mergeCell ref="AU40:AX40"/>
    <mergeCell ref="AU45:AX45"/>
    <mergeCell ref="AU46:AX46"/>
    <mergeCell ref="AQ47:AT48"/>
    <mergeCell ref="AU47:AX47"/>
    <mergeCell ref="AU48:AX48"/>
    <mergeCell ref="AB41:AJ43"/>
    <mergeCell ref="AK41:AP44"/>
    <mergeCell ref="AQ41:AT42"/>
    <mergeCell ref="AU41:AX41"/>
    <mergeCell ref="AU42:AX42"/>
    <mergeCell ref="AB49:AJ51"/>
    <mergeCell ref="AK49:AP52"/>
    <mergeCell ref="AQ49:AT50"/>
    <mergeCell ref="AQ51:AT52"/>
    <mergeCell ref="AK45:AP48"/>
    <mergeCell ref="AQ45:AT46"/>
    <mergeCell ref="AU49:AX50"/>
    <mergeCell ref="AK53:AP54"/>
    <mergeCell ref="AQ53:AT54"/>
    <mergeCell ref="AU53:AX54"/>
    <mergeCell ref="AY53:AY54"/>
    <mergeCell ref="AK55:AP56"/>
    <mergeCell ref="AQ55:AT56"/>
    <mergeCell ref="AU55:AX56"/>
    <mergeCell ref="AY55:AY56"/>
    <mergeCell ref="AK72:AP73"/>
    <mergeCell ref="AQ72:AT72"/>
    <mergeCell ref="AU72:AX72"/>
    <mergeCell ref="AQ73:AT73"/>
    <mergeCell ref="AU73:AX73"/>
    <mergeCell ref="AR67:AS67"/>
    <mergeCell ref="AU67:AX67"/>
    <mergeCell ref="AQ68:AQ69"/>
    <mergeCell ref="AR68:AS68"/>
    <mergeCell ref="AY49:AY50"/>
    <mergeCell ref="AU51:AX52"/>
    <mergeCell ref="AY51:AY52"/>
    <mergeCell ref="AU68:AX68"/>
    <mergeCell ref="AR69:AS69"/>
    <mergeCell ref="AU63:AX63"/>
    <mergeCell ref="AU62:AX62"/>
    <mergeCell ref="AK58:AP59"/>
    <mergeCell ref="AQ58:AT58"/>
    <mergeCell ref="AU58:AX58"/>
    <mergeCell ref="AQ59:AT59"/>
    <mergeCell ref="AU59:AX59"/>
    <mergeCell ref="AU64:AX64"/>
    <mergeCell ref="AK66:AP69"/>
    <mergeCell ref="AU66:AX66"/>
    <mergeCell ref="AU69:AX69"/>
    <mergeCell ref="AQ60:AT60"/>
    <mergeCell ref="AU60:AX60"/>
    <mergeCell ref="AQ64:AQ65"/>
    <mergeCell ref="AR64:AS64"/>
    <mergeCell ref="AR65:AS65"/>
    <mergeCell ref="AU65:AX65"/>
    <mergeCell ref="AQ66:AQ67"/>
    <mergeCell ref="AR66:AS66"/>
    <mergeCell ref="AB58:AC73"/>
    <mergeCell ref="AH58:AJ58"/>
    <mergeCell ref="AD59:AG60"/>
    <mergeCell ref="AD64:AG66"/>
    <mergeCell ref="AQ61:AT61"/>
    <mergeCell ref="AU61:AX61"/>
    <mergeCell ref="AQ62:AQ63"/>
    <mergeCell ref="AD71:AG72"/>
    <mergeCell ref="AQ71:AT71"/>
    <mergeCell ref="AU71:AX71"/>
    <mergeCell ref="AH72:AJ72"/>
    <mergeCell ref="AH60:AJ60"/>
    <mergeCell ref="AK60:AP61"/>
    <mergeCell ref="Y49:Y50"/>
    <mergeCell ref="Y51:Y52"/>
    <mergeCell ref="U51:X52"/>
    <mergeCell ref="Q53:T54"/>
    <mergeCell ref="Q55:T56"/>
    <mergeCell ref="Q51:T52"/>
    <mergeCell ref="I62:J62"/>
    <mergeCell ref="I64:J64"/>
    <mergeCell ref="H62:H65"/>
    <mergeCell ref="K62:P65"/>
    <mergeCell ref="Q62:Q63"/>
    <mergeCell ref="Q64:Q65"/>
    <mergeCell ref="R62:S62"/>
    <mergeCell ref="R65:S65"/>
    <mergeCell ref="R64:S64"/>
    <mergeCell ref="R63:S63"/>
    <mergeCell ref="B76:Z76"/>
    <mergeCell ref="B77:Z77"/>
    <mergeCell ref="AB76:AZ76"/>
    <mergeCell ref="AB77:AZ77"/>
    <mergeCell ref="H66:H69"/>
    <mergeCell ref="I66:J66"/>
    <mergeCell ref="I68:J68"/>
    <mergeCell ref="AH62:AH65"/>
    <mergeCell ref="AI62:AJ62"/>
    <mergeCell ref="AK62:AP65"/>
    <mergeCell ref="AI64:AJ64"/>
    <mergeCell ref="AI68:AJ68"/>
    <mergeCell ref="U63:X63"/>
    <mergeCell ref="U65:X65"/>
    <mergeCell ref="U67:X67"/>
    <mergeCell ref="U68:X68"/>
    <mergeCell ref="AH66:AH69"/>
    <mergeCell ref="AI66:AJ66"/>
    <mergeCell ref="AH70:AJ70"/>
    <mergeCell ref="AK70:AP71"/>
    <mergeCell ref="AQ70:AT70"/>
    <mergeCell ref="AU70:AX70"/>
    <mergeCell ref="AR62:AS62"/>
    <mergeCell ref="AR63:AS63"/>
  </mergeCells>
  <phoneticPr fontId="1"/>
  <dataValidations count="1">
    <dataValidation type="list" allowBlank="1" showInputMessage="1" showErrorMessage="1" sqref="C24:C25 C29:C30 C33:C35 AC24:AC25 AC29:AC30 AC33:AC35" xr:uid="{00000000-0002-0000-0300-000000000000}">
      <formula1>"レ, 　,"</formula1>
    </dataValidation>
  </dataValidations>
  <printOptions horizontalCentered="1" verticalCentered="1"/>
  <pageMargins left="0.78740157480314965" right="0.59055118110236227" top="0.59055118110236227" bottom="0.39370078740157483" header="0.51181102362204722" footer="0"/>
  <pageSetup paperSize="9" scale="97" fitToHeight="0"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tabColor rgb="FF00B0F0"/>
  </sheetPr>
  <dimension ref="A1:V44"/>
  <sheetViews>
    <sheetView view="pageBreakPreview" zoomScaleNormal="100" zoomScaleSheetLayoutView="100" workbookViewId="0">
      <selection activeCell="B1" sqref="B1"/>
    </sheetView>
  </sheetViews>
  <sheetFormatPr defaultRowHeight="13.5" x14ac:dyDescent="0.15"/>
  <cols>
    <col min="1" max="1" width="9" style="9"/>
    <col min="2" max="2" width="2.875" style="9" customWidth="1"/>
    <col min="3" max="3" width="5.625" style="9" customWidth="1"/>
    <col min="4" max="5" width="14.625" style="9" customWidth="1"/>
    <col min="6" max="6" width="9.625" style="9" customWidth="1"/>
    <col min="7" max="9" width="10.625" style="9" customWidth="1"/>
    <col min="10" max="10" width="5.375" style="9" customWidth="1"/>
    <col min="11" max="11" width="6.625" style="9" customWidth="1"/>
    <col min="12" max="12" width="3.125" style="9" customWidth="1"/>
    <col min="13" max="13" width="2.875" style="9" customWidth="1"/>
    <col min="14" max="14" width="5.625" style="9" customWidth="1"/>
    <col min="15" max="16" width="14.625" style="9" customWidth="1"/>
    <col min="17" max="17" width="9.625" style="9" customWidth="1"/>
    <col min="18" max="20" width="10.625" style="9" customWidth="1"/>
    <col min="21" max="21" width="5.375" style="9" customWidth="1"/>
    <col min="22" max="22" width="6.625" style="9" customWidth="1"/>
    <col min="23" max="16384" width="9" style="9"/>
  </cols>
  <sheetData>
    <row r="1" spans="1:22" ht="20.25" customHeight="1" thickBot="1" x14ac:dyDescent="0.2">
      <c r="B1" s="677"/>
      <c r="C1" s="677"/>
      <c r="D1" s="677"/>
      <c r="E1" s="677"/>
      <c r="F1" s="677"/>
      <c r="G1" s="677"/>
      <c r="H1" s="678"/>
      <c r="I1" s="678"/>
      <c r="J1" s="678"/>
      <c r="K1" s="262" t="s">
        <v>406</v>
      </c>
      <c r="M1" s="677"/>
      <c r="N1" s="677"/>
      <c r="O1" s="677"/>
      <c r="P1" s="677"/>
      <c r="Q1" s="677"/>
      <c r="R1" s="677"/>
      <c r="S1" s="678"/>
      <c r="T1" s="678"/>
      <c r="U1" s="678"/>
      <c r="V1" s="262" t="s">
        <v>407</v>
      </c>
    </row>
    <row r="2" spans="1:22" ht="9.75" customHeight="1" x14ac:dyDescent="0.15">
      <c r="B2" s="679"/>
      <c r="C2" s="680"/>
      <c r="D2" s="681"/>
      <c r="E2" s="681"/>
      <c r="F2" s="681"/>
      <c r="G2" s="681"/>
      <c r="H2" s="681"/>
      <c r="I2" s="681"/>
      <c r="J2" s="681"/>
      <c r="K2" s="682"/>
      <c r="M2" s="679"/>
      <c r="N2" s="680"/>
      <c r="O2" s="681"/>
      <c r="P2" s="681"/>
      <c r="Q2" s="681"/>
      <c r="R2" s="681"/>
      <c r="S2" s="681"/>
      <c r="T2" s="681"/>
      <c r="U2" s="681"/>
      <c r="V2" s="682"/>
    </row>
    <row r="3" spans="1:22" ht="21.75" customHeight="1" x14ac:dyDescent="0.15">
      <c r="B3" s="683"/>
      <c r="C3" s="684"/>
      <c r="D3" s="685" t="s">
        <v>369</v>
      </c>
      <c r="E3" s="685"/>
      <c r="F3" s="685"/>
      <c r="G3" s="685"/>
      <c r="H3" s="685"/>
      <c r="I3" s="686" t="s">
        <v>46</v>
      </c>
      <c r="J3" s="686"/>
      <c r="K3" s="687"/>
      <c r="M3" s="683"/>
      <c r="N3" s="684"/>
      <c r="O3" s="685" t="s">
        <v>370</v>
      </c>
      <c r="P3" s="685"/>
      <c r="Q3" s="685"/>
      <c r="R3" s="685"/>
      <c r="S3" s="685"/>
      <c r="T3" s="686" t="s">
        <v>46</v>
      </c>
      <c r="U3" s="686"/>
      <c r="V3" s="687"/>
    </row>
    <row r="4" spans="1:22" ht="9.9499999999999993" customHeight="1" x14ac:dyDescent="0.15">
      <c r="B4" s="688"/>
      <c r="C4" s="689"/>
      <c r="D4" s="689"/>
      <c r="E4" s="677"/>
      <c r="F4" s="677"/>
      <c r="G4" s="677"/>
      <c r="H4" s="677"/>
      <c r="I4" s="677"/>
      <c r="J4" s="677"/>
      <c r="K4" s="687"/>
      <c r="M4" s="688"/>
      <c r="N4" s="689"/>
      <c r="O4" s="689"/>
      <c r="P4" s="677"/>
      <c r="Q4" s="677"/>
      <c r="R4" s="677"/>
      <c r="S4" s="677"/>
      <c r="T4" s="677"/>
      <c r="U4" s="677"/>
      <c r="V4" s="687"/>
    </row>
    <row r="5" spans="1:22" ht="20.25" customHeight="1" x14ac:dyDescent="0.15">
      <c r="B5" s="688"/>
      <c r="C5" s="689"/>
      <c r="D5" s="690" t="s">
        <v>364</v>
      </c>
      <c r="E5" s="690"/>
      <c r="F5" s="690"/>
      <c r="G5" s="690"/>
      <c r="H5" s="690"/>
      <c r="I5" s="690"/>
      <c r="J5" s="690"/>
      <c r="K5" s="687"/>
      <c r="M5" s="688"/>
      <c r="N5" s="689"/>
      <c r="O5" s="690" t="s">
        <v>365</v>
      </c>
      <c r="P5" s="690"/>
      <c r="Q5" s="690"/>
      <c r="R5" s="690"/>
      <c r="S5" s="690"/>
      <c r="T5" s="690"/>
      <c r="U5" s="690"/>
      <c r="V5" s="687"/>
    </row>
    <row r="6" spans="1:22" ht="9.9499999999999993" customHeight="1" thickBot="1" x14ac:dyDescent="0.2">
      <c r="B6" s="688"/>
      <c r="C6" s="689"/>
      <c r="D6" s="689"/>
      <c r="E6" s="691"/>
      <c r="F6" s="684"/>
      <c r="G6" s="684"/>
      <c r="H6" s="684"/>
      <c r="I6" s="684"/>
      <c r="J6" s="684"/>
      <c r="K6" s="687"/>
      <c r="M6" s="688"/>
      <c r="N6" s="689"/>
      <c r="O6" s="689"/>
      <c r="P6" s="691"/>
      <c r="Q6" s="684"/>
      <c r="R6" s="684"/>
      <c r="S6" s="684"/>
      <c r="T6" s="684"/>
      <c r="U6" s="684"/>
      <c r="V6" s="687"/>
    </row>
    <row r="7" spans="1:22" ht="19.5" customHeight="1" x14ac:dyDescent="0.15">
      <c r="B7" s="692" t="s">
        <v>321</v>
      </c>
      <c r="C7" s="693" t="s">
        <v>319</v>
      </c>
      <c r="D7" s="694" t="s">
        <v>323</v>
      </c>
      <c r="E7" s="695" t="s">
        <v>324</v>
      </c>
      <c r="F7" s="696" t="s">
        <v>45</v>
      </c>
      <c r="G7" s="696" t="s">
        <v>44</v>
      </c>
      <c r="H7" s="697" t="s">
        <v>400</v>
      </c>
      <c r="I7" s="696" t="s">
        <v>9</v>
      </c>
      <c r="J7" s="698" t="s">
        <v>325</v>
      </c>
      <c r="K7" s="699" t="s">
        <v>372</v>
      </c>
      <c r="M7" s="692" t="s">
        <v>321</v>
      </c>
      <c r="N7" s="693" t="s">
        <v>319</v>
      </c>
      <c r="O7" s="694" t="s">
        <v>323</v>
      </c>
      <c r="P7" s="695" t="s">
        <v>324</v>
      </c>
      <c r="Q7" s="696" t="s">
        <v>45</v>
      </c>
      <c r="R7" s="696" t="s">
        <v>44</v>
      </c>
      <c r="S7" s="697" t="s">
        <v>400</v>
      </c>
      <c r="T7" s="696" t="s">
        <v>9</v>
      </c>
      <c r="U7" s="698" t="s">
        <v>325</v>
      </c>
      <c r="V7" s="699" t="s">
        <v>373</v>
      </c>
    </row>
    <row r="8" spans="1:22" ht="19.5" customHeight="1" thickBot="1" x14ac:dyDescent="0.2">
      <c r="B8" s="700"/>
      <c r="C8" s="701" t="s">
        <v>320</v>
      </c>
      <c r="D8" s="702" t="s">
        <v>42</v>
      </c>
      <c r="E8" s="703" t="s">
        <v>42</v>
      </c>
      <c r="F8" s="704" t="s">
        <v>41</v>
      </c>
      <c r="G8" s="705" t="s">
        <v>40</v>
      </c>
      <c r="H8" s="705" t="s">
        <v>39</v>
      </c>
      <c r="I8" s="705" t="s">
        <v>38</v>
      </c>
      <c r="J8" s="706"/>
      <c r="K8" s="707"/>
      <c r="M8" s="700"/>
      <c r="N8" s="701" t="s">
        <v>320</v>
      </c>
      <c r="O8" s="702" t="s">
        <v>42</v>
      </c>
      <c r="P8" s="703" t="s">
        <v>42</v>
      </c>
      <c r="Q8" s="704" t="s">
        <v>41</v>
      </c>
      <c r="R8" s="705" t="s">
        <v>0</v>
      </c>
      <c r="S8" s="705" t="s">
        <v>39</v>
      </c>
      <c r="T8" s="705" t="s">
        <v>38</v>
      </c>
      <c r="U8" s="706"/>
      <c r="V8" s="707"/>
    </row>
    <row r="9" spans="1:22" ht="33.75" customHeight="1" thickTop="1" x14ac:dyDescent="0.15">
      <c r="B9" s="708">
        <v>1</v>
      </c>
      <c r="C9" s="709"/>
      <c r="D9" s="710"/>
      <c r="E9" s="710"/>
      <c r="F9" s="711" t="s">
        <v>37</v>
      </c>
      <c r="G9" s="712" t="s">
        <v>326</v>
      </c>
      <c r="H9" s="713" t="s">
        <v>328</v>
      </c>
      <c r="I9" s="713" t="s">
        <v>329</v>
      </c>
      <c r="J9" s="714"/>
      <c r="K9" s="715"/>
      <c r="M9" s="708">
        <v>1</v>
      </c>
      <c r="N9" s="709"/>
      <c r="O9" s="710"/>
      <c r="P9" s="710"/>
      <c r="Q9" s="711" t="s">
        <v>35</v>
      </c>
      <c r="R9" s="712" t="s">
        <v>326</v>
      </c>
      <c r="S9" s="713" t="s">
        <v>328</v>
      </c>
      <c r="T9" s="713" t="s">
        <v>329</v>
      </c>
      <c r="U9" s="714"/>
      <c r="V9" s="715"/>
    </row>
    <row r="10" spans="1:22" ht="33.75" customHeight="1" x14ac:dyDescent="0.15">
      <c r="B10" s="716">
        <f>B9+1</f>
        <v>2</v>
      </c>
      <c r="C10" s="717"/>
      <c r="D10" s="718"/>
      <c r="E10" s="718"/>
      <c r="F10" s="719" t="s">
        <v>35</v>
      </c>
      <c r="G10" s="720" t="s">
        <v>326</v>
      </c>
      <c r="H10" s="721" t="s">
        <v>328</v>
      </c>
      <c r="I10" s="722" t="s">
        <v>329</v>
      </c>
      <c r="J10" s="723"/>
      <c r="K10" s="724"/>
      <c r="M10" s="716">
        <f>M9+1</f>
        <v>2</v>
      </c>
      <c r="N10" s="717"/>
      <c r="O10" s="718"/>
      <c r="P10" s="718"/>
      <c r="Q10" s="719" t="s">
        <v>35</v>
      </c>
      <c r="R10" s="720" t="s">
        <v>326</v>
      </c>
      <c r="S10" s="721" t="s">
        <v>328</v>
      </c>
      <c r="T10" s="722" t="s">
        <v>329</v>
      </c>
      <c r="U10" s="723"/>
      <c r="V10" s="724"/>
    </row>
    <row r="11" spans="1:22" ht="33.75" customHeight="1" x14ac:dyDescent="0.15">
      <c r="A11" s="10"/>
      <c r="B11" s="716">
        <f>B10+1</f>
        <v>3</v>
      </c>
      <c r="C11" s="717"/>
      <c r="D11" s="718"/>
      <c r="E11" s="718"/>
      <c r="F11" s="719" t="s">
        <v>35</v>
      </c>
      <c r="G11" s="720" t="s">
        <v>326</v>
      </c>
      <c r="H11" s="721" t="s">
        <v>328</v>
      </c>
      <c r="I11" s="722" t="s">
        <v>329</v>
      </c>
      <c r="J11" s="723"/>
      <c r="K11" s="724"/>
      <c r="M11" s="716">
        <f>M10+1</f>
        <v>3</v>
      </c>
      <c r="N11" s="717"/>
      <c r="O11" s="718"/>
      <c r="P11" s="718"/>
      <c r="Q11" s="719" t="s">
        <v>35</v>
      </c>
      <c r="R11" s="720" t="s">
        <v>326</v>
      </c>
      <c r="S11" s="721" t="s">
        <v>328</v>
      </c>
      <c r="T11" s="722" t="s">
        <v>329</v>
      </c>
      <c r="U11" s="723"/>
      <c r="V11" s="724"/>
    </row>
    <row r="12" spans="1:22" ht="33.75" customHeight="1" x14ac:dyDescent="0.15">
      <c r="B12" s="716">
        <f t="shared" ref="B12:B24" si="0">B11+1</f>
        <v>4</v>
      </c>
      <c r="C12" s="717"/>
      <c r="D12" s="718"/>
      <c r="E12" s="718"/>
      <c r="F12" s="719" t="s">
        <v>35</v>
      </c>
      <c r="G12" s="720" t="s">
        <v>326</v>
      </c>
      <c r="H12" s="721" t="s">
        <v>328</v>
      </c>
      <c r="I12" s="722" t="s">
        <v>445</v>
      </c>
      <c r="J12" s="723"/>
      <c r="K12" s="724"/>
      <c r="M12" s="716">
        <f t="shared" ref="M12:M24" si="1">M11+1</f>
        <v>4</v>
      </c>
      <c r="N12" s="717"/>
      <c r="O12" s="718"/>
      <c r="P12" s="718"/>
      <c r="Q12" s="719" t="s">
        <v>35</v>
      </c>
      <c r="R12" s="720" t="s">
        <v>326</v>
      </c>
      <c r="S12" s="721" t="s">
        <v>328</v>
      </c>
      <c r="T12" s="722" t="s">
        <v>329</v>
      </c>
      <c r="U12" s="723"/>
      <c r="V12" s="724"/>
    </row>
    <row r="13" spans="1:22" ht="33.75" customHeight="1" x14ac:dyDescent="0.15">
      <c r="B13" s="716">
        <f t="shared" si="0"/>
        <v>5</v>
      </c>
      <c r="C13" s="717"/>
      <c r="D13" s="718"/>
      <c r="E13" s="718"/>
      <c r="F13" s="719" t="s">
        <v>35</v>
      </c>
      <c r="G13" s="720" t="s">
        <v>326</v>
      </c>
      <c r="H13" s="721" t="s">
        <v>328</v>
      </c>
      <c r="I13" s="722" t="s">
        <v>329</v>
      </c>
      <c r="J13" s="723"/>
      <c r="K13" s="724"/>
      <c r="M13" s="716">
        <f t="shared" si="1"/>
        <v>5</v>
      </c>
      <c r="N13" s="717"/>
      <c r="O13" s="718"/>
      <c r="P13" s="718"/>
      <c r="Q13" s="719" t="s">
        <v>35</v>
      </c>
      <c r="R13" s="720" t="s">
        <v>326</v>
      </c>
      <c r="S13" s="721" t="s">
        <v>328</v>
      </c>
      <c r="T13" s="722" t="s">
        <v>329</v>
      </c>
      <c r="U13" s="723"/>
      <c r="V13" s="724"/>
    </row>
    <row r="14" spans="1:22" ht="33.75" customHeight="1" x14ac:dyDescent="0.15">
      <c r="B14" s="716">
        <f t="shared" si="0"/>
        <v>6</v>
      </c>
      <c r="C14" s="717"/>
      <c r="D14" s="718"/>
      <c r="E14" s="718"/>
      <c r="F14" s="719" t="s">
        <v>35</v>
      </c>
      <c r="G14" s="720" t="s">
        <v>326</v>
      </c>
      <c r="H14" s="721" t="s">
        <v>328</v>
      </c>
      <c r="I14" s="722" t="s">
        <v>329</v>
      </c>
      <c r="J14" s="723"/>
      <c r="K14" s="724"/>
      <c r="M14" s="716">
        <f t="shared" si="1"/>
        <v>6</v>
      </c>
      <c r="N14" s="717"/>
      <c r="O14" s="718"/>
      <c r="P14" s="718"/>
      <c r="Q14" s="719" t="s">
        <v>35</v>
      </c>
      <c r="R14" s="720" t="s">
        <v>326</v>
      </c>
      <c r="S14" s="721" t="s">
        <v>328</v>
      </c>
      <c r="T14" s="722" t="s">
        <v>329</v>
      </c>
      <c r="U14" s="723"/>
      <c r="V14" s="724"/>
    </row>
    <row r="15" spans="1:22" ht="33.75" customHeight="1" x14ac:dyDescent="0.15">
      <c r="B15" s="716">
        <f t="shared" si="0"/>
        <v>7</v>
      </c>
      <c r="C15" s="717"/>
      <c r="D15" s="718"/>
      <c r="E15" s="718"/>
      <c r="F15" s="719" t="s">
        <v>35</v>
      </c>
      <c r="G15" s="720" t="s">
        <v>326</v>
      </c>
      <c r="H15" s="721" t="s">
        <v>328</v>
      </c>
      <c r="I15" s="722" t="s">
        <v>329</v>
      </c>
      <c r="J15" s="723"/>
      <c r="K15" s="724"/>
      <c r="M15" s="716">
        <f t="shared" si="1"/>
        <v>7</v>
      </c>
      <c r="N15" s="717"/>
      <c r="O15" s="718"/>
      <c r="P15" s="718"/>
      <c r="Q15" s="719" t="s">
        <v>35</v>
      </c>
      <c r="R15" s="720" t="s">
        <v>326</v>
      </c>
      <c r="S15" s="721" t="s">
        <v>328</v>
      </c>
      <c r="T15" s="722" t="s">
        <v>329</v>
      </c>
      <c r="U15" s="723"/>
      <c r="V15" s="724"/>
    </row>
    <row r="16" spans="1:22" ht="33.75" customHeight="1" x14ac:dyDescent="0.15">
      <c r="B16" s="716">
        <f t="shared" si="0"/>
        <v>8</v>
      </c>
      <c r="C16" s="717"/>
      <c r="D16" s="718"/>
      <c r="E16" s="718"/>
      <c r="F16" s="719" t="s">
        <v>35</v>
      </c>
      <c r="G16" s="720" t="s">
        <v>326</v>
      </c>
      <c r="H16" s="721" t="s">
        <v>328</v>
      </c>
      <c r="I16" s="722" t="s">
        <v>329</v>
      </c>
      <c r="J16" s="723"/>
      <c r="K16" s="724"/>
      <c r="M16" s="716">
        <f t="shared" si="1"/>
        <v>8</v>
      </c>
      <c r="N16" s="717"/>
      <c r="O16" s="718"/>
      <c r="P16" s="718"/>
      <c r="Q16" s="719" t="s">
        <v>35</v>
      </c>
      <c r="R16" s="720" t="s">
        <v>326</v>
      </c>
      <c r="S16" s="721" t="s">
        <v>328</v>
      </c>
      <c r="T16" s="722" t="s">
        <v>329</v>
      </c>
      <c r="U16" s="723"/>
      <c r="V16" s="724"/>
    </row>
    <row r="17" spans="2:22" ht="33.75" customHeight="1" x14ac:dyDescent="0.15">
      <c r="B17" s="716">
        <f t="shared" si="0"/>
        <v>9</v>
      </c>
      <c r="C17" s="717"/>
      <c r="D17" s="718"/>
      <c r="E17" s="718"/>
      <c r="F17" s="719" t="s">
        <v>35</v>
      </c>
      <c r="G17" s="720" t="s">
        <v>326</v>
      </c>
      <c r="H17" s="721" t="s">
        <v>328</v>
      </c>
      <c r="I17" s="722" t="s">
        <v>329</v>
      </c>
      <c r="J17" s="723"/>
      <c r="K17" s="724"/>
      <c r="M17" s="716">
        <f t="shared" si="1"/>
        <v>9</v>
      </c>
      <c r="N17" s="717"/>
      <c r="O17" s="718"/>
      <c r="P17" s="718"/>
      <c r="Q17" s="719" t="s">
        <v>35</v>
      </c>
      <c r="R17" s="720" t="s">
        <v>326</v>
      </c>
      <c r="S17" s="721" t="s">
        <v>328</v>
      </c>
      <c r="T17" s="722" t="s">
        <v>329</v>
      </c>
      <c r="U17" s="723"/>
      <c r="V17" s="724"/>
    </row>
    <row r="18" spans="2:22" ht="33.75" customHeight="1" x14ac:dyDescent="0.15">
      <c r="B18" s="716">
        <f t="shared" si="0"/>
        <v>10</v>
      </c>
      <c r="C18" s="717"/>
      <c r="D18" s="718"/>
      <c r="E18" s="718"/>
      <c r="F18" s="719" t="s">
        <v>35</v>
      </c>
      <c r="G18" s="720" t="s">
        <v>326</v>
      </c>
      <c r="H18" s="721" t="s">
        <v>328</v>
      </c>
      <c r="I18" s="722" t="s">
        <v>329</v>
      </c>
      <c r="J18" s="723"/>
      <c r="K18" s="724"/>
      <c r="M18" s="716">
        <f t="shared" si="1"/>
        <v>10</v>
      </c>
      <c r="N18" s="717"/>
      <c r="O18" s="718"/>
      <c r="P18" s="718"/>
      <c r="Q18" s="719" t="s">
        <v>35</v>
      </c>
      <c r="R18" s="720" t="s">
        <v>326</v>
      </c>
      <c r="S18" s="721" t="s">
        <v>328</v>
      </c>
      <c r="T18" s="722" t="s">
        <v>329</v>
      </c>
      <c r="U18" s="723"/>
      <c r="V18" s="724"/>
    </row>
    <row r="19" spans="2:22" ht="33.75" customHeight="1" x14ac:dyDescent="0.15">
      <c r="B19" s="716">
        <f t="shared" si="0"/>
        <v>11</v>
      </c>
      <c r="C19" s="717"/>
      <c r="D19" s="718"/>
      <c r="E19" s="718"/>
      <c r="F19" s="719" t="s">
        <v>35</v>
      </c>
      <c r="G19" s="720" t="s">
        <v>326</v>
      </c>
      <c r="H19" s="721" t="s">
        <v>328</v>
      </c>
      <c r="I19" s="722" t="s">
        <v>329</v>
      </c>
      <c r="J19" s="723"/>
      <c r="K19" s="724"/>
      <c r="M19" s="716">
        <f t="shared" si="1"/>
        <v>11</v>
      </c>
      <c r="N19" s="717"/>
      <c r="O19" s="718"/>
      <c r="P19" s="718"/>
      <c r="Q19" s="719" t="s">
        <v>35</v>
      </c>
      <c r="R19" s="720" t="s">
        <v>326</v>
      </c>
      <c r="S19" s="721" t="s">
        <v>328</v>
      </c>
      <c r="T19" s="722" t="s">
        <v>329</v>
      </c>
      <c r="U19" s="723"/>
      <c r="V19" s="724"/>
    </row>
    <row r="20" spans="2:22" ht="33.75" customHeight="1" x14ac:dyDescent="0.15">
      <c r="B20" s="716">
        <f t="shared" si="0"/>
        <v>12</v>
      </c>
      <c r="C20" s="717"/>
      <c r="D20" s="718"/>
      <c r="E20" s="718"/>
      <c r="F20" s="719" t="s">
        <v>35</v>
      </c>
      <c r="G20" s="720" t="s">
        <v>326</v>
      </c>
      <c r="H20" s="721" t="s">
        <v>328</v>
      </c>
      <c r="I20" s="722" t="s">
        <v>329</v>
      </c>
      <c r="J20" s="723"/>
      <c r="K20" s="724"/>
      <c r="M20" s="716">
        <f t="shared" si="1"/>
        <v>12</v>
      </c>
      <c r="N20" s="717"/>
      <c r="O20" s="718"/>
      <c r="P20" s="718"/>
      <c r="Q20" s="719" t="s">
        <v>35</v>
      </c>
      <c r="R20" s="720" t="s">
        <v>326</v>
      </c>
      <c r="S20" s="721" t="s">
        <v>328</v>
      </c>
      <c r="T20" s="722" t="s">
        <v>329</v>
      </c>
      <c r="U20" s="723"/>
      <c r="V20" s="724"/>
    </row>
    <row r="21" spans="2:22" ht="33.75" customHeight="1" x14ac:dyDescent="0.15">
      <c r="B21" s="716">
        <f t="shared" si="0"/>
        <v>13</v>
      </c>
      <c r="C21" s="717"/>
      <c r="D21" s="718"/>
      <c r="E21" s="718"/>
      <c r="F21" s="719" t="s">
        <v>35</v>
      </c>
      <c r="G21" s="720" t="s">
        <v>326</v>
      </c>
      <c r="H21" s="721" t="s">
        <v>328</v>
      </c>
      <c r="I21" s="722" t="s">
        <v>329</v>
      </c>
      <c r="J21" s="723"/>
      <c r="K21" s="724"/>
      <c r="M21" s="716">
        <f t="shared" si="1"/>
        <v>13</v>
      </c>
      <c r="N21" s="717"/>
      <c r="O21" s="718"/>
      <c r="P21" s="718"/>
      <c r="Q21" s="719" t="s">
        <v>35</v>
      </c>
      <c r="R21" s="720" t="s">
        <v>326</v>
      </c>
      <c r="S21" s="721" t="s">
        <v>328</v>
      </c>
      <c r="T21" s="722" t="s">
        <v>329</v>
      </c>
      <c r="U21" s="723"/>
      <c r="V21" s="724"/>
    </row>
    <row r="22" spans="2:22" ht="33.75" customHeight="1" x14ac:dyDescent="0.15">
      <c r="B22" s="716">
        <f t="shared" si="0"/>
        <v>14</v>
      </c>
      <c r="C22" s="717"/>
      <c r="D22" s="718"/>
      <c r="E22" s="718"/>
      <c r="F22" s="719" t="s">
        <v>35</v>
      </c>
      <c r="G22" s="720" t="s">
        <v>326</v>
      </c>
      <c r="H22" s="721" t="s">
        <v>328</v>
      </c>
      <c r="I22" s="722" t="s">
        <v>329</v>
      </c>
      <c r="J22" s="723"/>
      <c r="K22" s="724"/>
      <c r="M22" s="716">
        <f t="shared" si="1"/>
        <v>14</v>
      </c>
      <c r="N22" s="717"/>
      <c r="O22" s="718"/>
      <c r="P22" s="718"/>
      <c r="Q22" s="719" t="s">
        <v>35</v>
      </c>
      <c r="R22" s="720" t="s">
        <v>326</v>
      </c>
      <c r="S22" s="721" t="s">
        <v>328</v>
      </c>
      <c r="T22" s="722" t="s">
        <v>329</v>
      </c>
      <c r="U22" s="723"/>
      <c r="V22" s="724"/>
    </row>
    <row r="23" spans="2:22" ht="33.75" customHeight="1" x14ac:dyDescent="0.15">
      <c r="B23" s="716">
        <f t="shared" si="0"/>
        <v>15</v>
      </c>
      <c r="C23" s="717"/>
      <c r="D23" s="718"/>
      <c r="E23" s="718"/>
      <c r="F23" s="719" t="s">
        <v>35</v>
      </c>
      <c r="G23" s="720" t="s">
        <v>326</v>
      </c>
      <c r="H23" s="721" t="s">
        <v>328</v>
      </c>
      <c r="I23" s="722" t="s">
        <v>329</v>
      </c>
      <c r="J23" s="723"/>
      <c r="K23" s="724"/>
      <c r="M23" s="716">
        <f t="shared" si="1"/>
        <v>15</v>
      </c>
      <c r="N23" s="717"/>
      <c r="O23" s="718"/>
      <c r="P23" s="718"/>
      <c r="Q23" s="719" t="s">
        <v>35</v>
      </c>
      <c r="R23" s="720" t="s">
        <v>326</v>
      </c>
      <c r="S23" s="721" t="s">
        <v>328</v>
      </c>
      <c r="T23" s="722" t="s">
        <v>329</v>
      </c>
      <c r="U23" s="723"/>
      <c r="V23" s="724"/>
    </row>
    <row r="24" spans="2:22" ht="33.75" customHeight="1" x14ac:dyDescent="0.15">
      <c r="B24" s="716">
        <f t="shared" si="0"/>
        <v>16</v>
      </c>
      <c r="C24" s="717"/>
      <c r="D24" s="718"/>
      <c r="E24" s="718"/>
      <c r="F24" s="719" t="s">
        <v>35</v>
      </c>
      <c r="G24" s="720" t="s">
        <v>326</v>
      </c>
      <c r="H24" s="721" t="s">
        <v>328</v>
      </c>
      <c r="I24" s="722" t="s">
        <v>329</v>
      </c>
      <c r="J24" s="723"/>
      <c r="K24" s="724"/>
      <c r="M24" s="716">
        <f t="shared" si="1"/>
        <v>16</v>
      </c>
      <c r="N24" s="717"/>
      <c r="O24" s="718"/>
      <c r="P24" s="718"/>
      <c r="Q24" s="719" t="s">
        <v>35</v>
      </c>
      <c r="R24" s="720" t="s">
        <v>326</v>
      </c>
      <c r="S24" s="721" t="s">
        <v>328</v>
      </c>
      <c r="T24" s="722" t="s">
        <v>329</v>
      </c>
      <c r="U24" s="723"/>
      <c r="V24" s="724"/>
    </row>
    <row r="25" spans="2:22" ht="33.75" customHeight="1" thickBot="1" x14ac:dyDescent="0.2">
      <c r="B25" s="725" t="s">
        <v>34</v>
      </c>
      <c r="C25" s="726"/>
      <c r="D25" s="727"/>
      <c r="E25" s="728" t="s">
        <v>330</v>
      </c>
      <c r="F25" s="729"/>
      <c r="G25" s="730"/>
      <c r="H25" s="731" t="s">
        <v>327</v>
      </c>
      <c r="I25" s="732" t="s">
        <v>76</v>
      </c>
      <c r="J25" s="733"/>
      <c r="K25" s="734"/>
      <c r="M25" s="725" t="s">
        <v>34</v>
      </c>
      <c r="N25" s="726"/>
      <c r="O25" s="727"/>
      <c r="P25" s="728" t="s">
        <v>330</v>
      </c>
      <c r="Q25" s="729"/>
      <c r="R25" s="730"/>
      <c r="S25" s="731" t="s">
        <v>327</v>
      </c>
      <c r="T25" s="732" t="s">
        <v>76</v>
      </c>
      <c r="U25" s="733"/>
      <c r="V25" s="734"/>
    </row>
    <row r="26" spans="2:22" ht="33.75" customHeight="1" thickBot="1" x14ac:dyDescent="0.2">
      <c r="B26" s="735" t="s">
        <v>322</v>
      </c>
      <c r="C26" s="736"/>
      <c r="D26" s="737"/>
      <c r="E26" s="738" t="s">
        <v>318</v>
      </c>
      <c r="F26" s="739"/>
      <c r="G26" s="740"/>
      <c r="H26" s="741" t="s">
        <v>327</v>
      </c>
      <c r="I26" s="741" t="s">
        <v>76</v>
      </c>
      <c r="J26" s="737"/>
      <c r="K26" s="742"/>
      <c r="M26" s="735" t="s">
        <v>322</v>
      </c>
      <c r="N26" s="736"/>
      <c r="O26" s="737"/>
      <c r="P26" s="738" t="s">
        <v>318</v>
      </c>
      <c r="Q26" s="739"/>
      <c r="R26" s="740"/>
      <c r="S26" s="741" t="s">
        <v>327</v>
      </c>
      <c r="T26" s="741" t="s">
        <v>76</v>
      </c>
      <c r="U26" s="737"/>
      <c r="V26" s="742"/>
    </row>
    <row r="27" spans="2:22" ht="11.25" customHeight="1" x14ac:dyDescent="0.15">
      <c r="B27" s="743"/>
      <c r="C27" s="744" t="s">
        <v>430</v>
      </c>
      <c r="D27" s="744"/>
      <c r="E27" s="744"/>
      <c r="F27" s="744"/>
      <c r="G27" s="744"/>
      <c r="H27" s="744"/>
      <c r="I27" s="744"/>
      <c r="J27" s="744"/>
      <c r="K27" s="744"/>
      <c r="L27" s="37"/>
      <c r="M27" s="743"/>
      <c r="N27" s="744" t="s">
        <v>430</v>
      </c>
      <c r="O27" s="744"/>
      <c r="P27" s="744"/>
      <c r="Q27" s="744"/>
      <c r="R27" s="744"/>
      <c r="S27" s="744"/>
      <c r="T27" s="744"/>
      <c r="U27" s="744"/>
      <c r="V27" s="744"/>
    </row>
    <row r="28" spans="2:22" ht="12" customHeight="1" x14ac:dyDescent="0.15">
      <c r="B28" s="743"/>
      <c r="C28" s="744"/>
      <c r="D28" s="744"/>
      <c r="E28" s="744"/>
      <c r="F28" s="744"/>
      <c r="G28" s="744"/>
      <c r="H28" s="744"/>
      <c r="I28" s="744"/>
      <c r="J28" s="744"/>
      <c r="K28" s="744"/>
      <c r="L28" s="37"/>
      <c r="M28" s="743"/>
      <c r="N28" s="744"/>
      <c r="O28" s="744"/>
      <c r="P28" s="744"/>
      <c r="Q28" s="744"/>
      <c r="R28" s="744"/>
      <c r="S28" s="744"/>
      <c r="T28" s="744"/>
      <c r="U28" s="744"/>
      <c r="V28" s="744"/>
    </row>
    <row r="29" spans="2:22" ht="12" customHeight="1" x14ac:dyDescent="0.15">
      <c r="B29" s="743"/>
      <c r="C29" s="744" t="s">
        <v>431</v>
      </c>
      <c r="D29" s="744"/>
      <c r="E29" s="744"/>
      <c r="F29" s="744"/>
      <c r="G29" s="744"/>
      <c r="H29" s="744"/>
      <c r="I29" s="744"/>
      <c r="J29" s="744"/>
      <c r="K29" s="744"/>
      <c r="L29" s="37"/>
      <c r="M29" s="743"/>
      <c r="N29" s="744" t="s">
        <v>431</v>
      </c>
      <c r="O29" s="744"/>
      <c r="P29" s="744"/>
      <c r="Q29" s="744"/>
      <c r="R29" s="744"/>
      <c r="S29" s="744"/>
      <c r="T29" s="744"/>
      <c r="U29" s="744"/>
      <c r="V29" s="744"/>
    </row>
    <row r="30" spans="2:22" ht="11.25" customHeight="1" x14ac:dyDescent="0.15">
      <c r="B30" s="743"/>
      <c r="C30" s="744"/>
      <c r="D30" s="744"/>
      <c r="E30" s="744"/>
      <c r="F30" s="744"/>
      <c r="G30" s="744"/>
      <c r="H30" s="744"/>
      <c r="I30" s="744"/>
      <c r="J30" s="744"/>
      <c r="K30" s="744"/>
      <c r="L30" s="37"/>
      <c r="M30" s="743"/>
      <c r="N30" s="744"/>
      <c r="O30" s="744"/>
      <c r="P30" s="744"/>
      <c r="Q30" s="744"/>
      <c r="R30" s="744"/>
      <c r="S30" s="744"/>
      <c r="T30" s="744"/>
      <c r="U30" s="744"/>
      <c r="V30" s="744"/>
    </row>
    <row r="31" spans="2:22" ht="12" customHeight="1" x14ac:dyDescent="0.15">
      <c r="B31" s="743"/>
      <c r="C31" s="745" t="s">
        <v>432</v>
      </c>
      <c r="D31" s="743"/>
      <c r="E31" s="743"/>
      <c r="F31" s="743"/>
      <c r="G31" s="743"/>
      <c r="H31" s="743"/>
      <c r="I31" s="743"/>
      <c r="J31" s="743"/>
      <c r="K31" s="743"/>
      <c r="L31" s="37"/>
      <c r="M31" s="743"/>
      <c r="N31" s="745" t="s">
        <v>432</v>
      </c>
      <c r="O31" s="743"/>
      <c r="P31" s="743"/>
      <c r="Q31" s="743"/>
      <c r="R31" s="743"/>
      <c r="S31" s="743"/>
      <c r="T31" s="743"/>
      <c r="U31" s="743"/>
      <c r="V31" s="743"/>
    </row>
    <row r="32" spans="2:22" ht="12" customHeight="1" x14ac:dyDescent="0.15"/>
    <row r="33" ht="11.25" customHeight="1" x14ac:dyDescent="0.15"/>
    <row r="34" ht="12" customHeight="1" x14ac:dyDescent="0.15"/>
    <row r="35" ht="17.25" customHeight="1" x14ac:dyDescent="0.15"/>
    <row r="36" ht="19.5" customHeight="1" x14ac:dyDescent="0.15"/>
    <row r="37" ht="19.5" customHeight="1" x14ac:dyDescent="0.15"/>
    <row r="38" ht="17.25" customHeight="1" x14ac:dyDescent="0.15"/>
    <row r="39" ht="19.5" customHeight="1" x14ac:dyDescent="0.15"/>
    <row r="40" ht="19.5" customHeight="1" x14ac:dyDescent="0.15"/>
    <row r="41" ht="9.75" customHeight="1" x14ac:dyDescent="0.15"/>
    <row r="42" ht="9.75" customHeight="1" x14ac:dyDescent="0.15"/>
    <row r="43" ht="9.75" customHeight="1" x14ac:dyDescent="0.15"/>
    <row r="44" ht="9.75" customHeight="1" x14ac:dyDescent="0.15"/>
  </sheetData>
  <mergeCells count="18">
    <mergeCell ref="M25:N25"/>
    <mergeCell ref="M26:N26"/>
    <mergeCell ref="N27:V28"/>
    <mergeCell ref="V7:V8"/>
    <mergeCell ref="N29:V30"/>
    <mergeCell ref="B25:C25"/>
    <mergeCell ref="B7:B8"/>
    <mergeCell ref="C29:K30"/>
    <mergeCell ref="C27:K28"/>
    <mergeCell ref="B26:C26"/>
    <mergeCell ref="J7:J8"/>
    <mergeCell ref="K7:K8"/>
    <mergeCell ref="D5:J5"/>
    <mergeCell ref="O3:S3"/>
    <mergeCell ref="U7:U8"/>
    <mergeCell ref="O5:U5"/>
    <mergeCell ref="M7:M8"/>
    <mergeCell ref="D3:H3"/>
  </mergeCells>
  <phoneticPr fontId="1"/>
  <dataValidations count="4">
    <dataValidation type="list" allowBlank="1" showInputMessage="1" showErrorMessage="1" sqref="D3:H3" xr:uid="{00000000-0002-0000-0400-000000000000}">
      <formula1>"単価清掃必要路線内訳書,単価清掃実施路線内訳書"</formula1>
    </dataValidation>
    <dataValidation type="list" allowBlank="1" showInputMessage="1" showErrorMessage="1" sqref="J9:J24 U9:U24" xr:uid="{00000000-0002-0000-0400-000001000000}">
      <formula1>"昼,夜"</formula1>
    </dataValidation>
    <dataValidation type="list" allowBlank="1" showInputMessage="1" showErrorMessage="1" sqref="K9:K24 V9:V24" xr:uid="{00000000-0002-0000-0400-000002000000}">
      <formula1>"土砂,ラード,木根,副管"</formula1>
    </dataValidation>
    <dataValidation type="list" allowBlank="1" showInputMessage="1" showErrorMessage="1" sqref="O3:S3" xr:uid="{00000000-0002-0000-0400-000003000000}">
      <formula1>"単価清掃必要路線内訳書,単価清掃終了路線内訳書"</formula1>
    </dataValidation>
  </dataValidations>
  <printOptions horizontalCentered="1" verticalCentered="1"/>
  <pageMargins left="0.78740157480314965" right="0.59055118110236227" top="0.59055118110236227" bottom="0.59055118110236227" header="0.51181102362204722" footer="0"/>
  <pageSetup paperSize="9" scale="98" fitToHeight="0"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B2:AD56"/>
  <sheetViews>
    <sheetView view="pageBreakPreview" zoomScaleNormal="100" zoomScaleSheetLayoutView="100" workbookViewId="0">
      <selection activeCell="B2" sqref="B2"/>
    </sheetView>
  </sheetViews>
  <sheetFormatPr defaultRowHeight="13.5" x14ac:dyDescent="0.15"/>
  <cols>
    <col min="2" max="2" width="3.125" customWidth="1"/>
    <col min="3" max="3" width="4.625" customWidth="1"/>
    <col min="4" max="4" width="11.125" customWidth="1"/>
    <col min="5" max="5" width="6.625" customWidth="1"/>
    <col min="6" max="6" width="7.875" customWidth="1"/>
    <col min="7" max="9" width="7.625" customWidth="1"/>
    <col min="10" max="10" width="8.125" customWidth="1"/>
    <col min="11" max="11" width="7.875" customWidth="1"/>
    <col min="12" max="12" width="7.625" customWidth="1"/>
    <col min="13" max="13" width="14.625" customWidth="1"/>
    <col min="14" max="14" width="3.125" customWidth="1"/>
    <col min="17" max="30" width="0" hidden="1" customWidth="1"/>
  </cols>
  <sheetData>
    <row r="2" spans="2:19" x14ac:dyDescent="0.15">
      <c r="B2" s="320"/>
      <c r="C2" s="320"/>
      <c r="D2" s="320"/>
      <c r="E2" s="320"/>
      <c r="F2" s="320"/>
      <c r="G2" s="320"/>
      <c r="H2" s="320"/>
      <c r="I2" s="320"/>
      <c r="J2" s="320"/>
      <c r="K2" s="320"/>
      <c r="L2" s="320"/>
      <c r="M2" s="320"/>
      <c r="N2" s="320"/>
      <c r="O2" s="320"/>
    </row>
    <row r="3" spans="2:19" ht="24.75" customHeight="1" x14ac:dyDescent="0.15">
      <c r="B3" s="320"/>
      <c r="C3" s="320"/>
      <c r="D3" s="746" t="s">
        <v>183</v>
      </c>
      <c r="E3" s="747"/>
      <c r="F3" s="747"/>
      <c r="G3" s="747"/>
      <c r="H3" s="747"/>
      <c r="I3" s="747"/>
      <c r="J3" s="747"/>
      <c r="K3" s="747"/>
      <c r="L3" s="747"/>
      <c r="M3" s="747"/>
      <c r="N3" s="748" t="s">
        <v>408</v>
      </c>
      <c r="O3" s="748"/>
    </row>
    <row r="4" spans="2:19" ht="24.75" customHeight="1" x14ac:dyDescent="0.15">
      <c r="B4" s="320"/>
      <c r="C4" s="320"/>
      <c r="D4" s="746"/>
      <c r="E4" s="747"/>
      <c r="F4" s="747"/>
      <c r="G4" s="747"/>
      <c r="H4" s="747"/>
      <c r="I4" s="747"/>
      <c r="J4" s="747"/>
      <c r="K4" s="747"/>
      <c r="L4" s="747"/>
      <c r="M4" s="747"/>
      <c r="N4" s="749"/>
      <c r="O4" s="749"/>
    </row>
    <row r="5" spans="2:19" ht="24.75" customHeight="1" x14ac:dyDescent="0.15">
      <c r="B5" s="320"/>
      <c r="C5" s="320"/>
      <c r="D5" s="746"/>
      <c r="E5" s="747"/>
      <c r="F5" s="747"/>
      <c r="G5" s="747"/>
      <c r="H5" s="747"/>
      <c r="I5" s="747"/>
      <c r="J5" s="747"/>
      <c r="K5" s="747"/>
      <c r="L5" s="747"/>
      <c r="M5" s="747"/>
      <c r="N5" s="749"/>
      <c r="O5" s="749"/>
    </row>
    <row r="6" spans="2:19" x14ac:dyDescent="0.15">
      <c r="B6" s="320"/>
      <c r="C6" s="320"/>
      <c r="D6" s="320"/>
      <c r="E6" s="320"/>
      <c r="F6" s="750" t="s">
        <v>456</v>
      </c>
      <c r="G6" s="260"/>
      <c r="H6" s="260"/>
      <c r="I6" s="260" t="s">
        <v>457</v>
      </c>
      <c r="J6" s="260"/>
      <c r="K6" s="751"/>
      <c r="L6" s="751" t="s">
        <v>458</v>
      </c>
      <c r="M6" s="260"/>
      <c r="N6" s="320"/>
      <c r="O6" s="320"/>
    </row>
    <row r="7" spans="2:19" x14ac:dyDescent="0.15">
      <c r="B7" s="320"/>
      <c r="C7" s="320"/>
      <c r="D7" s="320"/>
      <c r="E7" s="320"/>
      <c r="F7" s="320"/>
      <c r="G7" s="320"/>
      <c r="H7" s="320"/>
      <c r="I7" s="320"/>
      <c r="J7" s="320"/>
      <c r="K7" s="320"/>
      <c r="L7" s="320"/>
      <c r="M7" s="320"/>
      <c r="N7" s="320"/>
      <c r="O7" s="320"/>
      <c r="Q7" t="s">
        <v>459</v>
      </c>
    </row>
    <row r="8" spans="2:19" x14ac:dyDescent="0.15">
      <c r="B8" s="320"/>
      <c r="C8" s="320"/>
      <c r="D8" s="320"/>
      <c r="E8" s="320"/>
      <c r="F8" s="320"/>
      <c r="G8" s="320"/>
      <c r="H8" s="320"/>
      <c r="I8" s="320"/>
      <c r="J8" s="320"/>
      <c r="K8" s="320"/>
      <c r="L8" s="320"/>
      <c r="M8" s="320"/>
      <c r="N8" s="320"/>
      <c r="O8" s="320"/>
      <c r="Q8" t="s">
        <v>460</v>
      </c>
    </row>
    <row r="9" spans="2:19" x14ac:dyDescent="0.15">
      <c r="B9" s="320"/>
      <c r="C9" s="320"/>
      <c r="D9" s="320"/>
      <c r="E9" s="320"/>
      <c r="F9" s="320"/>
      <c r="G9" s="752" t="s">
        <v>182</v>
      </c>
      <c r="H9" s="320"/>
      <c r="I9" s="320"/>
      <c r="J9" s="753"/>
      <c r="K9" s="320"/>
      <c r="L9" s="753"/>
      <c r="M9" s="754" t="s">
        <v>449</v>
      </c>
      <c r="N9" s="320"/>
      <c r="O9" s="320"/>
      <c r="Q9" t="s">
        <v>461</v>
      </c>
    </row>
    <row r="10" spans="2:19" x14ac:dyDescent="0.15">
      <c r="B10" s="320"/>
      <c r="C10" s="320"/>
      <c r="D10" s="320"/>
      <c r="E10" s="320"/>
      <c r="F10" s="320"/>
      <c r="G10" s="320"/>
      <c r="H10" s="320"/>
      <c r="I10" s="320"/>
      <c r="J10" s="755" t="s">
        <v>136</v>
      </c>
      <c r="K10" s="756" t="s">
        <v>450</v>
      </c>
      <c r="L10" s="320"/>
      <c r="M10" s="320"/>
      <c r="N10" s="320"/>
      <c r="O10" s="320"/>
    </row>
    <row r="11" spans="2:19" x14ac:dyDescent="0.15">
      <c r="B11" s="320"/>
      <c r="C11" s="320"/>
      <c r="D11" s="320"/>
      <c r="E11" s="320"/>
      <c r="F11" s="320"/>
      <c r="G11" s="320"/>
      <c r="H11" s="320"/>
      <c r="I11" s="320"/>
      <c r="J11" s="755"/>
      <c r="K11" s="756"/>
      <c r="L11" s="320"/>
      <c r="M11" s="320"/>
      <c r="N11" s="320"/>
      <c r="O11" s="320"/>
    </row>
    <row r="12" spans="2:19" x14ac:dyDescent="0.15">
      <c r="B12" s="320"/>
      <c r="C12" s="320"/>
      <c r="D12" s="320"/>
      <c r="E12" s="320"/>
      <c r="F12" s="320"/>
      <c r="G12" s="320"/>
      <c r="H12" s="320"/>
      <c r="I12" s="320"/>
      <c r="J12" s="755"/>
      <c r="K12" s="756"/>
      <c r="L12" s="320"/>
      <c r="M12" s="320"/>
      <c r="N12" s="320"/>
      <c r="O12" s="320"/>
    </row>
    <row r="13" spans="2:19" x14ac:dyDescent="0.15">
      <c r="B13" s="320"/>
      <c r="C13" s="320"/>
      <c r="D13" s="320"/>
      <c r="E13" s="320"/>
      <c r="F13" s="320"/>
      <c r="G13" s="320"/>
      <c r="H13" s="320"/>
      <c r="I13" s="320"/>
      <c r="J13" s="320"/>
      <c r="K13" s="320"/>
      <c r="L13" s="320"/>
      <c r="M13" s="320"/>
      <c r="N13" s="320"/>
      <c r="O13" s="754"/>
    </row>
    <row r="14" spans="2:19" ht="36" x14ac:dyDescent="0.15">
      <c r="B14" s="757" t="s">
        <v>446</v>
      </c>
      <c r="C14" s="758" t="s">
        <v>181</v>
      </c>
      <c r="D14" s="759"/>
      <c r="E14" s="760" t="s">
        <v>180</v>
      </c>
      <c r="F14" s="761" t="s">
        <v>179</v>
      </c>
      <c r="G14" s="760" t="s">
        <v>178</v>
      </c>
      <c r="H14" s="760" t="s">
        <v>177</v>
      </c>
      <c r="I14" s="760" t="s">
        <v>176</v>
      </c>
      <c r="J14" s="760" t="s">
        <v>401</v>
      </c>
      <c r="K14" s="760" t="s">
        <v>175</v>
      </c>
      <c r="L14" s="762" t="s">
        <v>174</v>
      </c>
      <c r="M14" s="763"/>
      <c r="N14" s="320"/>
      <c r="O14" s="760" t="s">
        <v>184</v>
      </c>
    </row>
    <row r="15" spans="2:19" s="2" customFormat="1" ht="15" customHeight="1" x14ac:dyDescent="0.15">
      <c r="B15" s="114">
        <v>1</v>
      </c>
      <c r="C15" s="43" t="s">
        <v>447</v>
      </c>
      <c r="D15" s="40"/>
      <c r="E15" s="116"/>
      <c r="F15" s="136"/>
      <c r="G15" s="41"/>
      <c r="H15" s="134"/>
      <c r="I15" s="126"/>
      <c r="J15" s="116"/>
      <c r="K15" s="135"/>
      <c r="L15" s="118"/>
      <c r="M15" s="119"/>
      <c r="N15" s="764"/>
      <c r="O15" s="138" t="str">
        <f>IF(E15&gt;0,IF(F15=$Q$7,ROUND(H15/E15*100,0),IF(F15=$Q$8,ROUND(H15*2/E15*100,0),IF(F15=$Q$9,ROUND(H15*2/E15*100,0),""))),"")</f>
        <v/>
      </c>
      <c r="P15" s="784"/>
      <c r="Q15" s="785"/>
      <c r="S15" s="131" t="str">
        <f>IF(E15&gt;0,IF(F15=$Q$7,ROUND(H15/E15*100,0),IF(F15=$Q$8,ROUND(H15*2/E15*100,0),IF(F15=$Q$9,ROUND(H15*2/E15*100,0),""))),"")</f>
        <v/>
      </c>
    </row>
    <row r="16" spans="2:19" s="2" customFormat="1" ht="15" customHeight="1" x14ac:dyDescent="0.15">
      <c r="B16" s="115"/>
      <c r="C16" s="44" t="s">
        <v>448</v>
      </c>
      <c r="D16" s="42"/>
      <c r="E16" s="116"/>
      <c r="F16" s="136"/>
      <c r="G16" s="41"/>
      <c r="H16" s="134"/>
      <c r="I16" s="126"/>
      <c r="J16" s="116"/>
      <c r="K16" s="135"/>
      <c r="L16" s="120"/>
      <c r="M16" s="121"/>
      <c r="N16" s="764"/>
      <c r="O16" s="139"/>
      <c r="P16" s="137"/>
      <c r="Q16" s="786"/>
      <c r="S16" s="132"/>
    </row>
    <row r="17" spans="2:30" s="2" customFormat="1" ht="15" customHeight="1" x14ac:dyDescent="0.15">
      <c r="B17" s="114">
        <v>2</v>
      </c>
      <c r="C17" s="43" t="s">
        <v>447</v>
      </c>
      <c r="D17" s="24"/>
      <c r="E17" s="117"/>
      <c r="F17" s="123"/>
      <c r="G17" s="19"/>
      <c r="H17" s="124" t="str">
        <f>IF(E17&gt;0,ROUND((G17+G18)/2,2),"")</f>
        <v/>
      </c>
      <c r="I17" s="125" t="str">
        <f>IF(OR(G17&gt;0,G18&gt;0),IF(F17=$Q$7,ROUND((PI()*E17*E17)/4*2*DEGREES((ACOS((E17-2*H17)/E17)))/360-(E17/2-H17)*E17/2*SIN(RADIANS(DEGREES((ACOS((E17-2*H17)/E17))))),4),IF(F17=$Q$8,ROUND(((PI()*E17*E17)/4*2*DEGREES((ACOS((E17-2*H17)/E17)))/360-(E17/2-H17)*E17/2*SIN(RADIANS(DEGREES((ACOS((E17-2*H17)/E17))))))*2,4),IF(F17=$Q$9,ROUND(PI()*E17*E17/4-PI()*(E17-H17*2)*(E17-H17*2)/4,4),""))),"")</f>
        <v/>
      </c>
      <c r="J17" s="117"/>
      <c r="K17" s="122" t="str">
        <f>IF(J17&gt;0,ROUND(I17*J17,2),"")</f>
        <v/>
      </c>
      <c r="L17" s="118"/>
      <c r="M17" s="119"/>
      <c r="N17" s="764"/>
      <c r="O17" s="138" t="str">
        <f>IF(E17&gt;0,IF(F17=$Q$7,ROUND(H17/E17*100,0),IF(F17=$Q$8,ROUND(H17*2/E17*100,0),IF(F17=$Q$9,ROUND(H17*2/E17*100,0),""))),"")</f>
        <v/>
      </c>
      <c r="P17" s="137"/>
      <c r="Q17" s="786"/>
      <c r="S17" s="131" t="str">
        <f>IF(E17&gt;0,IF(F17=$Q$7,ROUND(H17/E17*100,0),IF(F17=$Q$8,ROUND(H17*2/E17*100,0),IF(F17=$Q$9,ROUND(H17*2/E17*100,0),""))),"")</f>
        <v/>
      </c>
      <c r="V17" s="2">
        <v>200</v>
      </c>
      <c r="W17" s="2">
        <v>250</v>
      </c>
      <c r="X17" s="2">
        <v>300</v>
      </c>
      <c r="Y17" s="2">
        <v>350</v>
      </c>
      <c r="Z17" s="2">
        <v>400</v>
      </c>
      <c r="AA17" s="2">
        <v>450</v>
      </c>
      <c r="AB17" s="2">
        <v>500</v>
      </c>
      <c r="AC17" s="2">
        <v>600</v>
      </c>
      <c r="AD17" s="2">
        <v>700</v>
      </c>
    </row>
    <row r="18" spans="2:30" s="2" customFormat="1" ht="15" customHeight="1" x14ac:dyDescent="0.15">
      <c r="B18" s="115"/>
      <c r="C18" s="44" t="s">
        <v>448</v>
      </c>
      <c r="D18" s="29"/>
      <c r="E18" s="127"/>
      <c r="F18" s="128"/>
      <c r="G18" s="28"/>
      <c r="H18" s="129"/>
      <c r="I18" s="130"/>
      <c r="J18" s="127"/>
      <c r="K18" s="140"/>
      <c r="L18" s="120"/>
      <c r="M18" s="121"/>
      <c r="N18" s="764"/>
      <c r="O18" s="139"/>
      <c r="P18" s="787"/>
      <c r="Q18" s="788"/>
      <c r="S18" s="132"/>
      <c r="U18" s="2">
        <v>5</v>
      </c>
      <c r="V18" s="2">
        <v>5.9</v>
      </c>
      <c r="W18" s="2">
        <v>9.1999999999999993</v>
      </c>
      <c r="X18" s="2">
        <v>13.2</v>
      </c>
      <c r="Y18" s="2">
        <v>18</v>
      </c>
      <c r="Z18" s="2">
        <v>23.5</v>
      </c>
      <c r="AA18" s="2">
        <v>29.7</v>
      </c>
      <c r="AB18" s="2">
        <v>36.700000000000003</v>
      </c>
      <c r="AC18" s="2">
        <v>52.9</v>
      </c>
      <c r="AD18" s="2">
        <v>71.900000000000006</v>
      </c>
    </row>
    <row r="19" spans="2:30" s="2" customFormat="1" ht="15" customHeight="1" x14ac:dyDescent="0.15">
      <c r="B19" s="114">
        <v>3</v>
      </c>
      <c r="C19" s="43" t="s">
        <v>447</v>
      </c>
      <c r="D19" s="24"/>
      <c r="E19" s="117"/>
      <c r="F19" s="123"/>
      <c r="G19" s="19"/>
      <c r="H19" s="124" t="str">
        <f>IF(E19&gt;0,ROUND((G19+G20)/2,2),"")</f>
        <v/>
      </c>
      <c r="I19" s="125" t="str">
        <f>IF(OR(G19&gt;0,G20&gt;0),IF(F19=$Q$7,ROUND((PI()*E19*E19)/4*2*DEGREES((ACOS((E19-2*H19)/E19)))/360-(E19/2-H19)*E19/2*SIN(RADIANS(DEGREES((ACOS((E19-2*H19)/E19))))),4),IF(F19=$Q$8,ROUND(((PI()*E19*E19)/4*2*DEGREES((ACOS((E19-2*H19)/E19)))/360-(E19/2-H19)*E19/2*SIN(RADIANS(DEGREES((ACOS((E19-2*H19)/E19))))))*2,4),IF(F19=$Q$9,ROUND(PI()*E19*E19/4-PI()*(E19-H19*2)*(E19-H19*2)/4,4),""))),"")</f>
        <v/>
      </c>
      <c r="J19" s="117"/>
      <c r="K19" s="122" t="str">
        <f>IF(J19&gt;0,ROUND(I19*J19,2),"")</f>
        <v/>
      </c>
      <c r="L19" s="118"/>
      <c r="M19" s="119"/>
      <c r="N19" s="765"/>
      <c r="O19" s="131" t="str">
        <f>IF(E19&gt;0,IF(F19=$Q$7,ROUND(H19/E19*100,0),IF(F19=$Q$8,ROUND(H19*2/E19*100,0),IF(F19=$Q$9,ROUND(H19*2/E19*100,0),""))),"")</f>
        <v/>
      </c>
      <c r="Q19" s="2">
        <v>10</v>
      </c>
      <c r="R19" s="2">
        <v>16.399999999999999</v>
      </c>
      <c r="S19" s="2">
        <v>25.5</v>
      </c>
      <c r="T19" s="2">
        <v>36.799999999999997</v>
      </c>
      <c r="U19" s="2">
        <v>50.1</v>
      </c>
      <c r="V19" s="2">
        <v>65.400000000000006</v>
      </c>
      <c r="W19" s="2">
        <v>82.8</v>
      </c>
      <c r="X19" s="2">
        <v>102.2</v>
      </c>
      <c r="Y19" s="2">
        <v>147.19999999999999</v>
      </c>
      <c r="Z19" s="2">
        <v>200.3</v>
      </c>
    </row>
    <row r="20" spans="2:30" s="2" customFormat="1" ht="15" customHeight="1" x14ac:dyDescent="0.15">
      <c r="B20" s="115"/>
      <c r="C20" s="44" t="s">
        <v>448</v>
      </c>
      <c r="D20" s="22"/>
      <c r="E20" s="117"/>
      <c r="F20" s="123"/>
      <c r="G20" s="19"/>
      <c r="H20" s="124"/>
      <c r="I20" s="125"/>
      <c r="J20" s="117"/>
      <c r="K20" s="122"/>
      <c r="L20" s="120"/>
      <c r="M20" s="121"/>
      <c r="N20" s="765"/>
      <c r="O20" s="132"/>
      <c r="Q20" s="2">
        <v>15</v>
      </c>
      <c r="R20" s="2">
        <v>29.5</v>
      </c>
      <c r="S20" s="2">
        <v>46.2</v>
      </c>
      <c r="T20" s="2">
        <v>66.5</v>
      </c>
      <c r="U20" s="2">
        <v>90.5</v>
      </c>
      <c r="V20" s="2">
        <v>118.2</v>
      </c>
      <c r="W20" s="2">
        <v>149.6</v>
      </c>
      <c r="X20" s="2">
        <v>184.7</v>
      </c>
      <c r="Y20" s="2">
        <v>265.89999999999998</v>
      </c>
      <c r="Z20" s="2">
        <v>362</v>
      </c>
    </row>
    <row r="21" spans="2:30" s="2" customFormat="1" ht="15" customHeight="1" x14ac:dyDescent="0.15">
      <c r="B21" s="114">
        <v>4</v>
      </c>
      <c r="C21" s="43" t="s">
        <v>447</v>
      </c>
      <c r="D21" s="24"/>
      <c r="E21" s="117"/>
      <c r="F21" s="123"/>
      <c r="G21" s="19"/>
      <c r="H21" s="124" t="str">
        <f>IF(E21&gt;0,ROUND((G21+G22)/2,2),"")</f>
        <v/>
      </c>
      <c r="I21" s="125" t="str">
        <f>IF(OR(G21&gt;0,G22&gt;0),IF(F21=$Q$7,ROUND((PI()*E21*E21)/4*2*DEGREES((ACOS((E21-2*H21)/E21)))/360-(E21/2-H21)*E21/2*SIN(RADIANS(DEGREES((ACOS((E21-2*H21)/E21))))),4),IF(F21=$Q$8,ROUND(((PI()*E21*E21)/4*2*DEGREES((ACOS((E21-2*H21)/E21)))/360-(E21/2-H21)*E21/2*SIN(RADIANS(DEGREES((ACOS((E21-2*H21)/E21))))))*2,4),IF(F21=$Q$9,ROUND(PI()*E21*E21/4-PI()*(E21-H21*2)*(E21-H21*2)/4,4),""))),"")</f>
        <v/>
      </c>
      <c r="J21" s="117"/>
      <c r="K21" s="122" t="str">
        <f>IF(J21&gt;0,ROUND(I21*J21,2),"")</f>
        <v/>
      </c>
      <c r="L21" s="118"/>
      <c r="M21" s="119"/>
      <c r="N21" s="765"/>
      <c r="O21" s="131" t="str">
        <f>IF(E21&gt;0,IF(F21=$Q$7,ROUND(H21/E21*100,0),IF(F21=$Q$8,ROUND(H21*2/E21*100,0),IF(F21=$Q$9,ROUND(H21*2/E21*100,0),""))),"")</f>
        <v/>
      </c>
      <c r="Q21" s="2">
        <v>20</v>
      </c>
      <c r="R21" s="2">
        <v>44.7</v>
      </c>
      <c r="S21" s="2">
        <v>69.900000000000006</v>
      </c>
      <c r="T21" s="2">
        <v>100.6</v>
      </c>
      <c r="U21" s="2">
        <v>137</v>
      </c>
      <c r="V21" s="2">
        <v>178.9</v>
      </c>
      <c r="W21" s="2">
        <v>226.4</v>
      </c>
      <c r="X21" s="2">
        <v>279.60000000000002</v>
      </c>
      <c r="Y21" s="2">
        <v>402.6</v>
      </c>
      <c r="Z21" s="2">
        <v>547.9</v>
      </c>
    </row>
    <row r="22" spans="2:30" s="2" customFormat="1" ht="15" customHeight="1" x14ac:dyDescent="0.15">
      <c r="B22" s="115"/>
      <c r="C22" s="44" t="s">
        <v>448</v>
      </c>
      <c r="D22" s="25"/>
      <c r="E22" s="117"/>
      <c r="F22" s="123"/>
      <c r="G22" s="19"/>
      <c r="H22" s="124"/>
      <c r="I22" s="125"/>
      <c r="J22" s="117"/>
      <c r="K22" s="122"/>
      <c r="L22" s="120"/>
      <c r="M22" s="121"/>
      <c r="N22" s="765"/>
      <c r="O22" s="132"/>
      <c r="Q22" s="2">
        <v>25</v>
      </c>
      <c r="R22" s="2">
        <v>61.4</v>
      </c>
      <c r="S22" s="2">
        <v>96</v>
      </c>
      <c r="T22" s="2">
        <v>138.19999999999999</v>
      </c>
      <c r="U22" s="2">
        <v>188.1</v>
      </c>
      <c r="V22" s="2">
        <v>245.7</v>
      </c>
      <c r="W22" s="2">
        <v>310.89999999999998</v>
      </c>
      <c r="X22" s="2">
        <v>383.9</v>
      </c>
      <c r="Y22" s="2">
        <v>552.79999999999995</v>
      </c>
      <c r="Z22" s="2">
        <v>752.4</v>
      </c>
    </row>
    <row r="23" spans="2:30" s="2" customFormat="1" ht="15" customHeight="1" x14ac:dyDescent="0.15">
      <c r="B23" s="114">
        <v>5</v>
      </c>
      <c r="C23" s="43" t="s">
        <v>447</v>
      </c>
      <c r="D23" s="24"/>
      <c r="E23" s="117"/>
      <c r="F23" s="123"/>
      <c r="G23" s="19"/>
      <c r="H23" s="124" t="str">
        <f>IF(E23&gt;0,ROUND((G23+G24)/2,2),"")</f>
        <v/>
      </c>
      <c r="I23" s="125" t="str">
        <f>IF(OR(G23&gt;0,G24&gt;0),IF(F23=$Q$7,ROUND((PI()*E23*E23)/4*2*DEGREES((ACOS((E23-2*H23)/E23)))/360-(E23/2-H23)*E23/2*SIN(RADIANS(DEGREES((ACOS((E23-2*H23)/E23))))),4),IF(F23=$Q$8,ROUND(((PI()*E23*E23)/4*2*DEGREES((ACOS((E23-2*H23)/E23)))/360-(E23/2-H23)*E23/2*SIN(RADIANS(DEGREES((ACOS((E23-2*H23)/E23))))))*2,4),IF(F23=$Q$9,ROUND(PI()*E23*E23/4-PI()*(E23-H23*2)*(E23-H23*2)/4,4),""))),"")</f>
        <v/>
      </c>
      <c r="J23" s="117"/>
      <c r="K23" s="122" t="str">
        <f>IF(J23&gt;0,ROUND(I23*J23,2),"")</f>
        <v/>
      </c>
      <c r="L23" s="118"/>
      <c r="M23" s="119"/>
      <c r="N23" s="765"/>
      <c r="O23" s="131" t="str">
        <f>IF(E23&gt;0,IF(F23=$Q$7,ROUND(H23/E23*100,0),IF(F23=$Q$8,ROUND(H23*2/E23*100,0),IF(F23=$Q$9,ROUND(H23*2/E23*100,0),""))),"")</f>
        <v/>
      </c>
      <c r="Q23" s="2">
        <v>30</v>
      </c>
      <c r="R23" s="2">
        <v>79.3</v>
      </c>
      <c r="S23" s="2">
        <v>123.9</v>
      </c>
      <c r="T23" s="2">
        <v>178.4</v>
      </c>
      <c r="U23" s="2">
        <v>242.8</v>
      </c>
      <c r="V23" s="2">
        <v>317.10000000000002</v>
      </c>
      <c r="W23" s="2">
        <v>401.3</v>
      </c>
      <c r="X23" s="2">
        <v>495.4</v>
      </c>
      <c r="Y23" s="2">
        <v>713.4</v>
      </c>
      <c r="Z23" s="2">
        <v>971</v>
      </c>
    </row>
    <row r="24" spans="2:30" s="2" customFormat="1" ht="15" customHeight="1" x14ac:dyDescent="0.15">
      <c r="B24" s="115"/>
      <c r="C24" s="44" t="s">
        <v>448</v>
      </c>
      <c r="D24" s="22"/>
      <c r="E24" s="117"/>
      <c r="F24" s="123"/>
      <c r="G24" s="19"/>
      <c r="H24" s="124"/>
      <c r="I24" s="125"/>
      <c r="J24" s="117"/>
      <c r="K24" s="122"/>
      <c r="L24" s="120"/>
      <c r="M24" s="121"/>
      <c r="N24" s="765"/>
      <c r="O24" s="132"/>
      <c r="Q24" s="2">
        <v>35</v>
      </c>
      <c r="R24" s="2">
        <v>98</v>
      </c>
      <c r="S24" s="2">
        <v>153.1</v>
      </c>
      <c r="T24" s="2">
        <v>220.5</v>
      </c>
      <c r="U24" s="2">
        <v>300.10000000000002</v>
      </c>
      <c r="V24" s="2">
        <v>392</v>
      </c>
      <c r="W24" s="2">
        <v>496.1</v>
      </c>
      <c r="X24" s="2">
        <v>612.5</v>
      </c>
      <c r="Y24" s="2">
        <v>881.9</v>
      </c>
      <c r="Z24" s="2">
        <v>1200.4000000000001</v>
      </c>
    </row>
    <row r="25" spans="2:30" s="2" customFormat="1" ht="15" customHeight="1" x14ac:dyDescent="0.15">
      <c r="B25" s="114">
        <v>6</v>
      </c>
      <c r="C25" s="43" t="s">
        <v>447</v>
      </c>
      <c r="D25" s="24"/>
      <c r="E25" s="117"/>
      <c r="F25" s="123"/>
      <c r="G25" s="19"/>
      <c r="H25" s="124" t="str">
        <f>IF(E25&gt;0,ROUND((G25+G26)/2,2),"")</f>
        <v/>
      </c>
      <c r="I25" s="125" t="str">
        <f>IF(OR(G25&gt;0,G26&gt;0),IF(F25=$Q$7,ROUND((PI()*E25*E25)/4*2*DEGREES((ACOS((E25-2*H25)/E25)))/360-(E25/2-H25)*E25/2*SIN(RADIANS(DEGREES((ACOS((E25-2*H25)/E25))))),4),IF(F25=$Q$8,ROUND(((PI()*E25*E25)/4*2*DEGREES((ACOS((E25-2*H25)/E25)))/360-(E25/2-H25)*E25/2*SIN(RADIANS(DEGREES((ACOS((E25-2*H25)/E25))))))*2,4),IF(F25=$Q$9,ROUND(PI()*E25*E25/4-PI()*(E25-H25*2)*(E25-H25*2)/4,4),""))),"")</f>
        <v/>
      </c>
      <c r="J25" s="117"/>
      <c r="K25" s="122" t="str">
        <f>IF(J25&gt;0,ROUND(I25*J25,2),"")</f>
        <v/>
      </c>
      <c r="L25" s="118"/>
      <c r="M25" s="119"/>
      <c r="N25" s="765"/>
      <c r="O25" s="131" t="str">
        <f>IF(E25&gt;0,IF(F25=$Q$7,ROUND(H25/E25*100,0),IF(F25=$Q$8,ROUND(H25*2/E25*100,0),IF(F25=$Q$9,ROUND(H25*2/E25*100,0),""))),"")</f>
        <v/>
      </c>
      <c r="Q25" s="2">
        <v>40</v>
      </c>
      <c r="R25" s="2">
        <v>117.3</v>
      </c>
      <c r="S25" s="2">
        <v>183.4</v>
      </c>
      <c r="T25" s="2">
        <v>264</v>
      </c>
      <c r="U25" s="2">
        <v>359.4</v>
      </c>
      <c r="V25" s="2">
        <v>469.4</v>
      </c>
      <c r="W25" s="2">
        <v>594.1</v>
      </c>
      <c r="X25" s="2">
        <v>733.4</v>
      </c>
      <c r="Y25" s="2">
        <v>1056.0999999999999</v>
      </c>
      <c r="Z25" s="2">
        <v>1437.5</v>
      </c>
    </row>
    <row r="26" spans="2:30" s="2" customFormat="1" ht="15" customHeight="1" x14ac:dyDescent="0.15">
      <c r="B26" s="115"/>
      <c r="C26" s="44" t="s">
        <v>448</v>
      </c>
      <c r="D26" s="22"/>
      <c r="E26" s="117"/>
      <c r="F26" s="123"/>
      <c r="G26" s="19"/>
      <c r="H26" s="124"/>
      <c r="I26" s="125"/>
      <c r="J26" s="117"/>
      <c r="K26" s="122"/>
      <c r="L26" s="120"/>
      <c r="M26" s="121"/>
      <c r="N26" s="765"/>
      <c r="O26" s="132"/>
      <c r="Q26" s="2">
        <v>45</v>
      </c>
      <c r="R26" s="2">
        <v>137.1</v>
      </c>
      <c r="S26" s="2">
        <v>214.2</v>
      </c>
      <c r="T26" s="2">
        <v>308.5</v>
      </c>
      <c r="U26" s="2">
        <v>419.9</v>
      </c>
      <c r="V26" s="2">
        <v>548.5</v>
      </c>
      <c r="W26" s="2">
        <v>694.1</v>
      </c>
      <c r="X26" s="2">
        <v>857</v>
      </c>
      <c r="Y26" s="2">
        <v>1234</v>
      </c>
      <c r="Z26" s="2">
        <v>1679.6</v>
      </c>
    </row>
    <row r="27" spans="2:30" s="2" customFormat="1" ht="15" customHeight="1" x14ac:dyDescent="0.15">
      <c r="B27" s="114">
        <v>7</v>
      </c>
      <c r="C27" s="43" t="s">
        <v>447</v>
      </c>
      <c r="D27" s="24"/>
      <c r="E27" s="117"/>
      <c r="F27" s="123"/>
      <c r="G27" s="19"/>
      <c r="H27" s="124" t="str">
        <f>IF(E27&gt;0,ROUND((G27+G28)/2,2),"")</f>
        <v/>
      </c>
      <c r="I27" s="125" t="str">
        <f>IF(OR(G27&gt;0,G28&gt;0),IF(F27=$Q$7,ROUND((PI()*E27*E27)/4*2*DEGREES((ACOS((E27-2*H27)/E27)))/360-(E27/2-H27)*E27/2*SIN(RADIANS(DEGREES((ACOS((E27-2*H27)/E27))))),4),IF(F27=$Q$8,ROUND(((PI()*E27*E27)/4*2*DEGREES((ACOS((E27-2*H27)/E27)))/360-(E27/2-H27)*E27/2*SIN(RADIANS(DEGREES((ACOS((E27-2*H27)/E27))))))*2,4),IF(F27=$Q$9,ROUND(PI()*E27*E27/4-PI()*(E27-H27*2)*(E27-H27*2)/4,4),""))),"")</f>
        <v/>
      </c>
      <c r="J27" s="117"/>
      <c r="K27" s="122" t="str">
        <f>IF(J27&gt;0,ROUND(I27*J27,2),"")</f>
        <v/>
      </c>
      <c r="L27" s="118"/>
      <c r="M27" s="119"/>
      <c r="N27" s="765"/>
      <c r="O27" s="131" t="str">
        <f>IF(E27&gt;0,IF(F27=$Q$7,ROUND(H27/E27*100,0),IF(F27=$Q$8,ROUND(H27*2/E27*100,0),IF(F27=$Q$9,ROUND(H27*2/E27*100,0),""))),"")</f>
        <v/>
      </c>
      <c r="Q27" s="2">
        <v>50</v>
      </c>
      <c r="R27" s="2">
        <v>157.1</v>
      </c>
      <c r="S27" s="2">
        <v>245.4</v>
      </c>
      <c r="T27" s="2">
        <v>353.4</v>
      </c>
      <c r="U27" s="2">
        <v>481.1</v>
      </c>
      <c r="V27" s="2">
        <v>628.29999999999995</v>
      </c>
      <c r="W27" s="2">
        <v>795.2</v>
      </c>
      <c r="X27" s="2">
        <v>981.7</v>
      </c>
      <c r="Y27" s="2">
        <v>1413.7</v>
      </c>
      <c r="Z27" s="2">
        <v>1924.2</v>
      </c>
    </row>
    <row r="28" spans="2:30" s="2" customFormat="1" ht="15" customHeight="1" x14ac:dyDescent="0.15">
      <c r="B28" s="115"/>
      <c r="C28" s="44" t="s">
        <v>448</v>
      </c>
      <c r="D28" s="22"/>
      <c r="E28" s="117"/>
      <c r="F28" s="123"/>
      <c r="G28" s="19"/>
      <c r="H28" s="124"/>
      <c r="I28" s="125"/>
      <c r="J28" s="117"/>
      <c r="K28" s="122"/>
      <c r="L28" s="120"/>
      <c r="M28" s="121"/>
      <c r="N28" s="765"/>
      <c r="O28" s="132"/>
      <c r="Q28" s="2">
        <v>55</v>
      </c>
      <c r="R28" s="27">
        <f t="shared" ref="R28:Z28" si="0">R39-R26</f>
        <v>177.1</v>
      </c>
      <c r="S28" s="27">
        <f t="shared" si="0"/>
        <v>276.7</v>
      </c>
      <c r="T28" s="27">
        <f t="shared" si="0"/>
        <v>398.4</v>
      </c>
      <c r="U28" s="27">
        <f t="shared" si="0"/>
        <v>542.20000000000005</v>
      </c>
      <c r="V28" s="27">
        <f t="shared" si="0"/>
        <v>708.09999999999991</v>
      </c>
      <c r="W28" s="27">
        <f t="shared" si="0"/>
        <v>896.30000000000007</v>
      </c>
      <c r="X28" s="27">
        <f t="shared" si="0"/>
        <v>1106.5</v>
      </c>
      <c r="Y28" s="27">
        <f t="shared" si="0"/>
        <v>1593.4</v>
      </c>
      <c r="Z28" s="27">
        <f t="shared" si="0"/>
        <v>2168.9</v>
      </c>
    </row>
    <row r="29" spans="2:30" s="2" customFormat="1" ht="15" customHeight="1" x14ac:dyDescent="0.15">
      <c r="B29" s="114">
        <v>8</v>
      </c>
      <c r="C29" s="43" t="s">
        <v>447</v>
      </c>
      <c r="D29" s="24"/>
      <c r="E29" s="117"/>
      <c r="F29" s="123"/>
      <c r="G29" s="19"/>
      <c r="H29" s="124" t="str">
        <f>IF(E29&gt;0,ROUND((G29+G30)/2,2),"")</f>
        <v/>
      </c>
      <c r="I29" s="125" t="str">
        <f>IF(OR(G29&gt;0,G30&gt;0),IF(F29=$Q$7,ROUND((PI()*E29*E29)/4*2*DEGREES((ACOS((E29-2*H29)/E29)))/360-(E29/2-H29)*E29/2*SIN(RADIANS(DEGREES((ACOS((E29-2*H29)/E29))))),4),IF(F29=$Q$8,ROUND(((PI()*E29*E29)/4*2*DEGREES((ACOS((E29-2*H29)/E29)))/360-(E29/2-H29)*E29/2*SIN(RADIANS(DEGREES((ACOS((E29-2*H29)/E29))))))*2,4),IF(F29=$Q$9,ROUND(PI()*E29*E29/4-PI()*(E29-H29*2)*(E29-H29*2)/4,4),""))),"")</f>
        <v/>
      </c>
      <c r="J29" s="117"/>
      <c r="K29" s="122" t="str">
        <f>IF(J29&gt;0,ROUND(I29*J29,2),"")</f>
        <v/>
      </c>
      <c r="L29" s="118"/>
      <c r="M29" s="119"/>
      <c r="N29" s="765"/>
      <c r="O29" s="131" t="str">
        <f>IF(E29&gt;0,IF(F29=$Q$7,ROUND(H29/E29*100,0),IF(F29=$Q$8,ROUND(H29*2/E29*100,0),IF(F29=$Q$9,ROUND(H29*2/E29*100,0),""))),"")</f>
        <v/>
      </c>
      <c r="Q29" s="2">
        <v>60</v>
      </c>
      <c r="R29" s="27">
        <f t="shared" ref="R29:Z29" si="1">R39-R25</f>
        <v>196.89999999999998</v>
      </c>
      <c r="S29" s="27">
        <f t="shared" si="1"/>
        <v>307.5</v>
      </c>
      <c r="T29" s="27">
        <f t="shared" si="1"/>
        <v>442.9</v>
      </c>
      <c r="U29" s="27">
        <f t="shared" si="1"/>
        <v>602.70000000000005</v>
      </c>
      <c r="V29" s="27">
        <f t="shared" si="1"/>
        <v>787.19999999999993</v>
      </c>
      <c r="W29" s="27">
        <f t="shared" si="1"/>
        <v>996.30000000000007</v>
      </c>
      <c r="X29" s="27">
        <f t="shared" si="1"/>
        <v>1230.0999999999999</v>
      </c>
      <c r="Y29" s="27">
        <f t="shared" si="1"/>
        <v>1771.3000000000002</v>
      </c>
      <c r="Z29" s="27">
        <f t="shared" si="1"/>
        <v>2411</v>
      </c>
    </row>
    <row r="30" spans="2:30" s="2" customFormat="1" ht="15" customHeight="1" x14ac:dyDescent="0.15">
      <c r="B30" s="115"/>
      <c r="C30" s="44" t="s">
        <v>448</v>
      </c>
      <c r="D30" s="22"/>
      <c r="E30" s="117"/>
      <c r="F30" s="123"/>
      <c r="G30" s="19"/>
      <c r="H30" s="124"/>
      <c r="I30" s="125"/>
      <c r="J30" s="117"/>
      <c r="K30" s="122"/>
      <c r="L30" s="120"/>
      <c r="M30" s="121"/>
      <c r="N30" s="765"/>
      <c r="O30" s="132"/>
      <c r="Q30" s="2">
        <v>65</v>
      </c>
      <c r="R30" s="27">
        <f t="shared" ref="R30:Z30" si="2">R39-R24</f>
        <v>216.2</v>
      </c>
      <c r="S30" s="27">
        <f t="shared" si="2"/>
        <v>337.79999999999995</v>
      </c>
      <c r="T30" s="27">
        <f t="shared" si="2"/>
        <v>486.4</v>
      </c>
      <c r="U30" s="27">
        <f t="shared" si="2"/>
        <v>662</v>
      </c>
      <c r="V30" s="27">
        <f t="shared" si="2"/>
        <v>864.59999999999991</v>
      </c>
      <c r="W30" s="27">
        <f t="shared" si="2"/>
        <v>1094.3000000000002</v>
      </c>
      <c r="X30" s="27">
        <f t="shared" si="2"/>
        <v>1351</v>
      </c>
      <c r="Y30" s="27">
        <f t="shared" si="2"/>
        <v>1945.5</v>
      </c>
      <c r="Z30" s="27">
        <f t="shared" si="2"/>
        <v>2648.1</v>
      </c>
    </row>
    <row r="31" spans="2:30" s="2" customFormat="1" ht="15" customHeight="1" x14ac:dyDescent="0.15">
      <c r="B31" s="114">
        <v>9</v>
      </c>
      <c r="C31" s="43" t="s">
        <v>447</v>
      </c>
      <c r="D31" s="24"/>
      <c r="E31" s="117"/>
      <c r="F31" s="123"/>
      <c r="G31" s="19"/>
      <c r="H31" s="124" t="str">
        <f>IF(E31&gt;0,ROUND((G31+G32)/2,2),"")</f>
        <v/>
      </c>
      <c r="I31" s="125" t="str">
        <f>IF(OR(G31&gt;0,G32&gt;0),IF(F31=$Q$7,ROUND((PI()*E31*E31)/4*2*DEGREES((ACOS((E31-2*H31)/E31)))/360-(E31/2-H31)*E31/2*SIN(RADIANS(DEGREES((ACOS((E31-2*H31)/E31))))),4),IF(F31=$Q$8,ROUND(((PI()*E31*E31)/4*2*DEGREES((ACOS((E31-2*H31)/E31)))/360-(E31/2-H31)*E31/2*SIN(RADIANS(DEGREES((ACOS((E31-2*H31)/E31))))))*2,4),IF(F31=$Q$9,ROUND(PI()*E31*E31/4-PI()*(E31-H31*2)*(E31-H31*2)/4,4),""))),"")</f>
        <v/>
      </c>
      <c r="J31" s="133"/>
      <c r="K31" s="122" t="str">
        <f>IF(J31&gt;0,ROUND(I31*J31,2),"")</f>
        <v/>
      </c>
      <c r="L31" s="118"/>
      <c r="M31" s="119"/>
      <c r="N31" s="765"/>
      <c r="O31" s="131" t="str">
        <f>IF(E31&gt;0,IF(F31=$Q$7,ROUND(H31/E31*100,0),IF(F31=$Q$8,ROUND(H31*2/E31*100,0),IF(F31=$Q$9,ROUND(H31*2/E31*100,0),""))),"")</f>
        <v/>
      </c>
      <c r="Q31" s="2">
        <v>70</v>
      </c>
      <c r="R31" s="27">
        <f t="shared" ref="R31:Z31" si="3">R39-R23</f>
        <v>234.89999999999998</v>
      </c>
      <c r="S31" s="27">
        <f t="shared" si="3"/>
        <v>367</v>
      </c>
      <c r="T31" s="27">
        <f t="shared" si="3"/>
        <v>528.5</v>
      </c>
      <c r="U31" s="27">
        <f t="shared" si="3"/>
        <v>719.3</v>
      </c>
      <c r="V31" s="27">
        <f t="shared" si="3"/>
        <v>939.49999999999989</v>
      </c>
      <c r="W31" s="27">
        <f t="shared" si="3"/>
        <v>1189.1000000000001</v>
      </c>
      <c r="X31" s="27">
        <f t="shared" si="3"/>
        <v>1468.1</v>
      </c>
      <c r="Y31" s="27">
        <f t="shared" si="3"/>
        <v>2114</v>
      </c>
      <c r="Z31" s="27">
        <f t="shared" si="3"/>
        <v>2877.5</v>
      </c>
    </row>
    <row r="32" spans="2:30" s="2" customFormat="1" ht="15" customHeight="1" x14ac:dyDescent="0.15">
      <c r="B32" s="115"/>
      <c r="C32" s="44" t="s">
        <v>448</v>
      </c>
      <c r="D32" s="22"/>
      <c r="E32" s="117"/>
      <c r="F32" s="123"/>
      <c r="G32" s="19"/>
      <c r="H32" s="124"/>
      <c r="I32" s="125"/>
      <c r="J32" s="133"/>
      <c r="K32" s="122"/>
      <c r="L32" s="120"/>
      <c r="M32" s="121"/>
      <c r="N32" s="765"/>
      <c r="O32" s="132"/>
      <c r="Q32" s="2">
        <v>75</v>
      </c>
      <c r="R32" s="27">
        <f t="shared" ref="R32:Z32" si="4">R39-R22</f>
        <v>252.79999999999998</v>
      </c>
      <c r="S32" s="27">
        <f t="shared" si="4"/>
        <v>394.9</v>
      </c>
      <c r="T32" s="27">
        <f t="shared" si="4"/>
        <v>568.70000000000005</v>
      </c>
      <c r="U32" s="27">
        <f t="shared" si="4"/>
        <v>774</v>
      </c>
      <c r="V32" s="27">
        <f t="shared" si="4"/>
        <v>1010.8999999999999</v>
      </c>
      <c r="W32" s="27">
        <f t="shared" si="4"/>
        <v>1279.5</v>
      </c>
      <c r="X32" s="27">
        <f t="shared" si="4"/>
        <v>1579.6</v>
      </c>
      <c r="Y32" s="27">
        <f t="shared" si="4"/>
        <v>2274.6000000000004</v>
      </c>
      <c r="Z32" s="27">
        <f t="shared" si="4"/>
        <v>3096.1</v>
      </c>
    </row>
    <row r="33" spans="2:26" s="2" customFormat="1" ht="15" customHeight="1" x14ac:dyDescent="0.15">
      <c r="B33" s="114">
        <v>10</v>
      </c>
      <c r="C33" s="43" t="s">
        <v>447</v>
      </c>
      <c r="D33" s="24"/>
      <c r="E33" s="117"/>
      <c r="F33" s="123"/>
      <c r="G33" s="19"/>
      <c r="H33" s="124" t="str">
        <f>IF(E33&gt;0,ROUND((G33+G34)/2,2),"")</f>
        <v/>
      </c>
      <c r="I33" s="125" t="str">
        <f>IF(OR(G33&gt;0,G34&gt;0),IF(F33=$Q$7,ROUND((PI()*E33*E33)/4*2*DEGREES((ACOS((E33-2*H33)/E33)))/360-(E33/2-H33)*E33/2*SIN(RADIANS(DEGREES((ACOS((E33-2*H33)/E33))))),4),IF(F33=$Q$8,ROUND(((PI()*E33*E33)/4*2*DEGREES((ACOS((E33-2*H33)/E33)))/360-(E33/2-H33)*E33/2*SIN(RADIANS(DEGREES((ACOS((E33-2*H33)/E33))))))*2,4),IF(F33=$Q$9,ROUND(PI()*E33*E33/4-PI()*(E33-H33*2)*(E33-H33*2)/4,4),""))),"")</f>
        <v/>
      </c>
      <c r="J33" s="133"/>
      <c r="K33" s="122" t="str">
        <f>IF(J33&gt;0,ROUND(I33*J33,2),"")</f>
        <v/>
      </c>
      <c r="L33" s="118"/>
      <c r="M33" s="119"/>
      <c r="N33" s="765"/>
      <c r="O33" s="131" t="str">
        <f>IF(E33&gt;0,IF(F33=$Q$7,ROUND(H33/E33*100,0),IF(F33=$Q$8,ROUND(H33*2/E33*100,0),IF(F33=$Q$9,ROUND(H33*2/E33*100,0),""))),"")</f>
        <v/>
      </c>
      <c r="Q33" s="2">
        <v>80</v>
      </c>
      <c r="R33" s="27">
        <f t="shared" ref="R33:Z33" si="5">R39-R21</f>
        <v>269.5</v>
      </c>
      <c r="S33" s="27">
        <f t="shared" si="5"/>
        <v>421</v>
      </c>
      <c r="T33" s="27">
        <f t="shared" si="5"/>
        <v>606.29999999999995</v>
      </c>
      <c r="U33" s="27">
        <f t="shared" si="5"/>
        <v>825.1</v>
      </c>
      <c r="V33" s="27">
        <f t="shared" si="5"/>
        <v>1077.6999999999998</v>
      </c>
      <c r="W33" s="27">
        <f t="shared" si="5"/>
        <v>1364</v>
      </c>
      <c r="X33" s="27">
        <f t="shared" si="5"/>
        <v>1683.9</v>
      </c>
      <c r="Y33" s="27">
        <f t="shared" si="5"/>
        <v>2424.8000000000002</v>
      </c>
      <c r="Z33" s="27">
        <f t="shared" si="5"/>
        <v>3300.6</v>
      </c>
    </row>
    <row r="34" spans="2:26" s="2" customFormat="1" ht="15" customHeight="1" x14ac:dyDescent="0.15">
      <c r="B34" s="115"/>
      <c r="C34" s="44" t="s">
        <v>448</v>
      </c>
      <c r="D34" s="22"/>
      <c r="E34" s="117"/>
      <c r="F34" s="123"/>
      <c r="G34" s="19"/>
      <c r="H34" s="124"/>
      <c r="I34" s="125"/>
      <c r="J34" s="133"/>
      <c r="K34" s="122"/>
      <c r="L34" s="120"/>
      <c r="M34" s="121"/>
      <c r="N34" s="765"/>
      <c r="O34" s="132"/>
      <c r="Q34" s="2">
        <v>85</v>
      </c>
      <c r="R34" s="27">
        <f t="shared" ref="R34:Z34" si="6">R39-R20</f>
        <v>284.7</v>
      </c>
      <c r="S34" s="27">
        <f t="shared" si="6"/>
        <v>444.7</v>
      </c>
      <c r="T34" s="27">
        <f t="shared" si="6"/>
        <v>640.4</v>
      </c>
      <c r="U34" s="27">
        <f t="shared" si="6"/>
        <v>871.6</v>
      </c>
      <c r="V34" s="27">
        <f t="shared" si="6"/>
        <v>1138.3999999999999</v>
      </c>
      <c r="W34" s="27">
        <f t="shared" si="6"/>
        <v>1440.8000000000002</v>
      </c>
      <c r="X34" s="27">
        <f t="shared" si="6"/>
        <v>1778.8</v>
      </c>
      <c r="Y34" s="27">
        <f t="shared" si="6"/>
        <v>2561.5</v>
      </c>
      <c r="Z34" s="27">
        <f t="shared" si="6"/>
        <v>3486.5</v>
      </c>
    </row>
    <row r="35" spans="2:26" s="2" customFormat="1" ht="15" customHeight="1" x14ac:dyDescent="0.15">
      <c r="B35" s="114">
        <v>11</v>
      </c>
      <c r="C35" s="43" t="s">
        <v>447</v>
      </c>
      <c r="D35" s="24"/>
      <c r="E35" s="117"/>
      <c r="F35" s="123"/>
      <c r="G35" s="19"/>
      <c r="H35" s="124" t="str">
        <f>IF(E35&gt;0,ROUND((G35+G36)/2,2),"")</f>
        <v/>
      </c>
      <c r="I35" s="125" t="str">
        <f>IF(OR(G35&gt;0,G36&gt;0),IF(F35=$Q$7,ROUND((PI()*E35*E35)/4*2*DEGREES((ACOS((E35-2*H35)/E35)))/360-(E35/2-H35)*E35/2*SIN(RADIANS(DEGREES((ACOS((E35-2*H35)/E35))))),4),IF(F35=$Q$8,ROUND(((PI()*E35*E35)/4*2*DEGREES((ACOS((E35-2*H35)/E35)))/360-(E35/2-H35)*E35/2*SIN(RADIANS(DEGREES((ACOS((E35-2*H35)/E35))))))*2,4),IF(F35=$Q$9,ROUND(PI()*E35*E35/4-PI()*(E35-H35*2)*(E35-H35*2)/4,4),""))),"")</f>
        <v/>
      </c>
      <c r="J35" s="133"/>
      <c r="K35" s="122" t="str">
        <f>IF(J35&gt;0,ROUND(I35*J35,2),"")</f>
        <v/>
      </c>
      <c r="L35" s="118"/>
      <c r="M35" s="119"/>
      <c r="N35" s="320"/>
      <c r="O35" s="131" t="str">
        <f>IF(E35&gt;0,IF(F35=$Q$7,ROUND(H35/E35*100,0),IF(F35=$Q$8,ROUND(H35*2/E35*100,0),IF(F35=$Q$9,ROUND(H35*2/E35*100,0),""))),"")</f>
        <v/>
      </c>
      <c r="R35" s="27"/>
      <c r="S35" s="27"/>
      <c r="T35" s="27"/>
      <c r="U35" s="27"/>
      <c r="V35" s="27"/>
      <c r="W35" s="27"/>
      <c r="X35" s="27"/>
      <c r="Y35" s="27"/>
      <c r="Z35" s="27"/>
    </row>
    <row r="36" spans="2:26" s="2" customFormat="1" ht="15" customHeight="1" x14ac:dyDescent="0.15">
      <c r="B36" s="115"/>
      <c r="C36" s="44" t="s">
        <v>448</v>
      </c>
      <c r="D36" s="22"/>
      <c r="E36" s="117"/>
      <c r="F36" s="123"/>
      <c r="G36" s="19"/>
      <c r="H36" s="124"/>
      <c r="I36" s="125"/>
      <c r="J36" s="133"/>
      <c r="K36" s="122"/>
      <c r="L36" s="120"/>
      <c r="M36" s="121"/>
      <c r="N36" s="320"/>
      <c r="O36" s="132"/>
      <c r="R36" s="27"/>
      <c r="S36" s="27"/>
      <c r="T36" s="27"/>
      <c r="U36" s="27"/>
      <c r="V36" s="27"/>
      <c r="W36" s="27"/>
      <c r="X36" s="27"/>
      <c r="Y36" s="27"/>
      <c r="Z36" s="27"/>
    </row>
    <row r="37" spans="2:26" ht="15" customHeight="1" x14ac:dyDescent="0.15">
      <c r="B37" s="114">
        <v>12</v>
      </c>
      <c r="C37" s="43" t="s">
        <v>447</v>
      </c>
      <c r="D37" s="24"/>
      <c r="E37" s="117"/>
      <c r="F37" s="123"/>
      <c r="G37" s="19"/>
      <c r="H37" s="124" t="str">
        <f>IF(E37&gt;0,ROUND((G37+G38)/2,2),"")</f>
        <v/>
      </c>
      <c r="I37" s="125" t="str">
        <f>IF(OR(G37&gt;0,G38&gt;0),IF(F37=$Q$7,ROUND((PI()*E37*E37)/4*2*DEGREES((ACOS((E37-2*H37)/E37)))/360-(E37/2-H37)*E37/2*SIN(RADIANS(DEGREES((ACOS((E37-2*H37)/E37))))),4),IF(F37=$Q$8,ROUND(((PI()*E37*E37)/4*2*DEGREES((ACOS((E37-2*H37)/E37)))/360-(E37/2-H37)*E37/2*SIN(RADIANS(DEGREES((ACOS((E37-2*H37)/E37))))))*2,4),IF(F37=$Q$9,ROUND(PI()*E37*E37/4-PI()*(E37-H37*2)*(E37-H37*2)/4,4),""))),"")</f>
        <v/>
      </c>
      <c r="J37" s="133"/>
      <c r="K37" s="122" t="str">
        <f>IF(J37&gt;0,ROUND(I37*J37,2),"")</f>
        <v/>
      </c>
      <c r="L37" s="118"/>
      <c r="M37" s="119"/>
      <c r="N37" s="320"/>
      <c r="O37" s="131" t="str">
        <f>IF(E37&gt;0,IF(F37=$Q$7,ROUND(H37/E37*100,0),IF(F37=$Q$8,ROUND(H37*2/E37*100,0),IF(F37=$Q$9,ROUND(H37*2/E37*100,0),""))),"")</f>
        <v/>
      </c>
      <c r="Q37">
        <v>90</v>
      </c>
      <c r="R37" s="26">
        <f t="shared" ref="R37:Z37" si="7">R39-R19</f>
        <v>297.8</v>
      </c>
      <c r="S37" s="26">
        <f t="shared" si="7"/>
        <v>465.4</v>
      </c>
      <c r="T37" s="26">
        <f t="shared" si="7"/>
        <v>670.1</v>
      </c>
      <c r="U37" s="26">
        <f t="shared" si="7"/>
        <v>912</v>
      </c>
      <c r="V37" s="26">
        <f t="shared" si="7"/>
        <v>1191.1999999999998</v>
      </c>
      <c r="W37" s="26">
        <f t="shared" si="7"/>
        <v>1507.6000000000001</v>
      </c>
      <c r="X37" s="26">
        <f t="shared" si="7"/>
        <v>1861.3</v>
      </c>
      <c r="Y37" s="26">
        <f t="shared" si="7"/>
        <v>2680.2000000000003</v>
      </c>
      <c r="Z37" s="26">
        <f t="shared" si="7"/>
        <v>3648.2</v>
      </c>
    </row>
    <row r="38" spans="2:26" ht="15" customHeight="1" x14ac:dyDescent="0.15">
      <c r="B38" s="115"/>
      <c r="C38" s="44" t="s">
        <v>448</v>
      </c>
      <c r="D38" s="22"/>
      <c r="E38" s="117"/>
      <c r="F38" s="123"/>
      <c r="G38" s="19"/>
      <c r="H38" s="124"/>
      <c r="I38" s="125"/>
      <c r="J38" s="133"/>
      <c r="K38" s="122"/>
      <c r="L38" s="120"/>
      <c r="M38" s="121"/>
      <c r="N38" s="320"/>
      <c r="O38" s="132"/>
      <c r="Q38">
        <v>95</v>
      </c>
      <c r="R38" s="26">
        <f t="shared" ref="R38:Z38" si="8">R39-V18</f>
        <v>308.3</v>
      </c>
      <c r="S38" s="26">
        <f t="shared" si="8"/>
        <v>481.7</v>
      </c>
      <c r="T38" s="26">
        <f t="shared" si="8"/>
        <v>693.69999999999993</v>
      </c>
      <c r="U38" s="26">
        <f t="shared" si="8"/>
        <v>944.1</v>
      </c>
      <c r="V38" s="26">
        <f t="shared" si="8"/>
        <v>1233.0999999999999</v>
      </c>
      <c r="W38" s="26">
        <f t="shared" si="8"/>
        <v>1560.7</v>
      </c>
      <c r="X38" s="26">
        <f t="shared" si="8"/>
        <v>1926.8</v>
      </c>
      <c r="Y38" s="26">
        <f t="shared" si="8"/>
        <v>2774.5</v>
      </c>
      <c r="Z38" s="26">
        <f t="shared" si="8"/>
        <v>3776.6</v>
      </c>
    </row>
    <row r="39" spans="2:26" ht="15" customHeight="1" x14ac:dyDescent="0.15">
      <c r="B39" s="114">
        <v>13</v>
      </c>
      <c r="C39" s="43" t="s">
        <v>447</v>
      </c>
      <c r="D39" s="24"/>
      <c r="E39" s="117"/>
      <c r="F39" s="123"/>
      <c r="G39" s="19"/>
      <c r="H39" s="124" t="str">
        <f>IF(E39&gt;0,ROUND((G39+G40)/2,2),"")</f>
        <v/>
      </c>
      <c r="I39" s="125" t="str">
        <f>IF(OR(G39&gt;0,G40&gt;0),IF(F39=$Q$7,ROUND((PI()*E39*E39)/4*2*DEGREES((ACOS((E39-2*H39)/E39)))/360-(E39/2-H39)*E39/2*SIN(RADIANS(DEGREES((ACOS((E39-2*H39)/E39))))),4),IF(F39=$Q$8,ROUND(((PI()*E39*E39)/4*2*DEGREES((ACOS((E39-2*H39)/E39)))/360-(E39/2-H39)*E39/2*SIN(RADIANS(DEGREES((ACOS((E39-2*H39)/E39))))))*2,4),IF(F39=$Q$9,ROUND(PI()*E39*E39/4-PI()*(E39-H39*2)*(E39-H39*2)/4,4),""))),"")</f>
        <v/>
      </c>
      <c r="J39" s="133"/>
      <c r="K39" s="122" t="str">
        <f>IF(J39&gt;0,ROUND(I39*J39,2),"")</f>
        <v/>
      </c>
      <c r="L39" s="118"/>
      <c r="M39" s="119"/>
      <c r="N39" s="320"/>
      <c r="O39" s="131" t="str">
        <f>IF(E39&gt;0,IF(F39=$Q$7,ROUND(H39/E39*100,0),IF(F39=$Q$8,ROUND(H39*2/E39*100,0),IF(F39=$Q$9,ROUND(H39*2/E39*100,0),""))),"")</f>
        <v/>
      </c>
      <c r="Q39" s="2">
        <v>100</v>
      </c>
      <c r="R39" s="2">
        <v>314.2</v>
      </c>
      <c r="S39" s="2">
        <v>490.9</v>
      </c>
      <c r="T39" s="2">
        <v>706.9</v>
      </c>
      <c r="U39" s="2">
        <v>962.1</v>
      </c>
      <c r="V39" s="2">
        <v>1256.5999999999999</v>
      </c>
      <c r="W39" s="2">
        <v>1590.4</v>
      </c>
      <c r="X39" s="2">
        <v>1963.5</v>
      </c>
      <c r="Y39" s="2">
        <v>2827.4</v>
      </c>
      <c r="Z39" s="2">
        <v>3848.5</v>
      </c>
    </row>
    <row r="40" spans="2:26" ht="15" customHeight="1" x14ac:dyDescent="0.15">
      <c r="B40" s="115"/>
      <c r="C40" s="44" t="s">
        <v>448</v>
      </c>
      <c r="D40" s="25"/>
      <c r="E40" s="117"/>
      <c r="F40" s="123"/>
      <c r="G40" s="19"/>
      <c r="H40" s="124"/>
      <c r="I40" s="125"/>
      <c r="J40" s="133"/>
      <c r="K40" s="122"/>
      <c r="L40" s="120"/>
      <c r="M40" s="121"/>
      <c r="N40" s="320"/>
      <c r="O40" s="132"/>
    </row>
    <row r="41" spans="2:26" ht="15" customHeight="1" x14ac:dyDescent="0.15">
      <c r="B41" s="114">
        <v>14</v>
      </c>
      <c r="C41" s="43" t="s">
        <v>447</v>
      </c>
      <c r="D41" s="24"/>
      <c r="E41" s="117"/>
      <c r="F41" s="123"/>
      <c r="G41" s="19"/>
      <c r="H41" s="124" t="str">
        <f>IF(E41&gt;0,ROUND((G41+G42)/2,2),"")</f>
        <v/>
      </c>
      <c r="I41" s="125" t="str">
        <f>IF(OR(G41&gt;0,G42&gt;0),IF(F41=$Q$7,ROUND((PI()*E41*E41)/4*2*DEGREES((ACOS((E41-2*H41)/E41)))/360-(E41/2-H41)*E41/2*SIN(RADIANS(DEGREES((ACOS((E41-2*H41)/E41))))),4),IF(F41=$Q$8,ROUND(((PI()*E41*E41)/4*2*DEGREES((ACOS((E41-2*H41)/E41)))/360-(E41/2-H41)*E41/2*SIN(RADIANS(DEGREES((ACOS((E41-2*H41)/E41))))))*2,4),IF(F41=$Q$9,ROUND(PI()*E41*E41/4-PI()*(E41-H41*2)*(E41-H41*2)/4,4),""))),"")</f>
        <v/>
      </c>
      <c r="J41" s="133"/>
      <c r="K41" s="122" t="str">
        <f>IF(J41&gt;0,ROUND(I41*J41,2),"")</f>
        <v/>
      </c>
      <c r="L41" s="118"/>
      <c r="M41" s="119"/>
      <c r="N41" s="320"/>
      <c r="O41" s="131" t="str">
        <f>IF(E41&gt;0,IF(F41=$Q$7,ROUND(H41/E41*100,0),IF(F41=$Q$8,ROUND(H41*2/E41*100,0),IF(F41=$Q$9,ROUND(H41*2/E41*100,0),""))),"")</f>
        <v/>
      </c>
    </row>
    <row r="42" spans="2:26" ht="15" customHeight="1" x14ac:dyDescent="0.15">
      <c r="B42" s="115"/>
      <c r="C42" s="44" t="s">
        <v>448</v>
      </c>
      <c r="D42" s="22"/>
      <c r="E42" s="117"/>
      <c r="F42" s="123"/>
      <c r="G42" s="19"/>
      <c r="H42" s="124"/>
      <c r="I42" s="125"/>
      <c r="J42" s="133"/>
      <c r="K42" s="122"/>
      <c r="L42" s="120"/>
      <c r="M42" s="121"/>
      <c r="N42" s="320"/>
      <c r="O42" s="132"/>
    </row>
    <row r="43" spans="2:26" ht="15" customHeight="1" x14ac:dyDescent="0.15">
      <c r="B43" s="114">
        <v>15</v>
      </c>
      <c r="C43" s="43" t="s">
        <v>447</v>
      </c>
      <c r="D43" s="24"/>
      <c r="E43" s="117"/>
      <c r="F43" s="123"/>
      <c r="G43" s="19"/>
      <c r="H43" s="124" t="str">
        <f>IF(E43&gt;0,ROUND((G43+G44)/2,2),"")</f>
        <v/>
      </c>
      <c r="I43" s="125" t="str">
        <f>IF(OR(G43&gt;0,G44&gt;0),IF(F43=$Q$7,ROUND((PI()*E43*E43)/4*2*DEGREES((ACOS((E43-2*H43)/E43)))/360-(E43/2-H43)*E43/2*SIN(RADIANS(DEGREES((ACOS((E43-2*H43)/E43))))),4),IF(F43=$Q$8,ROUND(((PI()*E43*E43)/4*2*DEGREES((ACOS((E43-2*H43)/E43)))/360-(E43/2-H43)*E43/2*SIN(RADIANS(DEGREES((ACOS((E43-2*H43)/E43))))))*2,4),IF(F43=$Q$9,ROUND(PI()*E43*E43/4-PI()*(E43-H43*2)*(E43-H43*2)/4,4),""))),"")</f>
        <v/>
      </c>
      <c r="J43" s="133"/>
      <c r="K43" s="122" t="str">
        <f>IF(J43&gt;0,ROUND(I43*J43,2),"")</f>
        <v/>
      </c>
      <c r="L43" s="118"/>
      <c r="M43" s="119"/>
      <c r="N43" s="320"/>
      <c r="O43" s="131" t="str">
        <f>IF(E43&gt;0,IF(F43=$Q$7,ROUND(H43/E43*100,0),IF(F43=$Q$8,ROUND(H43*2/E43*100,0),IF(F43=$Q$9,ROUND(H43*2/E43*100,0),""))),"")</f>
        <v/>
      </c>
    </row>
    <row r="44" spans="2:26" ht="15" customHeight="1" x14ac:dyDescent="0.15">
      <c r="B44" s="115"/>
      <c r="C44" s="44" t="s">
        <v>448</v>
      </c>
      <c r="D44" s="22"/>
      <c r="E44" s="117"/>
      <c r="F44" s="123"/>
      <c r="G44" s="19"/>
      <c r="H44" s="124"/>
      <c r="I44" s="125"/>
      <c r="J44" s="133"/>
      <c r="K44" s="122"/>
      <c r="L44" s="120"/>
      <c r="M44" s="121"/>
      <c r="N44" s="320"/>
      <c r="O44" s="132"/>
    </row>
    <row r="45" spans="2:26" ht="15" customHeight="1" x14ac:dyDescent="0.15">
      <c r="B45" s="114">
        <v>16</v>
      </c>
      <c r="C45" s="43" t="s">
        <v>447</v>
      </c>
      <c r="D45" s="24"/>
      <c r="E45" s="117"/>
      <c r="F45" s="123"/>
      <c r="G45" s="19"/>
      <c r="H45" s="124" t="str">
        <f>IF(E45&gt;0,ROUND((G45+G46)/2,2),"")</f>
        <v/>
      </c>
      <c r="I45" s="125" t="str">
        <f>IF(OR(G45&gt;0,G46&gt;0),IF(F45=$Q$7,ROUND((PI()*E45*E45)/4*2*DEGREES((ACOS((E45-2*H45)/E45)))/360-(E45/2-H45)*E45/2*SIN(RADIANS(DEGREES((ACOS((E45-2*H45)/E45))))),4),IF(F45=$Q$8,ROUND(((PI()*E45*E45)/4*2*DEGREES((ACOS((E45-2*H45)/E45)))/360-(E45/2-H45)*E45/2*SIN(RADIANS(DEGREES((ACOS((E45-2*H45)/E45))))))*2,4),IF(F45=$Q$9,ROUND(PI()*E45*E45/4-PI()*(E45-H45*2)*(E45-H45*2)/4,4),""))),"")</f>
        <v/>
      </c>
      <c r="J45" s="133"/>
      <c r="K45" s="122" t="str">
        <f>IF(J45&gt;0,ROUND(I45*J45,2),"")</f>
        <v/>
      </c>
      <c r="L45" s="118"/>
      <c r="M45" s="119"/>
      <c r="N45" s="320"/>
      <c r="O45" s="131" t="str">
        <f>IF(E45&gt;0,IF(F45=$Q$7,ROUND(H45/E45*100,0),IF(F45=$Q$8,ROUND(H45*2/E45*100,0),IF(F45=$Q$9,ROUND(H45*2/E45*100,0),""))),"")</f>
        <v/>
      </c>
    </row>
    <row r="46" spans="2:26" ht="15" customHeight="1" x14ac:dyDescent="0.15">
      <c r="B46" s="115"/>
      <c r="C46" s="44" t="s">
        <v>448</v>
      </c>
      <c r="D46" s="25"/>
      <c r="E46" s="117"/>
      <c r="F46" s="123"/>
      <c r="G46" s="19"/>
      <c r="H46" s="124"/>
      <c r="I46" s="125"/>
      <c r="J46" s="133"/>
      <c r="K46" s="122"/>
      <c r="L46" s="120"/>
      <c r="M46" s="121"/>
      <c r="N46" s="320"/>
      <c r="O46" s="132"/>
    </row>
    <row r="47" spans="2:26" ht="15" customHeight="1" x14ac:dyDescent="0.15">
      <c r="B47" s="114">
        <v>17</v>
      </c>
      <c r="C47" s="43" t="s">
        <v>447</v>
      </c>
      <c r="D47" s="24"/>
      <c r="E47" s="117"/>
      <c r="F47" s="123"/>
      <c r="G47" s="19"/>
      <c r="H47" s="124" t="str">
        <f>IF(E47&gt;0,ROUND((G47+G48)/2,2),"")</f>
        <v/>
      </c>
      <c r="I47" s="125" t="str">
        <f>IF(OR(G47&gt;0,G48&gt;0),IF(F47=$Q$7,ROUND((PI()*E47*E47)/4*2*DEGREES((ACOS((E47-2*H47)/E47)))/360-(E47/2-H47)*E47/2*SIN(RADIANS(DEGREES((ACOS((E47-2*H47)/E47))))),4),IF(F47=$Q$8,ROUND(((PI()*E47*E47)/4*2*DEGREES((ACOS((E47-2*H47)/E47)))/360-(E47/2-H47)*E47/2*SIN(RADIANS(DEGREES((ACOS((E47-2*H47)/E47))))))*2,4),IF(F47=$Q$9,ROUND(PI()*E47*E47/4-PI()*(E47-H47*2)*(E47-H47*2)/4,4),""))),"")</f>
        <v/>
      </c>
      <c r="J47" s="117"/>
      <c r="K47" s="122" t="str">
        <f>IF(J47&gt;0,ROUND(I47*J47,2),"")</f>
        <v/>
      </c>
      <c r="L47" s="118"/>
      <c r="M47" s="119"/>
      <c r="N47" s="320"/>
      <c r="O47" s="131" t="str">
        <f>IF(E47&gt;0,IF(F47=$Q$7,ROUND(H47/E47*100,0),IF(F47=$Q$8,ROUND(H47*2/E47*100,0),IF(F47=$Q$9,ROUND(H47*2/E47*100,0),""))),"")</f>
        <v/>
      </c>
    </row>
    <row r="48" spans="2:26" ht="15" customHeight="1" x14ac:dyDescent="0.15">
      <c r="B48" s="115"/>
      <c r="C48" s="44" t="s">
        <v>448</v>
      </c>
      <c r="D48" s="22"/>
      <c r="E48" s="117"/>
      <c r="F48" s="123"/>
      <c r="G48" s="19"/>
      <c r="H48" s="124"/>
      <c r="I48" s="125"/>
      <c r="J48" s="117"/>
      <c r="K48" s="122"/>
      <c r="L48" s="120"/>
      <c r="M48" s="121"/>
      <c r="N48" s="320"/>
      <c r="O48" s="132"/>
    </row>
    <row r="49" spans="2:15" ht="15" customHeight="1" x14ac:dyDescent="0.15">
      <c r="B49" s="114">
        <v>18</v>
      </c>
      <c r="C49" s="43" t="s">
        <v>447</v>
      </c>
      <c r="D49" s="24"/>
      <c r="E49" s="117"/>
      <c r="F49" s="123"/>
      <c r="G49" s="19"/>
      <c r="H49" s="124" t="str">
        <f>IF(E49&gt;0,ROUND((G49+G50)/2,2),"")</f>
        <v/>
      </c>
      <c r="I49" s="125" t="str">
        <f>IF(OR(G49&gt;0,G50&gt;0),IF(F49=$Q$7,ROUND((PI()*E49*E49)/4*2*DEGREES((ACOS((E49-2*H49)/E49)))/360-(E49/2-H49)*E49/2*SIN(RADIANS(DEGREES((ACOS((E49-2*H49)/E49))))),4),IF(F49=$Q$8,ROUND(((PI()*E49*E49)/4*2*DEGREES((ACOS((E49-2*H49)/E49)))/360-(E49/2-H49)*E49/2*SIN(RADIANS(DEGREES((ACOS((E49-2*H49)/E49))))))*2,4),IF(F49=$Q$9,ROUND(PI()*E49*E49/4-PI()*(E49-H49*2)*(E49-H49*2)/4,4),""))),"")</f>
        <v/>
      </c>
      <c r="J49" s="117"/>
      <c r="K49" s="122" t="str">
        <f>IF(J49&gt;0,ROUND(I49*J49,2),"")</f>
        <v/>
      </c>
      <c r="L49" s="118"/>
      <c r="M49" s="119"/>
      <c r="N49" s="320"/>
      <c r="O49" s="131" t="str">
        <f>IF(E49&gt;0,IF(F49=$Q$7,ROUND(H49/E49*100,0),IF(F49=$Q$8,ROUND(H49*2/E49*100,0),IF(F49=$Q$9,ROUND(H49*2/E49*100,0),""))),"")</f>
        <v/>
      </c>
    </row>
    <row r="50" spans="2:15" ht="15" customHeight="1" x14ac:dyDescent="0.15">
      <c r="B50" s="115"/>
      <c r="C50" s="44" t="s">
        <v>448</v>
      </c>
      <c r="D50" s="22"/>
      <c r="E50" s="117"/>
      <c r="F50" s="123"/>
      <c r="G50" s="19"/>
      <c r="H50" s="124"/>
      <c r="I50" s="125"/>
      <c r="J50" s="117"/>
      <c r="K50" s="122"/>
      <c r="L50" s="120"/>
      <c r="M50" s="121"/>
      <c r="N50" s="320"/>
      <c r="O50" s="132"/>
    </row>
    <row r="51" spans="2:15" ht="15" customHeight="1" x14ac:dyDescent="0.15">
      <c r="B51" s="114">
        <v>19</v>
      </c>
      <c r="C51" s="43" t="s">
        <v>447</v>
      </c>
      <c r="D51" s="24"/>
      <c r="E51" s="117"/>
      <c r="F51" s="123"/>
      <c r="G51" s="19"/>
      <c r="H51" s="124" t="str">
        <f>IF(E51&gt;0,ROUND((G51+G52)/2,2),"")</f>
        <v/>
      </c>
      <c r="I51" s="125" t="str">
        <f>IF(OR(G51&gt;0,G52&gt;0),IF(F51=$Q$7,ROUND((PI()*E51*E51)/4*2*DEGREES((ACOS((E51-2*H51)/E51)))/360-(E51/2-H51)*E51/2*SIN(RADIANS(DEGREES((ACOS((E51-2*H51)/E51))))),4),IF(F51=$Q$8,ROUND(((PI()*E51*E51)/4*2*DEGREES((ACOS((E51-2*H51)/E51)))/360-(E51/2-H51)*E51/2*SIN(RADIANS(DEGREES((ACOS((E51-2*H51)/E51))))))*2,4),IF(F51=$Q$9,ROUND(PI()*E51*E51/4-PI()*(E51-H51*2)*(E51-H51*2)/4,4),""))),"")</f>
        <v/>
      </c>
      <c r="J51" s="117"/>
      <c r="K51" s="122" t="str">
        <f>IF(J51&gt;0,ROUND(I51*J51,2),"")</f>
        <v/>
      </c>
      <c r="L51" s="118"/>
      <c r="M51" s="119"/>
      <c r="N51" s="320"/>
      <c r="O51" s="131" t="str">
        <f>IF(E51&gt;0,IF(F51=$Q$7,ROUND(H51/E51*100,0),IF(F51=$Q$8,ROUND(H51*2/E51*100,0),IF(F51=$Q$9,ROUND(H51*2/E51*100,0),""))),"")</f>
        <v/>
      </c>
    </row>
    <row r="52" spans="2:15" ht="15" customHeight="1" x14ac:dyDescent="0.15">
      <c r="B52" s="115"/>
      <c r="C52" s="44" t="s">
        <v>448</v>
      </c>
      <c r="D52" s="23"/>
      <c r="E52" s="117"/>
      <c r="F52" s="123"/>
      <c r="G52" s="19"/>
      <c r="H52" s="124"/>
      <c r="I52" s="125"/>
      <c r="J52" s="117"/>
      <c r="K52" s="122"/>
      <c r="L52" s="120"/>
      <c r="M52" s="121"/>
      <c r="N52" s="320"/>
      <c r="O52" s="132"/>
    </row>
    <row r="53" spans="2:15" ht="15" customHeight="1" x14ac:dyDescent="0.15">
      <c r="B53" s="114">
        <v>20</v>
      </c>
      <c r="C53" s="43" t="s">
        <v>447</v>
      </c>
      <c r="D53" s="21"/>
      <c r="E53" s="141"/>
      <c r="F53" s="143"/>
      <c r="G53" s="20"/>
      <c r="H53" s="124" t="str">
        <f>IF(E53&gt;0,ROUND((G53+G54)/2,2),"")</f>
        <v/>
      </c>
      <c r="I53" s="125" t="str">
        <f>IF(OR(G53&gt;0,G54&gt;0),IF(F53=$Q$7,ROUND((PI()*E53*E53)/4*2*DEGREES((ACOS((E53-2*H53)/E53)))/360-(E53/2-H53)*E53/2*SIN(RADIANS(DEGREES((ACOS((E53-2*H53)/E53))))),4),IF(F53=$Q$8,ROUND(((PI()*E53*E53)/4*2*DEGREES((ACOS((E53-2*H53)/E53)))/360-(E53/2-H53)*E53/2*SIN(RADIANS(DEGREES((ACOS((E53-2*H53)/E53))))))*2,4),IF(F53=$Q$9,ROUND(PI()*E53*E53/4-PI()*(E53-H53*2)*(E53-H53*2)/4,4),""))),"")</f>
        <v/>
      </c>
      <c r="J53" s="141"/>
      <c r="K53" s="122" t="str">
        <f>IF(J53&gt;0,ROUND(I53*J53,2),"")</f>
        <v/>
      </c>
      <c r="L53" s="118"/>
      <c r="M53" s="119"/>
      <c r="N53" s="320"/>
      <c r="O53" s="131" t="str">
        <f>IF(E53&gt;0,IF(F53=$Q$7,ROUND(H53/E53*100,0),IF(F53=$Q$8,ROUND(H53*2/E53*100,0),IF(F53=$Q$9,ROUND(H53*2/E53*100,0),""))),"")</f>
        <v/>
      </c>
    </row>
    <row r="54" spans="2:15" ht="15" customHeight="1" thickBot="1" x14ac:dyDescent="0.2">
      <c r="B54" s="115"/>
      <c r="C54" s="44" t="s">
        <v>448</v>
      </c>
      <c r="D54" s="22"/>
      <c r="E54" s="142"/>
      <c r="F54" s="144"/>
      <c r="G54" s="19"/>
      <c r="H54" s="124"/>
      <c r="I54" s="125"/>
      <c r="J54" s="142"/>
      <c r="K54" s="122"/>
      <c r="L54" s="120"/>
      <c r="M54" s="121"/>
      <c r="N54" s="320"/>
      <c r="O54" s="132"/>
    </row>
    <row r="55" spans="2:15" ht="17.25" customHeight="1" thickTop="1" x14ac:dyDescent="0.15">
      <c r="B55" s="766"/>
      <c r="C55" s="766"/>
      <c r="D55" s="766"/>
      <c r="E55" s="767"/>
      <c r="F55" s="768" t="s">
        <v>173</v>
      </c>
      <c r="G55" s="769"/>
      <c r="H55" s="770"/>
      <c r="I55" s="771" t="str">
        <f>IF(H55&gt;0,"スパン","")</f>
        <v/>
      </c>
      <c r="J55" s="772" t="str">
        <f>IF(J15=0,"m",SUM(J15:J54))</f>
        <v>m</v>
      </c>
      <c r="K55" s="773" t="str">
        <f>IF(K15=0,"",SUM(K15:K54))</f>
        <v/>
      </c>
      <c r="L55" s="767"/>
      <c r="M55" s="774"/>
      <c r="N55" s="320"/>
      <c r="O55" s="320"/>
    </row>
    <row r="56" spans="2:15" ht="17.25" customHeight="1" x14ac:dyDescent="0.15">
      <c r="B56" s="775"/>
      <c r="C56" s="775"/>
      <c r="D56" s="775"/>
      <c r="E56" s="776"/>
      <c r="F56" s="777"/>
      <c r="G56" s="778"/>
      <c r="H56" s="779"/>
      <c r="I56" s="780"/>
      <c r="J56" s="781"/>
      <c r="K56" s="782" t="str">
        <f>IF(K55="","m3",ROUND(K55,1))</f>
        <v>m3</v>
      </c>
      <c r="L56" s="775"/>
      <c r="M56" s="783"/>
      <c r="N56" s="320"/>
      <c r="O56" s="320"/>
    </row>
  </sheetData>
  <mergeCells count="189">
    <mergeCell ref="O53:O54"/>
    <mergeCell ref="K47:K48"/>
    <mergeCell ref="L45:M46"/>
    <mergeCell ref="L47:M48"/>
    <mergeCell ref="O51:O52"/>
    <mergeCell ref="L51:M52"/>
    <mergeCell ref="L53:M54"/>
    <mergeCell ref="L49:M50"/>
    <mergeCell ref="O45:O46"/>
    <mergeCell ref="O47:O48"/>
    <mergeCell ref="K51:K52"/>
    <mergeCell ref="J53:J54"/>
    <mergeCell ref="K53:K54"/>
    <mergeCell ref="E33:E34"/>
    <mergeCell ref="F33:F34"/>
    <mergeCell ref="H33:H34"/>
    <mergeCell ref="F39:F40"/>
    <mergeCell ref="J45:J46"/>
    <mergeCell ref="K45:K46"/>
    <mergeCell ref="K49:K50"/>
    <mergeCell ref="E53:E54"/>
    <mergeCell ref="F53:F54"/>
    <mergeCell ref="H53:H54"/>
    <mergeCell ref="I53:I54"/>
    <mergeCell ref="E51:E52"/>
    <mergeCell ref="F51:F52"/>
    <mergeCell ref="H51:H52"/>
    <mergeCell ref="I51:I52"/>
    <mergeCell ref="K35:K36"/>
    <mergeCell ref="K41:K42"/>
    <mergeCell ref="K37:K38"/>
    <mergeCell ref="O49:O50"/>
    <mergeCell ref="H25:H26"/>
    <mergeCell ref="E29:E30"/>
    <mergeCell ref="F29:F30"/>
    <mergeCell ref="H29:H30"/>
    <mergeCell ref="E27:E28"/>
    <mergeCell ref="F27:F28"/>
    <mergeCell ref="H27:H28"/>
    <mergeCell ref="E31:E32"/>
    <mergeCell ref="F31:F32"/>
    <mergeCell ref="H31:H32"/>
    <mergeCell ref="H47:H48"/>
    <mergeCell ref="E41:E42"/>
    <mergeCell ref="F41:F42"/>
    <mergeCell ref="H41:H42"/>
    <mergeCell ref="H45:H46"/>
    <mergeCell ref="I49:I50"/>
    <mergeCell ref="E49:E50"/>
    <mergeCell ref="K43:K44"/>
    <mergeCell ref="O41:O42"/>
    <mergeCell ref="O43:O44"/>
    <mergeCell ref="L41:M42"/>
    <mergeCell ref="J21:J22"/>
    <mergeCell ref="K39:K40"/>
    <mergeCell ref="K21:K22"/>
    <mergeCell ref="J23:J24"/>
    <mergeCell ref="K23:K24"/>
    <mergeCell ref="K27:K28"/>
    <mergeCell ref="J31:J32"/>
    <mergeCell ref="I25:I26"/>
    <mergeCell ref="S15:S16"/>
    <mergeCell ref="K19:K20"/>
    <mergeCell ref="J27:J28"/>
    <mergeCell ref="I27:I28"/>
    <mergeCell ref="I33:I34"/>
    <mergeCell ref="K33:K34"/>
    <mergeCell ref="O19:O20"/>
    <mergeCell ref="O21:O22"/>
    <mergeCell ref="O23:O24"/>
    <mergeCell ref="O25:O26"/>
    <mergeCell ref="I21:I22"/>
    <mergeCell ref="I23:I24"/>
    <mergeCell ref="J17:J18"/>
    <mergeCell ref="K17:K18"/>
    <mergeCell ref="S17:S18"/>
    <mergeCell ref="L37:M38"/>
    <mergeCell ref="H15:H16"/>
    <mergeCell ref="K15:K16"/>
    <mergeCell ref="F15:F16"/>
    <mergeCell ref="J15:J16"/>
    <mergeCell ref="P15:Q18"/>
    <mergeCell ref="O15:O16"/>
    <mergeCell ref="O17:O18"/>
    <mergeCell ref="E35:E36"/>
    <mergeCell ref="J49:J50"/>
    <mergeCell ref="E37:E38"/>
    <mergeCell ref="F37:F38"/>
    <mergeCell ref="H37:H38"/>
    <mergeCell ref="I37:I38"/>
    <mergeCell ref="E45:E46"/>
    <mergeCell ref="E47:E48"/>
    <mergeCell ref="J47:J48"/>
    <mergeCell ref="E39:E40"/>
    <mergeCell ref="H39:H40"/>
    <mergeCell ref="I47:I48"/>
    <mergeCell ref="E43:E44"/>
    <mergeCell ref="F43:F44"/>
    <mergeCell ref="F45:F46"/>
    <mergeCell ref="I39:I40"/>
    <mergeCell ref="F47:F48"/>
    <mergeCell ref="F55:G56"/>
    <mergeCell ref="J29:J30"/>
    <mergeCell ref="I29:I30"/>
    <mergeCell ref="J33:J34"/>
    <mergeCell ref="I31:I32"/>
    <mergeCell ref="H43:H44"/>
    <mergeCell ref="I43:I44"/>
    <mergeCell ref="J41:J42"/>
    <mergeCell ref="I45:I46"/>
    <mergeCell ref="I41:I42"/>
    <mergeCell ref="J39:J40"/>
    <mergeCell ref="J43:J44"/>
    <mergeCell ref="F49:F50"/>
    <mergeCell ref="H49:H50"/>
    <mergeCell ref="H55:H56"/>
    <mergeCell ref="I55:I56"/>
    <mergeCell ref="J55:J56"/>
    <mergeCell ref="J37:J38"/>
    <mergeCell ref="F35:F36"/>
    <mergeCell ref="H35:H36"/>
    <mergeCell ref="I35:I36"/>
    <mergeCell ref="J35:J36"/>
    <mergeCell ref="J51:J52"/>
    <mergeCell ref="N3:O3"/>
    <mergeCell ref="L23:M24"/>
    <mergeCell ref="K31:K32"/>
    <mergeCell ref="L25:M26"/>
    <mergeCell ref="L27:M28"/>
    <mergeCell ref="L43:M44"/>
    <mergeCell ref="O39:O40"/>
    <mergeCell ref="O37:O38"/>
    <mergeCell ref="L29:M30"/>
    <mergeCell ref="K29:K30"/>
    <mergeCell ref="O27:O28"/>
    <mergeCell ref="O29:O30"/>
    <mergeCell ref="O31:O32"/>
    <mergeCell ref="O33:O34"/>
    <mergeCell ref="L31:M32"/>
    <mergeCell ref="L35:M36"/>
    <mergeCell ref="L33:M34"/>
    <mergeCell ref="L39:M40"/>
    <mergeCell ref="O35:O36"/>
    <mergeCell ref="C14:D14"/>
    <mergeCell ref="L15:M16"/>
    <mergeCell ref="L17:M18"/>
    <mergeCell ref="L19:M20"/>
    <mergeCell ref="L21:M22"/>
    <mergeCell ref="J25:J26"/>
    <mergeCell ref="K25:K26"/>
    <mergeCell ref="F25:F26"/>
    <mergeCell ref="E21:E22"/>
    <mergeCell ref="F21:F22"/>
    <mergeCell ref="E19:E20"/>
    <mergeCell ref="F19:F20"/>
    <mergeCell ref="H19:H20"/>
    <mergeCell ref="I19:I20"/>
    <mergeCell ref="I15:I16"/>
    <mergeCell ref="J19:J20"/>
    <mergeCell ref="H21:H22"/>
    <mergeCell ref="E23:E24"/>
    <mergeCell ref="F23:F24"/>
    <mergeCell ref="H23:H24"/>
    <mergeCell ref="E17:E18"/>
    <mergeCell ref="F17:F18"/>
    <mergeCell ref="H17:H18"/>
    <mergeCell ref="I17:I18"/>
    <mergeCell ref="B15:B16"/>
    <mergeCell ref="B17:B18"/>
    <mergeCell ref="B19:B20"/>
    <mergeCell ref="B21:B22"/>
    <mergeCell ref="E15:E16"/>
    <mergeCell ref="B23:B24"/>
    <mergeCell ref="B25:B26"/>
    <mergeCell ref="B27:B28"/>
    <mergeCell ref="B29:B30"/>
    <mergeCell ref="E25:E26"/>
    <mergeCell ref="B31:B32"/>
    <mergeCell ref="B33:B34"/>
    <mergeCell ref="B35:B36"/>
    <mergeCell ref="B49:B50"/>
    <mergeCell ref="B51:B52"/>
    <mergeCell ref="B53:B54"/>
    <mergeCell ref="B37:B38"/>
    <mergeCell ref="B39:B40"/>
    <mergeCell ref="B41:B42"/>
    <mergeCell ref="B43:B44"/>
    <mergeCell ref="B45:B46"/>
    <mergeCell ref="B47:B48"/>
  </mergeCells>
  <phoneticPr fontId="1"/>
  <dataValidations count="1">
    <dataValidation type="list" allowBlank="1" showInputMessage="1" showErrorMessage="1" sqref="F15:F53" xr:uid="{00000000-0002-0000-0500-000000000000}">
      <formula1>$Q$7:$Q$9</formula1>
    </dataValidation>
  </dataValidations>
  <printOptions horizontalCentered="1"/>
  <pageMargins left="0.78740157480314965" right="0.59055118110236227" top="0.59055118110236227" bottom="0.59055118110236227" header="0.51181102362204722" footer="0"/>
  <pageSetup paperSize="9" scale="84" fitToHeight="0"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tabColor rgb="FF00B0F0"/>
  </sheetPr>
  <dimension ref="B1:V31"/>
  <sheetViews>
    <sheetView view="pageBreakPreview" zoomScaleNormal="100" zoomScaleSheetLayoutView="100" workbookViewId="0">
      <selection activeCell="B1" sqref="B1"/>
    </sheetView>
  </sheetViews>
  <sheetFormatPr defaultRowHeight="13.5" x14ac:dyDescent="0.15"/>
  <cols>
    <col min="1" max="1" width="9" style="38"/>
    <col min="2" max="2" width="8.375" style="38" customWidth="1"/>
    <col min="3" max="3" width="4" style="38" customWidth="1"/>
    <col min="4" max="4" width="9.5" style="38" customWidth="1"/>
    <col min="5" max="5" width="4" style="38" customWidth="1"/>
    <col min="6" max="7" width="4.625" style="38" customWidth="1"/>
    <col min="8" max="8" width="1.625" style="38" customWidth="1"/>
    <col min="9" max="9" width="5.75" style="38" customWidth="1"/>
    <col min="10" max="10" width="1.625" style="38" customWidth="1"/>
    <col min="11" max="11" width="13" style="38" customWidth="1"/>
    <col min="12" max="12" width="3.75" style="38" customWidth="1"/>
    <col min="13" max="13" width="5.375" style="38" customWidth="1"/>
    <col min="14" max="14" width="5" style="38" customWidth="1"/>
    <col min="15" max="15" width="4.375" style="38" customWidth="1"/>
    <col min="16" max="16" width="6.125" style="38" customWidth="1"/>
    <col min="17" max="21" width="9" style="38"/>
    <col min="22" max="22" width="8.125" style="38" customWidth="1"/>
    <col min="23" max="23" width="6.25" style="38" customWidth="1"/>
    <col min="24" max="16384" width="9" style="38"/>
  </cols>
  <sheetData>
    <row r="1" spans="2:22" ht="25.5" customHeight="1" x14ac:dyDescent="0.15">
      <c r="B1" s="789"/>
      <c r="C1" s="789"/>
      <c r="D1" s="790" t="s">
        <v>170</v>
      </c>
      <c r="E1" s="791"/>
      <c r="F1" s="791"/>
      <c r="G1" s="791"/>
      <c r="H1" s="791"/>
      <c r="I1" s="791"/>
      <c r="J1" s="791"/>
      <c r="K1" s="791"/>
      <c r="L1" s="791"/>
      <c r="M1" s="791"/>
      <c r="N1" s="791"/>
      <c r="O1" s="791"/>
      <c r="P1" s="791"/>
      <c r="Q1" s="791"/>
      <c r="R1" s="791"/>
      <c r="S1" s="791"/>
      <c r="T1" s="791"/>
      <c r="U1" s="792" t="s">
        <v>418</v>
      </c>
      <c r="V1" s="792"/>
    </row>
    <row r="2" spans="2:22" ht="13.5" customHeight="1" x14ac:dyDescent="0.15">
      <c r="B2" s="793"/>
      <c r="C2" s="793"/>
      <c r="D2" s="791"/>
      <c r="E2" s="791"/>
      <c r="F2" s="791"/>
      <c r="G2" s="791"/>
      <c r="H2" s="791"/>
      <c r="I2" s="791"/>
      <c r="J2" s="791"/>
      <c r="K2" s="791"/>
      <c r="L2" s="791"/>
      <c r="M2" s="791"/>
      <c r="N2" s="791"/>
      <c r="O2" s="791"/>
      <c r="P2" s="791"/>
      <c r="Q2" s="791"/>
      <c r="R2" s="791"/>
      <c r="S2" s="791"/>
      <c r="T2" s="791"/>
      <c r="U2" s="794" t="s">
        <v>159</v>
      </c>
      <c r="V2" s="795"/>
    </row>
    <row r="3" spans="2:22" ht="18.75" customHeight="1" x14ac:dyDescent="0.15">
      <c r="B3" s="796" t="s">
        <v>152</v>
      </c>
      <c r="C3" s="797"/>
      <c r="D3" s="798" t="s">
        <v>476</v>
      </c>
      <c r="E3" s="799"/>
      <c r="F3" s="799"/>
      <c r="G3" s="799"/>
      <c r="H3" s="799"/>
      <c r="I3" s="799"/>
      <c r="J3" s="800"/>
      <c r="K3" s="800"/>
      <c r="L3" s="800"/>
      <c r="M3" s="800"/>
      <c r="N3" s="801"/>
      <c r="O3" s="802"/>
      <c r="P3" s="803" t="s">
        <v>464</v>
      </c>
      <c r="Q3" s="803"/>
      <c r="R3" s="804"/>
      <c r="S3" s="804"/>
      <c r="T3" s="804"/>
      <c r="U3" s="804"/>
      <c r="V3" s="804"/>
    </row>
    <row r="4" spans="2:22" s="71" customFormat="1" ht="18.75" customHeight="1" x14ac:dyDescent="0.15">
      <c r="B4" s="796" t="s">
        <v>114</v>
      </c>
      <c r="C4" s="797"/>
      <c r="D4" s="805"/>
      <c r="E4" s="800"/>
      <c r="F4" s="800"/>
      <c r="G4" s="800"/>
      <c r="H4" s="800"/>
      <c r="I4" s="800"/>
      <c r="J4" s="800"/>
      <c r="K4" s="800"/>
      <c r="L4" s="800"/>
      <c r="M4" s="800"/>
      <c r="N4" s="801"/>
      <c r="O4" s="806"/>
      <c r="P4" s="807"/>
      <c r="Q4" s="808"/>
      <c r="R4" s="808"/>
      <c r="S4" s="808"/>
      <c r="T4" s="808"/>
      <c r="U4" s="808"/>
      <c r="V4" s="809"/>
    </row>
    <row r="5" spans="2:22" s="71" customFormat="1" ht="18.75" customHeight="1" x14ac:dyDescent="0.15">
      <c r="B5" s="796" t="s">
        <v>1</v>
      </c>
      <c r="C5" s="797"/>
      <c r="D5" s="810" t="s">
        <v>288</v>
      </c>
      <c r="E5" s="811" t="s">
        <v>444</v>
      </c>
      <c r="F5" s="811"/>
      <c r="G5" s="811"/>
      <c r="H5" s="811"/>
      <c r="I5" s="811"/>
      <c r="J5" s="811"/>
      <c r="K5" s="811"/>
      <c r="L5" s="811"/>
      <c r="M5" s="811"/>
      <c r="N5" s="812"/>
      <c r="O5" s="806"/>
      <c r="P5" s="813"/>
      <c r="Q5" s="806"/>
      <c r="R5" s="806"/>
      <c r="S5" s="806"/>
      <c r="T5" s="806"/>
      <c r="U5" s="806"/>
      <c r="V5" s="814"/>
    </row>
    <row r="6" spans="2:22" s="71" customFormat="1" ht="18.75" customHeight="1" x14ac:dyDescent="0.15">
      <c r="B6" s="796" t="s">
        <v>113</v>
      </c>
      <c r="C6" s="797"/>
      <c r="D6" s="798"/>
      <c r="E6" s="799"/>
      <c r="F6" s="799"/>
      <c r="G6" s="799"/>
      <c r="H6" s="799"/>
      <c r="I6" s="799"/>
      <c r="J6" s="799"/>
      <c r="K6" s="799"/>
      <c r="L6" s="799"/>
      <c r="M6" s="799"/>
      <c r="N6" s="815"/>
      <c r="O6" s="806"/>
      <c r="P6" s="813"/>
      <c r="Q6" s="806"/>
      <c r="R6" s="806"/>
      <c r="S6" s="806"/>
      <c r="T6" s="806"/>
      <c r="U6" s="806"/>
      <c r="V6" s="814"/>
    </row>
    <row r="7" spans="2:22" s="71" customFormat="1" ht="18.75" customHeight="1" x14ac:dyDescent="0.15">
      <c r="B7" s="798" t="s">
        <v>160</v>
      </c>
      <c r="C7" s="799"/>
      <c r="D7" s="815"/>
      <c r="E7" s="798"/>
      <c r="F7" s="816"/>
      <c r="G7" s="816"/>
      <c r="H7" s="817"/>
      <c r="I7" s="798" t="s">
        <v>161</v>
      </c>
      <c r="J7" s="799"/>
      <c r="K7" s="815"/>
      <c r="L7" s="798"/>
      <c r="M7" s="816"/>
      <c r="N7" s="817"/>
      <c r="O7" s="802"/>
      <c r="P7" s="813"/>
      <c r="Q7" s="806"/>
      <c r="R7" s="806"/>
      <c r="S7" s="806"/>
      <c r="T7" s="806"/>
      <c r="U7" s="806"/>
      <c r="V7" s="814"/>
    </row>
    <row r="8" spans="2:22" s="71" customFormat="1" ht="18.75" customHeight="1" x14ac:dyDescent="0.15">
      <c r="B8" s="798" t="s">
        <v>167</v>
      </c>
      <c r="C8" s="815"/>
      <c r="D8" s="818"/>
      <c r="E8" s="798" t="s">
        <v>168</v>
      </c>
      <c r="F8" s="816"/>
      <c r="G8" s="816"/>
      <c r="H8" s="817"/>
      <c r="I8" s="798"/>
      <c r="J8" s="817"/>
      <c r="K8" s="819" t="s">
        <v>162</v>
      </c>
      <c r="L8" s="820" t="s">
        <v>156</v>
      </c>
      <c r="M8" s="816"/>
      <c r="N8" s="817"/>
      <c r="O8" s="802"/>
      <c r="P8" s="813"/>
      <c r="Q8" s="806"/>
      <c r="R8" s="821"/>
      <c r="S8" s="821"/>
      <c r="T8" s="821"/>
      <c r="U8" s="806"/>
      <c r="V8" s="814"/>
    </row>
    <row r="9" spans="2:22" s="71" customFormat="1" ht="18.75" customHeight="1" x14ac:dyDescent="0.15">
      <c r="B9" s="798" t="s">
        <v>164</v>
      </c>
      <c r="C9" s="799"/>
      <c r="D9" s="815"/>
      <c r="E9" s="798"/>
      <c r="F9" s="816"/>
      <c r="G9" s="816"/>
      <c r="H9" s="817"/>
      <c r="I9" s="798" t="s">
        <v>165</v>
      </c>
      <c r="J9" s="799"/>
      <c r="K9" s="815"/>
      <c r="L9" s="798"/>
      <c r="M9" s="816"/>
      <c r="N9" s="817"/>
      <c r="O9" s="802"/>
      <c r="P9" s="813"/>
      <c r="Q9" s="806"/>
      <c r="R9" s="821" t="s">
        <v>185</v>
      </c>
      <c r="S9" s="821"/>
      <c r="T9" s="821"/>
      <c r="U9" s="806"/>
      <c r="V9" s="814"/>
    </row>
    <row r="10" spans="2:22" s="71" customFormat="1" ht="18" customHeight="1" x14ac:dyDescent="0.15">
      <c r="B10" s="798" t="s">
        <v>166</v>
      </c>
      <c r="C10" s="799"/>
      <c r="D10" s="815"/>
      <c r="E10" s="798"/>
      <c r="F10" s="816"/>
      <c r="G10" s="816"/>
      <c r="H10" s="817"/>
      <c r="I10" s="798" t="s">
        <v>477</v>
      </c>
      <c r="J10" s="799"/>
      <c r="K10" s="815"/>
      <c r="L10" s="798"/>
      <c r="M10" s="816"/>
      <c r="N10" s="817"/>
      <c r="O10" s="802"/>
      <c r="P10" s="813"/>
      <c r="Q10" s="806"/>
      <c r="R10" s="821" t="s">
        <v>146</v>
      </c>
      <c r="S10" s="821"/>
      <c r="T10" s="821"/>
      <c r="U10" s="806"/>
      <c r="V10" s="814"/>
    </row>
    <row r="11" spans="2:22" s="71" customFormat="1" ht="18" customHeight="1" x14ac:dyDescent="0.15">
      <c r="B11" s="807" t="s">
        <v>163</v>
      </c>
      <c r="C11" s="822"/>
      <c r="D11" s="822"/>
      <c r="E11" s="822"/>
      <c r="F11" s="822"/>
      <c r="G11" s="822"/>
      <c r="H11" s="822"/>
      <c r="I11" s="822"/>
      <c r="J11" s="822"/>
      <c r="K11" s="822"/>
      <c r="L11" s="822"/>
      <c r="M11" s="822"/>
      <c r="N11" s="823"/>
      <c r="O11" s="802"/>
      <c r="P11" s="813"/>
      <c r="Q11" s="806"/>
      <c r="R11" s="806"/>
      <c r="S11" s="806"/>
      <c r="T11" s="806"/>
      <c r="U11" s="806"/>
      <c r="V11" s="814"/>
    </row>
    <row r="12" spans="2:22" s="71" customFormat="1" ht="18" customHeight="1" x14ac:dyDescent="0.15">
      <c r="B12" s="824" t="s">
        <v>169</v>
      </c>
      <c r="C12" s="825"/>
      <c r="D12" s="825"/>
      <c r="E12" s="825"/>
      <c r="F12" s="825"/>
      <c r="G12" s="825"/>
      <c r="H12" s="825"/>
      <c r="I12" s="825"/>
      <c r="J12" s="825"/>
      <c r="K12" s="825"/>
      <c r="L12" s="825"/>
      <c r="M12" s="825"/>
      <c r="N12" s="826"/>
      <c r="O12" s="802"/>
      <c r="P12" s="813"/>
      <c r="Q12" s="806"/>
      <c r="R12" s="806"/>
      <c r="S12" s="806"/>
      <c r="T12" s="806"/>
      <c r="U12" s="806"/>
      <c r="V12" s="814"/>
    </row>
    <row r="13" spans="2:22" s="71" customFormat="1" ht="18" customHeight="1" x14ac:dyDescent="0.15">
      <c r="B13" s="827"/>
      <c r="C13" s="828"/>
      <c r="D13" s="828"/>
      <c r="E13" s="828"/>
      <c r="F13" s="828"/>
      <c r="G13" s="828"/>
      <c r="H13" s="828"/>
      <c r="I13" s="828"/>
      <c r="J13" s="828"/>
      <c r="K13" s="828"/>
      <c r="L13" s="828"/>
      <c r="M13" s="828"/>
      <c r="N13" s="829"/>
      <c r="O13" s="802"/>
      <c r="P13" s="813"/>
      <c r="Q13" s="806"/>
      <c r="R13" s="806"/>
      <c r="S13" s="806"/>
      <c r="T13" s="806"/>
      <c r="U13" s="806"/>
      <c r="V13" s="814"/>
    </row>
    <row r="14" spans="2:22" s="71" customFormat="1" ht="18" customHeight="1" x14ac:dyDescent="0.15">
      <c r="B14" s="830"/>
      <c r="C14" s="831"/>
      <c r="D14" s="831"/>
      <c r="E14" s="831"/>
      <c r="F14" s="831"/>
      <c r="G14" s="831"/>
      <c r="H14" s="831"/>
      <c r="I14" s="831"/>
      <c r="J14" s="831"/>
      <c r="K14" s="831"/>
      <c r="L14" s="831"/>
      <c r="M14" s="831"/>
      <c r="N14" s="832"/>
      <c r="O14" s="802"/>
      <c r="P14" s="813"/>
      <c r="Q14" s="806"/>
      <c r="R14" s="806"/>
      <c r="S14" s="806"/>
      <c r="T14" s="806"/>
      <c r="U14" s="806"/>
      <c r="V14" s="814"/>
    </row>
    <row r="15" spans="2:22" s="71" customFormat="1" ht="18" customHeight="1" x14ac:dyDescent="0.15">
      <c r="B15" s="830"/>
      <c r="C15" s="831"/>
      <c r="D15" s="831"/>
      <c r="E15" s="831"/>
      <c r="F15" s="831"/>
      <c r="G15" s="831"/>
      <c r="H15" s="831"/>
      <c r="I15" s="831"/>
      <c r="J15" s="831"/>
      <c r="K15" s="831"/>
      <c r="L15" s="831"/>
      <c r="M15" s="831"/>
      <c r="N15" s="832"/>
      <c r="O15" s="802"/>
      <c r="P15" s="813"/>
      <c r="Q15" s="806"/>
      <c r="R15" s="806"/>
      <c r="S15" s="806"/>
      <c r="T15" s="806"/>
      <c r="U15" s="806"/>
      <c r="V15" s="814"/>
    </row>
    <row r="16" spans="2:22" s="71" customFormat="1" ht="18.75" customHeight="1" x14ac:dyDescent="0.15">
      <c r="B16" s="830"/>
      <c r="C16" s="831"/>
      <c r="D16" s="831"/>
      <c r="E16" s="831"/>
      <c r="F16" s="831"/>
      <c r="G16" s="831"/>
      <c r="H16" s="831"/>
      <c r="I16" s="831"/>
      <c r="J16" s="831"/>
      <c r="K16" s="831"/>
      <c r="L16" s="831"/>
      <c r="M16" s="831"/>
      <c r="N16" s="832"/>
      <c r="O16" s="802"/>
      <c r="P16" s="833"/>
      <c r="Q16" s="834"/>
      <c r="R16" s="834"/>
      <c r="S16" s="834"/>
      <c r="T16" s="834"/>
      <c r="U16" s="834"/>
      <c r="V16" s="835"/>
    </row>
    <row r="17" spans="2:22" x14ac:dyDescent="0.15">
      <c r="B17" s="824"/>
      <c r="C17" s="825"/>
      <c r="D17" s="825"/>
      <c r="E17" s="825"/>
      <c r="F17" s="825"/>
      <c r="G17" s="825"/>
      <c r="H17" s="825"/>
      <c r="I17" s="825"/>
      <c r="J17" s="825"/>
      <c r="K17" s="825"/>
      <c r="L17" s="825"/>
      <c r="M17" s="825"/>
      <c r="N17" s="826"/>
      <c r="O17" s="789"/>
      <c r="P17" s="789"/>
      <c r="Q17" s="789"/>
      <c r="R17" s="789"/>
      <c r="S17" s="789"/>
      <c r="T17" s="789"/>
      <c r="U17" s="789"/>
      <c r="V17" s="789"/>
    </row>
    <row r="18" spans="2:22" ht="18.75" customHeight="1" x14ac:dyDescent="0.15">
      <c r="B18" s="836"/>
      <c r="C18" s="837"/>
      <c r="D18" s="837"/>
      <c r="E18" s="837"/>
      <c r="F18" s="837"/>
      <c r="G18" s="837"/>
      <c r="H18" s="837"/>
      <c r="I18" s="837"/>
      <c r="J18" s="837"/>
      <c r="K18" s="837"/>
      <c r="L18" s="837"/>
      <c r="M18" s="837"/>
      <c r="N18" s="838"/>
      <c r="O18" s="839"/>
      <c r="P18" s="840" t="s">
        <v>465</v>
      </c>
      <c r="Q18" s="803"/>
      <c r="R18" s="841"/>
      <c r="S18" s="842" t="s">
        <v>466</v>
      </c>
      <c r="T18" s="841"/>
      <c r="U18" s="841"/>
      <c r="V18" s="841"/>
    </row>
    <row r="19" spans="2:22" ht="18.75" customHeight="1" x14ac:dyDescent="0.15">
      <c r="B19" s="836"/>
      <c r="C19" s="837"/>
      <c r="D19" s="837"/>
      <c r="E19" s="837"/>
      <c r="F19" s="837"/>
      <c r="G19" s="837"/>
      <c r="H19" s="837"/>
      <c r="I19" s="837"/>
      <c r="J19" s="837"/>
      <c r="K19" s="837"/>
      <c r="L19" s="837"/>
      <c r="M19" s="837"/>
      <c r="N19" s="838"/>
      <c r="O19" s="839"/>
      <c r="P19" s="843"/>
      <c r="Q19" s="844"/>
      <c r="R19" s="844"/>
      <c r="S19" s="844"/>
      <c r="T19" s="844"/>
      <c r="U19" s="844"/>
      <c r="V19" s="845"/>
    </row>
    <row r="20" spans="2:22" ht="18.75" customHeight="1" x14ac:dyDescent="0.15">
      <c r="B20" s="846"/>
      <c r="C20" s="839"/>
      <c r="D20" s="839"/>
      <c r="E20" s="839"/>
      <c r="F20" s="839"/>
      <c r="G20" s="839"/>
      <c r="H20" s="839"/>
      <c r="I20" s="839"/>
      <c r="J20" s="839"/>
      <c r="K20" s="839"/>
      <c r="L20" s="839"/>
      <c r="M20" s="839"/>
      <c r="N20" s="847"/>
      <c r="O20" s="839"/>
      <c r="P20" s="846"/>
      <c r="Q20" s="839"/>
      <c r="R20" s="839"/>
      <c r="S20" s="839"/>
      <c r="T20" s="839"/>
      <c r="U20" s="839"/>
      <c r="V20" s="847"/>
    </row>
    <row r="21" spans="2:22" ht="18.75" customHeight="1" x14ac:dyDescent="0.15">
      <c r="B21" s="846"/>
      <c r="C21" s="839"/>
      <c r="D21" s="839"/>
      <c r="E21" s="839"/>
      <c r="F21" s="839"/>
      <c r="G21" s="839"/>
      <c r="H21" s="839"/>
      <c r="I21" s="839"/>
      <c r="J21" s="839"/>
      <c r="K21" s="839"/>
      <c r="L21" s="839"/>
      <c r="M21" s="839"/>
      <c r="N21" s="847"/>
      <c r="O21" s="839"/>
      <c r="P21" s="846"/>
      <c r="Q21" s="839"/>
      <c r="R21" s="839"/>
      <c r="S21" s="839"/>
      <c r="T21" s="839"/>
      <c r="U21" s="839"/>
      <c r="V21" s="847"/>
    </row>
    <row r="22" spans="2:22" ht="18.75" customHeight="1" x14ac:dyDescent="0.15">
      <c r="B22" s="846"/>
      <c r="C22" s="839"/>
      <c r="D22" s="839"/>
      <c r="E22" s="839"/>
      <c r="F22" s="839"/>
      <c r="G22" s="839"/>
      <c r="H22" s="839"/>
      <c r="I22" s="839"/>
      <c r="J22" s="839"/>
      <c r="K22" s="839"/>
      <c r="L22" s="839"/>
      <c r="M22" s="839"/>
      <c r="N22" s="847"/>
      <c r="O22" s="839"/>
      <c r="P22" s="846"/>
      <c r="Q22" s="839"/>
      <c r="R22" s="839"/>
      <c r="S22" s="839"/>
      <c r="T22" s="839"/>
      <c r="U22" s="839"/>
      <c r="V22" s="847"/>
    </row>
    <row r="23" spans="2:22" ht="18.75" customHeight="1" x14ac:dyDescent="0.15">
      <c r="B23" s="846"/>
      <c r="C23" s="839"/>
      <c r="D23" s="839"/>
      <c r="E23" s="839"/>
      <c r="F23" s="839"/>
      <c r="G23" s="839"/>
      <c r="H23" s="839"/>
      <c r="I23" s="839"/>
      <c r="J23" s="839"/>
      <c r="K23" s="839"/>
      <c r="L23" s="839"/>
      <c r="M23" s="839"/>
      <c r="N23" s="847"/>
      <c r="O23" s="839"/>
      <c r="P23" s="846"/>
      <c r="Q23" s="839"/>
      <c r="R23" s="806"/>
      <c r="S23" s="806"/>
      <c r="T23" s="806"/>
      <c r="U23" s="839"/>
      <c r="V23" s="847"/>
    </row>
    <row r="24" spans="2:22" ht="18.75" customHeight="1" x14ac:dyDescent="0.15">
      <c r="B24" s="848" t="s">
        <v>133</v>
      </c>
      <c r="C24" s="821"/>
      <c r="D24" s="821"/>
      <c r="E24" s="821"/>
      <c r="F24" s="821"/>
      <c r="G24" s="821"/>
      <c r="H24" s="821"/>
      <c r="I24" s="821"/>
      <c r="J24" s="821"/>
      <c r="K24" s="821"/>
      <c r="L24" s="821"/>
      <c r="M24" s="821"/>
      <c r="N24" s="849"/>
      <c r="O24" s="839"/>
      <c r="P24" s="846"/>
      <c r="Q24" s="839"/>
      <c r="R24" s="821" t="s">
        <v>186</v>
      </c>
      <c r="S24" s="821"/>
      <c r="T24" s="821"/>
      <c r="U24" s="839"/>
      <c r="V24" s="847"/>
    </row>
    <row r="25" spans="2:22" ht="18" customHeight="1" x14ac:dyDescent="0.15">
      <c r="B25" s="846"/>
      <c r="C25" s="839"/>
      <c r="D25" s="850"/>
      <c r="E25" s="851"/>
      <c r="F25" s="851"/>
      <c r="G25" s="851"/>
      <c r="H25" s="851"/>
      <c r="I25" s="851"/>
      <c r="J25" s="851"/>
      <c r="K25" s="851"/>
      <c r="L25" s="839"/>
      <c r="M25" s="839"/>
      <c r="N25" s="847"/>
      <c r="O25" s="839"/>
      <c r="P25" s="846"/>
      <c r="Q25" s="839"/>
      <c r="R25" s="821" t="s">
        <v>187</v>
      </c>
      <c r="S25" s="821"/>
      <c r="T25" s="821"/>
      <c r="U25" s="852"/>
      <c r="V25" s="847"/>
    </row>
    <row r="26" spans="2:22" ht="18" customHeight="1" x14ac:dyDescent="0.15">
      <c r="B26" s="846"/>
      <c r="C26" s="839"/>
      <c r="D26" s="839"/>
      <c r="E26" s="839"/>
      <c r="F26" s="839"/>
      <c r="G26" s="839"/>
      <c r="H26" s="839"/>
      <c r="I26" s="839"/>
      <c r="J26" s="839"/>
      <c r="K26" s="839"/>
      <c r="L26" s="839"/>
      <c r="M26" s="839"/>
      <c r="N26" s="847"/>
      <c r="O26" s="839"/>
      <c r="P26" s="846"/>
      <c r="Q26" s="853" t="s">
        <v>171</v>
      </c>
      <c r="R26" s="853"/>
      <c r="S26" s="853"/>
      <c r="T26" s="853"/>
      <c r="U26" s="853"/>
      <c r="V26" s="847"/>
    </row>
    <row r="27" spans="2:22" ht="18" customHeight="1" x14ac:dyDescent="0.15">
      <c r="B27" s="846"/>
      <c r="C27" s="839"/>
      <c r="D27" s="839"/>
      <c r="E27" s="839"/>
      <c r="F27" s="839"/>
      <c r="G27" s="839"/>
      <c r="H27" s="839"/>
      <c r="I27" s="839"/>
      <c r="J27" s="839"/>
      <c r="K27" s="839"/>
      <c r="L27" s="839"/>
      <c r="M27" s="839"/>
      <c r="N27" s="847"/>
      <c r="O27" s="839"/>
      <c r="P27" s="846"/>
      <c r="Q27" s="839"/>
      <c r="R27" s="839"/>
      <c r="S27" s="839"/>
      <c r="T27" s="839"/>
      <c r="U27" s="839"/>
      <c r="V27" s="847"/>
    </row>
    <row r="28" spans="2:22" ht="18" customHeight="1" x14ac:dyDescent="0.15">
      <c r="B28" s="846"/>
      <c r="C28" s="839"/>
      <c r="D28" s="839"/>
      <c r="E28" s="839"/>
      <c r="F28" s="839"/>
      <c r="G28" s="839"/>
      <c r="H28" s="839"/>
      <c r="I28" s="839"/>
      <c r="J28" s="839"/>
      <c r="K28" s="839"/>
      <c r="L28" s="839"/>
      <c r="M28" s="839"/>
      <c r="N28" s="847"/>
      <c r="O28" s="839"/>
      <c r="P28" s="846"/>
      <c r="Q28" s="839"/>
      <c r="R28" s="839"/>
      <c r="S28" s="839"/>
      <c r="T28" s="839"/>
      <c r="U28" s="839"/>
      <c r="V28" s="847"/>
    </row>
    <row r="29" spans="2:22" ht="18" customHeight="1" x14ac:dyDescent="0.15">
      <c r="B29" s="846"/>
      <c r="C29" s="839"/>
      <c r="D29" s="839"/>
      <c r="E29" s="839"/>
      <c r="F29" s="839"/>
      <c r="G29" s="839"/>
      <c r="H29" s="839"/>
      <c r="I29" s="839"/>
      <c r="J29" s="839"/>
      <c r="K29" s="839"/>
      <c r="L29" s="839"/>
      <c r="M29" s="839"/>
      <c r="N29" s="847"/>
      <c r="O29" s="839"/>
      <c r="P29" s="846"/>
      <c r="Q29" s="839"/>
      <c r="R29" s="839"/>
      <c r="S29" s="839"/>
      <c r="T29" s="839"/>
      <c r="U29" s="839"/>
      <c r="V29" s="847"/>
    </row>
    <row r="30" spans="2:22" ht="18" customHeight="1" x14ac:dyDescent="0.15">
      <c r="B30" s="846"/>
      <c r="C30" s="839"/>
      <c r="D30" s="839"/>
      <c r="E30" s="839"/>
      <c r="F30" s="839"/>
      <c r="G30" s="839"/>
      <c r="H30" s="839"/>
      <c r="I30" s="839"/>
      <c r="J30" s="839"/>
      <c r="K30" s="839"/>
      <c r="L30" s="839"/>
      <c r="M30" s="839"/>
      <c r="N30" s="847"/>
      <c r="O30" s="839"/>
      <c r="P30" s="846"/>
      <c r="Q30" s="839"/>
      <c r="R30" s="839"/>
      <c r="S30" s="839"/>
      <c r="T30" s="839"/>
      <c r="U30" s="839"/>
      <c r="V30" s="847"/>
    </row>
    <row r="31" spans="2:22" ht="18.75" customHeight="1" x14ac:dyDescent="0.15">
      <c r="B31" s="854"/>
      <c r="C31" s="841"/>
      <c r="D31" s="841"/>
      <c r="E31" s="841"/>
      <c r="F31" s="841"/>
      <c r="G31" s="841"/>
      <c r="H31" s="841"/>
      <c r="I31" s="841"/>
      <c r="J31" s="841"/>
      <c r="K31" s="841"/>
      <c r="L31" s="841"/>
      <c r="M31" s="841"/>
      <c r="N31" s="855"/>
      <c r="O31" s="839"/>
      <c r="P31" s="854"/>
      <c r="Q31" s="841"/>
      <c r="R31" s="841"/>
      <c r="S31" s="841"/>
      <c r="T31" s="841"/>
      <c r="U31" s="841"/>
      <c r="V31" s="855"/>
    </row>
  </sheetData>
  <mergeCells count="36">
    <mergeCell ref="U1:V1"/>
    <mergeCell ref="U2:V2"/>
    <mergeCell ref="B3:C3"/>
    <mergeCell ref="L7:N7"/>
    <mergeCell ref="D3:N3"/>
    <mergeCell ref="D1:T2"/>
    <mergeCell ref="E7:H7"/>
    <mergeCell ref="B4:C4"/>
    <mergeCell ref="B5:C5"/>
    <mergeCell ref="B6:C6"/>
    <mergeCell ref="D4:N4"/>
    <mergeCell ref="D6:N6"/>
    <mergeCell ref="B7:D7"/>
    <mergeCell ref="I7:K7"/>
    <mergeCell ref="E5:N5"/>
    <mergeCell ref="Q26:U26"/>
    <mergeCell ref="R24:T24"/>
    <mergeCell ref="B13:N17"/>
    <mergeCell ref="I9:K9"/>
    <mergeCell ref="L9:N9"/>
    <mergeCell ref="B12:N12"/>
    <mergeCell ref="B10:D10"/>
    <mergeCell ref="E10:H10"/>
    <mergeCell ref="B9:D9"/>
    <mergeCell ref="E9:H9"/>
    <mergeCell ref="I10:K10"/>
    <mergeCell ref="L10:N10"/>
    <mergeCell ref="B24:N24"/>
    <mergeCell ref="R9:T9"/>
    <mergeCell ref="R8:T8"/>
    <mergeCell ref="R10:T10"/>
    <mergeCell ref="R25:T25"/>
    <mergeCell ref="I8:J8"/>
    <mergeCell ref="L8:N8"/>
    <mergeCell ref="B8:C8"/>
    <mergeCell ref="E8:H8"/>
  </mergeCells>
  <phoneticPr fontId="1"/>
  <dataValidations count="2">
    <dataValidation type="list" allowBlank="1" showInputMessage="1" showErrorMessage="1" sqref="L8:N8" xr:uid="{00000000-0002-0000-0600-000000000000}">
      <formula1>"昼,夜"</formula1>
    </dataValidation>
    <dataValidation type="list" allowBlank="1" showInputMessage="1" showErrorMessage="1" sqref="E5:N5" xr:uid="{00000000-0002-0000-0600-000001000000}">
      <formula1>"下水道管路維持管理業務【人孔巡視調査】, 下水道管路維持管理業務【桝取付管調査】"</formula1>
    </dataValidation>
  </dataValidations>
  <printOptions horizontalCentered="1" verticalCentered="1"/>
  <pageMargins left="0.78740157480314965" right="0.59055118110236227" top="0.59055118110236227" bottom="0.59055118110236227" header="0.51181102362204722" footer="0"/>
  <pageSetup paperSize="9" scale="98" fitToHeight="0" orientation="landscape"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tabColor rgb="FF00B0F0"/>
  </sheetPr>
  <dimension ref="B1:BA93"/>
  <sheetViews>
    <sheetView view="pageBreakPreview" zoomScaleNormal="100" zoomScaleSheetLayoutView="100" workbookViewId="0">
      <selection activeCell="B1" sqref="B1"/>
    </sheetView>
  </sheetViews>
  <sheetFormatPr defaultRowHeight="13.5" x14ac:dyDescent="0.15"/>
  <cols>
    <col min="1" max="1" width="9" style="38"/>
    <col min="2" max="64" width="2.625" style="38" customWidth="1"/>
    <col min="65" max="16384" width="9" style="38"/>
  </cols>
  <sheetData>
    <row r="1" spans="2:53" ht="25.5" customHeight="1" x14ac:dyDescent="0.15">
      <c r="B1" s="789"/>
      <c r="C1" s="789"/>
      <c r="D1" s="793"/>
      <c r="E1" s="793"/>
      <c r="F1" s="793"/>
      <c r="G1" s="793"/>
      <c r="H1" s="793"/>
      <c r="I1" s="856" t="s">
        <v>117</v>
      </c>
      <c r="J1" s="856"/>
      <c r="K1" s="856"/>
      <c r="L1" s="856"/>
      <c r="M1" s="856"/>
      <c r="N1" s="856"/>
      <c r="O1" s="856"/>
      <c r="P1" s="856"/>
      <c r="Q1" s="856"/>
      <c r="R1" s="856"/>
      <c r="S1" s="856"/>
      <c r="T1" s="856"/>
      <c r="U1" s="856"/>
      <c r="V1" s="856"/>
      <c r="W1" s="856"/>
      <c r="X1" s="856"/>
      <c r="Y1" s="856"/>
      <c r="Z1" s="856"/>
      <c r="AA1" s="856"/>
      <c r="AB1" s="856"/>
      <c r="AC1" s="856"/>
      <c r="AD1" s="856"/>
      <c r="AE1" s="856"/>
      <c r="AF1" s="856"/>
      <c r="AG1" s="856"/>
      <c r="AH1" s="856"/>
      <c r="AI1" s="856"/>
      <c r="AJ1" s="856"/>
      <c r="AK1" s="856"/>
      <c r="AL1" s="856"/>
      <c r="AM1" s="856"/>
      <c r="AN1" s="856"/>
      <c r="AO1" s="856"/>
      <c r="AP1" s="856"/>
      <c r="AQ1" s="856"/>
      <c r="AR1" s="856"/>
      <c r="AS1" s="789"/>
      <c r="AT1" s="857"/>
      <c r="AU1" s="857"/>
      <c r="AV1" s="858" t="s">
        <v>409</v>
      </c>
      <c r="AW1" s="858"/>
      <c r="AX1" s="858"/>
      <c r="AY1" s="858"/>
      <c r="AZ1" s="858"/>
      <c r="BA1" s="18"/>
    </row>
    <row r="2" spans="2:53" s="17" customFormat="1" ht="18" customHeight="1" x14ac:dyDescent="0.15">
      <c r="B2" s="859" t="s">
        <v>116</v>
      </c>
      <c r="C2" s="859"/>
      <c r="D2" s="859"/>
      <c r="E2" s="859"/>
      <c r="F2" s="859"/>
      <c r="G2" s="859"/>
      <c r="H2" s="860" t="s">
        <v>478</v>
      </c>
      <c r="I2" s="861"/>
      <c r="J2" s="861"/>
      <c r="K2" s="861"/>
      <c r="L2" s="861"/>
      <c r="M2" s="861"/>
      <c r="N2" s="861"/>
      <c r="O2" s="861"/>
      <c r="P2" s="861"/>
      <c r="Q2" s="861"/>
      <c r="R2" s="861"/>
      <c r="S2" s="861"/>
      <c r="T2" s="862" t="s">
        <v>115</v>
      </c>
      <c r="U2" s="862"/>
      <c r="V2" s="862"/>
      <c r="W2" s="862"/>
      <c r="X2" s="862"/>
      <c r="Y2" s="862"/>
      <c r="Z2" s="862"/>
      <c r="AA2" s="862"/>
      <c r="AB2" s="862"/>
      <c r="AC2" s="862"/>
      <c r="AD2" s="862"/>
      <c r="AE2" s="862"/>
      <c r="AF2" s="862"/>
      <c r="AG2" s="862"/>
      <c r="AH2" s="862"/>
      <c r="AI2" s="862"/>
      <c r="AJ2" s="862"/>
      <c r="AK2" s="862"/>
      <c r="AL2" s="862"/>
      <c r="AM2" s="862"/>
      <c r="AN2" s="862"/>
      <c r="AO2" s="862"/>
      <c r="AP2" s="862"/>
      <c r="AQ2" s="862"/>
      <c r="AR2" s="862"/>
      <c r="AS2" s="862"/>
      <c r="AT2" s="862"/>
      <c r="AU2" s="862"/>
      <c r="AV2" s="862"/>
      <c r="AW2" s="862"/>
      <c r="AX2" s="862"/>
      <c r="AY2" s="862"/>
      <c r="AZ2" s="863"/>
      <c r="BA2" s="15"/>
    </row>
    <row r="3" spans="2:53" s="17" customFormat="1" ht="18" customHeight="1" x14ac:dyDescent="0.15">
      <c r="B3" s="859" t="s">
        <v>114</v>
      </c>
      <c r="C3" s="859"/>
      <c r="D3" s="859"/>
      <c r="E3" s="859"/>
      <c r="F3" s="859"/>
      <c r="G3" s="859"/>
      <c r="H3" s="864"/>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862"/>
      <c r="AJ3" s="862"/>
      <c r="AK3" s="862"/>
      <c r="AL3" s="862"/>
      <c r="AM3" s="862"/>
      <c r="AN3" s="862"/>
      <c r="AO3" s="862"/>
      <c r="AP3" s="862"/>
      <c r="AQ3" s="862"/>
      <c r="AR3" s="862"/>
      <c r="AS3" s="862"/>
      <c r="AT3" s="862"/>
      <c r="AU3" s="862"/>
      <c r="AV3" s="862"/>
      <c r="AW3" s="862"/>
      <c r="AX3" s="862"/>
      <c r="AY3" s="862"/>
      <c r="AZ3" s="863"/>
      <c r="BA3" s="14"/>
    </row>
    <row r="4" spans="2:53" s="17" customFormat="1" ht="18" customHeight="1" x14ac:dyDescent="0.15">
      <c r="B4" s="859" t="s">
        <v>1</v>
      </c>
      <c r="C4" s="859"/>
      <c r="D4" s="859"/>
      <c r="E4" s="859"/>
      <c r="F4" s="859"/>
      <c r="G4" s="859"/>
      <c r="H4" s="865"/>
      <c r="I4" s="866"/>
      <c r="J4" s="866"/>
      <c r="K4" s="866"/>
      <c r="L4" s="866"/>
      <c r="M4" s="866"/>
      <c r="N4" s="866"/>
      <c r="O4" s="866"/>
      <c r="P4" s="866"/>
      <c r="Q4" s="866"/>
      <c r="R4" s="866"/>
      <c r="S4" s="866"/>
      <c r="T4" s="866"/>
      <c r="U4" s="866"/>
      <c r="V4" s="866"/>
      <c r="W4" s="866"/>
      <c r="X4" s="866"/>
      <c r="Y4" s="866"/>
      <c r="Z4" s="866"/>
      <c r="AA4" s="866"/>
      <c r="AB4" s="866"/>
      <c r="AC4" s="866"/>
      <c r="AD4" s="866"/>
      <c r="AE4" s="866"/>
      <c r="AF4" s="866"/>
      <c r="AG4" s="866"/>
      <c r="AH4" s="866"/>
      <c r="AI4" s="866"/>
      <c r="AJ4" s="866"/>
      <c r="AK4" s="866"/>
      <c r="AL4" s="866"/>
      <c r="AM4" s="866"/>
      <c r="AN4" s="866"/>
      <c r="AO4" s="866"/>
      <c r="AP4" s="866"/>
      <c r="AQ4" s="866"/>
      <c r="AR4" s="866"/>
      <c r="AS4" s="866"/>
      <c r="AT4" s="866"/>
      <c r="AU4" s="866"/>
      <c r="AV4" s="866"/>
      <c r="AW4" s="866"/>
      <c r="AX4" s="866"/>
      <c r="AY4" s="866"/>
      <c r="AZ4" s="867"/>
      <c r="BA4" s="14"/>
    </row>
    <row r="5" spans="2:53" s="17" customFormat="1" ht="18" customHeight="1" x14ac:dyDescent="0.15">
      <c r="B5" s="859" t="s">
        <v>113</v>
      </c>
      <c r="C5" s="859"/>
      <c r="D5" s="859"/>
      <c r="E5" s="859"/>
      <c r="F5" s="859"/>
      <c r="G5" s="859"/>
      <c r="H5" s="865"/>
      <c r="I5" s="866"/>
      <c r="J5" s="866"/>
      <c r="K5" s="866"/>
      <c r="L5" s="866"/>
      <c r="M5" s="866"/>
      <c r="N5" s="866"/>
      <c r="O5" s="866"/>
      <c r="P5" s="866"/>
      <c r="Q5" s="866"/>
      <c r="R5" s="866"/>
      <c r="S5" s="866"/>
      <c r="T5" s="866"/>
      <c r="U5" s="866"/>
      <c r="V5" s="866"/>
      <c r="W5" s="866"/>
      <c r="X5" s="866"/>
      <c r="Y5" s="866"/>
      <c r="Z5" s="866"/>
      <c r="AA5" s="866"/>
      <c r="AB5" s="866"/>
      <c r="AC5" s="866"/>
      <c r="AD5" s="866"/>
      <c r="AE5" s="866"/>
      <c r="AF5" s="866"/>
      <c r="AG5" s="866"/>
      <c r="AH5" s="866"/>
      <c r="AI5" s="866"/>
      <c r="AJ5" s="866"/>
      <c r="AK5" s="866"/>
      <c r="AL5" s="866"/>
      <c r="AM5" s="866"/>
      <c r="AN5" s="866"/>
      <c r="AO5" s="866"/>
      <c r="AP5" s="866"/>
      <c r="AQ5" s="866"/>
      <c r="AR5" s="866"/>
      <c r="AS5" s="866"/>
      <c r="AT5" s="866"/>
      <c r="AU5" s="866"/>
      <c r="AV5" s="866"/>
      <c r="AW5" s="866"/>
      <c r="AX5" s="866"/>
      <c r="AY5" s="866"/>
      <c r="AZ5" s="867"/>
      <c r="BA5" s="14"/>
    </row>
    <row r="6" spans="2:53" s="17" customFormat="1" ht="18" customHeight="1" x14ac:dyDescent="0.15">
      <c r="B6" s="859" t="s">
        <v>112</v>
      </c>
      <c r="C6" s="859"/>
      <c r="D6" s="859"/>
      <c r="E6" s="859"/>
      <c r="F6" s="859"/>
      <c r="G6" s="859"/>
      <c r="H6" s="865"/>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6"/>
      <c r="AY6" s="866"/>
      <c r="AZ6" s="867"/>
      <c r="BA6" s="14"/>
    </row>
    <row r="7" spans="2:53" s="17" customFormat="1" ht="14.25" customHeight="1" x14ac:dyDescent="0.15">
      <c r="B7" s="868" t="s">
        <v>111</v>
      </c>
      <c r="C7" s="869"/>
      <c r="D7" s="869"/>
      <c r="E7" s="869"/>
      <c r="F7" s="869"/>
      <c r="G7" s="869"/>
      <c r="H7" s="870"/>
      <c r="I7" s="871"/>
      <c r="J7" s="872">
        <v>6</v>
      </c>
      <c r="K7" s="872"/>
      <c r="L7" s="872">
        <v>7</v>
      </c>
      <c r="M7" s="872"/>
      <c r="N7" s="872">
        <v>8</v>
      </c>
      <c r="O7" s="872"/>
      <c r="P7" s="872">
        <v>9</v>
      </c>
      <c r="Q7" s="872"/>
      <c r="R7" s="872">
        <v>10</v>
      </c>
      <c r="S7" s="872"/>
      <c r="T7" s="872">
        <v>11</v>
      </c>
      <c r="U7" s="872"/>
      <c r="V7" s="872">
        <v>12</v>
      </c>
      <c r="W7" s="872"/>
      <c r="X7" s="872">
        <v>1</v>
      </c>
      <c r="Y7" s="872"/>
      <c r="Z7" s="872">
        <v>2</v>
      </c>
      <c r="AA7" s="872"/>
      <c r="AB7" s="872">
        <v>3</v>
      </c>
      <c r="AC7" s="872"/>
      <c r="AD7" s="872">
        <v>4</v>
      </c>
      <c r="AE7" s="872"/>
      <c r="AF7" s="872">
        <v>5</v>
      </c>
      <c r="AG7" s="872"/>
      <c r="AH7" s="872">
        <v>6</v>
      </c>
      <c r="AI7" s="872"/>
      <c r="AJ7" s="872">
        <v>7</v>
      </c>
      <c r="AK7" s="872"/>
      <c r="AL7" s="872">
        <v>8</v>
      </c>
      <c r="AM7" s="871"/>
      <c r="AN7" s="871"/>
      <c r="AO7" s="871"/>
      <c r="AP7" s="871"/>
      <c r="AQ7" s="871"/>
      <c r="AR7" s="871"/>
      <c r="AS7" s="873"/>
      <c r="AT7" s="874"/>
      <c r="AU7" s="874"/>
      <c r="AV7" s="874"/>
      <c r="AW7" s="874"/>
      <c r="AX7" s="874"/>
      <c r="AY7" s="874"/>
      <c r="AZ7" s="875"/>
      <c r="BA7" s="14"/>
    </row>
    <row r="8" spans="2:53" s="17" customFormat="1" ht="6.75" customHeight="1" x14ac:dyDescent="0.15">
      <c r="B8" s="876"/>
      <c r="C8" s="877"/>
      <c r="D8" s="877"/>
      <c r="E8" s="877"/>
      <c r="F8" s="877"/>
      <c r="G8" s="877"/>
      <c r="H8" s="878"/>
      <c r="I8" s="879"/>
      <c r="J8" s="880"/>
      <c r="K8" s="881"/>
      <c r="L8" s="880"/>
      <c r="M8" s="881"/>
      <c r="N8" s="880"/>
      <c r="O8" s="881"/>
      <c r="P8" s="880"/>
      <c r="Q8" s="881"/>
      <c r="R8" s="880"/>
      <c r="S8" s="881"/>
      <c r="T8" s="880"/>
      <c r="U8" s="881"/>
      <c r="V8" s="880"/>
      <c r="W8" s="881"/>
      <c r="X8" s="880"/>
      <c r="Y8" s="881"/>
      <c r="Z8" s="880"/>
      <c r="AA8" s="881"/>
      <c r="AB8" s="880"/>
      <c r="AC8" s="881"/>
      <c r="AD8" s="880"/>
      <c r="AE8" s="881"/>
      <c r="AF8" s="880"/>
      <c r="AG8" s="881"/>
      <c r="AH8" s="880"/>
      <c r="AI8" s="881"/>
      <c r="AJ8" s="880"/>
      <c r="AK8" s="881"/>
      <c r="AL8" s="878"/>
      <c r="AM8" s="882"/>
      <c r="AN8" s="879"/>
      <c r="AO8" s="879"/>
      <c r="AP8" s="879"/>
      <c r="AQ8" s="879"/>
      <c r="AR8" s="879"/>
      <c r="AS8" s="883" t="s">
        <v>110</v>
      </c>
      <c r="AT8" s="884"/>
      <c r="AU8" s="884"/>
      <c r="AV8" s="884"/>
      <c r="AW8" s="884"/>
      <c r="AX8" s="884"/>
      <c r="AY8" s="884"/>
      <c r="AZ8" s="885"/>
      <c r="BA8" s="14"/>
    </row>
    <row r="9" spans="2:53" s="17" customFormat="1" ht="6.75" customHeight="1" x14ac:dyDescent="0.15">
      <c r="B9" s="876"/>
      <c r="C9" s="877"/>
      <c r="D9" s="877"/>
      <c r="E9" s="877"/>
      <c r="F9" s="877"/>
      <c r="G9" s="877"/>
      <c r="H9" s="878"/>
      <c r="I9" s="879"/>
      <c r="J9" s="878"/>
      <c r="K9" s="886"/>
      <c r="L9" s="878"/>
      <c r="M9" s="886"/>
      <c r="N9" s="878"/>
      <c r="O9" s="886"/>
      <c r="P9" s="878"/>
      <c r="Q9" s="886"/>
      <c r="R9" s="878"/>
      <c r="S9" s="886"/>
      <c r="T9" s="878"/>
      <c r="U9" s="886"/>
      <c r="V9" s="878"/>
      <c r="W9" s="886"/>
      <c r="X9" s="878"/>
      <c r="Y9" s="886"/>
      <c r="Z9" s="878"/>
      <c r="AA9" s="886"/>
      <c r="AB9" s="878"/>
      <c r="AC9" s="886"/>
      <c r="AD9" s="878"/>
      <c r="AE9" s="886"/>
      <c r="AF9" s="878"/>
      <c r="AG9" s="886"/>
      <c r="AH9" s="878"/>
      <c r="AI9" s="886"/>
      <c r="AJ9" s="878"/>
      <c r="AK9" s="886"/>
      <c r="AL9" s="879"/>
      <c r="AM9" s="879"/>
      <c r="AN9" s="879"/>
      <c r="AO9" s="879"/>
      <c r="AP9" s="879"/>
      <c r="AQ9" s="879"/>
      <c r="AR9" s="879"/>
      <c r="AS9" s="883"/>
      <c r="AT9" s="884"/>
      <c r="AU9" s="884"/>
      <c r="AV9" s="884"/>
      <c r="AW9" s="884"/>
      <c r="AX9" s="884"/>
      <c r="AY9" s="884"/>
      <c r="AZ9" s="885"/>
      <c r="BA9" s="14"/>
    </row>
    <row r="10" spans="2:53" s="17" customFormat="1" ht="6.75" customHeight="1" x14ac:dyDescent="0.15">
      <c r="B10" s="887"/>
      <c r="C10" s="888"/>
      <c r="D10" s="888"/>
      <c r="E10" s="888"/>
      <c r="F10" s="888"/>
      <c r="G10" s="888"/>
      <c r="H10" s="889"/>
      <c r="I10" s="890"/>
      <c r="J10" s="890"/>
      <c r="K10" s="890"/>
      <c r="L10" s="890"/>
      <c r="M10" s="890"/>
      <c r="N10" s="890"/>
      <c r="O10" s="890"/>
      <c r="P10" s="890"/>
      <c r="Q10" s="890"/>
      <c r="R10" s="890"/>
      <c r="S10" s="890"/>
      <c r="T10" s="890"/>
      <c r="U10" s="890"/>
      <c r="V10" s="890"/>
      <c r="W10" s="890"/>
      <c r="X10" s="890"/>
      <c r="Y10" s="890"/>
      <c r="Z10" s="890"/>
      <c r="AA10" s="890"/>
      <c r="AB10" s="890"/>
      <c r="AC10" s="890"/>
      <c r="AD10" s="890"/>
      <c r="AE10" s="890"/>
      <c r="AF10" s="890"/>
      <c r="AG10" s="890"/>
      <c r="AH10" s="890"/>
      <c r="AI10" s="890"/>
      <c r="AJ10" s="890"/>
      <c r="AK10" s="890"/>
      <c r="AL10" s="890"/>
      <c r="AM10" s="890"/>
      <c r="AN10" s="890"/>
      <c r="AO10" s="890"/>
      <c r="AP10" s="890"/>
      <c r="AQ10" s="890"/>
      <c r="AR10" s="890"/>
      <c r="AS10" s="878"/>
      <c r="AT10" s="879"/>
      <c r="AU10" s="879"/>
      <c r="AV10" s="879"/>
      <c r="AW10" s="879"/>
      <c r="AX10" s="879"/>
      <c r="AY10" s="879"/>
      <c r="AZ10" s="886"/>
      <c r="BA10" s="14"/>
    </row>
    <row r="11" spans="2:53" s="17" customFormat="1" ht="18" customHeight="1" x14ac:dyDescent="0.15">
      <c r="B11" s="891" t="s">
        <v>109</v>
      </c>
      <c r="C11" s="892"/>
      <c r="D11" s="892"/>
      <c r="E11" s="892"/>
      <c r="F11" s="892"/>
      <c r="G11" s="892"/>
      <c r="H11" s="893"/>
      <c r="I11" s="894"/>
      <c r="J11" s="894"/>
      <c r="K11" s="894"/>
      <c r="L11" s="894"/>
      <c r="M11" s="894"/>
      <c r="N11" s="894"/>
      <c r="O11" s="894"/>
      <c r="P11" s="894"/>
      <c r="Q11" s="894"/>
      <c r="R11" s="894"/>
      <c r="S11" s="894"/>
      <c r="T11" s="894"/>
      <c r="U11" s="894"/>
      <c r="V11" s="894"/>
      <c r="W11" s="894"/>
      <c r="X11" s="894"/>
      <c r="Y11" s="894"/>
      <c r="Z11" s="894"/>
      <c r="AA11" s="894"/>
      <c r="AB11" s="894"/>
      <c r="AC11" s="894"/>
      <c r="AD11" s="894"/>
      <c r="AE11" s="894"/>
      <c r="AF11" s="894"/>
      <c r="AG11" s="894"/>
      <c r="AH11" s="894"/>
      <c r="AI11" s="894"/>
      <c r="AJ11" s="894"/>
      <c r="AK11" s="894"/>
      <c r="AL11" s="894"/>
      <c r="AM11" s="894"/>
      <c r="AN11" s="894"/>
      <c r="AO11" s="894"/>
      <c r="AP11" s="894"/>
      <c r="AQ11" s="894"/>
      <c r="AR11" s="894"/>
      <c r="AS11" s="895" t="s">
        <v>108</v>
      </c>
      <c r="AT11" s="896"/>
      <c r="AU11" s="896"/>
      <c r="AV11" s="896"/>
      <c r="AW11" s="896"/>
      <c r="AX11" s="896"/>
      <c r="AY11" s="896"/>
      <c r="AZ11" s="897"/>
      <c r="BA11" s="14"/>
    </row>
    <row r="12" spans="2:53" s="17" customFormat="1" ht="18" customHeight="1" x14ac:dyDescent="0.15">
      <c r="B12" s="891" t="s">
        <v>107</v>
      </c>
      <c r="C12" s="892"/>
      <c r="D12" s="892"/>
      <c r="E12" s="892"/>
      <c r="F12" s="892"/>
      <c r="G12" s="892"/>
      <c r="H12" s="893"/>
      <c r="I12" s="894"/>
      <c r="J12" s="894"/>
      <c r="K12" s="894"/>
      <c r="L12" s="894"/>
      <c r="M12" s="894"/>
      <c r="N12" s="894"/>
      <c r="O12" s="894"/>
      <c r="P12" s="894"/>
      <c r="Q12" s="894"/>
      <c r="R12" s="894"/>
      <c r="S12" s="894"/>
      <c r="T12" s="894"/>
      <c r="U12" s="894"/>
      <c r="V12" s="894"/>
      <c r="W12" s="894"/>
      <c r="X12" s="894"/>
      <c r="Y12" s="894"/>
      <c r="Z12" s="894"/>
      <c r="AA12" s="894"/>
      <c r="AB12" s="894"/>
      <c r="AC12" s="894"/>
      <c r="AD12" s="894"/>
      <c r="AE12" s="894"/>
      <c r="AF12" s="894"/>
      <c r="AG12" s="894"/>
      <c r="AH12" s="894"/>
      <c r="AI12" s="894"/>
      <c r="AJ12" s="894"/>
      <c r="AK12" s="894"/>
      <c r="AL12" s="894"/>
      <c r="AM12" s="894"/>
      <c r="AN12" s="894"/>
      <c r="AO12" s="894"/>
      <c r="AP12" s="894"/>
      <c r="AQ12" s="894"/>
      <c r="AR12" s="894"/>
      <c r="AS12" s="895"/>
      <c r="AT12" s="896"/>
      <c r="AU12" s="896"/>
      <c r="AV12" s="896"/>
      <c r="AW12" s="896"/>
      <c r="AX12" s="896"/>
      <c r="AY12" s="896"/>
      <c r="AZ12" s="897"/>
      <c r="BA12" s="14"/>
    </row>
    <row r="13" spans="2:53" s="17" customFormat="1" ht="18" customHeight="1" x14ac:dyDescent="0.15">
      <c r="B13" s="891" t="s">
        <v>45</v>
      </c>
      <c r="C13" s="892"/>
      <c r="D13" s="892"/>
      <c r="E13" s="892"/>
      <c r="F13" s="892"/>
      <c r="G13" s="892"/>
      <c r="H13" s="893"/>
      <c r="I13" s="894"/>
      <c r="J13" s="894"/>
      <c r="K13" s="894"/>
      <c r="L13" s="894"/>
      <c r="M13" s="894"/>
      <c r="N13" s="894"/>
      <c r="O13" s="894"/>
      <c r="P13" s="894"/>
      <c r="Q13" s="894"/>
      <c r="R13" s="894"/>
      <c r="S13" s="894"/>
      <c r="T13" s="894"/>
      <c r="U13" s="894"/>
      <c r="V13" s="894"/>
      <c r="W13" s="894"/>
      <c r="X13" s="894"/>
      <c r="Y13" s="894"/>
      <c r="Z13" s="894"/>
      <c r="AA13" s="894"/>
      <c r="AB13" s="894"/>
      <c r="AC13" s="894"/>
      <c r="AD13" s="894"/>
      <c r="AE13" s="894"/>
      <c r="AF13" s="894"/>
      <c r="AG13" s="894"/>
      <c r="AH13" s="894"/>
      <c r="AI13" s="894"/>
      <c r="AJ13" s="894"/>
      <c r="AK13" s="894"/>
      <c r="AL13" s="894"/>
      <c r="AM13" s="894"/>
      <c r="AN13" s="894"/>
      <c r="AO13" s="894"/>
      <c r="AP13" s="894"/>
      <c r="AQ13" s="894"/>
      <c r="AR13" s="894"/>
      <c r="AS13" s="883" t="s">
        <v>106</v>
      </c>
      <c r="AT13" s="884"/>
      <c r="AU13" s="884"/>
      <c r="AV13" s="884"/>
      <c r="AW13" s="884"/>
      <c r="AX13" s="884"/>
      <c r="AY13" s="884"/>
      <c r="AZ13" s="885"/>
      <c r="BA13" s="14"/>
    </row>
    <row r="14" spans="2:53" s="17" customFormat="1" ht="18" customHeight="1" x14ac:dyDescent="0.15">
      <c r="B14" s="891" t="s">
        <v>43</v>
      </c>
      <c r="C14" s="892"/>
      <c r="D14" s="892"/>
      <c r="E14" s="892"/>
      <c r="F14" s="892"/>
      <c r="G14" s="892"/>
      <c r="H14" s="893"/>
      <c r="I14" s="894"/>
      <c r="J14" s="894"/>
      <c r="K14" s="894"/>
      <c r="L14" s="894"/>
      <c r="M14" s="894"/>
      <c r="N14" s="894"/>
      <c r="O14" s="894"/>
      <c r="P14" s="894"/>
      <c r="Q14" s="894"/>
      <c r="R14" s="894"/>
      <c r="S14" s="894"/>
      <c r="T14" s="894"/>
      <c r="U14" s="894"/>
      <c r="V14" s="894"/>
      <c r="W14" s="894"/>
      <c r="X14" s="894"/>
      <c r="Y14" s="894"/>
      <c r="Z14" s="894"/>
      <c r="AA14" s="894"/>
      <c r="AB14" s="894"/>
      <c r="AC14" s="894"/>
      <c r="AD14" s="894"/>
      <c r="AE14" s="894"/>
      <c r="AF14" s="894"/>
      <c r="AG14" s="894"/>
      <c r="AH14" s="894"/>
      <c r="AI14" s="894"/>
      <c r="AJ14" s="894"/>
      <c r="AK14" s="894"/>
      <c r="AL14" s="894"/>
      <c r="AM14" s="894"/>
      <c r="AN14" s="894"/>
      <c r="AO14" s="894"/>
      <c r="AP14" s="894"/>
      <c r="AQ14" s="894"/>
      <c r="AR14" s="894"/>
      <c r="AS14" s="883" t="s">
        <v>105</v>
      </c>
      <c r="AT14" s="884"/>
      <c r="AU14" s="884"/>
      <c r="AV14" s="884"/>
      <c r="AW14" s="884"/>
      <c r="AX14" s="884"/>
      <c r="AY14" s="884"/>
      <c r="AZ14" s="885"/>
      <c r="BA14" s="14"/>
    </row>
    <row r="15" spans="2:53" s="17" customFormat="1" ht="18" customHeight="1" x14ac:dyDescent="0.15">
      <c r="B15" s="891" t="s">
        <v>104</v>
      </c>
      <c r="C15" s="892"/>
      <c r="D15" s="892"/>
      <c r="E15" s="892"/>
      <c r="F15" s="892"/>
      <c r="G15" s="892"/>
      <c r="H15" s="893"/>
      <c r="I15" s="894"/>
      <c r="J15" s="894"/>
      <c r="K15" s="894"/>
      <c r="L15" s="894"/>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4"/>
      <c r="AJ15" s="894"/>
      <c r="AK15" s="894"/>
      <c r="AL15" s="894"/>
      <c r="AM15" s="894"/>
      <c r="AN15" s="894"/>
      <c r="AO15" s="894"/>
      <c r="AP15" s="894"/>
      <c r="AQ15" s="894"/>
      <c r="AR15" s="894"/>
      <c r="AS15" s="883" t="s">
        <v>103</v>
      </c>
      <c r="AT15" s="884"/>
      <c r="AU15" s="884"/>
      <c r="AV15" s="884"/>
      <c r="AW15" s="884"/>
      <c r="AX15" s="884"/>
      <c r="AY15" s="884"/>
      <c r="AZ15" s="885"/>
      <c r="BA15" s="14"/>
    </row>
    <row r="16" spans="2:53" s="17" customFormat="1" ht="18" customHeight="1" x14ac:dyDescent="0.15">
      <c r="B16" s="898" t="s">
        <v>102</v>
      </c>
      <c r="C16" s="899"/>
      <c r="D16" s="899"/>
      <c r="E16" s="899"/>
      <c r="F16" s="899"/>
      <c r="G16" s="899"/>
      <c r="H16" s="893"/>
      <c r="I16" s="894"/>
      <c r="J16" s="894"/>
      <c r="K16" s="894"/>
      <c r="L16" s="894"/>
      <c r="M16" s="894"/>
      <c r="N16" s="894"/>
      <c r="O16" s="894"/>
      <c r="P16" s="894"/>
      <c r="Q16" s="894"/>
      <c r="R16" s="894"/>
      <c r="S16" s="894"/>
      <c r="T16" s="894"/>
      <c r="U16" s="894"/>
      <c r="V16" s="894"/>
      <c r="W16" s="894"/>
      <c r="X16" s="894"/>
      <c r="Y16" s="894"/>
      <c r="Z16" s="894"/>
      <c r="AA16" s="894"/>
      <c r="AB16" s="894"/>
      <c r="AC16" s="894"/>
      <c r="AD16" s="894"/>
      <c r="AE16" s="894"/>
      <c r="AF16" s="894"/>
      <c r="AG16" s="894"/>
      <c r="AH16" s="894"/>
      <c r="AI16" s="894"/>
      <c r="AJ16" s="894"/>
      <c r="AK16" s="894"/>
      <c r="AL16" s="894"/>
      <c r="AM16" s="894"/>
      <c r="AN16" s="894"/>
      <c r="AO16" s="894"/>
      <c r="AP16" s="894"/>
      <c r="AQ16" s="894"/>
      <c r="AR16" s="894"/>
      <c r="AS16" s="883"/>
      <c r="AT16" s="884"/>
      <c r="AU16" s="884"/>
      <c r="AV16" s="884"/>
      <c r="AW16" s="884"/>
      <c r="AX16" s="884"/>
      <c r="AY16" s="884"/>
      <c r="AZ16" s="885"/>
      <c r="BA16" s="14"/>
    </row>
    <row r="17" spans="2:53" s="17" customFormat="1" ht="18" customHeight="1" thickBot="1" x14ac:dyDescent="0.2">
      <c r="B17" s="900"/>
      <c r="C17" s="901"/>
      <c r="D17" s="901"/>
      <c r="E17" s="901"/>
      <c r="F17" s="901"/>
      <c r="G17" s="901"/>
      <c r="H17" s="902"/>
      <c r="I17" s="903"/>
      <c r="J17" s="903"/>
      <c r="K17" s="903"/>
      <c r="L17" s="903"/>
      <c r="M17" s="903"/>
      <c r="N17" s="903"/>
      <c r="O17" s="903"/>
      <c r="P17" s="903"/>
      <c r="Q17" s="903"/>
      <c r="R17" s="903"/>
      <c r="S17" s="903"/>
      <c r="T17" s="903"/>
      <c r="U17" s="903"/>
      <c r="V17" s="903"/>
      <c r="W17" s="903"/>
      <c r="X17" s="903"/>
      <c r="Y17" s="903"/>
      <c r="Z17" s="903"/>
      <c r="AA17" s="903"/>
      <c r="AB17" s="903"/>
      <c r="AC17" s="903"/>
      <c r="AD17" s="903"/>
      <c r="AE17" s="903"/>
      <c r="AF17" s="903"/>
      <c r="AG17" s="903"/>
      <c r="AH17" s="903"/>
      <c r="AI17" s="903"/>
      <c r="AJ17" s="903"/>
      <c r="AK17" s="903"/>
      <c r="AL17" s="903"/>
      <c r="AM17" s="903"/>
      <c r="AN17" s="903"/>
      <c r="AO17" s="903"/>
      <c r="AP17" s="903"/>
      <c r="AQ17" s="903"/>
      <c r="AR17" s="903"/>
      <c r="AS17" s="904"/>
      <c r="AT17" s="904"/>
      <c r="AU17" s="904"/>
      <c r="AV17" s="904"/>
      <c r="AW17" s="904"/>
      <c r="AX17" s="904"/>
      <c r="AY17" s="904"/>
      <c r="AZ17" s="904"/>
      <c r="BA17" s="14"/>
    </row>
    <row r="18" spans="2:53" s="17" customFormat="1" ht="18" customHeight="1" thickTop="1" x14ac:dyDescent="0.15">
      <c r="B18" s="905" t="s">
        <v>101</v>
      </c>
      <c r="C18" s="906"/>
      <c r="D18" s="906"/>
      <c r="E18" s="906"/>
      <c r="F18" s="906"/>
      <c r="G18" s="906"/>
      <c r="H18" s="906"/>
      <c r="I18" s="907"/>
      <c r="J18" s="905" t="s">
        <v>100</v>
      </c>
      <c r="K18" s="906"/>
      <c r="L18" s="906"/>
      <c r="M18" s="906"/>
      <c r="N18" s="906"/>
      <c r="O18" s="906"/>
      <c r="P18" s="906"/>
      <c r="Q18" s="907"/>
      <c r="R18" s="905" t="s">
        <v>99</v>
      </c>
      <c r="S18" s="906"/>
      <c r="T18" s="906"/>
      <c r="U18" s="906"/>
      <c r="V18" s="906"/>
      <c r="W18" s="906"/>
      <c r="X18" s="906"/>
      <c r="Y18" s="907"/>
      <c r="Z18" s="905" t="s">
        <v>428</v>
      </c>
      <c r="AA18" s="906"/>
      <c r="AB18" s="906"/>
      <c r="AC18" s="906"/>
      <c r="AD18" s="906"/>
      <c r="AE18" s="906"/>
      <c r="AF18" s="907"/>
      <c r="AG18" s="905" t="s">
        <v>443</v>
      </c>
      <c r="AH18" s="906"/>
      <c r="AI18" s="906"/>
      <c r="AJ18" s="906"/>
      <c r="AK18" s="906"/>
      <c r="AL18" s="906"/>
      <c r="AM18" s="906"/>
      <c r="AN18" s="906"/>
      <c r="AO18" s="906"/>
      <c r="AP18" s="906"/>
      <c r="AQ18" s="906"/>
      <c r="AR18" s="906"/>
      <c r="AS18" s="908" t="s">
        <v>98</v>
      </c>
      <c r="AT18" s="909"/>
      <c r="AU18" s="909"/>
      <c r="AV18" s="909"/>
      <c r="AW18" s="909"/>
      <c r="AX18" s="909"/>
      <c r="AY18" s="909"/>
      <c r="AZ18" s="910"/>
      <c r="BA18" s="15"/>
    </row>
    <row r="19" spans="2:53" s="17" customFormat="1" ht="18" customHeight="1" x14ac:dyDescent="0.15">
      <c r="B19" s="864" t="s">
        <v>97</v>
      </c>
      <c r="C19" s="863"/>
      <c r="D19" s="911" t="s">
        <v>96</v>
      </c>
      <c r="E19" s="912"/>
      <c r="F19" s="913"/>
      <c r="G19" s="864" t="s">
        <v>68</v>
      </c>
      <c r="H19" s="862"/>
      <c r="I19" s="863"/>
      <c r="J19" s="864" t="s">
        <v>97</v>
      </c>
      <c r="K19" s="863"/>
      <c r="L19" s="911" t="s">
        <v>96</v>
      </c>
      <c r="M19" s="912"/>
      <c r="N19" s="913"/>
      <c r="O19" s="864" t="s">
        <v>68</v>
      </c>
      <c r="P19" s="862"/>
      <c r="Q19" s="863"/>
      <c r="R19" s="864" t="s">
        <v>97</v>
      </c>
      <c r="S19" s="863"/>
      <c r="T19" s="911" t="s">
        <v>96</v>
      </c>
      <c r="U19" s="912"/>
      <c r="V19" s="913"/>
      <c r="W19" s="864" t="s">
        <v>68</v>
      </c>
      <c r="X19" s="862"/>
      <c r="Y19" s="863"/>
      <c r="Z19" s="864" t="s">
        <v>434</v>
      </c>
      <c r="AA19" s="862"/>
      <c r="AB19" s="862"/>
      <c r="AC19" s="914"/>
      <c r="AD19" s="915" t="s">
        <v>95</v>
      </c>
      <c r="AE19" s="915"/>
      <c r="AF19" s="916"/>
      <c r="AG19" s="917" t="s">
        <v>69</v>
      </c>
      <c r="AH19" s="918"/>
      <c r="AI19" s="918"/>
      <c r="AJ19" s="919" t="s">
        <v>94</v>
      </c>
      <c r="AK19" s="919"/>
      <c r="AL19" s="919"/>
      <c r="AM19" s="919" t="s">
        <v>54</v>
      </c>
      <c r="AN19" s="919"/>
      <c r="AO19" s="919"/>
      <c r="AP19" s="920" t="s">
        <v>68</v>
      </c>
      <c r="AQ19" s="920"/>
      <c r="AR19" s="920"/>
      <c r="AS19" s="921" t="s">
        <v>93</v>
      </c>
      <c r="AT19" s="922"/>
      <c r="AU19" s="922"/>
      <c r="AV19" s="923"/>
      <c r="AW19" s="924" t="s">
        <v>77</v>
      </c>
      <c r="AX19" s="925"/>
      <c r="AY19" s="924" t="s">
        <v>76</v>
      </c>
      <c r="AZ19" s="925"/>
      <c r="BA19" s="12"/>
    </row>
    <row r="20" spans="2:53" s="17" customFormat="1" ht="18" customHeight="1" x14ac:dyDescent="0.15">
      <c r="B20" s="864" t="s">
        <v>92</v>
      </c>
      <c r="C20" s="863"/>
      <c r="D20" s="926"/>
      <c r="E20" s="927" t="s">
        <v>81</v>
      </c>
      <c r="F20" s="928"/>
      <c r="G20" s="926"/>
      <c r="H20" s="927" t="s">
        <v>81</v>
      </c>
      <c r="I20" s="928"/>
      <c r="J20" s="864" t="s">
        <v>92</v>
      </c>
      <c r="K20" s="863"/>
      <c r="L20" s="926"/>
      <c r="M20" s="927" t="s">
        <v>81</v>
      </c>
      <c r="N20" s="928"/>
      <c r="O20" s="926"/>
      <c r="P20" s="927" t="s">
        <v>81</v>
      </c>
      <c r="Q20" s="928"/>
      <c r="R20" s="864" t="s">
        <v>92</v>
      </c>
      <c r="S20" s="863"/>
      <c r="T20" s="926"/>
      <c r="U20" s="927" t="s">
        <v>81</v>
      </c>
      <c r="V20" s="928"/>
      <c r="W20" s="926"/>
      <c r="X20" s="927" t="s">
        <v>81</v>
      </c>
      <c r="Y20" s="928"/>
      <c r="Z20" s="929"/>
      <c r="AA20" s="930"/>
      <c r="AB20" s="930"/>
      <c r="AC20" s="931"/>
      <c r="AD20" s="931"/>
      <c r="AE20" s="931"/>
      <c r="AF20" s="932"/>
      <c r="AG20" s="918" t="s">
        <v>91</v>
      </c>
      <c r="AH20" s="918"/>
      <c r="AI20" s="918"/>
      <c r="AJ20" s="933" t="s">
        <v>84</v>
      </c>
      <c r="AK20" s="933"/>
      <c r="AL20" s="933"/>
      <c r="AM20" s="933" t="s">
        <v>79</v>
      </c>
      <c r="AN20" s="933"/>
      <c r="AO20" s="933"/>
      <c r="AP20" s="933" t="s">
        <v>79</v>
      </c>
      <c r="AQ20" s="933"/>
      <c r="AR20" s="933"/>
      <c r="AS20" s="921" t="s">
        <v>78</v>
      </c>
      <c r="AT20" s="922"/>
      <c r="AU20" s="922"/>
      <c r="AV20" s="923"/>
      <c r="AW20" s="924" t="s">
        <v>77</v>
      </c>
      <c r="AX20" s="925"/>
      <c r="AY20" s="924" t="s">
        <v>76</v>
      </c>
      <c r="AZ20" s="925"/>
      <c r="BA20" s="12"/>
    </row>
    <row r="21" spans="2:53" s="17" customFormat="1" ht="18" customHeight="1" x14ac:dyDescent="0.15">
      <c r="B21" s="864" t="s">
        <v>90</v>
      </c>
      <c r="C21" s="863"/>
      <c r="D21" s="926"/>
      <c r="E21" s="927" t="s">
        <v>81</v>
      </c>
      <c r="F21" s="928"/>
      <c r="G21" s="926"/>
      <c r="H21" s="927" t="s">
        <v>81</v>
      </c>
      <c r="I21" s="928"/>
      <c r="J21" s="864" t="s">
        <v>90</v>
      </c>
      <c r="K21" s="863"/>
      <c r="L21" s="926"/>
      <c r="M21" s="927" t="s">
        <v>81</v>
      </c>
      <c r="N21" s="928"/>
      <c r="O21" s="926"/>
      <c r="P21" s="927" t="s">
        <v>81</v>
      </c>
      <c r="Q21" s="928"/>
      <c r="R21" s="864" t="s">
        <v>90</v>
      </c>
      <c r="S21" s="863"/>
      <c r="T21" s="926"/>
      <c r="U21" s="927" t="s">
        <v>81</v>
      </c>
      <c r="V21" s="928"/>
      <c r="W21" s="926"/>
      <c r="X21" s="927" t="s">
        <v>81</v>
      </c>
      <c r="Y21" s="928"/>
      <c r="Z21" s="934"/>
      <c r="AA21" s="935"/>
      <c r="AB21" s="935"/>
      <c r="AC21" s="936"/>
      <c r="AD21" s="936"/>
      <c r="AE21" s="936"/>
      <c r="AF21" s="937"/>
      <c r="AG21" s="918" t="s">
        <v>441</v>
      </c>
      <c r="AH21" s="918"/>
      <c r="AI21" s="918"/>
      <c r="AJ21" s="933" t="s">
        <v>84</v>
      </c>
      <c r="AK21" s="933"/>
      <c r="AL21" s="933"/>
      <c r="AM21" s="933" t="s">
        <v>79</v>
      </c>
      <c r="AN21" s="933"/>
      <c r="AO21" s="933"/>
      <c r="AP21" s="933" t="s">
        <v>79</v>
      </c>
      <c r="AQ21" s="933"/>
      <c r="AR21" s="933"/>
      <c r="AS21" s="921" t="s">
        <v>89</v>
      </c>
      <c r="AT21" s="922"/>
      <c r="AU21" s="922"/>
      <c r="AV21" s="923"/>
      <c r="AW21" s="924" t="s">
        <v>77</v>
      </c>
      <c r="AX21" s="925"/>
      <c r="AY21" s="924" t="s">
        <v>76</v>
      </c>
      <c r="AZ21" s="925"/>
      <c r="BA21" s="12"/>
    </row>
    <row r="22" spans="2:53" s="17" customFormat="1" ht="18" customHeight="1" x14ac:dyDescent="0.15">
      <c r="B22" s="864" t="s">
        <v>88</v>
      </c>
      <c r="C22" s="863"/>
      <c r="D22" s="926"/>
      <c r="E22" s="927" t="s">
        <v>81</v>
      </c>
      <c r="F22" s="928"/>
      <c r="G22" s="926"/>
      <c r="H22" s="927" t="s">
        <v>81</v>
      </c>
      <c r="I22" s="928"/>
      <c r="J22" s="864" t="s">
        <v>88</v>
      </c>
      <c r="K22" s="863"/>
      <c r="L22" s="926"/>
      <c r="M22" s="927" t="s">
        <v>81</v>
      </c>
      <c r="N22" s="928"/>
      <c r="O22" s="926"/>
      <c r="P22" s="927" t="s">
        <v>81</v>
      </c>
      <c r="Q22" s="928"/>
      <c r="R22" s="864" t="s">
        <v>88</v>
      </c>
      <c r="S22" s="863"/>
      <c r="T22" s="926"/>
      <c r="U22" s="927" t="s">
        <v>81</v>
      </c>
      <c r="V22" s="928"/>
      <c r="W22" s="926"/>
      <c r="X22" s="927" t="s">
        <v>81</v>
      </c>
      <c r="Y22" s="928"/>
      <c r="Z22" s="938"/>
      <c r="AA22" s="936"/>
      <c r="AB22" s="939" t="s">
        <v>420</v>
      </c>
      <c r="AC22" s="939"/>
      <c r="AD22" s="936"/>
      <c r="AE22" s="940" t="s">
        <v>429</v>
      </c>
      <c r="AF22" s="941"/>
      <c r="AG22" s="918" t="s">
        <v>87</v>
      </c>
      <c r="AH22" s="918"/>
      <c r="AI22" s="918"/>
      <c r="AJ22" s="933" t="s">
        <v>84</v>
      </c>
      <c r="AK22" s="933"/>
      <c r="AL22" s="933"/>
      <c r="AM22" s="933" t="s">
        <v>79</v>
      </c>
      <c r="AN22" s="933"/>
      <c r="AO22" s="933"/>
      <c r="AP22" s="933" t="s">
        <v>79</v>
      </c>
      <c r="AQ22" s="933"/>
      <c r="AR22" s="933"/>
      <c r="AS22" s="921" t="s">
        <v>78</v>
      </c>
      <c r="AT22" s="922"/>
      <c r="AU22" s="922"/>
      <c r="AV22" s="923"/>
      <c r="AW22" s="924" t="s">
        <v>77</v>
      </c>
      <c r="AX22" s="925"/>
      <c r="AY22" s="924" t="s">
        <v>76</v>
      </c>
      <c r="AZ22" s="925"/>
      <c r="BA22" s="12"/>
    </row>
    <row r="23" spans="2:53" s="17" customFormat="1" ht="18" customHeight="1" x14ac:dyDescent="0.15">
      <c r="B23" s="864" t="s">
        <v>86</v>
      </c>
      <c r="C23" s="863"/>
      <c r="D23" s="926"/>
      <c r="E23" s="927" t="s">
        <v>81</v>
      </c>
      <c r="F23" s="928"/>
      <c r="G23" s="926"/>
      <c r="H23" s="927" t="s">
        <v>81</v>
      </c>
      <c r="I23" s="928"/>
      <c r="J23" s="864" t="s">
        <v>86</v>
      </c>
      <c r="K23" s="863"/>
      <c r="L23" s="926"/>
      <c r="M23" s="927" t="s">
        <v>81</v>
      </c>
      <c r="N23" s="928"/>
      <c r="O23" s="926"/>
      <c r="P23" s="927" t="s">
        <v>81</v>
      </c>
      <c r="Q23" s="928"/>
      <c r="R23" s="864" t="s">
        <v>86</v>
      </c>
      <c r="S23" s="863"/>
      <c r="T23" s="926"/>
      <c r="U23" s="927" t="s">
        <v>81</v>
      </c>
      <c r="V23" s="928"/>
      <c r="W23" s="926"/>
      <c r="X23" s="927" t="s">
        <v>81</v>
      </c>
      <c r="Y23" s="928"/>
      <c r="Z23" s="934"/>
      <c r="AA23" s="935"/>
      <c r="AB23" s="935"/>
      <c r="AC23" s="936"/>
      <c r="AD23" s="936"/>
      <c r="AE23" s="935"/>
      <c r="AF23" s="937"/>
      <c r="AG23" s="918" t="s">
        <v>85</v>
      </c>
      <c r="AH23" s="918"/>
      <c r="AI23" s="918"/>
      <c r="AJ23" s="933" t="s">
        <v>84</v>
      </c>
      <c r="AK23" s="933"/>
      <c r="AL23" s="933"/>
      <c r="AM23" s="933" t="s">
        <v>79</v>
      </c>
      <c r="AN23" s="933"/>
      <c r="AO23" s="933"/>
      <c r="AP23" s="933" t="s">
        <v>79</v>
      </c>
      <c r="AQ23" s="933"/>
      <c r="AR23" s="933"/>
      <c r="AS23" s="921" t="s">
        <v>83</v>
      </c>
      <c r="AT23" s="922"/>
      <c r="AU23" s="922"/>
      <c r="AV23" s="923"/>
      <c r="AW23" s="924" t="s">
        <v>77</v>
      </c>
      <c r="AX23" s="925"/>
      <c r="AY23" s="924" t="s">
        <v>76</v>
      </c>
      <c r="AZ23" s="925"/>
      <c r="BA23" s="15"/>
    </row>
    <row r="24" spans="2:53" s="17" customFormat="1" ht="18" customHeight="1" x14ac:dyDescent="0.15">
      <c r="B24" s="864" t="s">
        <v>82</v>
      </c>
      <c r="C24" s="863"/>
      <c r="D24" s="926"/>
      <c r="E24" s="927" t="s">
        <v>81</v>
      </c>
      <c r="F24" s="928"/>
      <c r="G24" s="926"/>
      <c r="H24" s="927" t="s">
        <v>81</v>
      </c>
      <c r="I24" s="928"/>
      <c r="J24" s="864" t="s">
        <v>82</v>
      </c>
      <c r="K24" s="863"/>
      <c r="L24" s="926"/>
      <c r="M24" s="927" t="s">
        <v>81</v>
      </c>
      <c r="N24" s="928"/>
      <c r="O24" s="926"/>
      <c r="P24" s="927" t="s">
        <v>81</v>
      </c>
      <c r="Q24" s="928"/>
      <c r="R24" s="864" t="s">
        <v>82</v>
      </c>
      <c r="S24" s="863"/>
      <c r="T24" s="926"/>
      <c r="U24" s="927" t="s">
        <v>81</v>
      </c>
      <c r="V24" s="928"/>
      <c r="W24" s="926"/>
      <c r="X24" s="927" t="s">
        <v>81</v>
      </c>
      <c r="Y24" s="928"/>
      <c r="Z24" s="942"/>
      <c r="AA24" s="943"/>
      <c r="AB24" s="943"/>
      <c r="AC24" s="944"/>
      <c r="AD24" s="944"/>
      <c r="AE24" s="944"/>
      <c r="AF24" s="945"/>
      <c r="AG24" s="863" t="s">
        <v>80</v>
      </c>
      <c r="AH24" s="920"/>
      <c r="AI24" s="920"/>
      <c r="AJ24" s="920"/>
      <c r="AK24" s="920"/>
      <c r="AL24" s="920"/>
      <c r="AM24" s="933" t="s">
        <v>79</v>
      </c>
      <c r="AN24" s="933"/>
      <c r="AO24" s="933"/>
      <c r="AP24" s="933" t="s">
        <v>79</v>
      </c>
      <c r="AQ24" s="933"/>
      <c r="AR24" s="933"/>
      <c r="AS24" s="921" t="s">
        <v>78</v>
      </c>
      <c r="AT24" s="922"/>
      <c r="AU24" s="922"/>
      <c r="AV24" s="923"/>
      <c r="AW24" s="924" t="s">
        <v>77</v>
      </c>
      <c r="AX24" s="925"/>
      <c r="AY24" s="924" t="s">
        <v>76</v>
      </c>
      <c r="AZ24" s="925"/>
      <c r="BA24" s="15"/>
    </row>
    <row r="25" spans="2:53" s="17" customFormat="1" ht="18" customHeight="1" x14ac:dyDescent="0.15">
      <c r="B25" s="864" t="s">
        <v>75</v>
      </c>
      <c r="C25" s="863"/>
      <c r="D25" s="926"/>
      <c r="E25" s="927" t="s">
        <v>74</v>
      </c>
      <c r="F25" s="928"/>
      <c r="G25" s="926"/>
      <c r="H25" s="927" t="s">
        <v>74</v>
      </c>
      <c r="I25" s="928"/>
      <c r="J25" s="864" t="s">
        <v>75</v>
      </c>
      <c r="K25" s="863"/>
      <c r="L25" s="926"/>
      <c r="M25" s="927" t="s">
        <v>74</v>
      </c>
      <c r="N25" s="928"/>
      <c r="O25" s="926"/>
      <c r="P25" s="927" t="s">
        <v>74</v>
      </c>
      <c r="Q25" s="928"/>
      <c r="R25" s="864" t="s">
        <v>75</v>
      </c>
      <c r="S25" s="863"/>
      <c r="T25" s="926"/>
      <c r="U25" s="927" t="s">
        <v>74</v>
      </c>
      <c r="V25" s="928"/>
      <c r="W25" s="926"/>
      <c r="X25" s="927" t="s">
        <v>74</v>
      </c>
      <c r="Y25" s="928"/>
      <c r="Z25" s="864" t="s">
        <v>73</v>
      </c>
      <c r="AA25" s="862"/>
      <c r="AB25" s="862"/>
      <c r="AC25" s="862"/>
      <c r="AD25" s="862"/>
      <c r="AE25" s="862"/>
      <c r="AF25" s="863"/>
      <c r="AG25" s="946" t="s">
        <v>72</v>
      </c>
      <c r="AH25" s="946"/>
      <c r="AI25" s="946"/>
      <c r="AJ25" s="946"/>
      <c r="AK25" s="946"/>
      <c r="AL25" s="946"/>
      <c r="AM25" s="946"/>
      <c r="AN25" s="946"/>
      <c r="AO25" s="946"/>
      <c r="AP25" s="946"/>
      <c r="AQ25" s="946"/>
      <c r="AR25" s="947"/>
      <c r="AS25" s="864" t="s">
        <v>71</v>
      </c>
      <c r="AT25" s="862"/>
      <c r="AU25" s="862"/>
      <c r="AV25" s="862"/>
      <c r="AW25" s="862"/>
      <c r="AX25" s="862"/>
      <c r="AY25" s="862"/>
      <c r="AZ25" s="863"/>
      <c r="BA25" s="14"/>
    </row>
    <row r="26" spans="2:53" s="17" customFormat="1" ht="18" customHeight="1" x14ac:dyDescent="0.15">
      <c r="B26" s="864" t="s">
        <v>70</v>
      </c>
      <c r="C26" s="863"/>
      <c r="D26" s="926"/>
      <c r="E26" s="927" t="s">
        <v>59</v>
      </c>
      <c r="F26" s="928"/>
      <c r="G26" s="926"/>
      <c r="H26" s="927" t="s">
        <v>59</v>
      </c>
      <c r="I26" s="928"/>
      <c r="J26" s="864" t="s">
        <v>70</v>
      </c>
      <c r="K26" s="863"/>
      <c r="L26" s="926"/>
      <c r="M26" s="927" t="s">
        <v>59</v>
      </c>
      <c r="N26" s="928"/>
      <c r="O26" s="926"/>
      <c r="P26" s="927" t="s">
        <v>59</v>
      </c>
      <c r="Q26" s="928"/>
      <c r="R26" s="864" t="s">
        <v>70</v>
      </c>
      <c r="S26" s="863"/>
      <c r="T26" s="926"/>
      <c r="U26" s="927" t="s">
        <v>59</v>
      </c>
      <c r="V26" s="928"/>
      <c r="W26" s="926"/>
      <c r="X26" s="927" t="s">
        <v>59</v>
      </c>
      <c r="Y26" s="928"/>
      <c r="Z26" s="948"/>
      <c r="AA26" s="949"/>
      <c r="AB26" s="949"/>
      <c r="AC26" s="949"/>
      <c r="AD26" s="949"/>
      <c r="AE26" s="949"/>
      <c r="AF26" s="950"/>
      <c r="AG26" s="862" t="s">
        <v>69</v>
      </c>
      <c r="AH26" s="862"/>
      <c r="AI26" s="862"/>
      <c r="AJ26" s="863"/>
      <c r="AK26" s="864" t="s">
        <v>54</v>
      </c>
      <c r="AL26" s="862"/>
      <c r="AM26" s="862"/>
      <c r="AN26" s="863"/>
      <c r="AO26" s="864" t="s">
        <v>68</v>
      </c>
      <c r="AP26" s="862"/>
      <c r="AQ26" s="862"/>
      <c r="AR26" s="863"/>
      <c r="AS26" s="921" t="s">
        <v>67</v>
      </c>
      <c r="AT26" s="922"/>
      <c r="AU26" s="922"/>
      <c r="AV26" s="923"/>
      <c r="AW26" s="860"/>
      <c r="AX26" s="861"/>
      <c r="AY26" s="861"/>
      <c r="AZ26" s="951"/>
      <c r="BA26" s="14"/>
    </row>
    <row r="27" spans="2:53" s="17" customFormat="1" ht="18" customHeight="1" x14ac:dyDescent="0.15">
      <c r="B27" s="864" t="s">
        <v>66</v>
      </c>
      <c r="C27" s="863"/>
      <c r="D27" s="926"/>
      <c r="E27" s="927" t="s">
        <v>59</v>
      </c>
      <c r="F27" s="928"/>
      <c r="G27" s="926"/>
      <c r="H27" s="927" t="s">
        <v>59</v>
      </c>
      <c r="I27" s="928"/>
      <c r="J27" s="864" t="s">
        <v>66</v>
      </c>
      <c r="K27" s="863"/>
      <c r="L27" s="926"/>
      <c r="M27" s="927" t="s">
        <v>59</v>
      </c>
      <c r="N27" s="928"/>
      <c r="O27" s="926"/>
      <c r="P27" s="927" t="s">
        <v>59</v>
      </c>
      <c r="Q27" s="928"/>
      <c r="R27" s="864" t="s">
        <v>66</v>
      </c>
      <c r="S27" s="863"/>
      <c r="T27" s="926"/>
      <c r="U27" s="927" t="s">
        <v>59</v>
      </c>
      <c r="V27" s="928"/>
      <c r="W27" s="926"/>
      <c r="X27" s="927" t="s">
        <v>59</v>
      </c>
      <c r="Y27" s="928"/>
      <c r="Z27" s="898"/>
      <c r="AA27" s="899"/>
      <c r="AB27" s="899"/>
      <c r="AC27" s="899"/>
      <c r="AD27" s="899"/>
      <c r="AE27" s="899"/>
      <c r="AF27" s="952"/>
      <c r="AG27" s="862" t="s">
        <v>65</v>
      </c>
      <c r="AH27" s="862"/>
      <c r="AI27" s="862"/>
      <c r="AJ27" s="863"/>
      <c r="AK27" s="924" t="s">
        <v>57</v>
      </c>
      <c r="AL27" s="953"/>
      <c r="AM27" s="953"/>
      <c r="AN27" s="925"/>
      <c r="AO27" s="924" t="s">
        <v>57</v>
      </c>
      <c r="AP27" s="953"/>
      <c r="AQ27" s="953"/>
      <c r="AR27" s="925"/>
      <c r="AS27" s="911" t="s">
        <v>376</v>
      </c>
      <c r="AT27" s="912"/>
      <c r="AU27" s="912"/>
      <c r="AV27" s="913"/>
      <c r="AW27" s="860"/>
      <c r="AX27" s="861"/>
      <c r="AY27" s="861"/>
      <c r="AZ27" s="951"/>
      <c r="BA27" s="14"/>
    </row>
    <row r="28" spans="2:53" s="17" customFormat="1" ht="18" customHeight="1" x14ac:dyDescent="0.15">
      <c r="B28" s="864" t="s">
        <v>64</v>
      </c>
      <c r="C28" s="863"/>
      <c r="D28" s="926"/>
      <c r="E28" s="927" t="s">
        <v>59</v>
      </c>
      <c r="F28" s="928"/>
      <c r="G28" s="926"/>
      <c r="H28" s="927" t="s">
        <v>59</v>
      </c>
      <c r="I28" s="928"/>
      <c r="J28" s="864" t="s">
        <v>64</v>
      </c>
      <c r="K28" s="863"/>
      <c r="L28" s="926"/>
      <c r="M28" s="927" t="s">
        <v>59</v>
      </c>
      <c r="N28" s="928"/>
      <c r="O28" s="926"/>
      <c r="P28" s="927" t="s">
        <v>59</v>
      </c>
      <c r="Q28" s="928"/>
      <c r="R28" s="864" t="s">
        <v>64</v>
      </c>
      <c r="S28" s="863"/>
      <c r="T28" s="926"/>
      <c r="U28" s="927" t="s">
        <v>59</v>
      </c>
      <c r="V28" s="928"/>
      <c r="W28" s="926"/>
      <c r="X28" s="927" t="s">
        <v>59</v>
      </c>
      <c r="Y28" s="928"/>
      <c r="Z28" s="898"/>
      <c r="AA28" s="899"/>
      <c r="AB28" s="899"/>
      <c r="AC28" s="899"/>
      <c r="AD28" s="899"/>
      <c r="AE28" s="899"/>
      <c r="AF28" s="952"/>
      <c r="AG28" s="862" t="s">
        <v>63</v>
      </c>
      <c r="AH28" s="862"/>
      <c r="AI28" s="862"/>
      <c r="AJ28" s="863"/>
      <c r="AK28" s="924" t="s">
        <v>57</v>
      </c>
      <c r="AL28" s="953"/>
      <c r="AM28" s="953"/>
      <c r="AN28" s="925"/>
      <c r="AO28" s="924" t="s">
        <v>57</v>
      </c>
      <c r="AP28" s="953"/>
      <c r="AQ28" s="953"/>
      <c r="AR28" s="925"/>
      <c r="AS28" s="911" t="s">
        <v>377</v>
      </c>
      <c r="AT28" s="912"/>
      <c r="AU28" s="912"/>
      <c r="AV28" s="913"/>
      <c r="AW28" s="924"/>
      <c r="AX28" s="953"/>
      <c r="AY28" s="953"/>
      <c r="AZ28" s="925"/>
      <c r="BA28" s="12"/>
    </row>
    <row r="29" spans="2:53" s="17" customFormat="1" ht="18" customHeight="1" x14ac:dyDescent="0.15">
      <c r="B29" s="864"/>
      <c r="C29" s="863"/>
      <c r="D29" s="926"/>
      <c r="E29" s="927" t="s">
        <v>59</v>
      </c>
      <c r="F29" s="928"/>
      <c r="G29" s="926"/>
      <c r="H29" s="927" t="s">
        <v>59</v>
      </c>
      <c r="I29" s="928"/>
      <c r="J29" s="864"/>
      <c r="K29" s="863"/>
      <c r="L29" s="926"/>
      <c r="M29" s="927" t="s">
        <v>59</v>
      </c>
      <c r="N29" s="928"/>
      <c r="O29" s="926"/>
      <c r="P29" s="927" t="s">
        <v>59</v>
      </c>
      <c r="Q29" s="928"/>
      <c r="R29" s="864"/>
      <c r="S29" s="863"/>
      <c r="T29" s="926"/>
      <c r="U29" s="927" t="s">
        <v>59</v>
      </c>
      <c r="V29" s="928"/>
      <c r="W29" s="926"/>
      <c r="X29" s="927" t="s">
        <v>59</v>
      </c>
      <c r="Y29" s="928"/>
      <c r="Z29" s="898"/>
      <c r="AA29" s="899"/>
      <c r="AB29" s="899"/>
      <c r="AC29" s="899"/>
      <c r="AD29" s="899"/>
      <c r="AE29" s="899"/>
      <c r="AF29" s="952"/>
      <c r="AG29" s="862" t="s">
        <v>62</v>
      </c>
      <c r="AH29" s="862"/>
      <c r="AI29" s="862"/>
      <c r="AJ29" s="863"/>
      <c r="AK29" s="924" t="s">
        <v>57</v>
      </c>
      <c r="AL29" s="953"/>
      <c r="AM29" s="953"/>
      <c r="AN29" s="925"/>
      <c r="AO29" s="924" t="s">
        <v>57</v>
      </c>
      <c r="AP29" s="953"/>
      <c r="AQ29" s="953"/>
      <c r="AR29" s="925"/>
      <c r="AS29" s="921" t="s">
        <v>61</v>
      </c>
      <c r="AT29" s="922"/>
      <c r="AU29" s="922"/>
      <c r="AV29" s="923"/>
      <c r="AW29" s="924" t="s">
        <v>60</v>
      </c>
      <c r="AX29" s="953"/>
      <c r="AY29" s="953"/>
      <c r="AZ29" s="925"/>
      <c r="BA29" s="12"/>
    </row>
    <row r="30" spans="2:53" s="17" customFormat="1" ht="18" customHeight="1" x14ac:dyDescent="0.15">
      <c r="B30" s="864"/>
      <c r="C30" s="863"/>
      <c r="D30" s="926"/>
      <c r="E30" s="927" t="s">
        <v>59</v>
      </c>
      <c r="F30" s="928"/>
      <c r="G30" s="926"/>
      <c r="H30" s="927" t="s">
        <v>59</v>
      </c>
      <c r="I30" s="928"/>
      <c r="J30" s="864"/>
      <c r="K30" s="863"/>
      <c r="L30" s="926"/>
      <c r="M30" s="927" t="s">
        <v>59</v>
      </c>
      <c r="N30" s="928"/>
      <c r="O30" s="926"/>
      <c r="P30" s="927" t="s">
        <v>59</v>
      </c>
      <c r="Q30" s="928"/>
      <c r="R30" s="864"/>
      <c r="S30" s="863"/>
      <c r="T30" s="926"/>
      <c r="U30" s="927" t="s">
        <v>59</v>
      </c>
      <c r="V30" s="928"/>
      <c r="W30" s="926"/>
      <c r="X30" s="927" t="s">
        <v>59</v>
      </c>
      <c r="Y30" s="928"/>
      <c r="Z30" s="954"/>
      <c r="AA30" s="955"/>
      <c r="AB30" s="955"/>
      <c r="AC30" s="955"/>
      <c r="AD30" s="955"/>
      <c r="AE30" s="955"/>
      <c r="AF30" s="956"/>
      <c r="AG30" s="862" t="s">
        <v>58</v>
      </c>
      <c r="AH30" s="862"/>
      <c r="AI30" s="862"/>
      <c r="AJ30" s="863"/>
      <c r="AK30" s="924" t="s">
        <v>57</v>
      </c>
      <c r="AL30" s="953"/>
      <c r="AM30" s="953"/>
      <c r="AN30" s="925"/>
      <c r="AO30" s="924" t="s">
        <v>57</v>
      </c>
      <c r="AP30" s="953"/>
      <c r="AQ30" s="953"/>
      <c r="AR30" s="925"/>
      <c r="AS30" s="921" t="s">
        <v>56</v>
      </c>
      <c r="AT30" s="922"/>
      <c r="AU30" s="922"/>
      <c r="AV30" s="923"/>
      <c r="AW30" s="924" t="s">
        <v>55</v>
      </c>
      <c r="AX30" s="953"/>
      <c r="AY30" s="953"/>
      <c r="AZ30" s="925"/>
      <c r="BA30" s="12"/>
    </row>
    <row r="31" spans="2:53" s="17" customFormat="1" ht="18" customHeight="1" x14ac:dyDescent="0.15">
      <c r="B31" s="921" t="s">
        <v>54</v>
      </c>
      <c r="C31" s="922"/>
      <c r="D31" s="922"/>
      <c r="E31" s="957"/>
      <c r="F31" s="957"/>
      <c r="G31" s="958" t="s">
        <v>53</v>
      </c>
      <c r="H31" s="957"/>
      <c r="I31" s="957" t="s">
        <v>52</v>
      </c>
      <c r="J31" s="921" t="s">
        <v>54</v>
      </c>
      <c r="K31" s="922"/>
      <c r="L31" s="922"/>
      <c r="M31" s="957"/>
      <c r="N31" s="957"/>
      <c r="O31" s="958" t="s">
        <v>53</v>
      </c>
      <c r="P31" s="957"/>
      <c r="Q31" s="957" t="s">
        <v>52</v>
      </c>
      <c r="R31" s="921" t="s">
        <v>54</v>
      </c>
      <c r="S31" s="922"/>
      <c r="T31" s="922"/>
      <c r="U31" s="957"/>
      <c r="V31" s="957"/>
      <c r="W31" s="958" t="s">
        <v>53</v>
      </c>
      <c r="X31" s="957"/>
      <c r="Y31" s="957" t="s">
        <v>52</v>
      </c>
      <c r="Z31" s="959" t="s">
        <v>51</v>
      </c>
      <c r="AA31" s="960"/>
      <c r="AB31" s="960"/>
      <c r="AC31" s="960"/>
      <c r="AD31" s="960"/>
      <c r="AE31" s="960"/>
      <c r="AF31" s="960"/>
      <c r="AG31" s="960"/>
      <c r="AH31" s="960"/>
      <c r="AI31" s="960"/>
      <c r="AJ31" s="961"/>
      <c r="AK31" s="962" t="s">
        <v>483</v>
      </c>
      <c r="AL31" s="963"/>
      <c r="AM31" s="963"/>
      <c r="AN31" s="963"/>
      <c r="AO31" s="963"/>
      <c r="AP31" s="963"/>
      <c r="AQ31" s="964"/>
      <c r="AR31" s="862"/>
      <c r="AS31" s="862"/>
      <c r="AT31" s="862"/>
      <c r="AU31" s="862"/>
      <c r="AV31" s="862"/>
      <c r="AW31" s="862"/>
      <c r="AX31" s="862"/>
      <c r="AY31" s="862"/>
      <c r="AZ31" s="863"/>
      <c r="BA31" s="14"/>
    </row>
    <row r="32" spans="2:53" s="17" customFormat="1" ht="18" customHeight="1" x14ac:dyDescent="0.15">
      <c r="B32" s="921" t="s">
        <v>50</v>
      </c>
      <c r="C32" s="922"/>
      <c r="D32" s="922"/>
      <c r="E32" s="957"/>
      <c r="F32" s="957"/>
      <c r="G32" s="958" t="s">
        <v>49</v>
      </c>
      <c r="H32" s="957"/>
      <c r="I32" s="957" t="s">
        <v>48</v>
      </c>
      <c r="J32" s="921" t="s">
        <v>50</v>
      </c>
      <c r="K32" s="922"/>
      <c r="L32" s="922"/>
      <c r="M32" s="957"/>
      <c r="N32" s="957"/>
      <c r="O32" s="958" t="s">
        <v>49</v>
      </c>
      <c r="P32" s="957"/>
      <c r="Q32" s="957" t="s">
        <v>48</v>
      </c>
      <c r="R32" s="921" t="s">
        <v>50</v>
      </c>
      <c r="S32" s="922"/>
      <c r="T32" s="922"/>
      <c r="U32" s="957"/>
      <c r="V32" s="957"/>
      <c r="W32" s="958" t="s">
        <v>49</v>
      </c>
      <c r="X32" s="957"/>
      <c r="Y32" s="957" t="s">
        <v>48</v>
      </c>
      <c r="Z32" s="864" t="s">
        <v>47</v>
      </c>
      <c r="AA32" s="862"/>
      <c r="AB32" s="862"/>
      <c r="AC32" s="862"/>
      <c r="AD32" s="921" t="s">
        <v>479</v>
      </c>
      <c r="AE32" s="922"/>
      <c r="AF32" s="922"/>
      <c r="AG32" s="922"/>
      <c r="AH32" s="922"/>
      <c r="AI32" s="922"/>
      <c r="AJ32" s="923"/>
      <c r="AK32" s="865" t="s">
        <v>484</v>
      </c>
      <c r="AL32" s="866"/>
      <c r="AM32" s="866"/>
      <c r="AN32" s="866"/>
      <c r="AO32" s="866"/>
      <c r="AP32" s="866"/>
      <c r="AQ32" s="867"/>
      <c r="AR32" s="862"/>
      <c r="AS32" s="862"/>
      <c r="AT32" s="862"/>
      <c r="AU32" s="862"/>
      <c r="AV32" s="862"/>
      <c r="AW32" s="862"/>
      <c r="AX32" s="862"/>
      <c r="AY32" s="862"/>
      <c r="AZ32" s="863"/>
      <c r="BA32" s="15"/>
    </row>
    <row r="33" spans="2:53" s="11" customFormat="1" ht="12" x14ac:dyDescent="0.15">
      <c r="B33" s="965"/>
      <c r="C33" s="965"/>
      <c r="D33" s="965"/>
      <c r="E33" s="965"/>
      <c r="F33" s="965"/>
      <c r="G33" s="965"/>
      <c r="H33" s="965"/>
      <c r="I33" s="965"/>
      <c r="J33" s="965"/>
      <c r="K33" s="965"/>
      <c r="L33" s="965"/>
      <c r="M33" s="965"/>
      <c r="N33" s="965"/>
      <c r="O33" s="965"/>
      <c r="P33" s="965"/>
      <c r="Q33" s="965"/>
      <c r="R33" s="965"/>
      <c r="S33" s="965"/>
      <c r="T33" s="965"/>
      <c r="U33" s="965"/>
      <c r="V33" s="965"/>
      <c r="W33" s="965"/>
      <c r="X33" s="965"/>
      <c r="Y33" s="965"/>
      <c r="Z33" s="965"/>
      <c r="AA33" s="965"/>
      <c r="AB33" s="965"/>
      <c r="AC33" s="965"/>
      <c r="AD33" s="965"/>
      <c r="AE33" s="965"/>
      <c r="AF33" s="965"/>
      <c r="AG33" s="965"/>
      <c r="AH33" s="965"/>
      <c r="AI33" s="965"/>
      <c r="AJ33" s="966"/>
      <c r="AK33" s="966"/>
      <c r="AL33" s="935"/>
      <c r="AM33" s="935"/>
      <c r="AN33" s="935"/>
      <c r="AO33" s="936"/>
      <c r="AP33" s="936"/>
      <c r="AQ33" s="936"/>
      <c r="AR33" s="936"/>
      <c r="AS33" s="936"/>
      <c r="AT33" s="936"/>
      <c r="AU33" s="967"/>
      <c r="AV33" s="967"/>
      <c r="AW33" s="967"/>
      <c r="AX33" s="967"/>
      <c r="AY33" s="936"/>
      <c r="AZ33" s="936"/>
      <c r="BA33" s="12"/>
    </row>
    <row r="34" spans="2:53" s="11" customFormat="1" ht="12" x14ac:dyDescent="0.15">
      <c r="AJ34" s="16"/>
      <c r="AK34" s="16"/>
      <c r="AL34" s="15"/>
      <c r="AM34" s="15"/>
      <c r="AN34" s="15"/>
      <c r="AO34" s="12"/>
      <c r="AP34" s="12"/>
      <c r="AQ34" s="12"/>
      <c r="AR34" s="12"/>
      <c r="AS34" s="12"/>
      <c r="AT34" s="12"/>
      <c r="AU34" s="13"/>
      <c r="AV34" s="13"/>
      <c r="AW34" s="13"/>
      <c r="AX34" s="13"/>
      <c r="AY34" s="12"/>
      <c r="AZ34" s="12"/>
      <c r="BA34" s="12"/>
    </row>
    <row r="35" spans="2:53" s="11" customFormat="1" ht="12" x14ac:dyDescent="0.15">
      <c r="AU35" s="13"/>
      <c r="AV35" s="13"/>
      <c r="AW35" s="13"/>
      <c r="AX35" s="13"/>
      <c r="AY35" s="12"/>
      <c r="AZ35" s="12"/>
      <c r="BA35" s="12"/>
    </row>
    <row r="36" spans="2:53" s="11" customFormat="1" ht="12" x14ac:dyDescent="0.15">
      <c r="AU36" s="13"/>
      <c r="AV36" s="13"/>
      <c r="AW36" s="13"/>
      <c r="AX36" s="13"/>
      <c r="AY36" s="12"/>
      <c r="AZ36" s="12"/>
      <c r="BA36" s="12"/>
    </row>
    <row r="37" spans="2:53" s="11" customFormat="1" ht="12" x14ac:dyDescent="0.15">
      <c r="AU37" s="15"/>
      <c r="AV37" s="15"/>
      <c r="AW37" s="15"/>
      <c r="AX37" s="15"/>
      <c r="AY37" s="15"/>
      <c r="AZ37" s="15"/>
      <c r="BA37" s="15"/>
    </row>
    <row r="38" spans="2:53" s="11" customFormat="1" ht="12" x14ac:dyDescent="0.15">
      <c r="AU38" s="15"/>
      <c r="AV38" s="15"/>
      <c r="AW38" s="15"/>
      <c r="AX38" s="15"/>
      <c r="AY38" s="15"/>
      <c r="AZ38" s="15"/>
      <c r="BA38" s="15"/>
    </row>
    <row r="39" spans="2:53" s="11" customFormat="1" ht="12" x14ac:dyDescent="0.15">
      <c r="AU39" s="13"/>
      <c r="AV39" s="13"/>
      <c r="AW39" s="13"/>
      <c r="AX39" s="13"/>
      <c r="AY39" s="14"/>
      <c r="AZ39" s="14"/>
      <c r="BA39" s="14"/>
    </row>
    <row r="40" spans="2:53" s="11" customFormat="1" ht="12" x14ac:dyDescent="0.15">
      <c r="AU40" s="13"/>
      <c r="AV40" s="13"/>
      <c r="AW40" s="13"/>
      <c r="AX40" s="13"/>
      <c r="AY40" s="14"/>
      <c r="AZ40" s="14"/>
      <c r="BA40" s="14"/>
    </row>
    <row r="41" spans="2:53" s="11" customFormat="1" ht="12" x14ac:dyDescent="0.15">
      <c r="AU41" s="13"/>
      <c r="AV41" s="13"/>
      <c r="AW41" s="13"/>
      <c r="AX41" s="13"/>
      <c r="AY41" s="14"/>
      <c r="AZ41" s="14"/>
      <c r="BA41" s="14"/>
    </row>
    <row r="42" spans="2:53" s="11" customFormat="1" ht="12" x14ac:dyDescent="0.15">
      <c r="AU42" s="13"/>
      <c r="AV42" s="13"/>
      <c r="AW42" s="13"/>
      <c r="AX42" s="13"/>
      <c r="AY42" s="12"/>
      <c r="AZ42" s="12"/>
      <c r="BA42" s="12"/>
    </row>
    <row r="43" spans="2:53" s="11" customFormat="1" ht="12" x14ac:dyDescent="0.15">
      <c r="AU43" s="13"/>
      <c r="AV43" s="13"/>
      <c r="AW43" s="13"/>
      <c r="AX43" s="13"/>
      <c r="AY43" s="12"/>
      <c r="AZ43" s="12"/>
      <c r="BA43" s="12"/>
    </row>
    <row r="44" spans="2:53" s="11" customFormat="1" ht="12" x14ac:dyDescent="0.15"/>
    <row r="45" spans="2:53" s="11" customFormat="1" ht="12" x14ac:dyDescent="0.15"/>
    <row r="46" spans="2:53" s="11" customFormat="1" ht="12" x14ac:dyDescent="0.15"/>
    <row r="47" spans="2:53" s="11" customFormat="1" ht="12" x14ac:dyDescent="0.15"/>
    <row r="48" spans="2:53" s="11" customFormat="1" ht="12" x14ac:dyDescent="0.15"/>
    <row r="49" s="11" customFormat="1" ht="12" x14ac:dyDescent="0.15"/>
    <row r="50" s="11" customFormat="1" ht="12" x14ac:dyDescent="0.15"/>
    <row r="51" s="11" customFormat="1" ht="12" x14ac:dyDescent="0.15"/>
    <row r="52" s="11" customFormat="1" ht="12" x14ac:dyDescent="0.15"/>
    <row r="53" s="11" customFormat="1" ht="12" x14ac:dyDescent="0.15"/>
    <row r="54" s="11" customFormat="1" ht="12" x14ac:dyDescent="0.15"/>
    <row r="55" s="11" customFormat="1" ht="12" x14ac:dyDescent="0.15"/>
    <row r="56" s="11" customFormat="1" ht="12" x14ac:dyDescent="0.15"/>
    <row r="57" s="11" customFormat="1" ht="12" x14ac:dyDescent="0.15"/>
    <row r="58" s="11" customFormat="1" ht="12" x14ac:dyDescent="0.15"/>
    <row r="59" s="11" customFormat="1" ht="12" x14ac:dyDescent="0.15"/>
    <row r="60" s="11" customFormat="1" ht="12" x14ac:dyDescent="0.15"/>
    <row r="61" s="11" customFormat="1" ht="12" x14ac:dyDescent="0.15"/>
    <row r="62" s="11" customFormat="1" ht="12" x14ac:dyDescent="0.15"/>
    <row r="63" s="11" customFormat="1" ht="12" x14ac:dyDescent="0.15"/>
    <row r="64" s="11" customFormat="1" ht="12" x14ac:dyDescent="0.15"/>
    <row r="65" s="11" customFormat="1" ht="12" x14ac:dyDescent="0.15"/>
    <row r="66" s="11" customFormat="1" ht="12" x14ac:dyDescent="0.15"/>
    <row r="67" s="11" customFormat="1" ht="12" x14ac:dyDescent="0.15"/>
    <row r="68" s="11" customFormat="1" ht="12" x14ac:dyDescent="0.15"/>
    <row r="69" s="11" customFormat="1" ht="12" x14ac:dyDescent="0.15"/>
    <row r="70" s="11" customFormat="1" ht="12" x14ac:dyDescent="0.15"/>
    <row r="71" s="11" customFormat="1" ht="12" x14ac:dyDescent="0.15"/>
    <row r="72" s="11" customFormat="1" ht="12" x14ac:dyDescent="0.15"/>
    <row r="73" s="11" customFormat="1" ht="12" x14ac:dyDescent="0.15"/>
    <row r="74" s="11" customFormat="1" ht="12" x14ac:dyDescent="0.15"/>
    <row r="75" s="11" customFormat="1" ht="12" x14ac:dyDescent="0.15"/>
    <row r="76" s="11" customFormat="1" ht="12" x14ac:dyDescent="0.15"/>
    <row r="77" s="11" customFormat="1" ht="12" x14ac:dyDescent="0.15"/>
    <row r="78" s="11" customFormat="1" ht="12" x14ac:dyDescent="0.15"/>
    <row r="79" s="11" customFormat="1" ht="12" x14ac:dyDescent="0.15"/>
    <row r="80" s="11" customFormat="1" ht="12" x14ac:dyDescent="0.15"/>
    <row r="81" s="11" customFormat="1" ht="12" x14ac:dyDescent="0.15"/>
    <row r="82" s="11" customFormat="1" ht="12" x14ac:dyDescent="0.15"/>
    <row r="83" s="11" customFormat="1" ht="12" x14ac:dyDescent="0.15"/>
    <row r="84" s="11" customFormat="1" ht="12" x14ac:dyDescent="0.15"/>
    <row r="85" s="11" customFormat="1" ht="12" x14ac:dyDescent="0.15"/>
    <row r="86" s="11" customFormat="1" ht="12" x14ac:dyDescent="0.15"/>
    <row r="87" s="11" customFormat="1" ht="12" x14ac:dyDescent="0.15"/>
    <row r="88" s="11" customFormat="1" ht="12" x14ac:dyDescent="0.15"/>
    <row r="89" s="11" customFormat="1" ht="12" x14ac:dyDescent="0.15"/>
    <row r="90" s="11" customFormat="1" ht="12" x14ac:dyDescent="0.15"/>
    <row r="91" s="11" customFormat="1" ht="12" x14ac:dyDescent="0.15"/>
    <row r="92" s="11" customFormat="1" ht="12" x14ac:dyDescent="0.15"/>
    <row r="93" s="11" customFormat="1" ht="12" x14ac:dyDescent="0.15"/>
  </sheetData>
  <mergeCells count="170">
    <mergeCell ref="AP23:AR23"/>
    <mergeCell ref="R22:S22"/>
    <mergeCell ref="AP24:AR24"/>
    <mergeCell ref="AM23:AO23"/>
    <mergeCell ref="AM24:AO24"/>
    <mergeCell ref="AJ23:AL23"/>
    <mergeCell ref="AG24:AL24"/>
    <mergeCell ref="AG23:AI23"/>
    <mergeCell ref="B11:G11"/>
    <mergeCell ref="B12:G12"/>
    <mergeCell ref="B13:G13"/>
    <mergeCell ref="B14:G14"/>
    <mergeCell ref="B18:I18"/>
    <mergeCell ref="J18:Q18"/>
    <mergeCell ref="AG20:AI20"/>
    <mergeCell ref="AJ19:AL19"/>
    <mergeCell ref="AJ20:AL20"/>
    <mergeCell ref="AG18:AR18"/>
    <mergeCell ref="AM19:AO19"/>
    <mergeCell ref="AP19:AR19"/>
    <mergeCell ref="J20:K20"/>
    <mergeCell ref="R20:S20"/>
    <mergeCell ref="L19:N19"/>
    <mergeCell ref="Z19:AB19"/>
    <mergeCell ref="AD19:AF19"/>
    <mergeCell ref="AB22:AC22"/>
    <mergeCell ref="AE22:AF22"/>
    <mergeCell ref="J21:K21"/>
    <mergeCell ref="J22:K22"/>
    <mergeCell ref="R23:S23"/>
    <mergeCell ref="R21:S21"/>
    <mergeCell ref="B15:G15"/>
    <mergeCell ref="Z18:AF18"/>
    <mergeCell ref="B16:G17"/>
    <mergeCell ref="T19:V19"/>
    <mergeCell ref="B20:C20"/>
    <mergeCell ref="B21:C21"/>
    <mergeCell ref="B23:C23"/>
    <mergeCell ref="B22:C22"/>
    <mergeCell ref="B3:G3"/>
    <mergeCell ref="AS7:AZ7"/>
    <mergeCell ref="B2:G2"/>
    <mergeCell ref="B5:G5"/>
    <mergeCell ref="B6:G6"/>
    <mergeCell ref="AS8:AZ9"/>
    <mergeCell ref="B7:G10"/>
    <mergeCell ref="Z2:AZ2"/>
    <mergeCell ref="H3:AZ3"/>
    <mergeCell ref="H4:AZ4"/>
    <mergeCell ref="B4:G4"/>
    <mergeCell ref="AS17:AZ17"/>
    <mergeCell ref="AS11:AZ12"/>
    <mergeCell ref="AS13:AZ13"/>
    <mergeCell ref="AS14:AZ14"/>
    <mergeCell ref="AS15:AZ15"/>
    <mergeCell ref="AS16:AZ16"/>
    <mergeCell ref="H16:AR17"/>
    <mergeCell ref="I1:AR1"/>
    <mergeCell ref="H15:AR15"/>
    <mergeCell ref="H11:AR11"/>
    <mergeCell ref="H12:AR12"/>
    <mergeCell ref="H13:AR13"/>
    <mergeCell ref="H2:S2"/>
    <mergeCell ref="T2:Y2"/>
    <mergeCell ref="H14:AR14"/>
    <mergeCell ref="H5:AZ5"/>
    <mergeCell ref="H6:AZ6"/>
    <mergeCell ref="B31:D31"/>
    <mergeCell ref="B32:D32"/>
    <mergeCell ref="R18:Y18"/>
    <mergeCell ref="B19:C19"/>
    <mergeCell ref="D19:F19"/>
    <mergeCell ref="G19:I19"/>
    <mergeCell ref="J19:K19"/>
    <mergeCell ref="R19:S19"/>
    <mergeCell ref="O19:Q19"/>
    <mergeCell ref="W19:Y19"/>
    <mergeCell ref="B30:C30"/>
    <mergeCell ref="B26:C26"/>
    <mergeCell ref="B27:C27"/>
    <mergeCell ref="B28:C28"/>
    <mergeCell ref="B29:C29"/>
    <mergeCell ref="J23:K23"/>
    <mergeCell ref="B25:C25"/>
    <mergeCell ref="R29:S29"/>
    <mergeCell ref="J27:K27"/>
    <mergeCell ref="J29:K29"/>
    <mergeCell ref="B24:C24"/>
    <mergeCell ref="R24:S24"/>
    <mergeCell ref="J32:L32"/>
    <mergeCell ref="R32:T32"/>
    <mergeCell ref="J31:L31"/>
    <mergeCell ref="R31:T31"/>
    <mergeCell ref="AK30:AN30"/>
    <mergeCell ref="AK32:AQ32"/>
    <mergeCell ref="AR32:AZ32"/>
    <mergeCell ref="AW30:AZ30"/>
    <mergeCell ref="AK31:AQ31"/>
    <mergeCell ref="J30:K30"/>
    <mergeCell ref="R30:S30"/>
    <mergeCell ref="AG30:AJ30"/>
    <mergeCell ref="Z31:AJ31"/>
    <mergeCell ref="Z32:AC32"/>
    <mergeCell ref="AD32:AJ32"/>
    <mergeCell ref="AR31:AZ31"/>
    <mergeCell ref="AY24:AZ24"/>
    <mergeCell ref="AY23:AZ23"/>
    <mergeCell ref="AW24:AX24"/>
    <mergeCell ref="AY20:AZ20"/>
    <mergeCell ref="AS21:AV21"/>
    <mergeCell ref="AS23:AV23"/>
    <mergeCell ref="AS22:AV22"/>
    <mergeCell ref="AW22:AX22"/>
    <mergeCell ref="AS30:AV30"/>
    <mergeCell ref="AW27:AZ27"/>
    <mergeCell ref="AW28:AZ28"/>
    <mergeCell ref="AS29:AV29"/>
    <mergeCell ref="AW29:AZ29"/>
    <mergeCell ref="AY21:AZ21"/>
    <mergeCell ref="AY22:AZ22"/>
    <mergeCell ref="AS26:AV26"/>
    <mergeCell ref="AW21:AX21"/>
    <mergeCell ref="AS25:AZ25"/>
    <mergeCell ref="AG21:AI21"/>
    <mergeCell ref="AS18:AZ18"/>
    <mergeCell ref="AJ22:AL22"/>
    <mergeCell ref="AS19:AV19"/>
    <mergeCell ref="AW19:AX19"/>
    <mergeCell ref="AP20:AR20"/>
    <mergeCell ref="AP21:AR21"/>
    <mergeCell ref="AP22:AR22"/>
    <mergeCell ref="AY19:AZ19"/>
    <mergeCell ref="AM21:AO21"/>
    <mergeCell ref="AG19:AI19"/>
    <mergeCell ref="AM20:AO20"/>
    <mergeCell ref="AJ21:AL21"/>
    <mergeCell ref="AM22:AO22"/>
    <mergeCell ref="J24:K24"/>
    <mergeCell ref="AV1:AZ1"/>
    <mergeCell ref="AO26:AR26"/>
    <mergeCell ref="AO27:AR27"/>
    <mergeCell ref="AO28:AR28"/>
    <mergeCell ref="AG25:AR25"/>
    <mergeCell ref="AS27:AV27"/>
    <mergeCell ref="AS28:AV28"/>
    <mergeCell ref="R27:S27"/>
    <mergeCell ref="R26:S26"/>
    <mergeCell ref="Z26:AF30"/>
    <mergeCell ref="J26:K26"/>
    <mergeCell ref="AG26:AJ26"/>
    <mergeCell ref="AW26:AZ26"/>
    <mergeCell ref="AO29:AR29"/>
    <mergeCell ref="AK28:AN28"/>
    <mergeCell ref="AG29:AJ29"/>
    <mergeCell ref="AG22:AI22"/>
    <mergeCell ref="AS20:AV20"/>
    <mergeCell ref="AW20:AX20"/>
    <mergeCell ref="AK26:AN26"/>
    <mergeCell ref="AK27:AN27"/>
    <mergeCell ref="AW23:AX23"/>
    <mergeCell ref="AS24:AV24"/>
    <mergeCell ref="AK29:AN29"/>
    <mergeCell ref="AO30:AR30"/>
    <mergeCell ref="Z25:AF25"/>
    <mergeCell ref="AG27:AJ27"/>
    <mergeCell ref="AG28:AJ28"/>
    <mergeCell ref="J28:K28"/>
    <mergeCell ref="R28:S28"/>
    <mergeCell ref="J25:K25"/>
    <mergeCell ref="R25:S25"/>
  </mergeCells>
  <phoneticPr fontId="1"/>
  <printOptions horizontalCentered="1" verticalCentered="1"/>
  <pageMargins left="0.78740157480314965" right="0.59055118110236227" top="0.59055118110236227" bottom="0.59055118110236227" header="0.51181102362204722" footer="0"/>
  <pageSetup paperSize="9" fitToHeight="0" orientation="landscape"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tabColor rgb="FF00B0F0"/>
  </sheetPr>
  <dimension ref="B1:BJ107"/>
  <sheetViews>
    <sheetView view="pageBreakPreview" zoomScaleNormal="100" zoomScaleSheetLayoutView="100" workbookViewId="0">
      <selection activeCell="B1" sqref="B1"/>
    </sheetView>
  </sheetViews>
  <sheetFormatPr defaultRowHeight="13.5" x14ac:dyDescent="0.15"/>
  <cols>
    <col min="1" max="1" width="9" style="9"/>
    <col min="2" max="2" width="2.875" style="9" customWidth="1"/>
    <col min="3" max="5" width="4.125" style="9" customWidth="1"/>
    <col min="6" max="6" width="3.125" style="9" customWidth="1"/>
    <col min="7" max="12" width="3" style="9" customWidth="1"/>
    <col min="13" max="13" width="2.875" style="9" customWidth="1"/>
    <col min="14" max="14" width="2" style="9" customWidth="1"/>
    <col min="15" max="16" width="3" style="9" customWidth="1"/>
    <col min="17" max="17" width="2.875" style="9" customWidth="1"/>
    <col min="18" max="26" width="3" style="9" customWidth="1"/>
    <col min="27" max="31" width="2.375" style="9" customWidth="1"/>
    <col min="32" max="32" width="3.5" style="9" customWidth="1"/>
    <col min="33" max="33" width="2.875" style="9" customWidth="1"/>
    <col min="34" max="36" width="4.125" style="9" customWidth="1"/>
    <col min="37" max="37" width="3.125" style="9" customWidth="1"/>
    <col min="38" max="43" width="3" style="9" customWidth="1"/>
    <col min="44" max="44" width="2.875" style="9" customWidth="1"/>
    <col min="45" max="45" width="2" style="9" customWidth="1"/>
    <col min="46" max="47" width="3" style="9" customWidth="1"/>
    <col min="48" max="48" width="2.875" style="9" customWidth="1"/>
    <col min="49" max="57" width="3" style="9" customWidth="1"/>
    <col min="58" max="62" width="2.375" style="9" customWidth="1"/>
    <col min="63" max="16384" width="9" style="9"/>
  </cols>
  <sheetData>
    <row r="1" spans="2:62" ht="9" customHeight="1" x14ac:dyDescent="0.15">
      <c r="B1" s="677"/>
      <c r="C1" s="968"/>
      <c r="D1" s="968"/>
      <c r="E1" s="968"/>
      <c r="F1" s="969"/>
      <c r="G1" s="969"/>
      <c r="H1" s="969"/>
      <c r="I1" s="969"/>
      <c r="J1" s="969"/>
      <c r="K1" s="969"/>
      <c r="L1" s="969"/>
      <c r="M1" s="969"/>
      <c r="N1" s="969"/>
      <c r="O1" s="969"/>
      <c r="P1" s="969"/>
      <c r="Q1" s="969"/>
      <c r="R1" s="969"/>
      <c r="S1" s="743"/>
      <c r="T1" s="743"/>
      <c r="U1" s="743"/>
      <c r="V1" s="743"/>
      <c r="W1" s="743"/>
      <c r="X1" s="743"/>
      <c r="Y1" s="743"/>
      <c r="Z1" s="743"/>
      <c r="AA1" s="970" t="s">
        <v>410</v>
      </c>
      <c r="AB1" s="970"/>
      <c r="AC1" s="970"/>
      <c r="AD1" s="970"/>
      <c r="AE1" s="970"/>
      <c r="AF1" s="37"/>
      <c r="AG1" s="743"/>
      <c r="AH1" s="968"/>
      <c r="AI1" s="968"/>
      <c r="AJ1" s="968"/>
      <c r="AK1" s="969"/>
      <c r="AL1" s="969"/>
      <c r="AM1" s="969"/>
      <c r="AN1" s="969"/>
      <c r="AO1" s="969"/>
      <c r="AP1" s="969"/>
      <c r="AQ1" s="969"/>
      <c r="AR1" s="969"/>
      <c r="AS1" s="969"/>
      <c r="AT1" s="969"/>
      <c r="AU1" s="969"/>
      <c r="AV1" s="969"/>
      <c r="AW1" s="969"/>
      <c r="AX1" s="743"/>
      <c r="AY1" s="743"/>
      <c r="AZ1" s="743"/>
      <c r="BA1" s="743"/>
      <c r="BB1" s="743"/>
      <c r="BC1" s="743"/>
      <c r="BD1" s="743"/>
      <c r="BE1" s="743"/>
      <c r="BF1" s="970" t="s">
        <v>413</v>
      </c>
      <c r="BG1" s="970"/>
      <c r="BH1" s="970"/>
      <c r="BI1" s="970"/>
      <c r="BJ1" s="970"/>
    </row>
    <row r="2" spans="2:62" ht="9" customHeight="1" thickBot="1" x14ac:dyDescent="0.2">
      <c r="B2" s="677"/>
      <c r="C2" s="971"/>
      <c r="D2" s="971"/>
      <c r="E2" s="971"/>
      <c r="F2" s="969"/>
      <c r="G2" s="969"/>
      <c r="H2" s="969"/>
      <c r="I2" s="969"/>
      <c r="J2" s="969"/>
      <c r="K2" s="969"/>
      <c r="L2" s="969"/>
      <c r="M2" s="969"/>
      <c r="N2" s="969"/>
      <c r="O2" s="969"/>
      <c r="P2" s="969"/>
      <c r="Q2" s="969"/>
      <c r="R2" s="969"/>
      <c r="S2" s="743"/>
      <c r="T2" s="743"/>
      <c r="U2" s="743"/>
      <c r="V2" s="743"/>
      <c r="W2" s="743"/>
      <c r="X2" s="743"/>
      <c r="Y2" s="743"/>
      <c r="Z2" s="743"/>
      <c r="AA2" s="972"/>
      <c r="AB2" s="972"/>
      <c r="AC2" s="972"/>
      <c r="AD2" s="972"/>
      <c r="AE2" s="972"/>
      <c r="AF2" s="37"/>
      <c r="AG2" s="743"/>
      <c r="AH2" s="971"/>
      <c r="AI2" s="971"/>
      <c r="AJ2" s="971"/>
      <c r="AK2" s="969"/>
      <c r="AL2" s="969"/>
      <c r="AM2" s="969"/>
      <c r="AN2" s="969"/>
      <c r="AO2" s="969"/>
      <c r="AP2" s="969"/>
      <c r="AQ2" s="969"/>
      <c r="AR2" s="969"/>
      <c r="AS2" s="969"/>
      <c r="AT2" s="969"/>
      <c r="AU2" s="969"/>
      <c r="AV2" s="969"/>
      <c r="AW2" s="969"/>
      <c r="AX2" s="743"/>
      <c r="AY2" s="743"/>
      <c r="AZ2" s="743"/>
      <c r="BA2" s="743"/>
      <c r="BB2" s="743"/>
      <c r="BC2" s="743"/>
      <c r="BD2" s="743"/>
      <c r="BE2" s="743"/>
      <c r="BF2" s="972"/>
      <c r="BG2" s="972"/>
      <c r="BH2" s="972"/>
      <c r="BI2" s="972"/>
      <c r="BJ2" s="972"/>
    </row>
    <row r="3" spans="2:62" ht="9" customHeight="1" x14ac:dyDescent="0.15">
      <c r="B3" s="973"/>
      <c r="C3" s="974"/>
      <c r="D3" s="974"/>
      <c r="E3" s="974"/>
      <c r="F3" s="974"/>
      <c r="G3" s="974"/>
      <c r="H3" s="974"/>
      <c r="I3" s="974"/>
      <c r="J3" s="974"/>
      <c r="K3" s="974"/>
      <c r="L3" s="974"/>
      <c r="M3" s="974"/>
      <c r="N3" s="974"/>
      <c r="O3" s="974"/>
      <c r="P3" s="974"/>
      <c r="Q3" s="974"/>
      <c r="R3" s="974"/>
      <c r="S3" s="975"/>
      <c r="T3" s="975"/>
      <c r="U3" s="975"/>
      <c r="V3" s="975"/>
      <c r="W3" s="975"/>
      <c r="X3" s="975"/>
      <c r="Y3" s="975"/>
      <c r="Z3" s="975"/>
      <c r="AA3" s="975"/>
      <c r="AB3" s="975"/>
      <c r="AC3" s="975"/>
      <c r="AD3" s="975"/>
      <c r="AE3" s="976"/>
      <c r="AF3" s="37"/>
      <c r="AG3" s="1175"/>
      <c r="AH3" s="974"/>
      <c r="AI3" s="974"/>
      <c r="AJ3" s="974"/>
      <c r="AK3" s="974"/>
      <c r="AL3" s="974"/>
      <c r="AM3" s="974"/>
      <c r="AN3" s="974"/>
      <c r="AO3" s="974"/>
      <c r="AP3" s="974"/>
      <c r="AQ3" s="974"/>
      <c r="AR3" s="974"/>
      <c r="AS3" s="974"/>
      <c r="AT3" s="974"/>
      <c r="AU3" s="974"/>
      <c r="AV3" s="974"/>
      <c r="AW3" s="974"/>
      <c r="AX3" s="975"/>
      <c r="AY3" s="975"/>
      <c r="AZ3" s="975"/>
      <c r="BA3" s="975"/>
      <c r="BB3" s="975"/>
      <c r="BC3" s="975"/>
      <c r="BD3" s="975"/>
      <c r="BE3" s="975"/>
      <c r="BF3" s="975"/>
      <c r="BG3" s="975"/>
      <c r="BH3" s="975"/>
      <c r="BI3" s="975"/>
      <c r="BJ3" s="976"/>
    </row>
    <row r="4" spans="2:62" ht="9" customHeight="1" x14ac:dyDescent="0.15">
      <c r="B4" s="683"/>
      <c r="C4" s="969"/>
      <c r="D4" s="969"/>
      <c r="E4" s="969"/>
      <c r="F4" s="685" t="s">
        <v>411</v>
      </c>
      <c r="G4" s="685"/>
      <c r="H4" s="685"/>
      <c r="I4" s="685"/>
      <c r="J4" s="685"/>
      <c r="K4" s="685"/>
      <c r="L4" s="685"/>
      <c r="M4" s="685"/>
      <c r="N4" s="685"/>
      <c r="O4" s="685"/>
      <c r="P4" s="685"/>
      <c r="Q4" s="685"/>
      <c r="R4" s="685"/>
      <c r="S4" s="685"/>
      <c r="T4" s="685"/>
      <c r="U4" s="685"/>
      <c r="V4" s="977" t="s">
        <v>46</v>
      </c>
      <c r="W4" s="977"/>
      <c r="X4" s="977"/>
      <c r="Y4" s="977"/>
      <c r="Z4" s="977"/>
      <c r="AA4" s="977"/>
      <c r="AB4" s="978"/>
      <c r="AC4" s="979"/>
      <c r="AD4" s="979"/>
      <c r="AE4" s="980"/>
      <c r="AF4" s="37"/>
      <c r="AG4" s="1176"/>
      <c r="AH4" s="969"/>
      <c r="AI4" s="969"/>
      <c r="AJ4" s="969"/>
      <c r="AK4" s="685" t="s">
        <v>414</v>
      </c>
      <c r="AL4" s="685"/>
      <c r="AM4" s="685"/>
      <c r="AN4" s="685"/>
      <c r="AO4" s="685"/>
      <c r="AP4" s="685"/>
      <c r="AQ4" s="685"/>
      <c r="AR4" s="685"/>
      <c r="AS4" s="685"/>
      <c r="AT4" s="685"/>
      <c r="AU4" s="685"/>
      <c r="AV4" s="685"/>
      <c r="AW4" s="685"/>
      <c r="AX4" s="685"/>
      <c r="AY4" s="685"/>
      <c r="AZ4" s="685"/>
      <c r="BA4" s="977" t="s">
        <v>46</v>
      </c>
      <c r="BB4" s="977"/>
      <c r="BC4" s="977"/>
      <c r="BD4" s="977"/>
      <c r="BE4" s="977"/>
      <c r="BF4" s="977"/>
      <c r="BG4" s="978"/>
      <c r="BH4" s="979"/>
      <c r="BI4" s="979"/>
      <c r="BJ4" s="980"/>
    </row>
    <row r="5" spans="2:62" ht="9" customHeight="1" x14ac:dyDescent="0.15">
      <c r="B5" s="683"/>
      <c r="C5" s="969"/>
      <c r="D5" s="969"/>
      <c r="E5" s="969"/>
      <c r="F5" s="685"/>
      <c r="G5" s="685"/>
      <c r="H5" s="685"/>
      <c r="I5" s="685"/>
      <c r="J5" s="685"/>
      <c r="K5" s="685"/>
      <c r="L5" s="685"/>
      <c r="M5" s="685"/>
      <c r="N5" s="685"/>
      <c r="O5" s="685"/>
      <c r="P5" s="685"/>
      <c r="Q5" s="685"/>
      <c r="R5" s="685"/>
      <c r="S5" s="685"/>
      <c r="T5" s="685"/>
      <c r="U5" s="685"/>
      <c r="V5" s="977"/>
      <c r="W5" s="977"/>
      <c r="X5" s="977"/>
      <c r="Y5" s="977"/>
      <c r="Z5" s="977"/>
      <c r="AA5" s="977"/>
      <c r="AB5" s="978"/>
      <c r="AC5" s="979"/>
      <c r="AD5" s="979"/>
      <c r="AE5" s="980"/>
      <c r="AF5" s="37"/>
      <c r="AG5" s="1176"/>
      <c r="AH5" s="969"/>
      <c r="AI5" s="969"/>
      <c r="AJ5" s="969"/>
      <c r="AK5" s="685"/>
      <c r="AL5" s="685"/>
      <c r="AM5" s="685"/>
      <c r="AN5" s="685"/>
      <c r="AO5" s="685"/>
      <c r="AP5" s="685"/>
      <c r="AQ5" s="685"/>
      <c r="AR5" s="685"/>
      <c r="AS5" s="685"/>
      <c r="AT5" s="685"/>
      <c r="AU5" s="685"/>
      <c r="AV5" s="685"/>
      <c r="AW5" s="685"/>
      <c r="AX5" s="685"/>
      <c r="AY5" s="685"/>
      <c r="AZ5" s="685"/>
      <c r="BA5" s="977"/>
      <c r="BB5" s="977"/>
      <c r="BC5" s="977"/>
      <c r="BD5" s="977"/>
      <c r="BE5" s="977"/>
      <c r="BF5" s="977"/>
      <c r="BG5" s="978"/>
      <c r="BH5" s="979"/>
      <c r="BI5" s="979"/>
      <c r="BJ5" s="980"/>
    </row>
    <row r="6" spans="2:62" ht="9" customHeight="1" x14ac:dyDescent="0.15">
      <c r="B6" s="683"/>
      <c r="C6" s="691"/>
      <c r="D6" s="691"/>
      <c r="E6" s="691"/>
      <c r="F6" s="691"/>
      <c r="G6" s="691"/>
      <c r="H6" s="691"/>
      <c r="I6" s="979"/>
      <c r="J6" s="979"/>
      <c r="K6" s="979"/>
      <c r="L6" s="979"/>
      <c r="M6" s="979"/>
      <c r="N6" s="979"/>
      <c r="O6" s="979"/>
      <c r="P6" s="979"/>
      <c r="Q6" s="979"/>
      <c r="R6" s="979"/>
      <c r="S6" s="979"/>
      <c r="T6" s="979"/>
      <c r="U6" s="979"/>
      <c r="V6" s="979"/>
      <c r="W6" s="979"/>
      <c r="X6" s="979"/>
      <c r="Y6" s="979"/>
      <c r="Z6" s="979"/>
      <c r="AA6" s="979"/>
      <c r="AB6" s="979"/>
      <c r="AC6" s="979"/>
      <c r="AD6" s="979"/>
      <c r="AE6" s="980"/>
      <c r="AF6" s="37"/>
      <c r="AG6" s="1176"/>
      <c r="AH6" s="691"/>
      <c r="AI6" s="691"/>
      <c r="AJ6" s="691"/>
      <c r="AK6" s="691"/>
      <c r="AL6" s="691"/>
      <c r="AM6" s="691"/>
      <c r="AN6" s="979"/>
      <c r="AO6" s="979"/>
      <c r="AP6" s="979"/>
      <c r="AQ6" s="979"/>
      <c r="AR6" s="979"/>
      <c r="AS6" s="979"/>
      <c r="AT6" s="979"/>
      <c r="AU6" s="979"/>
      <c r="AV6" s="979"/>
      <c r="AW6" s="979"/>
      <c r="AX6" s="979"/>
      <c r="AY6" s="979"/>
      <c r="AZ6" s="979"/>
      <c r="BA6" s="979"/>
      <c r="BB6" s="979"/>
      <c r="BC6" s="979"/>
      <c r="BD6" s="979"/>
      <c r="BE6" s="979"/>
      <c r="BF6" s="979"/>
      <c r="BG6" s="979"/>
      <c r="BH6" s="979"/>
      <c r="BI6" s="979"/>
      <c r="BJ6" s="980"/>
    </row>
    <row r="7" spans="2:62" ht="9" customHeight="1" x14ac:dyDescent="0.15">
      <c r="B7" s="683"/>
      <c r="C7" s="691"/>
      <c r="D7" s="691"/>
      <c r="E7" s="691"/>
      <c r="F7" s="691"/>
      <c r="G7" s="691"/>
      <c r="H7" s="691"/>
      <c r="I7" s="979"/>
      <c r="J7" s="979"/>
      <c r="K7" s="979"/>
      <c r="L7" s="979"/>
      <c r="M7" s="979"/>
      <c r="N7" s="979"/>
      <c r="O7" s="979"/>
      <c r="P7" s="979"/>
      <c r="Q7" s="979"/>
      <c r="R7" s="979"/>
      <c r="S7" s="979"/>
      <c r="T7" s="979"/>
      <c r="U7" s="979"/>
      <c r="V7" s="979"/>
      <c r="W7" s="979"/>
      <c r="X7" s="979"/>
      <c r="Y7" s="979"/>
      <c r="Z7" s="979"/>
      <c r="AA7" s="979"/>
      <c r="AB7" s="979"/>
      <c r="AC7" s="979"/>
      <c r="AD7" s="979"/>
      <c r="AE7" s="980"/>
      <c r="AF7" s="37"/>
      <c r="AG7" s="1176"/>
      <c r="AH7" s="691"/>
      <c r="AI7" s="691"/>
      <c r="AJ7" s="691"/>
      <c r="AK7" s="691"/>
      <c r="AL7" s="691"/>
      <c r="AM7" s="691"/>
      <c r="AN7" s="979"/>
      <c r="AO7" s="979"/>
      <c r="AP7" s="979"/>
      <c r="AQ7" s="979"/>
      <c r="AR7" s="979"/>
      <c r="AS7" s="979"/>
      <c r="AT7" s="979"/>
      <c r="AU7" s="979"/>
      <c r="AV7" s="979"/>
      <c r="AW7" s="979"/>
      <c r="AX7" s="979"/>
      <c r="AY7" s="979"/>
      <c r="AZ7" s="979"/>
      <c r="BA7" s="979"/>
      <c r="BB7" s="979"/>
      <c r="BC7" s="979"/>
      <c r="BD7" s="979"/>
      <c r="BE7" s="979"/>
      <c r="BF7" s="979"/>
      <c r="BG7" s="979"/>
      <c r="BH7" s="979"/>
      <c r="BI7" s="979"/>
      <c r="BJ7" s="980"/>
    </row>
    <row r="8" spans="2:62" ht="9" customHeight="1" x14ac:dyDescent="0.15">
      <c r="B8" s="683"/>
      <c r="C8" s="691"/>
      <c r="D8" s="691"/>
      <c r="E8" s="691"/>
      <c r="F8" s="691"/>
      <c r="G8" s="691"/>
      <c r="H8" s="691"/>
      <c r="I8" s="691"/>
      <c r="J8" s="691"/>
      <c r="K8" s="691"/>
      <c r="L8" s="691"/>
      <c r="M8" s="691"/>
      <c r="N8" s="691"/>
      <c r="O8" s="691"/>
      <c r="P8" s="691"/>
      <c r="Q8" s="691"/>
      <c r="R8" s="691"/>
      <c r="S8" s="691"/>
      <c r="T8" s="691"/>
      <c r="U8" s="691"/>
      <c r="V8" s="691"/>
      <c r="W8" s="691"/>
      <c r="X8" s="691"/>
      <c r="Y8" s="979"/>
      <c r="Z8" s="979"/>
      <c r="AA8" s="979"/>
      <c r="AB8" s="979"/>
      <c r="AC8" s="979"/>
      <c r="AD8" s="979"/>
      <c r="AE8" s="980"/>
      <c r="AF8" s="37"/>
      <c r="AG8" s="1176"/>
      <c r="AH8" s="691"/>
      <c r="AI8" s="691"/>
      <c r="AJ8" s="691"/>
      <c r="AK8" s="691"/>
      <c r="AL8" s="691"/>
      <c r="AM8" s="691"/>
      <c r="AN8" s="691"/>
      <c r="AO8" s="691"/>
      <c r="AP8" s="691"/>
      <c r="AQ8" s="691"/>
      <c r="AR8" s="691"/>
      <c r="AS8" s="691"/>
      <c r="AT8" s="691"/>
      <c r="AU8" s="691"/>
      <c r="AV8" s="691"/>
      <c r="AW8" s="691"/>
      <c r="AX8" s="691"/>
      <c r="AY8" s="691"/>
      <c r="AZ8" s="691"/>
      <c r="BA8" s="691"/>
      <c r="BB8" s="691"/>
      <c r="BC8" s="691"/>
      <c r="BD8" s="979"/>
      <c r="BE8" s="979"/>
      <c r="BF8" s="979"/>
      <c r="BG8" s="979"/>
      <c r="BH8" s="979"/>
      <c r="BI8" s="979"/>
      <c r="BJ8" s="980"/>
    </row>
    <row r="9" spans="2:62" ht="9" customHeight="1" thickBot="1" x14ac:dyDescent="0.2">
      <c r="B9" s="981"/>
      <c r="C9" s="982"/>
      <c r="D9" s="982"/>
      <c r="E9" s="982"/>
      <c r="F9" s="982"/>
      <c r="G9" s="982"/>
      <c r="H9" s="982"/>
      <c r="I9" s="982"/>
      <c r="J9" s="982"/>
      <c r="K9" s="982"/>
      <c r="L9" s="982"/>
      <c r="M9" s="982"/>
      <c r="N9" s="982"/>
      <c r="O9" s="982"/>
      <c r="P9" s="982"/>
      <c r="Q9" s="982"/>
      <c r="R9" s="982"/>
      <c r="S9" s="983"/>
      <c r="T9" s="983"/>
      <c r="U9" s="983"/>
      <c r="V9" s="983"/>
      <c r="W9" s="983"/>
      <c r="X9" s="983"/>
      <c r="Y9" s="983"/>
      <c r="Z9" s="983"/>
      <c r="AA9" s="983"/>
      <c r="AB9" s="983"/>
      <c r="AC9" s="983"/>
      <c r="AD9" s="983"/>
      <c r="AE9" s="984"/>
      <c r="AF9" s="37"/>
      <c r="AG9" s="1177"/>
      <c r="AH9" s="982"/>
      <c r="AI9" s="982"/>
      <c r="AJ9" s="982"/>
      <c r="AK9" s="982"/>
      <c r="AL9" s="982"/>
      <c r="AM9" s="982"/>
      <c r="AN9" s="982"/>
      <c r="AO9" s="982"/>
      <c r="AP9" s="982"/>
      <c r="AQ9" s="982"/>
      <c r="AR9" s="982"/>
      <c r="AS9" s="982"/>
      <c r="AT9" s="982"/>
      <c r="AU9" s="982"/>
      <c r="AV9" s="982"/>
      <c r="AW9" s="982"/>
      <c r="AX9" s="983"/>
      <c r="AY9" s="983"/>
      <c r="AZ9" s="983"/>
      <c r="BA9" s="983"/>
      <c r="BB9" s="983"/>
      <c r="BC9" s="983"/>
      <c r="BD9" s="983"/>
      <c r="BE9" s="983"/>
      <c r="BF9" s="983"/>
      <c r="BG9" s="983"/>
      <c r="BH9" s="983"/>
      <c r="BI9" s="983"/>
      <c r="BJ9" s="984"/>
    </row>
    <row r="10" spans="2:62" ht="9" customHeight="1" x14ac:dyDescent="0.15">
      <c r="B10" s="985" t="s">
        <v>366</v>
      </c>
      <c r="C10" s="986" t="s">
        <v>131</v>
      </c>
      <c r="D10" s="986"/>
      <c r="E10" s="986"/>
      <c r="F10" s="987"/>
      <c r="G10" s="988" t="s">
        <v>130</v>
      </c>
      <c r="H10" s="989"/>
      <c r="I10" s="990"/>
      <c r="J10" s="988" t="s">
        <v>129</v>
      </c>
      <c r="K10" s="991"/>
      <c r="L10" s="992"/>
      <c r="M10" s="988" t="s">
        <v>172</v>
      </c>
      <c r="N10" s="989"/>
      <c r="O10" s="991"/>
      <c r="P10" s="992"/>
      <c r="Q10" s="988" t="s">
        <v>128</v>
      </c>
      <c r="R10" s="989"/>
      <c r="S10" s="989"/>
      <c r="T10" s="990"/>
      <c r="U10" s="988" t="s">
        <v>127</v>
      </c>
      <c r="V10" s="989"/>
      <c r="W10" s="990"/>
      <c r="X10" s="988" t="s">
        <v>126</v>
      </c>
      <c r="Y10" s="989"/>
      <c r="Z10" s="990"/>
      <c r="AA10" s="993" t="s">
        <v>125</v>
      </c>
      <c r="AB10" s="994"/>
      <c r="AC10" s="994"/>
      <c r="AD10" s="994"/>
      <c r="AE10" s="995"/>
      <c r="AF10" s="37"/>
      <c r="AG10" s="985" t="s">
        <v>366</v>
      </c>
      <c r="AH10" s="986" t="s">
        <v>131</v>
      </c>
      <c r="AI10" s="986"/>
      <c r="AJ10" s="986"/>
      <c r="AK10" s="987"/>
      <c r="AL10" s="988" t="s">
        <v>130</v>
      </c>
      <c r="AM10" s="989"/>
      <c r="AN10" s="990"/>
      <c r="AO10" s="988" t="s">
        <v>129</v>
      </c>
      <c r="AP10" s="991"/>
      <c r="AQ10" s="992"/>
      <c r="AR10" s="988" t="s">
        <v>24</v>
      </c>
      <c r="AS10" s="989"/>
      <c r="AT10" s="991"/>
      <c r="AU10" s="992"/>
      <c r="AV10" s="988" t="s">
        <v>128</v>
      </c>
      <c r="AW10" s="989"/>
      <c r="AX10" s="989"/>
      <c r="AY10" s="990"/>
      <c r="AZ10" s="988" t="s">
        <v>127</v>
      </c>
      <c r="BA10" s="989"/>
      <c r="BB10" s="990"/>
      <c r="BC10" s="988" t="s">
        <v>126</v>
      </c>
      <c r="BD10" s="989"/>
      <c r="BE10" s="990"/>
      <c r="BF10" s="993" t="s">
        <v>125</v>
      </c>
      <c r="BG10" s="994"/>
      <c r="BH10" s="994"/>
      <c r="BI10" s="994"/>
      <c r="BJ10" s="995"/>
    </row>
    <row r="11" spans="2:62" ht="9" customHeight="1" x14ac:dyDescent="0.15">
      <c r="B11" s="996"/>
      <c r="C11" s="997"/>
      <c r="D11" s="997"/>
      <c r="E11" s="997"/>
      <c r="F11" s="998"/>
      <c r="G11" s="999"/>
      <c r="H11" s="1000"/>
      <c r="I11" s="1001"/>
      <c r="J11" s="1002"/>
      <c r="K11" s="1003"/>
      <c r="L11" s="1004"/>
      <c r="M11" s="1002"/>
      <c r="N11" s="1005"/>
      <c r="O11" s="1003"/>
      <c r="P11" s="1004"/>
      <c r="Q11" s="999"/>
      <c r="R11" s="1000"/>
      <c r="S11" s="1000"/>
      <c r="T11" s="1001"/>
      <c r="U11" s="999"/>
      <c r="V11" s="1000"/>
      <c r="W11" s="1001"/>
      <c r="X11" s="999"/>
      <c r="Y11" s="1000"/>
      <c r="Z11" s="1001"/>
      <c r="AA11" s="1006"/>
      <c r="AB11" s="1007"/>
      <c r="AC11" s="1007"/>
      <c r="AD11" s="1007"/>
      <c r="AE11" s="1008"/>
      <c r="AF11" s="37"/>
      <c r="AG11" s="996"/>
      <c r="AH11" s="997"/>
      <c r="AI11" s="997"/>
      <c r="AJ11" s="997"/>
      <c r="AK11" s="998"/>
      <c r="AL11" s="999"/>
      <c r="AM11" s="1000"/>
      <c r="AN11" s="1001"/>
      <c r="AO11" s="1002"/>
      <c r="AP11" s="1003"/>
      <c r="AQ11" s="1004"/>
      <c r="AR11" s="1002"/>
      <c r="AS11" s="1005"/>
      <c r="AT11" s="1003"/>
      <c r="AU11" s="1004"/>
      <c r="AV11" s="999"/>
      <c r="AW11" s="1000"/>
      <c r="AX11" s="1000"/>
      <c r="AY11" s="1001"/>
      <c r="AZ11" s="999"/>
      <c r="BA11" s="1000"/>
      <c r="BB11" s="1001"/>
      <c r="BC11" s="999"/>
      <c r="BD11" s="1000"/>
      <c r="BE11" s="1001"/>
      <c r="BF11" s="1006"/>
      <c r="BG11" s="1007"/>
      <c r="BH11" s="1007"/>
      <c r="BI11" s="1007"/>
      <c r="BJ11" s="1008"/>
    </row>
    <row r="12" spans="2:62" ht="9" customHeight="1" x14ac:dyDescent="0.15">
      <c r="B12" s="996"/>
      <c r="C12" s="997"/>
      <c r="D12" s="997"/>
      <c r="E12" s="997"/>
      <c r="F12" s="998"/>
      <c r="G12" s="1009" t="s">
        <v>39</v>
      </c>
      <c r="H12" s="1010"/>
      <c r="I12" s="1011"/>
      <c r="J12" s="1009" t="s">
        <v>39</v>
      </c>
      <c r="K12" s="1010"/>
      <c r="L12" s="1011"/>
      <c r="M12" s="1009" t="s">
        <v>124</v>
      </c>
      <c r="N12" s="1012"/>
      <c r="O12" s="1010"/>
      <c r="P12" s="1011"/>
      <c r="Q12" s="1009" t="s">
        <v>124</v>
      </c>
      <c r="R12" s="1012"/>
      <c r="S12" s="1012"/>
      <c r="T12" s="1013"/>
      <c r="U12" s="1009" t="s">
        <v>426</v>
      </c>
      <c r="V12" s="1010"/>
      <c r="W12" s="1010"/>
      <c r="X12" s="1009" t="s">
        <v>426</v>
      </c>
      <c r="Y12" s="1010"/>
      <c r="Z12" s="1010"/>
      <c r="AA12" s="1006"/>
      <c r="AB12" s="1007"/>
      <c r="AC12" s="1007"/>
      <c r="AD12" s="1007"/>
      <c r="AE12" s="1008"/>
      <c r="AF12" s="37"/>
      <c r="AG12" s="996"/>
      <c r="AH12" s="997"/>
      <c r="AI12" s="997"/>
      <c r="AJ12" s="997"/>
      <c r="AK12" s="998"/>
      <c r="AL12" s="1009" t="s">
        <v>39</v>
      </c>
      <c r="AM12" s="1010"/>
      <c r="AN12" s="1011"/>
      <c r="AO12" s="1009" t="s">
        <v>39</v>
      </c>
      <c r="AP12" s="1010"/>
      <c r="AQ12" s="1011"/>
      <c r="AR12" s="1009" t="s">
        <v>124</v>
      </c>
      <c r="AS12" s="1012"/>
      <c r="AT12" s="1010"/>
      <c r="AU12" s="1011"/>
      <c r="AV12" s="1009" t="s">
        <v>124</v>
      </c>
      <c r="AW12" s="1012"/>
      <c r="AX12" s="1012"/>
      <c r="AY12" s="1013"/>
      <c r="AZ12" s="1009" t="s">
        <v>426</v>
      </c>
      <c r="BA12" s="1010"/>
      <c r="BB12" s="1010"/>
      <c r="BC12" s="1009" t="s">
        <v>426</v>
      </c>
      <c r="BD12" s="1010"/>
      <c r="BE12" s="1010"/>
      <c r="BF12" s="1006"/>
      <c r="BG12" s="1007"/>
      <c r="BH12" s="1007"/>
      <c r="BI12" s="1007"/>
      <c r="BJ12" s="1008"/>
    </row>
    <row r="13" spans="2:62" ht="9" customHeight="1" x14ac:dyDescent="0.15">
      <c r="B13" s="996"/>
      <c r="C13" s="1012" t="s">
        <v>123</v>
      </c>
      <c r="D13" s="1012"/>
      <c r="E13" s="1012"/>
      <c r="F13" s="1013"/>
      <c r="G13" s="1014"/>
      <c r="H13" s="1015"/>
      <c r="I13" s="1016"/>
      <c r="J13" s="1014"/>
      <c r="K13" s="1015"/>
      <c r="L13" s="1016"/>
      <c r="M13" s="1014"/>
      <c r="N13" s="1015"/>
      <c r="O13" s="1015"/>
      <c r="P13" s="1016"/>
      <c r="Q13" s="1017"/>
      <c r="R13" s="1018"/>
      <c r="S13" s="1018"/>
      <c r="T13" s="1019"/>
      <c r="U13" s="1014"/>
      <c r="V13" s="1015"/>
      <c r="W13" s="1015"/>
      <c r="X13" s="1014"/>
      <c r="Y13" s="1015"/>
      <c r="Z13" s="1015"/>
      <c r="AA13" s="1020" t="s">
        <v>374</v>
      </c>
      <c r="AB13" s="1021"/>
      <c r="AC13" s="1021"/>
      <c r="AD13" s="1021"/>
      <c r="AE13" s="1022"/>
      <c r="AF13" s="37"/>
      <c r="AG13" s="996"/>
      <c r="AH13" s="1012" t="s">
        <v>123</v>
      </c>
      <c r="AI13" s="1012"/>
      <c r="AJ13" s="1012"/>
      <c r="AK13" s="1013"/>
      <c r="AL13" s="1014"/>
      <c r="AM13" s="1015"/>
      <c r="AN13" s="1016"/>
      <c r="AO13" s="1014"/>
      <c r="AP13" s="1015"/>
      <c r="AQ13" s="1016"/>
      <c r="AR13" s="1014"/>
      <c r="AS13" s="1015"/>
      <c r="AT13" s="1015"/>
      <c r="AU13" s="1016"/>
      <c r="AV13" s="1017"/>
      <c r="AW13" s="1018"/>
      <c r="AX13" s="1018"/>
      <c r="AY13" s="1019"/>
      <c r="AZ13" s="1014"/>
      <c r="BA13" s="1015"/>
      <c r="BB13" s="1015"/>
      <c r="BC13" s="1014"/>
      <c r="BD13" s="1015"/>
      <c r="BE13" s="1015"/>
      <c r="BF13" s="1020" t="s">
        <v>374</v>
      </c>
      <c r="BG13" s="1021"/>
      <c r="BH13" s="1021"/>
      <c r="BI13" s="1021"/>
      <c r="BJ13" s="1022"/>
    </row>
    <row r="14" spans="2:62" ht="9" customHeight="1" x14ac:dyDescent="0.15">
      <c r="B14" s="996"/>
      <c r="C14" s="1012"/>
      <c r="D14" s="1012"/>
      <c r="E14" s="1012"/>
      <c r="F14" s="1013"/>
      <c r="G14" s="1023"/>
      <c r="H14" s="1024"/>
      <c r="I14" s="1025"/>
      <c r="J14" s="1023"/>
      <c r="K14" s="1024"/>
      <c r="L14" s="1025"/>
      <c r="M14" s="1026" t="s">
        <v>394</v>
      </c>
      <c r="N14" s="1027" t="s">
        <v>395</v>
      </c>
      <c r="O14" s="1028"/>
      <c r="P14" s="1029"/>
      <c r="Q14" s="1026" t="s">
        <v>389</v>
      </c>
      <c r="R14" s="1024" t="s">
        <v>395</v>
      </c>
      <c r="S14" s="1024"/>
      <c r="T14" s="1024"/>
      <c r="U14" s="1023"/>
      <c r="V14" s="1024"/>
      <c r="W14" s="1024"/>
      <c r="X14" s="1023"/>
      <c r="Y14" s="1024"/>
      <c r="Z14" s="1025"/>
      <c r="AA14" s="1020"/>
      <c r="AB14" s="1021"/>
      <c r="AC14" s="1021"/>
      <c r="AD14" s="1021"/>
      <c r="AE14" s="1022"/>
      <c r="AF14" s="37"/>
      <c r="AG14" s="996"/>
      <c r="AH14" s="1012"/>
      <c r="AI14" s="1012"/>
      <c r="AJ14" s="1012"/>
      <c r="AK14" s="1013"/>
      <c r="AL14" s="1023"/>
      <c r="AM14" s="1024"/>
      <c r="AN14" s="1025"/>
      <c r="AO14" s="1023"/>
      <c r="AP14" s="1024"/>
      <c r="AQ14" s="1025"/>
      <c r="AR14" s="1026" t="s">
        <v>388</v>
      </c>
      <c r="AS14" s="1027" t="s">
        <v>395</v>
      </c>
      <c r="AT14" s="1028"/>
      <c r="AU14" s="1029"/>
      <c r="AV14" s="1026" t="s">
        <v>389</v>
      </c>
      <c r="AW14" s="1024" t="s">
        <v>395</v>
      </c>
      <c r="AX14" s="1024"/>
      <c r="AY14" s="1024"/>
      <c r="AZ14" s="1023"/>
      <c r="BA14" s="1024"/>
      <c r="BB14" s="1024"/>
      <c r="BC14" s="1023"/>
      <c r="BD14" s="1024"/>
      <c r="BE14" s="1025"/>
      <c r="BF14" s="1020"/>
      <c r="BG14" s="1021"/>
      <c r="BH14" s="1021"/>
      <c r="BI14" s="1021"/>
      <c r="BJ14" s="1022"/>
    </row>
    <row r="15" spans="2:62" ht="9" customHeight="1" thickBot="1" x14ac:dyDescent="0.2">
      <c r="B15" s="1030"/>
      <c r="C15" s="1031"/>
      <c r="D15" s="1031"/>
      <c r="E15" s="1031"/>
      <c r="F15" s="1032"/>
      <c r="G15" s="1033"/>
      <c r="H15" s="1034"/>
      <c r="I15" s="1035"/>
      <c r="J15" s="1033"/>
      <c r="K15" s="1034"/>
      <c r="L15" s="1035"/>
      <c r="M15" s="1036"/>
      <c r="N15" s="1037"/>
      <c r="O15" s="1034"/>
      <c r="P15" s="1035"/>
      <c r="Q15" s="1036"/>
      <c r="R15" s="1034"/>
      <c r="S15" s="1034"/>
      <c r="T15" s="1034"/>
      <c r="U15" s="1033"/>
      <c r="V15" s="1034"/>
      <c r="W15" s="1034"/>
      <c r="X15" s="1033"/>
      <c r="Y15" s="1034"/>
      <c r="Z15" s="1035"/>
      <c r="AA15" s="1038"/>
      <c r="AB15" s="1039"/>
      <c r="AC15" s="1039"/>
      <c r="AD15" s="1039"/>
      <c r="AE15" s="1040"/>
      <c r="AF15" s="37"/>
      <c r="AG15" s="1030"/>
      <c r="AH15" s="1031"/>
      <c r="AI15" s="1031"/>
      <c r="AJ15" s="1031"/>
      <c r="AK15" s="1032"/>
      <c r="AL15" s="1033"/>
      <c r="AM15" s="1034"/>
      <c r="AN15" s="1035"/>
      <c r="AO15" s="1033"/>
      <c r="AP15" s="1034"/>
      <c r="AQ15" s="1035"/>
      <c r="AR15" s="1036"/>
      <c r="AS15" s="1037"/>
      <c r="AT15" s="1034"/>
      <c r="AU15" s="1035"/>
      <c r="AV15" s="1036"/>
      <c r="AW15" s="1034"/>
      <c r="AX15" s="1034"/>
      <c r="AY15" s="1034"/>
      <c r="AZ15" s="1033"/>
      <c r="BA15" s="1034"/>
      <c r="BB15" s="1034"/>
      <c r="BC15" s="1033"/>
      <c r="BD15" s="1034"/>
      <c r="BE15" s="1035"/>
      <c r="BF15" s="1038"/>
      <c r="BG15" s="1039"/>
      <c r="BH15" s="1039"/>
      <c r="BI15" s="1039"/>
      <c r="BJ15" s="1040"/>
    </row>
    <row r="16" spans="2:62" ht="7.5" customHeight="1" thickTop="1" x14ac:dyDescent="0.15">
      <c r="B16" s="1041" t="s">
        <v>367</v>
      </c>
      <c r="C16" s="1042" t="s">
        <v>412</v>
      </c>
      <c r="D16" s="1042"/>
      <c r="E16" s="1042"/>
      <c r="F16" s="1042"/>
      <c r="G16" s="1043"/>
      <c r="H16" s="1044"/>
      <c r="I16" s="1045" t="s">
        <v>36</v>
      </c>
      <c r="J16" s="1043"/>
      <c r="K16" s="1044"/>
      <c r="L16" s="1045" t="s">
        <v>33</v>
      </c>
      <c r="M16" s="1046" t="s">
        <v>390</v>
      </c>
      <c r="N16" s="1047">
        <v>1</v>
      </c>
      <c r="O16" s="1047"/>
      <c r="P16" s="1048" t="s">
        <v>119</v>
      </c>
      <c r="Q16" s="1046"/>
      <c r="R16" s="1044"/>
      <c r="S16" s="1044"/>
      <c r="T16" s="1048" t="s">
        <v>119</v>
      </c>
      <c r="U16" s="1049"/>
      <c r="V16" s="1050"/>
      <c r="W16" s="1048" t="s">
        <v>421</v>
      </c>
      <c r="X16" s="1049"/>
      <c r="Y16" s="1051"/>
      <c r="Z16" s="1048" t="s">
        <v>421</v>
      </c>
      <c r="AA16" s="1052" t="s">
        <v>375</v>
      </c>
      <c r="AB16" s="1053"/>
      <c r="AC16" s="1053"/>
      <c r="AD16" s="1053"/>
      <c r="AE16" s="1054"/>
      <c r="AF16" s="37"/>
      <c r="AG16" s="1041" t="s">
        <v>367</v>
      </c>
      <c r="AH16" s="1042" t="s">
        <v>412</v>
      </c>
      <c r="AI16" s="1042"/>
      <c r="AJ16" s="1042"/>
      <c r="AK16" s="1042"/>
      <c r="AL16" s="1178"/>
      <c r="AM16" s="1179"/>
      <c r="AN16" s="1180" t="s">
        <v>33</v>
      </c>
      <c r="AO16" s="1043"/>
      <c r="AP16" s="1044"/>
      <c r="AQ16" s="1045" t="s">
        <v>33</v>
      </c>
      <c r="AR16" s="1046" t="s">
        <v>390</v>
      </c>
      <c r="AS16" s="1047">
        <v>1</v>
      </c>
      <c r="AT16" s="1047"/>
      <c r="AU16" s="1048" t="s">
        <v>119</v>
      </c>
      <c r="AV16" s="1046"/>
      <c r="AW16" s="1044"/>
      <c r="AX16" s="1044"/>
      <c r="AY16" s="1048" t="s">
        <v>119</v>
      </c>
      <c r="AZ16" s="1049"/>
      <c r="BA16" s="1051"/>
      <c r="BB16" s="1048" t="s">
        <v>421</v>
      </c>
      <c r="BC16" s="1049"/>
      <c r="BD16" s="1051"/>
      <c r="BE16" s="1048" t="s">
        <v>421</v>
      </c>
      <c r="BF16" s="1052" t="s">
        <v>375</v>
      </c>
      <c r="BG16" s="1053"/>
      <c r="BH16" s="1053"/>
      <c r="BI16" s="1053"/>
      <c r="BJ16" s="1054"/>
    </row>
    <row r="17" spans="2:62" ht="7.5" customHeight="1" x14ac:dyDescent="0.15">
      <c r="B17" s="1055"/>
      <c r="C17" s="1056"/>
      <c r="D17" s="1056"/>
      <c r="E17" s="1056"/>
      <c r="F17" s="1056"/>
      <c r="G17" s="1057"/>
      <c r="H17" s="1058"/>
      <c r="I17" s="1059"/>
      <c r="J17" s="1057"/>
      <c r="K17" s="1058"/>
      <c r="L17" s="1059"/>
      <c r="M17" s="1060"/>
      <c r="N17" s="1061"/>
      <c r="O17" s="1061"/>
      <c r="P17" s="1062"/>
      <c r="Q17" s="1060"/>
      <c r="R17" s="1058"/>
      <c r="S17" s="1058"/>
      <c r="T17" s="1062"/>
      <c r="U17" s="1063"/>
      <c r="V17" s="1064"/>
      <c r="W17" s="1065"/>
      <c r="X17" s="1066"/>
      <c r="Y17" s="1067"/>
      <c r="Z17" s="1065"/>
      <c r="AA17" s="1068"/>
      <c r="AB17" s="1069"/>
      <c r="AC17" s="1069"/>
      <c r="AD17" s="1069"/>
      <c r="AE17" s="1070"/>
      <c r="AF17" s="37"/>
      <c r="AG17" s="1055"/>
      <c r="AH17" s="1056"/>
      <c r="AI17" s="1056"/>
      <c r="AJ17" s="1056"/>
      <c r="AK17" s="1056"/>
      <c r="AL17" s="1181"/>
      <c r="AM17" s="1182"/>
      <c r="AN17" s="1183"/>
      <c r="AO17" s="1057"/>
      <c r="AP17" s="1058"/>
      <c r="AQ17" s="1059"/>
      <c r="AR17" s="1060"/>
      <c r="AS17" s="1061"/>
      <c r="AT17" s="1061"/>
      <c r="AU17" s="1062"/>
      <c r="AV17" s="1060"/>
      <c r="AW17" s="1058"/>
      <c r="AX17" s="1058"/>
      <c r="AY17" s="1062"/>
      <c r="AZ17" s="1066"/>
      <c r="BA17" s="1067"/>
      <c r="BB17" s="1065"/>
      <c r="BC17" s="1066"/>
      <c r="BD17" s="1067"/>
      <c r="BE17" s="1065"/>
      <c r="BF17" s="1068"/>
      <c r="BG17" s="1069"/>
      <c r="BH17" s="1069"/>
      <c r="BI17" s="1069"/>
      <c r="BJ17" s="1070"/>
    </row>
    <row r="18" spans="2:62" ht="7.5" customHeight="1" x14ac:dyDescent="0.15">
      <c r="B18" s="1071"/>
      <c r="C18" s="1072"/>
      <c r="D18" s="1072"/>
      <c r="E18" s="1072"/>
      <c r="F18" s="1072"/>
      <c r="G18" s="1057"/>
      <c r="H18" s="1058"/>
      <c r="I18" s="1059"/>
      <c r="J18" s="1057"/>
      <c r="K18" s="1058"/>
      <c r="L18" s="1059"/>
      <c r="M18" s="1073"/>
      <c r="N18" s="1074"/>
      <c r="O18" s="1074"/>
      <c r="P18" s="1062"/>
      <c r="Q18" s="1073"/>
      <c r="R18" s="1058"/>
      <c r="S18" s="1058"/>
      <c r="T18" s="1062"/>
      <c r="U18" s="1075"/>
      <c r="V18" s="1076"/>
      <c r="W18" s="1077"/>
      <c r="X18" s="1078"/>
      <c r="Y18" s="1079"/>
      <c r="Z18" s="1077"/>
      <c r="AA18" s="1080"/>
      <c r="AB18" s="1081"/>
      <c r="AC18" s="1081"/>
      <c r="AD18" s="1081"/>
      <c r="AE18" s="1082"/>
      <c r="AF18" s="37"/>
      <c r="AG18" s="1071"/>
      <c r="AH18" s="1072"/>
      <c r="AI18" s="1072"/>
      <c r="AJ18" s="1072"/>
      <c r="AK18" s="1072"/>
      <c r="AL18" s="1181"/>
      <c r="AM18" s="1182"/>
      <c r="AN18" s="1183"/>
      <c r="AO18" s="1057"/>
      <c r="AP18" s="1058"/>
      <c r="AQ18" s="1059"/>
      <c r="AR18" s="1073"/>
      <c r="AS18" s="1074"/>
      <c r="AT18" s="1074"/>
      <c r="AU18" s="1062"/>
      <c r="AV18" s="1073"/>
      <c r="AW18" s="1058"/>
      <c r="AX18" s="1058"/>
      <c r="AY18" s="1062"/>
      <c r="AZ18" s="1078"/>
      <c r="BA18" s="1079"/>
      <c r="BB18" s="1077"/>
      <c r="BC18" s="1078"/>
      <c r="BD18" s="1079"/>
      <c r="BE18" s="1077"/>
      <c r="BF18" s="1080"/>
      <c r="BG18" s="1081"/>
      <c r="BH18" s="1081"/>
      <c r="BI18" s="1081"/>
      <c r="BJ18" s="1082"/>
    </row>
    <row r="19" spans="2:62" ht="7.5" customHeight="1" x14ac:dyDescent="0.15">
      <c r="B19" s="1083">
        <f>B16+1</f>
        <v>2</v>
      </c>
      <c r="C19" s="1084"/>
      <c r="D19" s="1084"/>
      <c r="E19" s="1084"/>
      <c r="F19" s="1085"/>
      <c r="G19" s="1057"/>
      <c r="H19" s="1058"/>
      <c r="I19" s="1059" t="s">
        <v>36</v>
      </c>
      <c r="J19" s="1057"/>
      <c r="K19" s="1058"/>
      <c r="L19" s="1059" t="s">
        <v>33</v>
      </c>
      <c r="M19" s="1086"/>
      <c r="N19" s="1087"/>
      <c r="O19" s="1087"/>
      <c r="P19" s="1059" t="s">
        <v>119</v>
      </c>
      <c r="Q19" s="1086"/>
      <c r="R19" s="1058"/>
      <c r="S19" s="1058"/>
      <c r="T19" s="1059" t="s">
        <v>119</v>
      </c>
      <c r="U19" s="1088"/>
      <c r="V19" s="1089"/>
      <c r="W19" s="1090" t="s">
        <v>422</v>
      </c>
      <c r="X19" s="1088"/>
      <c r="Y19" s="1091"/>
      <c r="Z19" s="1090" t="s">
        <v>422</v>
      </c>
      <c r="AA19" s="1092"/>
      <c r="AB19" s="1093"/>
      <c r="AC19" s="1093"/>
      <c r="AD19" s="1093"/>
      <c r="AE19" s="1094"/>
      <c r="AF19" s="37"/>
      <c r="AG19" s="1083">
        <f>AG16+1</f>
        <v>2</v>
      </c>
      <c r="AH19" s="1084"/>
      <c r="AI19" s="1084"/>
      <c r="AJ19" s="1084"/>
      <c r="AK19" s="1085"/>
      <c r="AL19" s="1181"/>
      <c r="AM19" s="1182"/>
      <c r="AN19" s="1183" t="s">
        <v>33</v>
      </c>
      <c r="AO19" s="1057"/>
      <c r="AP19" s="1058"/>
      <c r="AQ19" s="1059" t="s">
        <v>33</v>
      </c>
      <c r="AR19" s="1086"/>
      <c r="AS19" s="1087"/>
      <c r="AT19" s="1087"/>
      <c r="AU19" s="1059" t="s">
        <v>119</v>
      </c>
      <c r="AV19" s="1086"/>
      <c r="AW19" s="1058"/>
      <c r="AX19" s="1058"/>
      <c r="AY19" s="1059" t="s">
        <v>119</v>
      </c>
      <c r="AZ19" s="1088"/>
      <c r="BA19" s="1091"/>
      <c r="BB19" s="1090" t="s">
        <v>422</v>
      </c>
      <c r="BC19" s="1088"/>
      <c r="BD19" s="1091"/>
      <c r="BE19" s="1090" t="s">
        <v>422</v>
      </c>
      <c r="BF19" s="1092"/>
      <c r="BG19" s="1093"/>
      <c r="BH19" s="1093"/>
      <c r="BI19" s="1093"/>
      <c r="BJ19" s="1094"/>
    </row>
    <row r="20" spans="2:62" ht="7.5" customHeight="1" x14ac:dyDescent="0.15">
      <c r="B20" s="1095"/>
      <c r="C20" s="1096"/>
      <c r="D20" s="1096"/>
      <c r="E20" s="1096"/>
      <c r="F20" s="1097"/>
      <c r="G20" s="1057"/>
      <c r="H20" s="1058"/>
      <c r="I20" s="1059"/>
      <c r="J20" s="1057"/>
      <c r="K20" s="1058"/>
      <c r="L20" s="1059"/>
      <c r="M20" s="1060"/>
      <c r="N20" s="1069"/>
      <c r="O20" s="1069"/>
      <c r="P20" s="1059"/>
      <c r="Q20" s="1060"/>
      <c r="R20" s="1058"/>
      <c r="S20" s="1058"/>
      <c r="T20" s="1059"/>
      <c r="U20" s="1063"/>
      <c r="V20" s="1064"/>
      <c r="W20" s="1065"/>
      <c r="X20" s="1066"/>
      <c r="Y20" s="1067"/>
      <c r="Z20" s="1065"/>
      <c r="AA20" s="1092"/>
      <c r="AB20" s="1093"/>
      <c r="AC20" s="1093"/>
      <c r="AD20" s="1093"/>
      <c r="AE20" s="1094"/>
      <c r="AF20" s="37"/>
      <c r="AG20" s="1095"/>
      <c r="AH20" s="1096"/>
      <c r="AI20" s="1096"/>
      <c r="AJ20" s="1096"/>
      <c r="AK20" s="1097"/>
      <c r="AL20" s="1181"/>
      <c r="AM20" s="1182"/>
      <c r="AN20" s="1183"/>
      <c r="AO20" s="1057"/>
      <c r="AP20" s="1058"/>
      <c r="AQ20" s="1059"/>
      <c r="AR20" s="1060"/>
      <c r="AS20" s="1069"/>
      <c r="AT20" s="1069"/>
      <c r="AU20" s="1059"/>
      <c r="AV20" s="1060"/>
      <c r="AW20" s="1058"/>
      <c r="AX20" s="1058"/>
      <c r="AY20" s="1059"/>
      <c r="AZ20" s="1066"/>
      <c r="BA20" s="1067"/>
      <c r="BB20" s="1065"/>
      <c r="BC20" s="1066"/>
      <c r="BD20" s="1067"/>
      <c r="BE20" s="1065"/>
      <c r="BF20" s="1092"/>
      <c r="BG20" s="1093"/>
      <c r="BH20" s="1093"/>
      <c r="BI20" s="1093"/>
      <c r="BJ20" s="1094"/>
    </row>
    <row r="21" spans="2:62" ht="7.5" customHeight="1" x14ac:dyDescent="0.15">
      <c r="B21" s="1098"/>
      <c r="C21" s="1099"/>
      <c r="D21" s="1099"/>
      <c r="E21" s="1099"/>
      <c r="F21" s="1100"/>
      <c r="G21" s="1057"/>
      <c r="H21" s="1058"/>
      <c r="I21" s="1059"/>
      <c r="J21" s="1057"/>
      <c r="K21" s="1058"/>
      <c r="L21" s="1059"/>
      <c r="M21" s="1073"/>
      <c r="N21" s="1081"/>
      <c r="O21" s="1081"/>
      <c r="P21" s="1059"/>
      <c r="Q21" s="1073"/>
      <c r="R21" s="1058"/>
      <c r="S21" s="1058"/>
      <c r="T21" s="1059"/>
      <c r="U21" s="1075"/>
      <c r="V21" s="1076"/>
      <c r="W21" s="1077"/>
      <c r="X21" s="1078"/>
      <c r="Y21" s="1079"/>
      <c r="Z21" s="1077"/>
      <c r="AA21" s="1101"/>
      <c r="AB21" s="1087"/>
      <c r="AC21" s="1087"/>
      <c r="AD21" s="1087"/>
      <c r="AE21" s="1102"/>
      <c r="AF21" s="37"/>
      <c r="AG21" s="1098"/>
      <c r="AH21" s="1099"/>
      <c r="AI21" s="1099"/>
      <c r="AJ21" s="1099"/>
      <c r="AK21" s="1100"/>
      <c r="AL21" s="1181"/>
      <c r="AM21" s="1182"/>
      <c r="AN21" s="1183"/>
      <c r="AO21" s="1057"/>
      <c r="AP21" s="1058"/>
      <c r="AQ21" s="1059"/>
      <c r="AR21" s="1073"/>
      <c r="AS21" s="1081"/>
      <c r="AT21" s="1081"/>
      <c r="AU21" s="1059"/>
      <c r="AV21" s="1073"/>
      <c r="AW21" s="1058"/>
      <c r="AX21" s="1058"/>
      <c r="AY21" s="1059"/>
      <c r="AZ21" s="1078"/>
      <c r="BA21" s="1079"/>
      <c r="BB21" s="1077"/>
      <c r="BC21" s="1078"/>
      <c r="BD21" s="1079"/>
      <c r="BE21" s="1077"/>
      <c r="BF21" s="1101"/>
      <c r="BG21" s="1087"/>
      <c r="BH21" s="1087"/>
      <c r="BI21" s="1087"/>
      <c r="BJ21" s="1102"/>
    </row>
    <row r="22" spans="2:62" ht="7.5" customHeight="1" x14ac:dyDescent="0.15">
      <c r="B22" s="1103">
        <f>B19+1</f>
        <v>3</v>
      </c>
      <c r="C22" s="1104"/>
      <c r="D22" s="1104"/>
      <c r="E22" s="1104"/>
      <c r="F22" s="1104"/>
      <c r="G22" s="1057"/>
      <c r="H22" s="1058"/>
      <c r="I22" s="1059" t="s">
        <v>36</v>
      </c>
      <c r="J22" s="1057"/>
      <c r="K22" s="1058"/>
      <c r="L22" s="1059" t="s">
        <v>33</v>
      </c>
      <c r="M22" s="1086"/>
      <c r="N22" s="1087"/>
      <c r="O22" s="1087"/>
      <c r="P22" s="1059" t="s">
        <v>119</v>
      </c>
      <c r="Q22" s="1086"/>
      <c r="R22" s="1058"/>
      <c r="S22" s="1058"/>
      <c r="T22" s="1059" t="s">
        <v>119</v>
      </c>
      <c r="U22" s="1088"/>
      <c r="V22" s="1089"/>
      <c r="W22" s="1090" t="s">
        <v>422</v>
      </c>
      <c r="X22" s="1088"/>
      <c r="Y22" s="1091"/>
      <c r="Z22" s="1090" t="s">
        <v>422</v>
      </c>
      <c r="AA22" s="1092"/>
      <c r="AB22" s="1093"/>
      <c r="AC22" s="1093"/>
      <c r="AD22" s="1093"/>
      <c r="AE22" s="1094"/>
      <c r="AF22" s="37"/>
      <c r="AG22" s="1103">
        <f>AG19+1</f>
        <v>3</v>
      </c>
      <c r="AH22" s="1104"/>
      <c r="AI22" s="1104"/>
      <c r="AJ22" s="1104"/>
      <c r="AK22" s="1104"/>
      <c r="AL22" s="1181"/>
      <c r="AM22" s="1182"/>
      <c r="AN22" s="1183" t="s">
        <v>33</v>
      </c>
      <c r="AO22" s="1057"/>
      <c r="AP22" s="1058"/>
      <c r="AQ22" s="1059" t="s">
        <v>33</v>
      </c>
      <c r="AR22" s="1086"/>
      <c r="AS22" s="1087"/>
      <c r="AT22" s="1087"/>
      <c r="AU22" s="1059" t="s">
        <v>119</v>
      </c>
      <c r="AV22" s="1086"/>
      <c r="AW22" s="1058"/>
      <c r="AX22" s="1058"/>
      <c r="AY22" s="1059" t="s">
        <v>119</v>
      </c>
      <c r="AZ22" s="1088"/>
      <c r="BA22" s="1091"/>
      <c r="BB22" s="1090" t="s">
        <v>422</v>
      </c>
      <c r="BC22" s="1088"/>
      <c r="BD22" s="1091"/>
      <c r="BE22" s="1090" t="s">
        <v>422</v>
      </c>
      <c r="BF22" s="1092"/>
      <c r="BG22" s="1093"/>
      <c r="BH22" s="1093"/>
      <c r="BI22" s="1093"/>
      <c r="BJ22" s="1094"/>
    </row>
    <row r="23" spans="2:62" ht="7.5" customHeight="1" x14ac:dyDescent="0.15">
      <c r="B23" s="1055"/>
      <c r="C23" s="1056"/>
      <c r="D23" s="1056"/>
      <c r="E23" s="1056"/>
      <c r="F23" s="1056"/>
      <c r="G23" s="1057"/>
      <c r="H23" s="1058"/>
      <c r="I23" s="1059"/>
      <c r="J23" s="1057"/>
      <c r="K23" s="1058"/>
      <c r="L23" s="1059"/>
      <c r="M23" s="1060"/>
      <c r="N23" s="1069"/>
      <c r="O23" s="1069"/>
      <c r="P23" s="1059"/>
      <c r="Q23" s="1060"/>
      <c r="R23" s="1058"/>
      <c r="S23" s="1058"/>
      <c r="T23" s="1059"/>
      <c r="U23" s="1063"/>
      <c r="V23" s="1064"/>
      <c r="W23" s="1065"/>
      <c r="X23" s="1066"/>
      <c r="Y23" s="1067"/>
      <c r="Z23" s="1065"/>
      <c r="AA23" s="1092"/>
      <c r="AB23" s="1093"/>
      <c r="AC23" s="1093"/>
      <c r="AD23" s="1093"/>
      <c r="AE23" s="1094"/>
      <c r="AF23" s="37"/>
      <c r="AG23" s="1055"/>
      <c r="AH23" s="1056"/>
      <c r="AI23" s="1056"/>
      <c r="AJ23" s="1056"/>
      <c r="AK23" s="1056"/>
      <c r="AL23" s="1181"/>
      <c r="AM23" s="1182"/>
      <c r="AN23" s="1183"/>
      <c r="AO23" s="1057"/>
      <c r="AP23" s="1058"/>
      <c r="AQ23" s="1059"/>
      <c r="AR23" s="1060"/>
      <c r="AS23" s="1069"/>
      <c r="AT23" s="1069"/>
      <c r="AU23" s="1059"/>
      <c r="AV23" s="1060"/>
      <c r="AW23" s="1058"/>
      <c r="AX23" s="1058"/>
      <c r="AY23" s="1059"/>
      <c r="AZ23" s="1066"/>
      <c r="BA23" s="1067"/>
      <c r="BB23" s="1065"/>
      <c r="BC23" s="1066"/>
      <c r="BD23" s="1067"/>
      <c r="BE23" s="1065"/>
      <c r="BF23" s="1092"/>
      <c r="BG23" s="1093"/>
      <c r="BH23" s="1093"/>
      <c r="BI23" s="1093"/>
      <c r="BJ23" s="1094"/>
    </row>
    <row r="24" spans="2:62" ht="7.5" customHeight="1" x14ac:dyDescent="0.15">
      <c r="B24" s="1071"/>
      <c r="C24" s="1072"/>
      <c r="D24" s="1072"/>
      <c r="E24" s="1072"/>
      <c r="F24" s="1072"/>
      <c r="G24" s="1057"/>
      <c r="H24" s="1058"/>
      <c r="I24" s="1059"/>
      <c r="J24" s="1057"/>
      <c r="K24" s="1058"/>
      <c r="L24" s="1059"/>
      <c r="M24" s="1073"/>
      <c r="N24" s="1081"/>
      <c r="O24" s="1081"/>
      <c r="P24" s="1059"/>
      <c r="Q24" s="1073"/>
      <c r="R24" s="1058"/>
      <c r="S24" s="1058"/>
      <c r="T24" s="1059"/>
      <c r="U24" s="1075"/>
      <c r="V24" s="1076"/>
      <c r="W24" s="1077"/>
      <c r="X24" s="1078"/>
      <c r="Y24" s="1079"/>
      <c r="Z24" s="1077"/>
      <c r="AA24" s="1101"/>
      <c r="AB24" s="1087"/>
      <c r="AC24" s="1087"/>
      <c r="AD24" s="1087"/>
      <c r="AE24" s="1102"/>
      <c r="AF24" s="37"/>
      <c r="AG24" s="1071"/>
      <c r="AH24" s="1072"/>
      <c r="AI24" s="1072"/>
      <c r="AJ24" s="1072"/>
      <c r="AK24" s="1072"/>
      <c r="AL24" s="1181"/>
      <c r="AM24" s="1182"/>
      <c r="AN24" s="1183"/>
      <c r="AO24" s="1057"/>
      <c r="AP24" s="1058"/>
      <c r="AQ24" s="1059"/>
      <c r="AR24" s="1073"/>
      <c r="AS24" s="1081"/>
      <c r="AT24" s="1081"/>
      <c r="AU24" s="1059"/>
      <c r="AV24" s="1073"/>
      <c r="AW24" s="1058"/>
      <c r="AX24" s="1058"/>
      <c r="AY24" s="1059"/>
      <c r="AZ24" s="1078"/>
      <c r="BA24" s="1079"/>
      <c r="BB24" s="1077"/>
      <c r="BC24" s="1078"/>
      <c r="BD24" s="1079"/>
      <c r="BE24" s="1077"/>
      <c r="BF24" s="1101"/>
      <c r="BG24" s="1087"/>
      <c r="BH24" s="1087"/>
      <c r="BI24" s="1087"/>
      <c r="BJ24" s="1102"/>
    </row>
    <row r="25" spans="2:62" ht="7.5" customHeight="1" x14ac:dyDescent="0.15">
      <c r="B25" s="1103">
        <f>B22+1</f>
        <v>4</v>
      </c>
      <c r="C25" s="1104"/>
      <c r="D25" s="1104"/>
      <c r="E25" s="1104"/>
      <c r="F25" s="1104"/>
      <c r="G25" s="1057"/>
      <c r="H25" s="1058"/>
      <c r="I25" s="1059" t="s">
        <v>36</v>
      </c>
      <c r="J25" s="1057"/>
      <c r="K25" s="1058"/>
      <c r="L25" s="1059" t="s">
        <v>33</v>
      </c>
      <c r="M25" s="1086"/>
      <c r="N25" s="1087"/>
      <c r="O25" s="1087"/>
      <c r="P25" s="1059" t="s">
        <v>119</v>
      </c>
      <c r="Q25" s="1086"/>
      <c r="R25" s="1058"/>
      <c r="S25" s="1058"/>
      <c r="T25" s="1059" t="s">
        <v>119</v>
      </c>
      <c r="U25" s="1088"/>
      <c r="V25" s="1089"/>
      <c r="W25" s="1090" t="s">
        <v>422</v>
      </c>
      <c r="X25" s="1088"/>
      <c r="Y25" s="1091"/>
      <c r="Z25" s="1090" t="s">
        <v>422</v>
      </c>
      <c r="AA25" s="1092"/>
      <c r="AB25" s="1093"/>
      <c r="AC25" s="1093"/>
      <c r="AD25" s="1093"/>
      <c r="AE25" s="1094"/>
      <c r="AF25" s="37"/>
      <c r="AG25" s="1103">
        <f>AG22+1</f>
        <v>4</v>
      </c>
      <c r="AH25" s="1104"/>
      <c r="AI25" s="1104"/>
      <c r="AJ25" s="1104"/>
      <c r="AK25" s="1104"/>
      <c r="AL25" s="1181"/>
      <c r="AM25" s="1182"/>
      <c r="AN25" s="1183" t="s">
        <v>33</v>
      </c>
      <c r="AO25" s="1057"/>
      <c r="AP25" s="1058"/>
      <c r="AQ25" s="1059" t="s">
        <v>33</v>
      </c>
      <c r="AR25" s="1086"/>
      <c r="AS25" s="1087"/>
      <c r="AT25" s="1087"/>
      <c r="AU25" s="1059" t="s">
        <v>119</v>
      </c>
      <c r="AV25" s="1086"/>
      <c r="AW25" s="1058"/>
      <c r="AX25" s="1058"/>
      <c r="AY25" s="1059" t="s">
        <v>119</v>
      </c>
      <c r="AZ25" s="1088"/>
      <c r="BA25" s="1091"/>
      <c r="BB25" s="1090" t="s">
        <v>422</v>
      </c>
      <c r="BC25" s="1088"/>
      <c r="BD25" s="1091"/>
      <c r="BE25" s="1090" t="s">
        <v>422</v>
      </c>
      <c r="BF25" s="1092"/>
      <c r="BG25" s="1093"/>
      <c r="BH25" s="1093"/>
      <c r="BI25" s="1093"/>
      <c r="BJ25" s="1094"/>
    </row>
    <row r="26" spans="2:62" ht="7.5" customHeight="1" x14ac:dyDescent="0.15">
      <c r="B26" s="1055"/>
      <c r="C26" s="1056"/>
      <c r="D26" s="1056"/>
      <c r="E26" s="1056"/>
      <c r="F26" s="1056"/>
      <c r="G26" s="1057"/>
      <c r="H26" s="1058"/>
      <c r="I26" s="1059"/>
      <c r="J26" s="1057"/>
      <c r="K26" s="1058"/>
      <c r="L26" s="1059"/>
      <c r="M26" s="1060"/>
      <c r="N26" s="1069"/>
      <c r="O26" s="1069"/>
      <c r="P26" s="1059"/>
      <c r="Q26" s="1060"/>
      <c r="R26" s="1058"/>
      <c r="S26" s="1058"/>
      <c r="T26" s="1059"/>
      <c r="U26" s="1063"/>
      <c r="V26" s="1064"/>
      <c r="W26" s="1065"/>
      <c r="X26" s="1066"/>
      <c r="Y26" s="1067"/>
      <c r="Z26" s="1065"/>
      <c r="AA26" s="1092"/>
      <c r="AB26" s="1093"/>
      <c r="AC26" s="1093"/>
      <c r="AD26" s="1093"/>
      <c r="AE26" s="1094"/>
      <c r="AF26" s="37"/>
      <c r="AG26" s="1055"/>
      <c r="AH26" s="1056"/>
      <c r="AI26" s="1056"/>
      <c r="AJ26" s="1056"/>
      <c r="AK26" s="1056"/>
      <c r="AL26" s="1181"/>
      <c r="AM26" s="1182"/>
      <c r="AN26" s="1183"/>
      <c r="AO26" s="1057"/>
      <c r="AP26" s="1058"/>
      <c r="AQ26" s="1059"/>
      <c r="AR26" s="1060"/>
      <c r="AS26" s="1069"/>
      <c r="AT26" s="1069"/>
      <c r="AU26" s="1059"/>
      <c r="AV26" s="1060"/>
      <c r="AW26" s="1058"/>
      <c r="AX26" s="1058"/>
      <c r="AY26" s="1059"/>
      <c r="AZ26" s="1066"/>
      <c r="BA26" s="1067"/>
      <c r="BB26" s="1065"/>
      <c r="BC26" s="1066"/>
      <c r="BD26" s="1067"/>
      <c r="BE26" s="1065"/>
      <c r="BF26" s="1092"/>
      <c r="BG26" s="1093"/>
      <c r="BH26" s="1093"/>
      <c r="BI26" s="1093"/>
      <c r="BJ26" s="1094"/>
    </row>
    <row r="27" spans="2:62" ht="7.5" customHeight="1" x14ac:dyDescent="0.15">
      <c r="B27" s="1055"/>
      <c r="C27" s="1056"/>
      <c r="D27" s="1056"/>
      <c r="E27" s="1056"/>
      <c r="F27" s="1056"/>
      <c r="G27" s="1057"/>
      <c r="H27" s="1058"/>
      <c r="I27" s="1059"/>
      <c r="J27" s="1057"/>
      <c r="K27" s="1058"/>
      <c r="L27" s="1059"/>
      <c r="M27" s="1073"/>
      <c r="N27" s="1081"/>
      <c r="O27" s="1081"/>
      <c r="P27" s="1090"/>
      <c r="Q27" s="1073"/>
      <c r="R27" s="1058"/>
      <c r="S27" s="1058"/>
      <c r="T27" s="1090"/>
      <c r="U27" s="1075"/>
      <c r="V27" s="1076"/>
      <c r="W27" s="1077"/>
      <c r="X27" s="1078"/>
      <c r="Y27" s="1079"/>
      <c r="Z27" s="1077"/>
      <c r="AA27" s="1101"/>
      <c r="AB27" s="1087"/>
      <c r="AC27" s="1087"/>
      <c r="AD27" s="1087"/>
      <c r="AE27" s="1102"/>
      <c r="AF27" s="37"/>
      <c r="AG27" s="1055"/>
      <c r="AH27" s="1056"/>
      <c r="AI27" s="1056"/>
      <c r="AJ27" s="1056"/>
      <c r="AK27" s="1056"/>
      <c r="AL27" s="1181"/>
      <c r="AM27" s="1182"/>
      <c r="AN27" s="1183"/>
      <c r="AO27" s="1057"/>
      <c r="AP27" s="1058"/>
      <c r="AQ27" s="1059"/>
      <c r="AR27" s="1073"/>
      <c r="AS27" s="1081"/>
      <c r="AT27" s="1081"/>
      <c r="AU27" s="1090"/>
      <c r="AV27" s="1073"/>
      <c r="AW27" s="1058"/>
      <c r="AX27" s="1058"/>
      <c r="AY27" s="1090"/>
      <c r="AZ27" s="1078"/>
      <c r="BA27" s="1079"/>
      <c r="BB27" s="1077"/>
      <c r="BC27" s="1078"/>
      <c r="BD27" s="1079"/>
      <c r="BE27" s="1077"/>
      <c r="BF27" s="1101"/>
      <c r="BG27" s="1087"/>
      <c r="BH27" s="1087"/>
      <c r="BI27" s="1087"/>
      <c r="BJ27" s="1102"/>
    </row>
    <row r="28" spans="2:62" ht="7.5" customHeight="1" x14ac:dyDescent="0.15">
      <c r="B28" s="1105">
        <f>B25+1</f>
        <v>5</v>
      </c>
      <c r="C28" s="1106"/>
      <c r="D28" s="1106"/>
      <c r="E28" s="1106"/>
      <c r="F28" s="1106"/>
      <c r="G28" s="1057"/>
      <c r="H28" s="1058"/>
      <c r="I28" s="1059" t="s">
        <v>36</v>
      </c>
      <c r="J28" s="1057"/>
      <c r="K28" s="1058"/>
      <c r="L28" s="1059" t="s">
        <v>33</v>
      </c>
      <c r="M28" s="1086"/>
      <c r="N28" s="1087"/>
      <c r="O28" s="1087"/>
      <c r="P28" s="1059" t="s">
        <v>119</v>
      </c>
      <c r="Q28" s="1086"/>
      <c r="R28" s="1058"/>
      <c r="S28" s="1058"/>
      <c r="T28" s="1059" t="s">
        <v>119</v>
      </c>
      <c r="U28" s="1088"/>
      <c r="V28" s="1089"/>
      <c r="W28" s="1090" t="s">
        <v>422</v>
      </c>
      <c r="X28" s="1088"/>
      <c r="Y28" s="1091"/>
      <c r="Z28" s="1090" t="s">
        <v>422</v>
      </c>
      <c r="AA28" s="1092"/>
      <c r="AB28" s="1093"/>
      <c r="AC28" s="1093"/>
      <c r="AD28" s="1093"/>
      <c r="AE28" s="1094"/>
      <c r="AF28" s="37"/>
      <c r="AG28" s="1105">
        <f>AG25+1</f>
        <v>5</v>
      </c>
      <c r="AH28" s="1106"/>
      <c r="AI28" s="1106"/>
      <c r="AJ28" s="1106"/>
      <c r="AK28" s="1106"/>
      <c r="AL28" s="1181"/>
      <c r="AM28" s="1182"/>
      <c r="AN28" s="1183" t="s">
        <v>33</v>
      </c>
      <c r="AO28" s="1057"/>
      <c r="AP28" s="1058"/>
      <c r="AQ28" s="1059" t="s">
        <v>33</v>
      </c>
      <c r="AR28" s="1086"/>
      <c r="AS28" s="1087"/>
      <c r="AT28" s="1087"/>
      <c r="AU28" s="1059" t="s">
        <v>119</v>
      </c>
      <c r="AV28" s="1086"/>
      <c r="AW28" s="1058"/>
      <c r="AX28" s="1058"/>
      <c r="AY28" s="1059" t="s">
        <v>119</v>
      </c>
      <c r="AZ28" s="1088"/>
      <c r="BA28" s="1091"/>
      <c r="BB28" s="1090" t="s">
        <v>422</v>
      </c>
      <c r="BC28" s="1088"/>
      <c r="BD28" s="1091"/>
      <c r="BE28" s="1090" t="s">
        <v>422</v>
      </c>
      <c r="BF28" s="1092"/>
      <c r="BG28" s="1093"/>
      <c r="BH28" s="1093"/>
      <c r="BI28" s="1093"/>
      <c r="BJ28" s="1094"/>
    </row>
    <row r="29" spans="2:62" ht="7.5" customHeight="1" x14ac:dyDescent="0.15">
      <c r="B29" s="1105"/>
      <c r="C29" s="1106"/>
      <c r="D29" s="1106"/>
      <c r="E29" s="1106"/>
      <c r="F29" s="1106"/>
      <c r="G29" s="1057"/>
      <c r="H29" s="1058"/>
      <c r="I29" s="1059"/>
      <c r="J29" s="1057"/>
      <c r="K29" s="1058"/>
      <c r="L29" s="1059"/>
      <c r="M29" s="1060"/>
      <c r="N29" s="1069"/>
      <c r="O29" s="1069"/>
      <c r="P29" s="1059"/>
      <c r="Q29" s="1060"/>
      <c r="R29" s="1058"/>
      <c r="S29" s="1058"/>
      <c r="T29" s="1059"/>
      <c r="U29" s="1063"/>
      <c r="V29" s="1064"/>
      <c r="W29" s="1065"/>
      <c r="X29" s="1066"/>
      <c r="Y29" s="1067"/>
      <c r="Z29" s="1065"/>
      <c r="AA29" s="1092"/>
      <c r="AB29" s="1093"/>
      <c r="AC29" s="1093"/>
      <c r="AD29" s="1093"/>
      <c r="AE29" s="1094"/>
      <c r="AF29" s="37"/>
      <c r="AG29" s="1105"/>
      <c r="AH29" s="1106"/>
      <c r="AI29" s="1106"/>
      <c r="AJ29" s="1106"/>
      <c r="AK29" s="1106"/>
      <c r="AL29" s="1181"/>
      <c r="AM29" s="1182"/>
      <c r="AN29" s="1183"/>
      <c r="AO29" s="1057"/>
      <c r="AP29" s="1058"/>
      <c r="AQ29" s="1059"/>
      <c r="AR29" s="1060"/>
      <c r="AS29" s="1069"/>
      <c r="AT29" s="1069"/>
      <c r="AU29" s="1059"/>
      <c r="AV29" s="1060"/>
      <c r="AW29" s="1058"/>
      <c r="AX29" s="1058"/>
      <c r="AY29" s="1059"/>
      <c r="AZ29" s="1066"/>
      <c r="BA29" s="1067"/>
      <c r="BB29" s="1065"/>
      <c r="BC29" s="1066"/>
      <c r="BD29" s="1067"/>
      <c r="BE29" s="1065"/>
      <c r="BF29" s="1092"/>
      <c r="BG29" s="1093"/>
      <c r="BH29" s="1093"/>
      <c r="BI29" s="1093"/>
      <c r="BJ29" s="1094"/>
    </row>
    <row r="30" spans="2:62" ht="7.5" customHeight="1" x14ac:dyDescent="0.15">
      <c r="B30" s="1105"/>
      <c r="C30" s="1106"/>
      <c r="D30" s="1106"/>
      <c r="E30" s="1106"/>
      <c r="F30" s="1106"/>
      <c r="G30" s="1057"/>
      <c r="H30" s="1058"/>
      <c r="I30" s="1059"/>
      <c r="J30" s="1057"/>
      <c r="K30" s="1058"/>
      <c r="L30" s="1059"/>
      <c r="M30" s="1073"/>
      <c r="N30" s="1081"/>
      <c r="O30" s="1081"/>
      <c r="P30" s="1059"/>
      <c r="Q30" s="1073"/>
      <c r="R30" s="1058"/>
      <c r="S30" s="1058"/>
      <c r="T30" s="1059"/>
      <c r="U30" s="1075"/>
      <c r="V30" s="1076"/>
      <c r="W30" s="1077"/>
      <c r="X30" s="1078"/>
      <c r="Y30" s="1079"/>
      <c r="Z30" s="1077"/>
      <c r="AA30" s="1092"/>
      <c r="AB30" s="1093"/>
      <c r="AC30" s="1093"/>
      <c r="AD30" s="1093"/>
      <c r="AE30" s="1094"/>
      <c r="AF30" s="37"/>
      <c r="AG30" s="1105"/>
      <c r="AH30" s="1106"/>
      <c r="AI30" s="1106"/>
      <c r="AJ30" s="1106"/>
      <c r="AK30" s="1106"/>
      <c r="AL30" s="1181"/>
      <c r="AM30" s="1182"/>
      <c r="AN30" s="1183"/>
      <c r="AO30" s="1057"/>
      <c r="AP30" s="1058"/>
      <c r="AQ30" s="1059"/>
      <c r="AR30" s="1073"/>
      <c r="AS30" s="1081"/>
      <c r="AT30" s="1081"/>
      <c r="AU30" s="1059"/>
      <c r="AV30" s="1073"/>
      <c r="AW30" s="1058"/>
      <c r="AX30" s="1058"/>
      <c r="AY30" s="1059"/>
      <c r="AZ30" s="1078"/>
      <c r="BA30" s="1079"/>
      <c r="BB30" s="1077"/>
      <c r="BC30" s="1078"/>
      <c r="BD30" s="1079"/>
      <c r="BE30" s="1077"/>
      <c r="BF30" s="1092"/>
      <c r="BG30" s="1093"/>
      <c r="BH30" s="1093"/>
      <c r="BI30" s="1093"/>
      <c r="BJ30" s="1094"/>
    </row>
    <row r="31" spans="2:62" ht="7.5" customHeight="1" x14ac:dyDescent="0.15">
      <c r="B31" s="1105">
        <f>B28+1</f>
        <v>6</v>
      </c>
      <c r="C31" s="1106"/>
      <c r="D31" s="1106"/>
      <c r="E31" s="1106"/>
      <c r="F31" s="1106"/>
      <c r="G31" s="1057"/>
      <c r="H31" s="1058"/>
      <c r="I31" s="1059" t="s">
        <v>36</v>
      </c>
      <c r="J31" s="1057"/>
      <c r="K31" s="1058"/>
      <c r="L31" s="1059" t="s">
        <v>33</v>
      </c>
      <c r="M31" s="1086"/>
      <c r="N31" s="1087"/>
      <c r="O31" s="1087"/>
      <c r="P31" s="1059" t="s">
        <v>119</v>
      </c>
      <c r="Q31" s="1086"/>
      <c r="R31" s="1058"/>
      <c r="S31" s="1058"/>
      <c r="T31" s="1059" t="s">
        <v>119</v>
      </c>
      <c r="U31" s="1088"/>
      <c r="V31" s="1089"/>
      <c r="W31" s="1090" t="s">
        <v>422</v>
      </c>
      <c r="X31" s="1088"/>
      <c r="Y31" s="1091"/>
      <c r="Z31" s="1090" t="s">
        <v>422</v>
      </c>
      <c r="AA31" s="1092"/>
      <c r="AB31" s="1093"/>
      <c r="AC31" s="1093"/>
      <c r="AD31" s="1093"/>
      <c r="AE31" s="1094"/>
      <c r="AF31" s="37"/>
      <c r="AG31" s="1105">
        <f>AG28+1</f>
        <v>6</v>
      </c>
      <c r="AH31" s="1106"/>
      <c r="AI31" s="1106"/>
      <c r="AJ31" s="1106"/>
      <c r="AK31" s="1106"/>
      <c r="AL31" s="1181"/>
      <c r="AM31" s="1182"/>
      <c r="AN31" s="1183" t="s">
        <v>33</v>
      </c>
      <c r="AO31" s="1057"/>
      <c r="AP31" s="1058"/>
      <c r="AQ31" s="1059" t="s">
        <v>33</v>
      </c>
      <c r="AR31" s="1086"/>
      <c r="AS31" s="1087"/>
      <c r="AT31" s="1087"/>
      <c r="AU31" s="1059" t="s">
        <v>119</v>
      </c>
      <c r="AV31" s="1086"/>
      <c r="AW31" s="1058"/>
      <c r="AX31" s="1058"/>
      <c r="AY31" s="1059" t="s">
        <v>119</v>
      </c>
      <c r="AZ31" s="1088"/>
      <c r="BA31" s="1091"/>
      <c r="BB31" s="1090" t="s">
        <v>422</v>
      </c>
      <c r="BC31" s="1088"/>
      <c r="BD31" s="1091"/>
      <c r="BE31" s="1090" t="s">
        <v>422</v>
      </c>
      <c r="BF31" s="1092"/>
      <c r="BG31" s="1093"/>
      <c r="BH31" s="1093"/>
      <c r="BI31" s="1093"/>
      <c r="BJ31" s="1094"/>
    </row>
    <row r="32" spans="2:62" ht="7.5" customHeight="1" x14ac:dyDescent="0.15">
      <c r="B32" s="1105"/>
      <c r="C32" s="1106"/>
      <c r="D32" s="1106"/>
      <c r="E32" s="1106"/>
      <c r="F32" s="1106"/>
      <c r="G32" s="1057"/>
      <c r="H32" s="1058"/>
      <c r="I32" s="1059"/>
      <c r="J32" s="1057"/>
      <c r="K32" s="1058"/>
      <c r="L32" s="1059"/>
      <c r="M32" s="1060"/>
      <c r="N32" s="1069"/>
      <c r="O32" s="1069"/>
      <c r="P32" s="1059"/>
      <c r="Q32" s="1060"/>
      <c r="R32" s="1058"/>
      <c r="S32" s="1058"/>
      <c r="T32" s="1059"/>
      <c r="U32" s="1063"/>
      <c r="V32" s="1064"/>
      <c r="W32" s="1065"/>
      <c r="X32" s="1066"/>
      <c r="Y32" s="1067"/>
      <c r="Z32" s="1065"/>
      <c r="AA32" s="1092"/>
      <c r="AB32" s="1093"/>
      <c r="AC32" s="1093"/>
      <c r="AD32" s="1093"/>
      <c r="AE32" s="1094"/>
      <c r="AF32" s="37"/>
      <c r="AG32" s="1105"/>
      <c r="AH32" s="1106"/>
      <c r="AI32" s="1106"/>
      <c r="AJ32" s="1106"/>
      <c r="AK32" s="1106"/>
      <c r="AL32" s="1181"/>
      <c r="AM32" s="1182"/>
      <c r="AN32" s="1183"/>
      <c r="AO32" s="1057"/>
      <c r="AP32" s="1058"/>
      <c r="AQ32" s="1059"/>
      <c r="AR32" s="1060"/>
      <c r="AS32" s="1069"/>
      <c r="AT32" s="1069"/>
      <c r="AU32" s="1059"/>
      <c r="AV32" s="1060"/>
      <c r="AW32" s="1058"/>
      <c r="AX32" s="1058"/>
      <c r="AY32" s="1059"/>
      <c r="AZ32" s="1066"/>
      <c r="BA32" s="1067"/>
      <c r="BB32" s="1065"/>
      <c r="BC32" s="1066"/>
      <c r="BD32" s="1067"/>
      <c r="BE32" s="1065"/>
      <c r="BF32" s="1092"/>
      <c r="BG32" s="1093"/>
      <c r="BH32" s="1093"/>
      <c r="BI32" s="1093"/>
      <c r="BJ32" s="1094"/>
    </row>
    <row r="33" spans="2:62" ht="7.5" customHeight="1" x14ac:dyDescent="0.15">
      <c r="B33" s="1105"/>
      <c r="C33" s="1106"/>
      <c r="D33" s="1106"/>
      <c r="E33" s="1106"/>
      <c r="F33" s="1106"/>
      <c r="G33" s="1057"/>
      <c r="H33" s="1058"/>
      <c r="I33" s="1059"/>
      <c r="J33" s="1057"/>
      <c r="K33" s="1058"/>
      <c r="L33" s="1059"/>
      <c r="M33" s="1073"/>
      <c r="N33" s="1081"/>
      <c r="O33" s="1081"/>
      <c r="P33" s="1059"/>
      <c r="Q33" s="1073"/>
      <c r="R33" s="1058"/>
      <c r="S33" s="1058"/>
      <c r="T33" s="1059"/>
      <c r="U33" s="1075"/>
      <c r="V33" s="1076"/>
      <c r="W33" s="1077"/>
      <c r="X33" s="1078"/>
      <c r="Y33" s="1079"/>
      <c r="Z33" s="1077"/>
      <c r="AA33" s="1092"/>
      <c r="AB33" s="1093"/>
      <c r="AC33" s="1093"/>
      <c r="AD33" s="1093"/>
      <c r="AE33" s="1094"/>
      <c r="AF33" s="37"/>
      <c r="AG33" s="1105"/>
      <c r="AH33" s="1106"/>
      <c r="AI33" s="1106"/>
      <c r="AJ33" s="1106"/>
      <c r="AK33" s="1106"/>
      <c r="AL33" s="1181"/>
      <c r="AM33" s="1182"/>
      <c r="AN33" s="1183"/>
      <c r="AO33" s="1057"/>
      <c r="AP33" s="1058"/>
      <c r="AQ33" s="1059"/>
      <c r="AR33" s="1073"/>
      <c r="AS33" s="1081"/>
      <c r="AT33" s="1081"/>
      <c r="AU33" s="1059"/>
      <c r="AV33" s="1073"/>
      <c r="AW33" s="1058"/>
      <c r="AX33" s="1058"/>
      <c r="AY33" s="1059"/>
      <c r="AZ33" s="1078"/>
      <c r="BA33" s="1079"/>
      <c r="BB33" s="1077"/>
      <c r="BC33" s="1078"/>
      <c r="BD33" s="1079"/>
      <c r="BE33" s="1077"/>
      <c r="BF33" s="1092"/>
      <c r="BG33" s="1093"/>
      <c r="BH33" s="1093"/>
      <c r="BI33" s="1093"/>
      <c r="BJ33" s="1094"/>
    </row>
    <row r="34" spans="2:62" ht="7.5" customHeight="1" x14ac:dyDescent="0.15">
      <c r="B34" s="1105">
        <f>B31+1</f>
        <v>7</v>
      </c>
      <c r="C34" s="1106"/>
      <c r="D34" s="1106"/>
      <c r="E34" s="1106"/>
      <c r="F34" s="1106"/>
      <c r="G34" s="1057"/>
      <c r="H34" s="1058"/>
      <c r="I34" s="1059" t="s">
        <v>36</v>
      </c>
      <c r="J34" s="1057"/>
      <c r="K34" s="1058"/>
      <c r="L34" s="1059" t="s">
        <v>33</v>
      </c>
      <c r="M34" s="1086"/>
      <c r="N34" s="1087"/>
      <c r="O34" s="1087"/>
      <c r="P34" s="1059" t="s">
        <v>119</v>
      </c>
      <c r="Q34" s="1086"/>
      <c r="R34" s="1058"/>
      <c r="S34" s="1058"/>
      <c r="T34" s="1059" t="s">
        <v>119</v>
      </c>
      <c r="U34" s="1088"/>
      <c r="V34" s="1089"/>
      <c r="W34" s="1090" t="s">
        <v>422</v>
      </c>
      <c r="X34" s="1088"/>
      <c r="Y34" s="1091"/>
      <c r="Z34" s="1090" t="s">
        <v>422</v>
      </c>
      <c r="AA34" s="1092"/>
      <c r="AB34" s="1093"/>
      <c r="AC34" s="1093"/>
      <c r="AD34" s="1093"/>
      <c r="AE34" s="1094"/>
      <c r="AF34" s="37"/>
      <c r="AG34" s="1105">
        <f>AG31+1</f>
        <v>7</v>
      </c>
      <c r="AH34" s="1106"/>
      <c r="AI34" s="1106"/>
      <c r="AJ34" s="1106"/>
      <c r="AK34" s="1106"/>
      <c r="AL34" s="1181"/>
      <c r="AM34" s="1182"/>
      <c r="AN34" s="1183" t="s">
        <v>33</v>
      </c>
      <c r="AO34" s="1057"/>
      <c r="AP34" s="1058"/>
      <c r="AQ34" s="1059" t="s">
        <v>33</v>
      </c>
      <c r="AR34" s="1086"/>
      <c r="AS34" s="1087"/>
      <c r="AT34" s="1087"/>
      <c r="AU34" s="1059" t="s">
        <v>119</v>
      </c>
      <c r="AV34" s="1086"/>
      <c r="AW34" s="1058"/>
      <c r="AX34" s="1058"/>
      <c r="AY34" s="1059" t="s">
        <v>119</v>
      </c>
      <c r="AZ34" s="1088"/>
      <c r="BA34" s="1091"/>
      <c r="BB34" s="1090" t="s">
        <v>422</v>
      </c>
      <c r="BC34" s="1088"/>
      <c r="BD34" s="1091"/>
      <c r="BE34" s="1090" t="s">
        <v>422</v>
      </c>
      <c r="BF34" s="1092"/>
      <c r="BG34" s="1093"/>
      <c r="BH34" s="1093"/>
      <c r="BI34" s="1093"/>
      <c r="BJ34" s="1094"/>
    </row>
    <row r="35" spans="2:62" ht="7.5" customHeight="1" x14ac:dyDescent="0.15">
      <c r="B35" s="1105"/>
      <c r="C35" s="1106"/>
      <c r="D35" s="1106"/>
      <c r="E35" s="1106"/>
      <c r="F35" s="1106"/>
      <c r="G35" s="1057"/>
      <c r="H35" s="1058"/>
      <c r="I35" s="1059"/>
      <c r="J35" s="1057"/>
      <c r="K35" s="1058"/>
      <c r="L35" s="1059"/>
      <c r="M35" s="1060"/>
      <c r="N35" s="1069"/>
      <c r="O35" s="1069"/>
      <c r="P35" s="1059"/>
      <c r="Q35" s="1060"/>
      <c r="R35" s="1058"/>
      <c r="S35" s="1058"/>
      <c r="T35" s="1059"/>
      <c r="U35" s="1063"/>
      <c r="V35" s="1064"/>
      <c r="W35" s="1065"/>
      <c r="X35" s="1066"/>
      <c r="Y35" s="1067"/>
      <c r="Z35" s="1065"/>
      <c r="AA35" s="1092"/>
      <c r="AB35" s="1093"/>
      <c r="AC35" s="1093"/>
      <c r="AD35" s="1093"/>
      <c r="AE35" s="1094"/>
      <c r="AF35" s="37"/>
      <c r="AG35" s="1105"/>
      <c r="AH35" s="1106"/>
      <c r="AI35" s="1106"/>
      <c r="AJ35" s="1106"/>
      <c r="AK35" s="1106"/>
      <c r="AL35" s="1181"/>
      <c r="AM35" s="1182"/>
      <c r="AN35" s="1183"/>
      <c r="AO35" s="1057"/>
      <c r="AP35" s="1058"/>
      <c r="AQ35" s="1059"/>
      <c r="AR35" s="1060"/>
      <c r="AS35" s="1069"/>
      <c r="AT35" s="1069"/>
      <c r="AU35" s="1059"/>
      <c r="AV35" s="1060"/>
      <c r="AW35" s="1058"/>
      <c r="AX35" s="1058"/>
      <c r="AY35" s="1059"/>
      <c r="AZ35" s="1066"/>
      <c r="BA35" s="1067"/>
      <c r="BB35" s="1065"/>
      <c r="BC35" s="1066"/>
      <c r="BD35" s="1067"/>
      <c r="BE35" s="1065"/>
      <c r="BF35" s="1092"/>
      <c r="BG35" s="1093"/>
      <c r="BH35" s="1093"/>
      <c r="BI35" s="1093"/>
      <c r="BJ35" s="1094"/>
    </row>
    <row r="36" spans="2:62" ht="7.5" customHeight="1" x14ac:dyDescent="0.15">
      <c r="B36" s="1105"/>
      <c r="C36" s="1106"/>
      <c r="D36" s="1106"/>
      <c r="E36" s="1106"/>
      <c r="F36" s="1106"/>
      <c r="G36" s="1057"/>
      <c r="H36" s="1058"/>
      <c r="I36" s="1059"/>
      <c r="J36" s="1057"/>
      <c r="K36" s="1058"/>
      <c r="L36" s="1059"/>
      <c r="M36" s="1073"/>
      <c r="N36" s="1081"/>
      <c r="O36" s="1081"/>
      <c r="P36" s="1059"/>
      <c r="Q36" s="1073"/>
      <c r="R36" s="1058"/>
      <c r="S36" s="1058"/>
      <c r="T36" s="1059"/>
      <c r="U36" s="1075"/>
      <c r="V36" s="1076"/>
      <c r="W36" s="1077"/>
      <c r="X36" s="1078"/>
      <c r="Y36" s="1079"/>
      <c r="Z36" s="1077"/>
      <c r="AA36" s="1092"/>
      <c r="AB36" s="1093"/>
      <c r="AC36" s="1093"/>
      <c r="AD36" s="1093"/>
      <c r="AE36" s="1094"/>
      <c r="AF36" s="37"/>
      <c r="AG36" s="1105"/>
      <c r="AH36" s="1106"/>
      <c r="AI36" s="1106"/>
      <c r="AJ36" s="1106"/>
      <c r="AK36" s="1106"/>
      <c r="AL36" s="1181"/>
      <c r="AM36" s="1182"/>
      <c r="AN36" s="1183"/>
      <c r="AO36" s="1057"/>
      <c r="AP36" s="1058"/>
      <c r="AQ36" s="1059"/>
      <c r="AR36" s="1073"/>
      <c r="AS36" s="1081"/>
      <c r="AT36" s="1081"/>
      <c r="AU36" s="1059"/>
      <c r="AV36" s="1073"/>
      <c r="AW36" s="1058"/>
      <c r="AX36" s="1058"/>
      <c r="AY36" s="1059"/>
      <c r="AZ36" s="1078"/>
      <c r="BA36" s="1079"/>
      <c r="BB36" s="1077"/>
      <c r="BC36" s="1078"/>
      <c r="BD36" s="1079"/>
      <c r="BE36" s="1077"/>
      <c r="BF36" s="1092"/>
      <c r="BG36" s="1093"/>
      <c r="BH36" s="1093"/>
      <c r="BI36" s="1093"/>
      <c r="BJ36" s="1094"/>
    </row>
    <row r="37" spans="2:62" ht="7.5" customHeight="1" x14ac:dyDescent="0.15">
      <c r="B37" s="1103">
        <f>B34+1</f>
        <v>8</v>
      </c>
      <c r="C37" s="1104"/>
      <c r="D37" s="1104"/>
      <c r="E37" s="1104"/>
      <c r="F37" s="1107"/>
      <c r="G37" s="1057"/>
      <c r="H37" s="1058"/>
      <c r="I37" s="1059" t="s">
        <v>36</v>
      </c>
      <c r="J37" s="1057"/>
      <c r="K37" s="1058"/>
      <c r="L37" s="1059" t="s">
        <v>33</v>
      </c>
      <c r="M37" s="1086"/>
      <c r="N37" s="1087"/>
      <c r="O37" s="1087"/>
      <c r="P37" s="1090" t="s">
        <v>119</v>
      </c>
      <c r="Q37" s="1086"/>
      <c r="R37" s="1058"/>
      <c r="S37" s="1058"/>
      <c r="T37" s="1090" t="s">
        <v>119</v>
      </c>
      <c r="U37" s="1088"/>
      <c r="V37" s="1089"/>
      <c r="W37" s="1090" t="s">
        <v>422</v>
      </c>
      <c r="X37" s="1088"/>
      <c r="Y37" s="1091"/>
      <c r="Z37" s="1090" t="s">
        <v>422</v>
      </c>
      <c r="AA37" s="1101"/>
      <c r="AB37" s="1087"/>
      <c r="AC37" s="1087"/>
      <c r="AD37" s="1087"/>
      <c r="AE37" s="1102"/>
      <c r="AF37" s="37"/>
      <c r="AG37" s="1103">
        <f>AG34+1</f>
        <v>8</v>
      </c>
      <c r="AH37" s="1104"/>
      <c r="AI37" s="1104"/>
      <c r="AJ37" s="1104"/>
      <c r="AK37" s="1107"/>
      <c r="AL37" s="1181"/>
      <c r="AM37" s="1182"/>
      <c r="AN37" s="1183" t="s">
        <v>33</v>
      </c>
      <c r="AO37" s="1057"/>
      <c r="AP37" s="1058"/>
      <c r="AQ37" s="1059" t="s">
        <v>33</v>
      </c>
      <c r="AR37" s="1086"/>
      <c r="AS37" s="1087"/>
      <c r="AT37" s="1087"/>
      <c r="AU37" s="1090" t="s">
        <v>119</v>
      </c>
      <c r="AV37" s="1086"/>
      <c r="AW37" s="1058"/>
      <c r="AX37" s="1058"/>
      <c r="AY37" s="1090" t="s">
        <v>119</v>
      </c>
      <c r="AZ37" s="1088"/>
      <c r="BA37" s="1091"/>
      <c r="BB37" s="1090" t="s">
        <v>422</v>
      </c>
      <c r="BC37" s="1088"/>
      <c r="BD37" s="1091"/>
      <c r="BE37" s="1090" t="s">
        <v>422</v>
      </c>
      <c r="BF37" s="1101"/>
      <c r="BG37" s="1087"/>
      <c r="BH37" s="1087"/>
      <c r="BI37" s="1087"/>
      <c r="BJ37" s="1102"/>
    </row>
    <row r="38" spans="2:62" ht="7.5" customHeight="1" x14ac:dyDescent="0.15">
      <c r="B38" s="1055"/>
      <c r="C38" s="1056"/>
      <c r="D38" s="1056"/>
      <c r="E38" s="1056"/>
      <c r="F38" s="1108"/>
      <c r="G38" s="1057"/>
      <c r="H38" s="1058"/>
      <c r="I38" s="1059"/>
      <c r="J38" s="1057"/>
      <c r="K38" s="1058"/>
      <c r="L38" s="1059"/>
      <c r="M38" s="1060"/>
      <c r="N38" s="1069"/>
      <c r="O38" s="1069"/>
      <c r="P38" s="1062"/>
      <c r="Q38" s="1060"/>
      <c r="R38" s="1058"/>
      <c r="S38" s="1058"/>
      <c r="T38" s="1062"/>
      <c r="U38" s="1063"/>
      <c r="V38" s="1064"/>
      <c r="W38" s="1065"/>
      <c r="X38" s="1066"/>
      <c r="Y38" s="1067"/>
      <c r="Z38" s="1065"/>
      <c r="AA38" s="1068"/>
      <c r="AB38" s="1069"/>
      <c r="AC38" s="1069"/>
      <c r="AD38" s="1069"/>
      <c r="AE38" s="1070"/>
      <c r="AF38" s="37"/>
      <c r="AG38" s="1055"/>
      <c r="AH38" s="1056"/>
      <c r="AI38" s="1056"/>
      <c r="AJ38" s="1056"/>
      <c r="AK38" s="1108"/>
      <c r="AL38" s="1181"/>
      <c r="AM38" s="1182"/>
      <c r="AN38" s="1183"/>
      <c r="AO38" s="1057"/>
      <c r="AP38" s="1058"/>
      <c r="AQ38" s="1059"/>
      <c r="AR38" s="1060"/>
      <c r="AS38" s="1069"/>
      <c r="AT38" s="1069"/>
      <c r="AU38" s="1062"/>
      <c r="AV38" s="1060"/>
      <c r="AW38" s="1058"/>
      <c r="AX38" s="1058"/>
      <c r="AY38" s="1062"/>
      <c r="AZ38" s="1066"/>
      <c r="BA38" s="1067"/>
      <c r="BB38" s="1065"/>
      <c r="BC38" s="1066"/>
      <c r="BD38" s="1067"/>
      <c r="BE38" s="1065"/>
      <c r="BF38" s="1068"/>
      <c r="BG38" s="1069"/>
      <c r="BH38" s="1069"/>
      <c r="BI38" s="1069"/>
      <c r="BJ38" s="1070"/>
    </row>
    <row r="39" spans="2:62" ht="7.5" customHeight="1" x14ac:dyDescent="0.15">
      <c r="B39" s="1071"/>
      <c r="C39" s="1072"/>
      <c r="D39" s="1072"/>
      <c r="E39" s="1072"/>
      <c r="F39" s="1109"/>
      <c r="G39" s="1057"/>
      <c r="H39" s="1058"/>
      <c r="I39" s="1059"/>
      <c r="J39" s="1057"/>
      <c r="K39" s="1058"/>
      <c r="L39" s="1059"/>
      <c r="M39" s="1073"/>
      <c r="N39" s="1081"/>
      <c r="O39" s="1081"/>
      <c r="P39" s="1110"/>
      <c r="Q39" s="1073"/>
      <c r="R39" s="1058"/>
      <c r="S39" s="1058"/>
      <c r="T39" s="1110"/>
      <c r="U39" s="1075"/>
      <c r="V39" s="1076"/>
      <c r="W39" s="1077"/>
      <c r="X39" s="1078"/>
      <c r="Y39" s="1079"/>
      <c r="Z39" s="1077"/>
      <c r="AA39" s="1080"/>
      <c r="AB39" s="1081"/>
      <c r="AC39" s="1081"/>
      <c r="AD39" s="1081"/>
      <c r="AE39" s="1082"/>
      <c r="AF39" s="37"/>
      <c r="AG39" s="1071"/>
      <c r="AH39" s="1072"/>
      <c r="AI39" s="1072"/>
      <c r="AJ39" s="1072"/>
      <c r="AK39" s="1109"/>
      <c r="AL39" s="1181"/>
      <c r="AM39" s="1182"/>
      <c r="AN39" s="1183"/>
      <c r="AO39" s="1057"/>
      <c r="AP39" s="1058"/>
      <c r="AQ39" s="1059"/>
      <c r="AR39" s="1073"/>
      <c r="AS39" s="1081"/>
      <c r="AT39" s="1081"/>
      <c r="AU39" s="1110"/>
      <c r="AV39" s="1073"/>
      <c r="AW39" s="1058"/>
      <c r="AX39" s="1058"/>
      <c r="AY39" s="1110"/>
      <c r="AZ39" s="1078"/>
      <c r="BA39" s="1079"/>
      <c r="BB39" s="1077"/>
      <c r="BC39" s="1078"/>
      <c r="BD39" s="1079"/>
      <c r="BE39" s="1077"/>
      <c r="BF39" s="1080"/>
      <c r="BG39" s="1081"/>
      <c r="BH39" s="1081"/>
      <c r="BI39" s="1081"/>
      <c r="BJ39" s="1082"/>
    </row>
    <row r="40" spans="2:62" ht="7.5" customHeight="1" x14ac:dyDescent="0.15">
      <c r="B40" s="1103">
        <f>B37+1</f>
        <v>9</v>
      </c>
      <c r="C40" s="1104"/>
      <c r="D40" s="1104"/>
      <c r="E40" s="1104"/>
      <c r="F40" s="1107"/>
      <c r="G40" s="1057"/>
      <c r="H40" s="1058"/>
      <c r="I40" s="1059" t="s">
        <v>36</v>
      </c>
      <c r="J40" s="1057"/>
      <c r="K40" s="1058"/>
      <c r="L40" s="1059" t="s">
        <v>33</v>
      </c>
      <c r="M40" s="1086"/>
      <c r="N40" s="1087"/>
      <c r="O40" s="1087"/>
      <c r="P40" s="1090" t="s">
        <v>119</v>
      </c>
      <c r="Q40" s="1086"/>
      <c r="R40" s="1058"/>
      <c r="S40" s="1058"/>
      <c r="T40" s="1090" t="s">
        <v>119</v>
      </c>
      <c r="U40" s="1088"/>
      <c r="V40" s="1089"/>
      <c r="W40" s="1090" t="s">
        <v>422</v>
      </c>
      <c r="X40" s="1088"/>
      <c r="Y40" s="1091"/>
      <c r="Z40" s="1090" t="s">
        <v>422</v>
      </c>
      <c r="AA40" s="1101"/>
      <c r="AB40" s="1087"/>
      <c r="AC40" s="1087"/>
      <c r="AD40" s="1087"/>
      <c r="AE40" s="1102"/>
      <c r="AF40" s="37"/>
      <c r="AG40" s="1103">
        <f>AG37+1</f>
        <v>9</v>
      </c>
      <c r="AH40" s="1104"/>
      <c r="AI40" s="1104"/>
      <c r="AJ40" s="1104"/>
      <c r="AK40" s="1107"/>
      <c r="AL40" s="1181"/>
      <c r="AM40" s="1182"/>
      <c r="AN40" s="1183" t="s">
        <v>33</v>
      </c>
      <c r="AO40" s="1057"/>
      <c r="AP40" s="1058"/>
      <c r="AQ40" s="1059" t="s">
        <v>33</v>
      </c>
      <c r="AR40" s="1086"/>
      <c r="AS40" s="1087"/>
      <c r="AT40" s="1087"/>
      <c r="AU40" s="1090" t="s">
        <v>119</v>
      </c>
      <c r="AV40" s="1086"/>
      <c r="AW40" s="1058"/>
      <c r="AX40" s="1058"/>
      <c r="AY40" s="1090" t="s">
        <v>119</v>
      </c>
      <c r="AZ40" s="1088"/>
      <c r="BA40" s="1091"/>
      <c r="BB40" s="1090" t="s">
        <v>422</v>
      </c>
      <c r="BC40" s="1088"/>
      <c r="BD40" s="1091"/>
      <c r="BE40" s="1090" t="s">
        <v>422</v>
      </c>
      <c r="BF40" s="1101"/>
      <c r="BG40" s="1087"/>
      <c r="BH40" s="1087"/>
      <c r="BI40" s="1087"/>
      <c r="BJ40" s="1102"/>
    </row>
    <row r="41" spans="2:62" ht="7.5" customHeight="1" x14ac:dyDescent="0.15">
      <c r="B41" s="1055"/>
      <c r="C41" s="1056"/>
      <c r="D41" s="1056"/>
      <c r="E41" s="1056"/>
      <c r="F41" s="1108"/>
      <c r="G41" s="1057"/>
      <c r="H41" s="1058"/>
      <c r="I41" s="1059"/>
      <c r="J41" s="1057"/>
      <c r="K41" s="1058"/>
      <c r="L41" s="1059"/>
      <c r="M41" s="1060"/>
      <c r="N41" s="1069"/>
      <c r="O41" s="1069"/>
      <c r="P41" s="1062"/>
      <c r="Q41" s="1060"/>
      <c r="R41" s="1058"/>
      <c r="S41" s="1058"/>
      <c r="T41" s="1062"/>
      <c r="U41" s="1063"/>
      <c r="V41" s="1064"/>
      <c r="W41" s="1065"/>
      <c r="X41" s="1066"/>
      <c r="Y41" s="1067"/>
      <c r="Z41" s="1065"/>
      <c r="AA41" s="1068"/>
      <c r="AB41" s="1069"/>
      <c r="AC41" s="1069"/>
      <c r="AD41" s="1069"/>
      <c r="AE41" s="1070"/>
      <c r="AF41" s="37"/>
      <c r="AG41" s="1055"/>
      <c r="AH41" s="1056"/>
      <c r="AI41" s="1056"/>
      <c r="AJ41" s="1056"/>
      <c r="AK41" s="1108"/>
      <c r="AL41" s="1181"/>
      <c r="AM41" s="1182"/>
      <c r="AN41" s="1183"/>
      <c r="AO41" s="1057"/>
      <c r="AP41" s="1058"/>
      <c r="AQ41" s="1059"/>
      <c r="AR41" s="1060"/>
      <c r="AS41" s="1069"/>
      <c r="AT41" s="1069"/>
      <c r="AU41" s="1062"/>
      <c r="AV41" s="1060"/>
      <c r="AW41" s="1058"/>
      <c r="AX41" s="1058"/>
      <c r="AY41" s="1062"/>
      <c r="AZ41" s="1066"/>
      <c r="BA41" s="1067"/>
      <c r="BB41" s="1065"/>
      <c r="BC41" s="1066"/>
      <c r="BD41" s="1067"/>
      <c r="BE41" s="1065"/>
      <c r="BF41" s="1068"/>
      <c r="BG41" s="1069"/>
      <c r="BH41" s="1069"/>
      <c r="BI41" s="1069"/>
      <c r="BJ41" s="1070"/>
    </row>
    <row r="42" spans="2:62" ht="7.5" customHeight="1" x14ac:dyDescent="0.15">
      <c r="B42" s="1071"/>
      <c r="C42" s="1072"/>
      <c r="D42" s="1072"/>
      <c r="E42" s="1072"/>
      <c r="F42" s="1109"/>
      <c r="G42" s="1057"/>
      <c r="H42" s="1058"/>
      <c r="I42" s="1059"/>
      <c r="J42" s="1057"/>
      <c r="K42" s="1058"/>
      <c r="L42" s="1059"/>
      <c r="M42" s="1073"/>
      <c r="N42" s="1081"/>
      <c r="O42" s="1081"/>
      <c r="P42" s="1110"/>
      <c r="Q42" s="1073"/>
      <c r="R42" s="1058"/>
      <c r="S42" s="1058"/>
      <c r="T42" s="1110"/>
      <c r="U42" s="1075"/>
      <c r="V42" s="1076"/>
      <c r="W42" s="1077"/>
      <c r="X42" s="1078"/>
      <c r="Y42" s="1079"/>
      <c r="Z42" s="1077"/>
      <c r="AA42" s="1080"/>
      <c r="AB42" s="1081"/>
      <c r="AC42" s="1081"/>
      <c r="AD42" s="1081"/>
      <c r="AE42" s="1082"/>
      <c r="AF42" s="37"/>
      <c r="AG42" s="1071"/>
      <c r="AH42" s="1072"/>
      <c r="AI42" s="1072"/>
      <c r="AJ42" s="1072"/>
      <c r="AK42" s="1109"/>
      <c r="AL42" s="1181"/>
      <c r="AM42" s="1182"/>
      <c r="AN42" s="1183"/>
      <c r="AO42" s="1057"/>
      <c r="AP42" s="1058"/>
      <c r="AQ42" s="1059"/>
      <c r="AR42" s="1073"/>
      <c r="AS42" s="1081"/>
      <c r="AT42" s="1081"/>
      <c r="AU42" s="1110"/>
      <c r="AV42" s="1073"/>
      <c r="AW42" s="1058"/>
      <c r="AX42" s="1058"/>
      <c r="AY42" s="1110"/>
      <c r="AZ42" s="1078"/>
      <c r="BA42" s="1079"/>
      <c r="BB42" s="1077"/>
      <c r="BC42" s="1078"/>
      <c r="BD42" s="1079"/>
      <c r="BE42" s="1077"/>
      <c r="BF42" s="1080"/>
      <c r="BG42" s="1081"/>
      <c r="BH42" s="1081"/>
      <c r="BI42" s="1081"/>
      <c r="BJ42" s="1082"/>
    </row>
    <row r="43" spans="2:62" ht="7.5" customHeight="1" x14ac:dyDescent="0.15">
      <c r="B43" s="1103">
        <f>B40+1</f>
        <v>10</v>
      </c>
      <c r="C43" s="1104"/>
      <c r="D43" s="1104"/>
      <c r="E43" s="1104"/>
      <c r="F43" s="1107"/>
      <c r="G43" s="1057"/>
      <c r="H43" s="1058"/>
      <c r="I43" s="1059" t="s">
        <v>36</v>
      </c>
      <c r="J43" s="1057"/>
      <c r="K43" s="1058"/>
      <c r="L43" s="1059" t="s">
        <v>33</v>
      </c>
      <c r="M43" s="1086"/>
      <c r="N43" s="1087"/>
      <c r="O43" s="1087"/>
      <c r="P43" s="1090" t="s">
        <v>119</v>
      </c>
      <c r="Q43" s="1086"/>
      <c r="R43" s="1058"/>
      <c r="S43" s="1058"/>
      <c r="T43" s="1090" t="s">
        <v>119</v>
      </c>
      <c r="U43" s="1088"/>
      <c r="V43" s="1089"/>
      <c r="W43" s="1090" t="s">
        <v>422</v>
      </c>
      <c r="X43" s="1088"/>
      <c r="Y43" s="1091"/>
      <c r="Z43" s="1090" t="s">
        <v>422</v>
      </c>
      <c r="AA43" s="1101"/>
      <c r="AB43" s="1087"/>
      <c r="AC43" s="1087"/>
      <c r="AD43" s="1087"/>
      <c r="AE43" s="1102"/>
      <c r="AF43" s="37"/>
      <c r="AG43" s="1103">
        <f>AG40+1</f>
        <v>10</v>
      </c>
      <c r="AH43" s="1104"/>
      <c r="AI43" s="1104"/>
      <c r="AJ43" s="1104"/>
      <c r="AK43" s="1107"/>
      <c r="AL43" s="1181"/>
      <c r="AM43" s="1182"/>
      <c r="AN43" s="1183" t="s">
        <v>33</v>
      </c>
      <c r="AO43" s="1057"/>
      <c r="AP43" s="1058"/>
      <c r="AQ43" s="1059" t="s">
        <v>33</v>
      </c>
      <c r="AR43" s="1086"/>
      <c r="AS43" s="1087"/>
      <c r="AT43" s="1087"/>
      <c r="AU43" s="1090" t="s">
        <v>119</v>
      </c>
      <c r="AV43" s="1086"/>
      <c r="AW43" s="1058"/>
      <c r="AX43" s="1058"/>
      <c r="AY43" s="1090" t="s">
        <v>119</v>
      </c>
      <c r="AZ43" s="1088"/>
      <c r="BA43" s="1091"/>
      <c r="BB43" s="1090" t="s">
        <v>422</v>
      </c>
      <c r="BC43" s="1088"/>
      <c r="BD43" s="1091"/>
      <c r="BE43" s="1090" t="s">
        <v>422</v>
      </c>
      <c r="BF43" s="1101"/>
      <c r="BG43" s="1087"/>
      <c r="BH43" s="1087"/>
      <c r="BI43" s="1087"/>
      <c r="BJ43" s="1102"/>
    </row>
    <row r="44" spans="2:62" ht="7.5" customHeight="1" x14ac:dyDescent="0.15">
      <c r="B44" s="1055"/>
      <c r="C44" s="1056"/>
      <c r="D44" s="1056"/>
      <c r="E44" s="1056"/>
      <c r="F44" s="1108"/>
      <c r="G44" s="1057"/>
      <c r="H44" s="1058"/>
      <c r="I44" s="1059"/>
      <c r="J44" s="1057"/>
      <c r="K44" s="1058"/>
      <c r="L44" s="1059"/>
      <c r="M44" s="1060"/>
      <c r="N44" s="1069"/>
      <c r="O44" s="1069"/>
      <c r="P44" s="1062"/>
      <c r="Q44" s="1060"/>
      <c r="R44" s="1058"/>
      <c r="S44" s="1058"/>
      <c r="T44" s="1062"/>
      <c r="U44" s="1063"/>
      <c r="V44" s="1064"/>
      <c r="W44" s="1065"/>
      <c r="X44" s="1066"/>
      <c r="Y44" s="1067"/>
      <c r="Z44" s="1065"/>
      <c r="AA44" s="1068"/>
      <c r="AB44" s="1069"/>
      <c r="AC44" s="1069"/>
      <c r="AD44" s="1069"/>
      <c r="AE44" s="1070"/>
      <c r="AF44" s="37"/>
      <c r="AG44" s="1055"/>
      <c r="AH44" s="1056"/>
      <c r="AI44" s="1056"/>
      <c r="AJ44" s="1056"/>
      <c r="AK44" s="1108"/>
      <c r="AL44" s="1181"/>
      <c r="AM44" s="1182"/>
      <c r="AN44" s="1183"/>
      <c r="AO44" s="1057"/>
      <c r="AP44" s="1058"/>
      <c r="AQ44" s="1059"/>
      <c r="AR44" s="1060"/>
      <c r="AS44" s="1069"/>
      <c r="AT44" s="1069"/>
      <c r="AU44" s="1062"/>
      <c r="AV44" s="1060"/>
      <c r="AW44" s="1058"/>
      <c r="AX44" s="1058"/>
      <c r="AY44" s="1062"/>
      <c r="AZ44" s="1066"/>
      <c r="BA44" s="1067"/>
      <c r="BB44" s="1065"/>
      <c r="BC44" s="1066"/>
      <c r="BD44" s="1067"/>
      <c r="BE44" s="1065"/>
      <c r="BF44" s="1068"/>
      <c r="BG44" s="1069"/>
      <c r="BH44" s="1069"/>
      <c r="BI44" s="1069"/>
      <c r="BJ44" s="1070"/>
    </row>
    <row r="45" spans="2:62" ht="7.5" customHeight="1" x14ac:dyDescent="0.15">
      <c r="B45" s="1071"/>
      <c r="C45" s="1072"/>
      <c r="D45" s="1072"/>
      <c r="E45" s="1072"/>
      <c r="F45" s="1109"/>
      <c r="G45" s="1057"/>
      <c r="H45" s="1058"/>
      <c r="I45" s="1059"/>
      <c r="J45" s="1057"/>
      <c r="K45" s="1058"/>
      <c r="L45" s="1059"/>
      <c r="M45" s="1073"/>
      <c r="N45" s="1081"/>
      <c r="O45" s="1081"/>
      <c r="P45" s="1110"/>
      <c r="Q45" s="1073"/>
      <c r="R45" s="1058"/>
      <c r="S45" s="1058"/>
      <c r="T45" s="1110"/>
      <c r="U45" s="1075"/>
      <c r="V45" s="1076"/>
      <c r="W45" s="1077"/>
      <c r="X45" s="1078"/>
      <c r="Y45" s="1079"/>
      <c r="Z45" s="1077"/>
      <c r="AA45" s="1080"/>
      <c r="AB45" s="1081"/>
      <c r="AC45" s="1081"/>
      <c r="AD45" s="1081"/>
      <c r="AE45" s="1082"/>
      <c r="AF45" s="37"/>
      <c r="AG45" s="1071"/>
      <c r="AH45" s="1072"/>
      <c r="AI45" s="1072"/>
      <c r="AJ45" s="1072"/>
      <c r="AK45" s="1109"/>
      <c r="AL45" s="1181"/>
      <c r="AM45" s="1182"/>
      <c r="AN45" s="1183"/>
      <c r="AO45" s="1057"/>
      <c r="AP45" s="1058"/>
      <c r="AQ45" s="1059"/>
      <c r="AR45" s="1073"/>
      <c r="AS45" s="1081"/>
      <c r="AT45" s="1081"/>
      <c r="AU45" s="1110"/>
      <c r="AV45" s="1073"/>
      <c r="AW45" s="1058"/>
      <c r="AX45" s="1058"/>
      <c r="AY45" s="1110"/>
      <c r="AZ45" s="1078"/>
      <c r="BA45" s="1079"/>
      <c r="BB45" s="1077"/>
      <c r="BC45" s="1078"/>
      <c r="BD45" s="1079"/>
      <c r="BE45" s="1077"/>
      <c r="BF45" s="1080"/>
      <c r="BG45" s="1081"/>
      <c r="BH45" s="1081"/>
      <c r="BI45" s="1081"/>
      <c r="BJ45" s="1082"/>
    </row>
    <row r="46" spans="2:62" ht="7.5" customHeight="1" x14ac:dyDescent="0.15">
      <c r="B46" s="1103">
        <f>B43+1</f>
        <v>11</v>
      </c>
      <c r="C46" s="1104"/>
      <c r="D46" s="1104"/>
      <c r="E46" s="1104"/>
      <c r="F46" s="1107"/>
      <c r="G46" s="1057"/>
      <c r="H46" s="1058"/>
      <c r="I46" s="1059" t="s">
        <v>36</v>
      </c>
      <c r="J46" s="1057"/>
      <c r="K46" s="1058"/>
      <c r="L46" s="1059" t="s">
        <v>33</v>
      </c>
      <c r="M46" s="1086"/>
      <c r="N46" s="1087"/>
      <c r="O46" s="1087"/>
      <c r="P46" s="1090" t="s">
        <v>119</v>
      </c>
      <c r="Q46" s="1086"/>
      <c r="R46" s="1058"/>
      <c r="S46" s="1058"/>
      <c r="T46" s="1090" t="s">
        <v>119</v>
      </c>
      <c r="U46" s="1088"/>
      <c r="V46" s="1089"/>
      <c r="W46" s="1090" t="s">
        <v>422</v>
      </c>
      <c r="X46" s="1088"/>
      <c r="Y46" s="1091"/>
      <c r="Z46" s="1090" t="s">
        <v>422</v>
      </c>
      <c r="AA46" s="1101"/>
      <c r="AB46" s="1087"/>
      <c r="AC46" s="1087"/>
      <c r="AD46" s="1087"/>
      <c r="AE46" s="1102"/>
      <c r="AF46" s="37"/>
      <c r="AG46" s="1103">
        <f>AG43+1</f>
        <v>11</v>
      </c>
      <c r="AH46" s="1104"/>
      <c r="AI46" s="1104"/>
      <c r="AJ46" s="1104"/>
      <c r="AK46" s="1107"/>
      <c r="AL46" s="1181"/>
      <c r="AM46" s="1182"/>
      <c r="AN46" s="1183" t="s">
        <v>33</v>
      </c>
      <c r="AO46" s="1057"/>
      <c r="AP46" s="1058"/>
      <c r="AQ46" s="1059" t="s">
        <v>33</v>
      </c>
      <c r="AR46" s="1086"/>
      <c r="AS46" s="1087"/>
      <c r="AT46" s="1087"/>
      <c r="AU46" s="1090" t="s">
        <v>119</v>
      </c>
      <c r="AV46" s="1086"/>
      <c r="AW46" s="1058"/>
      <c r="AX46" s="1058"/>
      <c r="AY46" s="1090" t="s">
        <v>119</v>
      </c>
      <c r="AZ46" s="1088"/>
      <c r="BA46" s="1091"/>
      <c r="BB46" s="1090" t="s">
        <v>422</v>
      </c>
      <c r="BC46" s="1088"/>
      <c r="BD46" s="1091"/>
      <c r="BE46" s="1090" t="s">
        <v>422</v>
      </c>
      <c r="BF46" s="1101"/>
      <c r="BG46" s="1087"/>
      <c r="BH46" s="1087"/>
      <c r="BI46" s="1087"/>
      <c r="BJ46" s="1102"/>
    </row>
    <row r="47" spans="2:62" ht="7.5" customHeight="1" x14ac:dyDescent="0.15">
      <c r="B47" s="1055"/>
      <c r="C47" s="1056"/>
      <c r="D47" s="1056"/>
      <c r="E47" s="1056"/>
      <c r="F47" s="1108"/>
      <c r="G47" s="1057"/>
      <c r="H47" s="1058"/>
      <c r="I47" s="1059"/>
      <c r="J47" s="1057"/>
      <c r="K47" s="1058"/>
      <c r="L47" s="1059"/>
      <c r="M47" s="1060"/>
      <c r="N47" s="1069"/>
      <c r="O47" s="1069"/>
      <c r="P47" s="1062"/>
      <c r="Q47" s="1060"/>
      <c r="R47" s="1058"/>
      <c r="S47" s="1058"/>
      <c r="T47" s="1062"/>
      <c r="U47" s="1063"/>
      <c r="V47" s="1064"/>
      <c r="W47" s="1065"/>
      <c r="X47" s="1066"/>
      <c r="Y47" s="1067"/>
      <c r="Z47" s="1065"/>
      <c r="AA47" s="1068"/>
      <c r="AB47" s="1069"/>
      <c r="AC47" s="1069"/>
      <c r="AD47" s="1069"/>
      <c r="AE47" s="1070"/>
      <c r="AF47" s="37"/>
      <c r="AG47" s="1055"/>
      <c r="AH47" s="1056"/>
      <c r="AI47" s="1056"/>
      <c r="AJ47" s="1056"/>
      <c r="AK47" s="1108"/>
      <c r="AL47" s="1181"/>
      <c r="AM47" s="1182"/>
      <c r="AN47" s="1183"/>
      <c r="AO47" s="1057"/>
      <c r="AP47" s="1058"/>
      <c r="AQ47" s="1059"/>
      <c r="AR47" s="1060"/>
      <c r="AS47" s="1069"/>
      <c r="AT47" s="1069"/>
      <c r="AU47" s="1062"/>
      <c r="AV47" s="1060"/>
      <c r="AW47" s="1058"/>
      <c r="AX47" s="1058"/>
      <c r="AY47" s="1062"/>
      <c r="AZ47" s="1066"/>
      <c r="BA47" s="1067"/>
      <c r="BB47" s="1065"/>
      <c r="BC47" s="1066"/>
      <c r="BD47" s="1067"/>
      <c r="BE47" s="1065"/>
      <c r="BF47" s="1068"/>
      <c r="BG47" s="1069"/>
      <c r="BH47" s="1069"/>
      <c r="BI47" s="1069"/>
      <c r="BJ47" s="1070"/>
    </row>
    <row r="48" spans="2:62" ht="7.5" customHeight="1" x14ac:dyDescent="0.15">
      <c r="B48" s="1071"/>
      <c r="C48" s="1072"/>
      <c r="D48" s="1072"/>
      <c r="E48" s="1072"/>
      <c r="F48" s="1109"/>
      <c r="G48" s="1057"/>
      <c r="H48" s="1058"/>
      <c r="I48" s="1059"/>
      <c r="J48" s="1057"/>
      <c r="K48" s="1058"/>
      <c r="L48" s="1059"/>
      <c r="M48" s="1073"/>
      <c r="N48" s="1081"/>
      <c r="O48" s="1081"/>
      <c r="P48" s="1110"/>
      <c r="Q48" s="1073"/>
      <c r="R48" s="1058"/>
      <c r="S48" s="1058"/>
      <c r="T48" s="1110"/>
      <c r="U48" s="1075"/>
      <c r="V48" s="1076"/>
      <c r="W48" s="1077"/>
      <c r="X48" s="1078"/>
      <c r="Y48" s="1079"/>
      <c r="Z48" s="1077"/>
      <c r="AA48" s="1080"/>
      <c r="AB48" s="1081"/>
      <c r="AC48" s="1081"/>
      <c r="AD48" s="1081"/>
      <c r="AE48" s="1082"/>
      <c r="AF48" s="37"/>
      <c r="AG48" s="1071"/>
      <c r="AH48" s="1072"/>
      <c r="AI48" s="1072"/>
      <c r="AJ48" s="1072"/>
      <c r="AK48" s="1109"/>
      <c r="AL48" s="1181"/>
      <c r="AM48" s="1182"/>
      <c r="AN48" s="1183"/>
      <c r="AO48" s="1057"/>
      <c r="AP48" s="1058"/>
      <c r="AQ48" s="1059"/>
      <c r="AR48" s="1073"/>
      <c r="AS48" s="1081"/>
      <c r="AT48" s="1081"/>
      <c r="AU48" s="1110"/>
      <c r="AV48" s="1073"/>
      <c r="AW48" s="1058"/>
      <c r="AX48" s="1058"/>
      <c r="AY48" s="1110"/>
      <c r="AZ48" s="1078"/>
      <c r="BA48" s="1079"/>
      <c r="BB48" s="1077"/>
      <c r="BC48" s="1078"/>
      <c r="BD48" s="1079"/>
      <c r="BE48" s="1077"/>
      <c r="BF48" s="1080"/>
      <c r="BG48" s="1081"/>
      <c r="BH48" s="1081"/>
      <c r="BI48" s="1081"/>
      <c r="BJ48" s="1082"/>
    </row>
    <row r="49" spans="2:62" ht="7.5" customHeight="1" x14ac:dyDescent="0.15">
      <c r="B49" s="1105">
        <f>B46+1</f>
        <v>12</v>
      </c>
      <c r="C49" s="1106"/>
      <c r="D49" s="1106"/>
      <c r="E49" s="1106"/>
      <c r="F49" s="1106"/>
      <c r="G49" s="1057"/>
      <c r="H49" s="1058"/>
      <c r="I49" s="1059" t="s">
        <v>36</v>
      </c>
      <c r="J49" s="1057"/>
      <c r="K49" s="1058"/>
      <c r="L49" s="1059" t="s">
        <v>33</v>
      </c>
      <c r="M49" s="1086"/>
      <c r="N49" s="1087"/>
      <c r="O49" s="1087"/>
      <c r="P49" s="1059" t="s">
        <v>119</v>
      </c>
      <c r="Q49" s="1086"/>
      <c r="R49" s="1058"/>
      <c r="S49" s="1058"/>
      <c r="T49" s="1059" t="s">
        <v>119</v>
      </c>
      <c r="U49" s="1088"/>
      <c r="V49" s="1089"/>
      <c r="W49" s="1090" t="s">
        <v>422</v>
      </c>
      <c r="X49" s="1088"/>
      <c r="Y49" s="1091"/>
      <c r="Z49" s="1090" t="s">
        <v>422</v>
      </c>
      <c r="AA49" s="1092"/>
      <c r="AB49" s="1093"/>
      <c r="AC49" s="1093"/>
      <c r="AD49" s="1093"/>
      <c r="AE49" s="1094"/>
      <c r="AF49" s="37"/>
      <c r="AG49" s="1105">
        <f>AG46+1</f>
        <v>12</v>
      </c>
      <c r="AH49" s="1106"/>
      <c r="AI49" s="1106"/>
      <c r="AJ49" s="1106"/>
      <c r="AK49" s="1106"/>
      <c r="AL49" s="1181"/>
      <c r="AM49" s="1182"/>
      <c r="AN49" s="1183" t="s">
        <v>33</v>
      </c>
      <c r="AO49" s="1057"/>
      <c r="AP49" s="1058"/>
      <c r="AQ49" s="1059" t="s">
        <v>33</v>
      </c>
      <c r="AR49" s="1086"/>
      <c r="AS49" s="1087"/>
      <c r="AT49" s="1087"/>
      <c r="AU49" s="1059" t="s">
        <v>119</v>
      </c>
      <c r="AV49" s="1086"/>
      <c r="AW49" s="1058"/>
      <c r="AX49" s="1058"/>
      <c r="AY49" s="1059" t="s">
        <v>119</v>
      </c>
      <c r="AZ49" s="1088"/>
      <c r="BA49" s="1091"/>
      <c r="BB49" s="1090" t="s">
        <v>422</v>
      </c>
      <c r="BC49" s="1088"/>
      <c r="BD49" s="1091"/>
      <c r="BE49" s="1090" t="s">
        <v>422</v>
      </c>
      <c r="BF49" s="1092"/>
      <c r="BG49" s="1093"/>
      <c r="BH49" s="1093"/>
      <c r="BI49" s="1093"/>
      <c r="BJ49" s="1094"/>
    </row>
    <row r="50" spans="2:62" ht="7.5" customHeight="1" x14ac:dyDescent="0.15">
      <c r="B50" s="1105"/>
      <c r="C50" s="1106"/>
      <c r="D50" s="1106"/>
      <c r="E50" s="1106"/>
      <c r="F50" s="1106"/>
      <c r="G50" s="1057"/>
      <c r="H50" s="1058"/>
      <c r="I50" s="1059"/>
      <c r="J50" s="1057"/>
      <c r="K50" s="1058"/>
      <c r="L50" s="1059"/>
      <c r="M50" s="1060"/>
      <c r="N50" s="1069"/>
      <c r="O50" s="1069"/>
      <c r="P50" s="1059"/>
      <c r="Q50" s="1060"/>
      <c r="R50" s="1058"/>
      <c r="S50" s="1058"/>
      <c r="T50" s="1059"/>
      <c r="U50" s="1063"/>
      <c r="V50" s="1064"/>
      <c r="W50" s="1065"/>
      <c r="X50" s="1066"/>
      <c r="Y50" s="1067"/>
      <c r="Z50" s="1065"/>
      <c r="AA50" s="1092"/>
      <c r="AB50" s="1093"/>
      <c r="AC50" s="1093"/>
      <c r="AD50" s="1093"/>
      <c r="AE50" s="1094"/>
      <c r="AF50" s="37"/>
      <c r="AG50" s="1105"/>
      <c r="AH50" s="1106"/>
      <c r="AI50" s="1106"/>
      <c r="AJ50" s="1106"/>
      <c r="AK50" s="1106"/>
      <c r="AL50" s="1181"/>
      <c r="AM50" s="1182"/>
      <c r="AN50" s="1183"/>
      <c r="AO50" s="1057"/>
      <c r="AP50" s="1058"/>
      <c r="AQ50" s="1059"/>
      <c r="AR50" s="1060"/>
      <c r="AS50" s="1069"/>
      <c r="AT50" s="1069"/>
      <c r="AU50" s="1059"/>
      <c r="AV50" s="1060"/>
      <c r="AW50" s="1058"/>
      <c r="AX50" s="1058"/>
      <c r="AY50" s="1059"/>
      <c r="AZ50" s="1066"/>
      <c r="BA50" s="1067"/>
      <c r="BB50" s="1065"/>
      <c r="BC50" s="1066"/>
      <c r="BD50" s="1067"/>
      <c r="BE50" s="1065"/>
      <c r="BF50" s="1092"/>
      <c r="BG50" s="1093"/>
      <c r="BH50" s="1093"/>
      <c r="BI50" s="1093"/>
      <c r="BJ50" s="1094"/>
    </row>
    <row r="51" spans="2:62" ht="7.5" customHeight="1" x14ac:dyDescent="0.15">
      <c r="B51" s="1105"/>
      <c r="C51" s="1106"/>
      <c r="D51" s="1106"/>
      <c r="E51" s="1106"/>
      <c r="F51" s="1106"/>
      <c r="G51" s="1057"/>
      <c r="H51" s="1058"/>
      <c r="I51" s="1059"/>
      <c r="J51" s="1057"/>
      <c r="K51" s="1058"/>
      <c r="L51" s="1059"/>
      <c r="M51" s="1073"/>
      <c r="N51" s="1081"/>
      <c r="O51" s="1081"/>
      <c r="P51" s="1059"/>
      <c r="Q51" s="1073"/>
      <c r="R51" s="1058"/>
      <c r="S51" s="1058"/>
      <c r="T51" s="1059"/>
      <c r="U51" s="1075"/>
      <c r="V51" s="1076"/>
      <c r="W51" s="1077"/>
      <c r="X51" s="1078"/>
      <c r="Y51" s="1079"/>
      <c r="Z51" s="1077"/>
      <c r="AA51" s="1092"/>
      <c r="AB51" s="1093"/>
      <c r="AC51" s="1093"/>
      <c r="AD51" s="1093"/>
      <c r="AE51" s="1094"/>
      <c r="AF51" s="37"/>
      <c r="AG51" s="1105"/>
      <c r="AH51" s="1106"/>
      <c r="AI51" s="1106"/>
      <c r="AJ51" s="1106"/>
      <c r="AK51" s="1106"/>
      <c r="AL51" s="1181"/>
      <c r="AM51" s="1182"/>
      <c r="AN51" s="1183"/>
      <c r="AO51" s="1057"/>
      <c r="AP51" s="1058"/>
      <c r="AQ51" s="1059"/>
      <c r="AR51" s="1073"/>
      <c r="AS51" s="1081"/>
      <c r="AT51" s="1081"/>
      <c r="AU51" s="1059"/>
      <c r="AV51" s="1073"/>
      <c r="AW51" s="1058"/>
      <c r="AX51" s="1058"/>
      <c r="AY51" s="1059"/>
      <c r="AZ51" s="1078"/>
      <c r="BA51" s="1079"/>
      <c r="BB51" s="1077"/>
      <c r="BC51" s="1078"/>
      <c r="BD51" s="1079"/>
      <c r="BE51" s="1077"/>
      <c r="BF51" s="1092"/>
      <c r="BG51" s="1093"/>
      <c r="BH51" s="1093"/>
      <c r="BI51" s="1093"/>
      <c r="BJ51" s="1094"/>
    </row>
    <row r="52" spans="2:62" ht="7.5" customHeight="1" x14ac:dyDescent="0.15">
      <c r="B52" s="1105">
        <f>B49+1</f>
        <v>13</v>
      </c>
      <c r="C52" s="1106"/>
      <c r="D52" s="1106"/>
      <c r="E52" s="1106"/>
      <c r="F52" s="1106"/>
      <c r="G52" s="1057"/>
      <c r="H52" s="1058"/>
      <c r="I52" s="1059" t="s">
        <v>36</v>
      </c>
      <c r="J52" s="1057"/>
      <c r="K52" s="1058"/>
      <c r="L52" s="1059" t="s">
        <v>33</v>
      </c>
      <c r="M52" s="1086"/>
      <c r="N52" s="1087"/>
      <c r="O52" s="1087"/>
      <c r="P52" s="1059" t="s">
        <v>119</v>
      </c>
      <c r="Q52" s="1086"/>
      <c r="R52" s="1058"/>
      <c r="S52" s="1058"/>
      <c r="T52" s="1059" t="s">
        <v>119</v>
      </c>
      <c r="U52" s="1088"/>
      <c r="V52" s="1089"/>
      <c r="W52" s="1090" t="s">
        <v>422</v>
      </c>
      <c r="X52" s="1088"/>
      <c r="Y52" s="1091"/>
      <c r="Z52" s="1090" t="s">
        <v>422</v>
      </c>
      <c r="AA52" s="1092"/>
      <c r="AB52" s="1093"/>
      <c r="AC52" s="1093"/>
      <c r="AD52" s="1093"/>
      <c r="AE52" s="1094"/>
      <c r="AF52" s="37"/>
      <c r="AG52" s="1105">
        <f>AG49+1</f>
        <v>13</v>
      </c>
      <c r="AH52" s="1106"/>
      <c r="AI52" s="1106"/>
      <c r="AJ52" s="1106"/>
      <c r="AK52" s="1106"/>
      <c r="AL52" s="1181"/>
      <c r="AM52" s="1182"/>
      <c r="AN52" s="1183" t="s">
        <v>33</v>
      </c>
      <c r="AO52" s="1057"/>
      <c r="AP52" s="1058"/>
      <c r="AQ52" s="1059" t="s">
        <v>33</v>
      </c>
      <c r="AR52" s="1086"/>
      <c r="AS52" s="1087"/>
      <c r="AT52" s="1087"/>
      <c r="AU52" s="1059" t="s">
        <v>119</v>
      </c>
      <c r="AV52" s="1086"/>
      <c r="AW52" s="1058"/>
      <c r="AX52" s="1058"/>
      <c r="AY52" s="1059" t="s">
        <v>119</v>
      </c>
      <c r="AZ52" s="1088"/>
      <c r="BA52" s="1091"/>
      <c r="BB52" s="1090" t="s">
        <v>422</v>
      </c>
      <c r="BC52" s="1088"/>
      <c r="BD52" s="1091"/>
      <c r="BE52" s="1090" t="s">
        <v>422</v>
      </c>
      <c r="BF52" s="1092"/>
      <c r="BG52" s="1093"/>
      <c r="BH52" s="1093"/>
      <c r="BI52" s="1093"/>
      <c r="BJ52" s="1094"/>
    </row>
    <row r="53" spans="2:62" ht="7.5" customHeight="1" x14ac:dyDescent="0.15">
      <c r="B53" s="1105"/>
      <c r="C53" s="1106"/>
      <c r="D53" s="1106"/>
      <c r="E53" s="1106"/>
      <c r="F53" s="1106"/>
      <c r="G53" s="1057"/>
      <c r="H53" s="1058"/>
      <c r="I53" s="1059"/>
      <c r="J53" s="1057"/>
      <c r="K53" s="1058"/>
      <c r="L53" s="1059"/>
      <c r="M53" s="1060"/>
      <c r="N53" s="1069"/>
      <c r="O53" s="1069"/>
      <c r="P53" s="1059"/>
      <c r="Q53" s="1060"/>
      <c r="R53" s="1058"/>
      <c r="S53" s="1058"/>
      <c r="T53" s="1059"/>
      <c r="U53" s="1063"/>
      <c r="V53" s="1064"/>
      <c r="W53" s="1065"/>
      <c r="X53" s="1066"/>
      <c r="Y53" s="1067"/>
      <c r="Z53" s="1065"/>
      <c r="AA53" s="1092"/>
      <c r="AB53" s="1093"/>
      <c r="AC53" s="1093"/>
      <c r="AD53" s="1093"/>
      <c r="AE53" s="1094"/>
      <c r="AF53" s="37"/>
      <c r="AG53" s="1105"/>
      <c r="AH53" s="1106"/>
      <c r="AI53" s="1106"/>
      <c r="AJ53" s="1106"/>
      <c r="AK53" s="1106"/>
      <c r="AL53" s="1181"/>
      <c r="AM53" s="1182"/>
      <c r="AN53" s="1183"/>
      <c r="AO53" s="1057"/>
      <c r="AP53" s="1058"/>
      <c r="AQ53" s="1059"/>
      <c r="AR53" s="1060"/>
      <c r="AS53" s="1069"/>
      <c r="AT53" s="1069"/>
      <c r="AU53" s="1059"/>
      <c r="AV53" s="1060"/>
      <c r="AW53" s="1058"/>
      <c r="AX53" s="1058"/>
      <c r="AY53" s="1059"/>
      <c r="AZ53" s="1066"/>
      <c r="BA53" s="1067"/>
      <c r="BB53" s="1065"/>
      <c r="BC53" s="1066"/>
      <c r="BD53" s="1067"/>
      <c r="BE53" s="1065"/>
      <c r="BF53" s="1092"/>
      <c r="BG53" s="1093"/>
      <c r="BH53" s="1093"/>
      <c r="BI53" s="1093"/>
      <c r="BJ53" s="1094"/>
    </row>
    <row r="54" spans="2:62" ht="7.5" customHeight="1" x14ac:dyDescent="0.15">
      <c r="B54" s="1105"/>
      <c r="C54" s="1106"/>
      <c r="D54" s="1106"/>
      <c r="E54" s="1106"/>
      <c r="F54" s="1106"/>
      <c r="G54" s="1057"/>
      <c r="H54" s="1058"/>
      <c r="I54" s="1059"/>
      <c r="J54" s="1057"/>
      <c r="K54" s="1058"/>
      <c r="L54" s="1059"/>
      <c r="M54" s="1073"/>
      <c r="N54" s="1081"/>
      <c r="O54" s="1081"/>
      <c r="P54" s="1059"/>
      <c r="Q54" s="1073"/>
      <c r="R54" s="1058"/>
      <c r="S54" s="1058"/>
      <c r="T54" s="1059"/>
      <c r="U54" s="1075"/>
      <c r="V54" s="1076"/>
      <c r="W54" s="1077"/>
      <c r="X54" s="1078"/>
      <c r="Y54" s="1079"/>
      <c r="Z54" s="1077"/>
      <c r="AA54" s="1092"/>
      <c r="AB54" s="1093"/>
      <c r="AC54" s="1093"/>
      <c r="AD54" s="1093"/>
      <c r="AE54" s="1094"/>
      <c r="AF54" s="37"/>
      <c r="AG54" s="1105"/>
      <c r="AH54" s="1106"/>
      <c r="AI54" s="1106"/>
      <c r="AJ54" s="1106"/>
      <c r="AK54" s="1106"/>
      <c r="AL54" s="1181"/>
      <c r="AM54" s="1182"/>
      <c r="AN54" s="1183"/>
      <c r="AO54" s="1057"/>
      <c r="AP54" s="1058"/>
      <c r="AQ54" s="1059"/>
      <c r="AR54" s="1073"/>
      <c r="AS54" s="1081"/>
      <c r="AT54" s="1081"/>
      <c r="AU54" s="1059"/>
      <c r="AV54" s="1073"/>
      <c r="AW54" s="1058"/>
      <c r="AX54" s="1058"/>
      <c r="AY54" s="1059"/>
      <c r="AZ54" s="1078"/>
      <c r="BA54" s="1079"/>
      <c r="BB54" s="1077"/>
      <c r="BC54" s="1078"/>
      <c r="BD54" s="1079"/>
      <c r="BE54" s="1077"/>
      <c r="BF54" s="1092"/>
      <c r="BG54" s="1093"/>
      <c r="BH54" s="1093"/>
      <c r="BI54" s="1093"/>
      <c r="BJ54" s="1094"/>
    </row>
    <row r="55" spans="2:62" ht="7.5" customHeight="1" x14ac:dyDescent="0.15">
      <c r="B55" s="1105">
        <f>B52+1</f>
        <v>14</v>
      </c>
      <c r="C55" s="1106"/>
      <c r="D55" s="1106"/>
      <c r="E55" s="1106"/>
      <c r="F55" s="1106"/>
      <c r="G55" s="1057"/>
      <c r="H55" s="1058"/>
      <c r="I55" s="1059" t="s">
        <v>36</v>
      </c>
      <c r="J55" s="1057"/>
      <c r="K55" s="1058"/>
      <c r="L55" s="1059" t="s">
        <v>33</v>
      </c>
      <c r="M55" s="1086"/>
      <c r="N55" s="1087"/>
      <c r="O55" s="1087"/>
      <c r="P55" s="1059" t="s">
        <v>119</v>
      </c>
      <c r="Q55" s="1086"/>
      <c r="R55" s="1058"/>
      <c r="S55" s="1058"/>
      <c r="T55" s="1059" t="s">
        <v>119</v>
      </c>
      <c r="U55" s="1088"/>
      <c r="V55" s="1089"/>
      <c r="W55" s="1090" t="s">
        <v>422</v>
      </c>
      <c r="X55" s="1088"/>
      <c r="Y55" s="1091"/>
      <c r="Z55" s="1090" t="s">
        <v>422</v>
      </c>
      <c r="AA55" s="1092"/>
      <c r="AB55" s="1093"/>
      <c r="AC55" s="1093"/>
      <c r="AD55" s="1093"/>
      <c r="AE55" s="1094"/>
      <c r="AF55" s="37"/>
      <c r="AG55" s="1105">
        <f>AG52+1</f>
        <v>14</v>
      </c>
      <c r="AH55" s="1106"/>
      <c r="AI55" s="1106"/>
      <c r="AJ55" s="1106"/>
      <c r="AK55" s="1106"/>
      <c r="AL55" s="1181"/>
      <c r="AM55" s="1182"/>
      <c r="AN55" s="1183" t="s">
        <v>33</v>
      </c>
      <c r="AO55" s="1057"/>
      <c r="AP55" s="1058"/>
      <c r="AQ55" s="1059" t="s">
        <v>33</v>
      </c>
      <c r="AR55" s="1086"/>
      <c r="AS55" s="1087"/>
      <c r="AT55" s="1087"/>
      <c r="AU55" s="1059" t="s">
        <v>119</v>
      </c>
      <c r="AV55" s="1086"/>
      <c r="AW55" s="1058"/>
      <c r="AX55" s="1058"/>
      <c r="AY55" s="1059" t="s">
        <v>119</v>
      </c>
      <c r="AZ55" s="1088"/>
      <c r="BA55" s="1091"/>
      <c r="BB55" s="1090" t="s">
        <v>422</v>
      </c>
      <c r="BC55" s="1088"/>
      <c r="BD55" s="1091"/>
      <c r="BE55" s="1090" t="s">
        <v>422</v>
      </c>
      <c r="BF55" s="1092"/>
      <c r="BG55" s="1093"/>
      <c r="BH55" s="1093"/>
      <c r="BI55" s="1093"/>
      <c r="BJ55" s="1094"/>
    </row>
    <row r="56" spans="2:62" ht="7.5" customHeight="1" x14ac:dyDescent="0.15">
      <c r="B56" s="1105"/>
      <c r="C56" s="1106"/>
      <c r="D56" s="1106"/>
      <c r="E56" s="1106"/>
      <c r="F56" s="1106"/>
      <c r="G56" s="1057"/>
      <c r="H56" s="1058"/>
      <c r="I56" s="1059"/>
      <c r="J56" s="1057"/>
      <c r="K56" s="1058"/>
      <c r="L56" s="1059"/>
      <c r="M56" s="1060"/>
      <c r="N56" s="1069"/>
      <c r="O56" s="1069"/>
      <c r="P56" s="1059"/>
      <c r="Q56" s="1060"/>
      <c r="R56" s="1058"/>
      <c r="S56" s="1058"/>
      <c r="T56" s="1059"/>
      <c r="U56" s="1063"/>
      <c r="V56" s="1064"/>
      <c r="W56" s="1065"/>
      <c r="X56" s="1066"/>
      <c r="Y56" s="1067"/>
      <c r="Z56" s="1065"/>
      <c r="AA56" s="1092"/>
      <c r="AB56" s="1093"/>
      <c r="AC56" s="1093"/>
      <c r="AD56" s="1093"/>
      <c r="AE56" s="1094"/>
      <c r="AF56" s="37"/>
      <c r="AG56" s="1105"/>
      <c r="AH56" s="1106"/>
      <c r="AI56" s="1106"/>
      <c r="AJ56" s="1106"/>
      <c r="AK56" s="1106"/>
      <c r="AL56" s="1181"/>
      <c r="AM56" s="1182"/>
      <c r="AN56" s="1183"/>
      <c r="AO56" s="1057"/>
      <c r="AP56" s="1058"/>
      <c r="AQ56" s="1059"/>
      <c r="AR56" s="1060"/>
      <c r="AS56" s="1069"/>
      <c r="AT56" s="1069"/>
      <c r="AU56" s="1059"/>
      <c r="AV56" s="1060"/>
      <c r="AW56" s="1058"/>
      <c r="AX56" s="1058"/>
      <c r="AY56" s="1059"/>
      <c r="AZ56" s="1066"/>
      <c r="BA56" s="1067"/>
      <c r="BB56" s="1065"/>
      <c r="BC56" s="1066"/>
      <c r="BD56" s="1067"/>
      <c r="BE56" s="1065"/>
      <c r="BF56" s="1092"/>
      <c r="BG56" s="1093"/>
      <c r="BH56" s="1093"/>
      <c r="BI56" s="1093"/>
      <c r="BJ56" s="1094"/>
    </row>
    <row r="57" spans="2:62" ht="7.5" customHeight="1" x14ac:dyDescent="0.15">
      <c r="B57" s="1105"/>
      <c r="C57" s="1106"/>
      <c r="D57" s="1106"/>
      <c r="E57" s="1106"/>
      <c r="F57" s="1106"/>
      <c r="G57" s="1057"/>
      <c r="H57" s="1058"/>
      <c r="I57" s="1059"/>
      <c r="J57" s="1057"/>
      <c r="K57" s="1058"/>
      <c r="L57" s="1059"/>
      <c r="M57" s="1073"/>
      <c r="N57" s="1081"/>
      <c r="O57" s="1081"/>
      <c r="P57" s="1059"/>
      <c r="Q57" s="1073"/>
      <c r="R57" s="1058"/>
      <c r="S57" s="1058"/>
      <c r="T57" s="1059"/>
      <c r="U57" s="1075"/>
      <c r="V57" s="1076"/>
      <c r="W57" s="1077"/>
      <c r="X57" s="1078"/>
      <c r="Y57" s="1079"/>
      <c r="Z57" s="1077"/>
      <c r="AA57" s="1092"/>
      <c r="AB57" s="1093"/>
      <c r="AC57" s="1093"/>
      <c r="AD57" s="1093"/>
      <c r="AE57" s="1094"/>
      <c r="AF57" s="37"/>
      <c r="AG57" s="1105"/>
      <c r="AH57" s="1106"/>
      <c r="AI57" s="1106"/>
      <c r="AJ57" s="1106"/>
      <c r="AK57" s="1106"/>
      <c r="AL57" s="1181"/>
      <c r="AM57" s="1182"/>
      <c r="AN57" s="1183"/>
      <c r="AO57" s="1057"/>
      <c r="AP57" s="1058"/>
      <c r="AQ57" s="1059"/>
      <c r="AR57" s="1073"/>
      <c r="AS57" s="1081"/>
      <c r="AT57" s="1081"/>
      <c r="AU57" s="1059"/>
      <c r="AV57" s="1073"/>
      <c r="AW57" s="1058"/>
      <c r="AX57" s="1058"/>
      <c r="AY57" s="1059"/>
      <c r="AZ57" s="1078"/>
      <c r="BA57" s="1079"/>
      <c r="BB57" s="1077"/>
      <c r="BC57" s="1078"/>
      <c r="BD57" s="1079"/>
      <c r="BE57" s="1077"/>
      <c r="BF57" s="1092"/>
      <c r="BG57" s="1093"/>
      <c r="BH57" s="1093"/>
      <c r="BI57" s="1093"/>
      <c r="BJ57" s="1094"/>
    </row>
    <row r="58" spans="2:62" ht="7.5" customHeight="1" x14ac:dyDescent="0.15">
      <c r="B58" s="1055">
        <f>B55+1</f>
        <v>15</v>
      </c>
      <c r="C58" s="1056"/>
      <c r="D58" s="1056"/>
      <c r="E58" s="1056"/>
      <c r="F58" s="1108"/>
      <c r="G58" s="1057"/>
      <c r="H58" s="1058"/>
      <c r="I58" s="1059" t="s">
        <v>36</v>
      </c>
      <c r="J58" s="1057"/>
      <c r="K58" s="1058"/>
      <c r="L58" s="1059" t="s">
        <v>33</v>
      </c>
      <c r="M58" s="1086"/>
      <c r="N58" s="1087"/>
      <c r="O58" s="1087"/>
      <c r="P58" s="1062" t="s">
        <v>119</v>
      </c>
      <c r="Q58" s="1086"/>
      <c r="R58" s="1058"/>
      <c r="S58" s="1058"/>
      <c r="T58" s="1062" t="s">
        <v>119</v>
      </c>
      <c r="U58" s="1088"/>
      <c r="V58" s="1089"/>
      <c r="W58" s="1090" t="s">
        <v>422</v>
      </c>
      <c r="X58" s="1088"/>
      <c r="Y58" s="1091"/>
      <c r="Z58" s="1090" t="s">
        <v>422</v>
      </c>
      <c r="AA58" s="1068"/>
      <c r="AB58" s="1069"/>
      <c r="AC58" s="1069"/>
      <c r="AD58" s="1069"/>
      <c r="AE58" s="1070"/>
      <c r="AF58" s="37"/>
      <c r="AG58" s="1055">
        <f>AG55+1</f>
        <v>15</v>
      </c>
      <c r="AH58" s="1056"/>
      <c r="AI58" s="1056"/>
      <c r="AJ58" s="1056"/>
      <c r="AK58" s="1108"/>
      <c r="AL58" s="1181"/>
      <c r="AM58" s="1182"/>
      <c r="AN58" s="1183" t="s">
        <v>33</v>
      </c>
      <c r="AO58" s="1057"/>
      <c r="AP58" s="1058"/>
      <c r="AQ58" s="1059" t="s">
        <v>33</v>
      </c>
      <c r="AR58" s="1086"/>
      <c r="AS58" s="1087"/>
      <c r="AT58" s="1087"/>
      <c r="AU58" s="1062" t="s">
        <v>119</v>
      </c>
      <c r="AV58" s="1086"/>
      <c r="AW58" s="1058"/>
      <c r="AX58" s="1058"/>
      <c r="AY58" s="1062" t="s">
        <v>119</v>
      </c>
      <c r="AZ58" s="1088"/>
      <c r="BA58" s="1091"/>
      <c r="BB58" s="1090" t="s">
        <v>422</v>
      </c>
      <c r="BC58" s="1088"/>
      <c r="BD58" s="1091"/>
      <c r="BE58" s="1090" t="s">
        <v>422</v>
      </c>
      <c r="BF58" s="1068"/>
      <c r="BG58" s="1069"/>
      <c r="BH58" s="1069"/>
      <c r="BI58" s="1069"/>
      <c r="BJ58" s="1070"/>
    </row>
    <row r="59" spans="2:62" ht="7.5" customHeight="1" x14ac:dyDescent="0.15">
      <c r="B59" s="1055"/>
      <c r="C59" s="1056"/>
      <c r="D59" s="1056"/>
      <c r="E59" s="1056"/>
      <c r="F59" s="1108"/>
      <c r="G59" s="1057"/>
      <c r="H59" s="1058"/>
      <c r="I59" s="1059"/>
      <c r="J59" s="1057"/>
      <c r="K59" s="1058"/>
      <c r="L59" s="1059"/>
      <c r="M59" s="1060"/>
      <c r="N59" s="1069"/>
      <c r="O59" s="1069"/>
      <c r="P59" s="1062"/>
      <c r="Q59" s="1060"/>
      <c r="R59" s="1058"/>
      <c r="S59" s="1058"/>
      <c r="T59" s="1062"/>
      <c r="U59" s="1063"/>
      <c r="V59" s="1064"/>
      <c r="W59" s="1065"/>
      <c r="X59" s="1066"/>
      <c r="Y59" s="1067"/>
      <c r="Z59" s="1065"/>
      <c r="AA59" s="1068"/>
      <c r="AB59" s="1069"/>
      <c r="AC59" s="1069"/>
      <c r="AD59" s="1069"/>
      <c r="AE59" s="1070"/>
      <c r="AF59" s="37"/>
      <c r="AG59" s="1055"/>
      <c r="AH59" s="1056"/>
      <c r="AI59" s="1056"/>
      <c r="AJ59" s="1056"/>
      <c r="AK59" s="1108"/>
      <c r="AL59" s="1181"/>
      <c r="AM59" s="1182"/>
      <c r="AN59" s="1183"/>
      <c r="AO59" s="1057"/>
      <c r="AP59" s="1058"/>
      <c r="AQ59" s="1059"/>
      <c r="AR59" s="1060"/>
      <c r="AS59" s="1069"/>
      <c r="AT59" s="1069"/>
      <c r="AU59" s="1062"/>
      <c r="AV59" s="1060"/>
      <c r="AW59" s="1058"/>
      <c r="AX59" s="1058"/>
      <c r="AY59" s="1062"/>
      <c r="AZ59" s="1066"/>
      <c r="BA59" s="1067"/>
      <c r="BB59" s="1065"/>
      <c r="BC59" s="1066"/>
      <c r="BD59" s="1067"/>
      <c r="BE59" s="1065"/>
      <c r="BF59" s="1068"/>
      <c r="BG59" s="1069"/>
      <c r="BH59" s="1069"/>
      <c r="BI59" s="1069"/>
      <c r="BJ59" s="1070"/>
    </row>
    <row r="60" spans="2:62" ht="7.5" customHeight="1" x14ac:dyDescent="0.15">
      <c r="B60" s="1071"/>
      <c r="C60" s="1072"/>
      <c r="D60" s="1072"/>
      <c r="E60" s="1072"/>
      <c r="F60" s="1109"/>
      <c r="G60" s="1057"/>
      <c r="H60" s="1058"/>
      <c r="I60" s="1059"/>
      <c r="J60" s="1057"/>
      <c r="K60" s="1058"/>
      <c r="L60" s="1059"/>
      <c r="M60" s="1073"/>
      <c r="N60" s="1081"/>
      <c r="O60" s="1081"/>
      <c r="P60" s="1110"/>
      <c r="Q60" s="1073"/>
      <c r="R60" s="1058"/>
      <c r="S60" s="1058"/>
      <c r="T60" s="1110"/>
      <c r="U60" s="1075"/>
      <c r="V60" s="1076"/>
      <c r="W60" s="1077"/>
      <c r="X60" s="1078"/>
      <c r="Y60" s="1079"/>
      <c r="Z60" s="1077"/>
      <c r="AA60" s="1080"/>
      <c r="AB60" s="1081"/>
      <c r="AC60" s="1081"/>
      <c r="AD60" s="1081"/>
      <c r="AE60" s="1082"/>
      <c r="AF60" s="37"/>
      <c r="AG60" s="1071"/>
      <c r="AH60" s="1072"/>
      <c r="AI60" s="1072"/>
      <c r="AJ60" s="1072"/>
      <c r="AK60" s="1109"/>
      <c r="AL60" s="1181"/>
      <c r="AM60" s="1182"/>
      <c r="AN60" s="1183"/>
      <c r="AO60" s="1057"/>
      <c r="AP60" s="1058"/>
      <c r="AQ60" s="1059"/>
      <c r="AR60" s="1073"/>
      <c r="AS60" s="1081"/>
      <c r="AT60" s="1081"/>
      <c r="AU60" s="1110"/>
      <c r="AV60" s="1073"/>
      <c r="AW60" s="1058"/>
      <c r="AX60" s="1058"/>
      <c r="AY60" s="1110"/>
      <c r="AZ60" s="1078"/>
      <c r="BA60" s="1079"/>
      <c r="BB60" s="1077"/>
      <c r="BC60" s="1078"/>
      <c r="BD60" s="1079"/>
      <c r="BE60" s="1077"/>
      <c r="BF60" s="1080"/>
      <c r="BG60" s="1081"/>
      <c r="BH60" s="1081"/>
      <c r="BI60" s="1081"/>
      <c r="BJ60" s="1082"/>
    </row>
    <row r="61" spans="2:62" ht="7.5" customHeight="1" x14ac:dyDescent="0.15">
      <c r="B61" s="1105">
        <f>B58+1</f>
        <v>16</v>
      </c>
      <c r="C61" s="1106"/>
      <c r="D61" s="1106"/>
      <c r="E61" s="1106"/>
      <c r="F61" s="1106"/>
      <c r="G61" s="1057"/>
      <c r="H61" s="1058"/>
      <c r="I61" s="1059" t="s">
        <v>36</v>
      </c>
      <c r="J61" s="1057"/>
      <c r="K61" s="1058"/>
      <c r="L61" s="1059" t="s">
        <v>33</v>
      </c>
      <c r="M61" s="1086"/>
      <c r="N61" s="1087"/>
      <c r="O61" s="1087"/>
      <c r="P61" s="1059" t="s">
        <v>119</v>
      </c>
      <c r="Q61" s="1086"/>
      <c r="R61" s="1058"/>
      <c r="S61" s="1058"/>
      <c r="T61" s="1059" t="s">
        <v>119</v>
      </c>
      <c r="U61" s="1088"/>
      <c r="V61" s="1089"/>
      <c r="W61" s="1090" t="s">
        <v>422</v>
      </c>
      <c r="X61" s="1088"/>
      <c r="Y61" s="1091"/>
      <c r="Z61" s="1090" t="s">
        <v>422</v>
      </c>
      <c r="AA61" s="1092"/>
      <c r="AB61" s="1093"/>
      <c r="AC61" s="1093"/>
      <c r="AD61" s="1093"/>
      <c r="AE61" s="1094"/>
      <c r="AF61" s="37"/>
      <c r="AG61" s="1105">
        <f>AG58+1</f>
        <v>16</v>
      </c>
      <c r="AH61" s="1106"/>
      <c r="AI61" s="1106"/>
      <c r="AJ61" s="1106"/>
      <c r="AK61" s="1106"/>
      <c r="AL61" s="1181"/>
      <c r="AM61" s="1182"/>
      <c r="AN61" s="1183" t="s">
        <v>33</v>
      </c>
      <c r="AO61" s="1057"/>
      <c r="AP61" s="1058"/>
      <c r="AQ61" s="1059" t="s">
        <v>33</v>
      </c>
      <c r="AR61" s="1086"/>
      <c r="AS61" s="1087"/>
      <c r="AT61" s="1087"/>
      <c r="AU61" s="1059" t="s">
        <v>119</v>
      </c>
      <c r="AV61" s="1086"/>
      <c r="AW61" s="1058"/>
      <c r="AX61" s="1058"/>
      <c r="AY61" s="1059" t="s">
        <v>119</v>
      </c>
      <c r="AZ61" s="1088"/>
      <c r="BA61" s="1091"/>
      <c r="BB61" s="1090" t="s">
        <v>422</v>
      </c>
      <c r="BC61" s="1088"/>
      <c r="BD61" s="1091"/>
      <c r="BE61" s="1090" t="s">
        <v>422</v>
      </c>
      <c r="BF61" s="1092"/>
      <c r="BG61" s="1093"/>
      <c r="BH61" s="1093"/>
      <c r="BI61" s="1093"/>
      <c r="BJ61" s="1094"/>
    </row>
    <row r="62" spans="2:62" ht="7.5" customHeight="1" x14ac:dyDescent="0.15">
      <c r="B62" s="1105"/>
      <c r="C62" s="1106"/>
      <c r="D62" s="1106"/>
      <c r="E62" s="1106"/>
      <c r="F62" s="1106"/>
      <c r="G62" s="1057"/>
      <c r="H62" s="1058"/>
      <c r="I62" s="1059"/>
      <c r="J62" s="1057"/>
      <c r="K62" s="1058"/>
      <c r="L62" s="1059"/>
      <c r="M62" s="1060"/>
      <c r="N62" s="1069"/>
      <c r="O62" s="1069"/>
      <c r="P62" s="1059"/>
      <c r="Q62" s="1060"/>
      <c r="R62" s="1058"/>
      <c r="S62" s="1058"/>
      <c r="T62" s="1059"/>
      <c r="U62" s="1063"/>
      <c r="V62" s="1064"/>
      <c r="W62" s="1065"/>
      <c r="X62" s="1066"/>
      <c r="Y62" s="1067"/>
      <c r="Z62" s="1065"/>
      <c r="AA62" s="1092"/>
      <c r="AB62" s="1093"/>
      <c r="AC62" s="1093"/>
      <c r="AD62" s="1093"/>
      <c r="AE62" s="1094"/>
      <c r="AF62" s="37"/>
      <c r="AG62" s="1105"/>
      <c r="AH62" s="1106"/>
      <c r="AI62" s="1106"/>
      <c r="AJ62" s="1106"/>
      <c r="AK62" s="1106"/>
      <c r="AL62" s="1181"/>
      <c r="AM62" s="1182"/>
      <c r="AN62" s="1183"/>
      <c r="AO62" s="1057"/>
      <c r="AP62" s="1058"/>
      <c r="AQ62" s="1059"/>
      <c r="AR62" s="1060"/>
      <c r="AS62" s="1069"/>
      <c r="AT62" s="1069"/>
      <c r="AU62" s="1059"/>
      <c r="AV62" s="1060"/>
      <c r="AW62" s="1058"/>
      <c r="AX62" s="1058"/>
      <c r="AY62" s="1059"/>
      <c r="AZ62" s="1066"/>
      <c r="BA62" s="1067"/>
      <c r="BB62" s="1065"/>
      <c r="BC62" s="1066"/>
      <c r="BD62" s="1067"/>
      <c r="BE62" s="1065"/>
      <c r="BF62" s="1092"/>
      <c r="BG62" s="1093"/>
      <c r="BH62" s="1093"/>
      <c r="BI62" s="1093"/>
      <c r="BJ62" s="1094"/>
    </row>
    <row r="63" spans="2:62" ht="7.5" customHeight="1" x14ac:dyDescent="0.15">
      <c r="B63" s="1105"/>
      <c r="C63" s="1106"/>
      <c r="D63" s="1106"/>
      <c r="E63" s="1106"/>
      <c r="F63" s="1106"/>
      <c r="G63" s="1057"/>
      <c r="H63" s="1058"/>
      <c r="I63" s="1059"/>
      <c r="J63" s="1057"/>
      <c r="K63" s="1058"/>
      <c r="L63" s="1059"/>
      <c r="M63" s="1073"/>
      <c r="N63" s="1081"/>
      <c r="O63" s="1081"/>
      <c r="P63" s="1059"/>
      <c r="Q63" s="1073"/>
      <c r="R63" s="1058"/>
      <c r="S63" s="1058"/>
      <c r="T63" s="1059"/>
      <c r="U63" s="1075"/>
      <c r="V63" s="1076"/>
      <c r="W63" s="1077"/>
      <c r="X63" s="1078"/>
      <c r="Y63" s="1079"/>
      <c r="Z63" s="1077"/>
      <c r="AA63" s="1092"/>
      <c r="AB63" s="1093"/>
      <c r="AC63" s="1093"/>
      <c r="AD63" s="1093"/>
      <c r="AE63" s="1094"/>
      <c r="AF63" s="37"/>
      <c r="AG63" s="1105"/>
      <c r="AH63" s="1106"/>
      <c r="AI63" s="1106"/>
      <c r="AJ63" s="1106"/>
      <c r="AK63" s="1106"/>
      <c r="AL63" s="1181"/>
      <c r="AM63" s="1182"/>
      <c r="AN63" s="1183"/>
      <c r="AO63" s="1057"/>
      <c r="AP63" s="1058"/>
      <c r="AQ63" s="1059"/>
      <c r="AR63" s="1073"/>
      <c r="AS63" s="1081"/>
      <c r="AT63" s="1081"/>
      <c r="AU63" s="1059"/>
      <c r="AV63" s="1073"/>
      <c r="AW63" s="1058"/>
      <c r="AX63" s="1058"/>
      <c r="AY63" s="1059"/>
      <c r="AZ63" s="1078"/>
      <c r="BA63" s="1079"/>
      <c r="BB63" s="1077"/>
      <c r="BC63" s="1078"/>
      <c r="BD63" s="1079"/>
      <c r="BE63" s="1077"/>
      <c r="BF63" s="1092"/>
      <c r="BG63" s="1093"/>
      <c r="BH63" s="1093"/>
      <c r="BI63" s="1093"/>
      <c r="BJ63" s="1094"/>
    </row>
    <row r="64" spans="2:62" ht="7.5" customHeight="1" x14ac:dyDescent="0.15">
      <c r="B64" s="1103">
        <f>B61+1</f>
        <v>17</v>
      </c>
      <c r="C64" s="1104"/>
      <c r="D64" s="1104"/>
      <c r="E64" s="1104"/>
      <c r="F64" s="1107"/>
      <c r="G64" s="1057"/>
      <c r="H64" s="1058"/>
      <c r="I64" s="1059" t="s">
        <v>36</v>
      </c>
      <c r="J64" s="1057"/>
      <c r="K64" s="1058"/>
      <c r="L64" s="1059" t="s">
        <v>33</v>
      </c>
      <c r="M64" s="1086"/>
      <c r="N64" s="1087"/>
      <c r="O64" s="1087"/>
      <c r="P64" s="1090" t="s">
        <v>119</v>
      </c>
      <c r="Q64" s="1086"/>
      <c r="R64" s="1058"/>
      <c r="S64" s="1058"/>
      <c r="T64" s="1090" t="s">
        <v>119</v>
      </c>
      <c r="U64" s="1088"/>
      <c r="V64" s="1089"/>
      <c r="W64" s="1090" t="s">
        <v>422</v>
      </c>
      <c r="X64" s="1088"/>
      <c r="Y64" s="1091"/>
      <c r="Z64" s="1090" t="s">
        <v>422</v>
      </c>
      <c r="AA64" s="1101"/>
      <c r="AB64" s="1087"/>
      <c r="AC64" s="1087"/>
      <c r="AD64" s="1087"/>
      <c r="AE64" s="1102"/>
      <c r="AF64" s="37"/>
      <c r="AG64" s="1103">
        <f>AG61+1</f>
        <v>17</v>
      </c>
      <c r="AH64" s="1104"/>
      <c r="AI64" s="1104"/>
      <c r="AJ64" s="1104"/>
      <c r="AK64" s="1107"/>
      <c r="AL64" s="1181"/>
      <c r="AM64" s="1182"/>
      <c r="AN64" s="1183" t="s">
        <v>33</v>
      </c>
      <c r="AO64" s="1057"/>
      <c r="AP64" s="1058"/>
      <c r="AQ64" s="1059" t="s">
        <v>33</v>
      </c>
      <c r="AR64" s="1086"/>
      <c r="AS64" s="1087"/>
      <c r="AT64" s="1087"/>
      <c r="AU64" s="1090" t="s">
        <v>119</v>
      </c>
      <c r="AV64" s="1086"/>
      <c r="AW64" s="1058"/>
      <c r="AX64" s="1058"/>
      <c r="AY64" s="1090" t="s">
        <v>119</v>
      </c>
      <c r="AZ64" s="1088"/>
      <c r="BA64" s="1091"/>
      <c r="BB64" s="1090" t="s">
        <v>422</v>
      </c>
      <c r="BC64" s="1088"/>
      <c r="BD64" s="1091"/>
      <c r="BE64" s="1090" t="s">
        <v>422</v>
      </c>
      <c r="BF64" s="1101"/>
      <c r="BG64" s="1087"/>
      <c r="BH64" s="1087"/>
      <c r="BI64" s="1087"/>
      <c r="BJ64" s="1102"/>
    </row>
    <row r="65" spans="2:62" ht="7.5" customHeight="1" x14ac:dyDescent="0.15">
      <c r="B65" s="1055"/>
      <c r="C65" s="1056"/>
      <c r="D65" s="1056"/>
      <c r="E65" s="1056"/>
      <c r="F65" s="1108"/>
      <c r="G65" s="1057"/>
      <c r="H65" s="1058"/>
      <c r="I65" s="1059"/>
      <c r="J65" s="1057"/>
      <c r="K65" s="1058"/>
      <c r="L65" s="1059"/>
      <c r="M65" s="1060"/>
      <c r="N65" s="1069"/>
      <c r="O65" s="1069"/>
      <c r="P65" s="1062"/>
      <c r="Q65" s="1060"/>
      <c r="R65" s="1058"/>
      <c r="S65" s="1058"/>
      <c r="T65" s="1062"/>
      <c r="U65" s="1063"/>
      <c r="V65" s="1064"/>
      <c r="W65" s="1065"/>
      <c r="X65" s="1066"/>
      <c r="Y65" s="1067"/>
      <c r="Z65" s="1065"/>
      <c r="AA65" s="1068"/>
      <c r="AB65" s="1069"/>
      <c r="AC65" s="1069"/>
      <c r="AD65" s="1069"/>
      <c r="AE65" s="1070"/>
      <c r="AF65" s="37"/>
      <c r="AG65" s="1055"/>
      <c r="AH65" s="1056"/>
      <c r="AI65" s="1056"/>
      <c r="AJ65" s="1056"/>
      <c r="AK65" s="1108"/>
      <c r="AL65" s="1181"/>
      <c r="AM65" s="1182"/>
      <c r="AN65" s="1183"/>
      <c r="AO65" s="1057"/>
      <c r="AP65" s="1058"/>
      <c r="AQ65" s="1059"/>
      <c r="AR65" s="1060"/>
      <c r="AS65" s="1069"/>
      <c r="AT65" s="1069"/>
      <c r="AU65" s="1062"/>
      <c r="AV65" s="1060"/>
      <c r="AW65" s="1058"/>
      <c r="AX65" s="1058"/>
      <c r="AY65" s="1062"/>
      <c r="AZ65" s="1066"/>
      <c r="BA65" s="1067"/>
      <c r="BB65" s="1065"/>
      <c r="BC65" s="1066"/>
      <c r="BD65" s="1067"/>
      <c r="BE65" s="1065"/>
      <c r="BF65" s="1068"/>
      <c r="BG65" s="1069"/>
      <c r="BH65" s="1069"/>
      <c r="BI65" s="1069"/>
      <c r="BJ65" s="1070"/>
    </row>
    <row r="66" spans="2:62" ht="7.5" customHeight="1" x14ac:dyDescent="0.15">
      <c r="B66" s="1071"/>
      <c r="C66" s="1072"/>
      <c r="D66" s="1072"/>
      <c r="E66" s="1072"/>
      <c r="F66" s="1109"/>
      <c r="G66" s="1057"/>
      <c r="H66" s="1058"/>
      <c r="I66" s="1059"/>
      <c r="J66" s="1057"/>
      <c r="K66" s="1058"/>
      <c r="L66" s="1059"/>
      <c r="M66" s="1073"/>
      <c r="N66" s="1081"/>
      <c r="O66" s="1081"/>
      <c r="P66" s="1110"/>
      <c r="Q66" s="1073"/>
      <c r="R66" s="1058"/>
      <c r="S66" s="1058"/>
      <c r="T66" s="1110"/>
      <c r="U66" s="1075"/>
      <c r="V66" s="1076"/>
      <c r="W66" s="1077"/>
      <c r="X66" s="1078"/>
      <c r="Y66" s="1079"/>
      <c r="Z66" s="1077"/>
      <c r="AA66" s="1080"/>
      <c r="AB66" s="1081"/>
      <c r="AC66" s="1081"/>
      <c r="AD66" s="1081"/>
      <c r="AE66" s="1082"/>
      <c r="AF66" s="37"/>
      <c r="AG66" s="1071"/>
      <c r="AH66" s="1072"/>
      <c r="AI66" s="1072"/>
      <c r="AJ66" s="1072"/>
      <c r="AK66" s="1109"/>
      <c r="AL66" s="1181"/>
      <c r="AM66" s="1182"/>
      <c r="AN66" s="1183"/>
      <c r="AO66" s="1057"/>
      <c r="AP66" s="1058"/>
      <c r="AQ66" s="1059"/>
      <c r="AR66" s="1073"/>
      <c r="AS66" s="1081"/>
      <c r="AT66" s="1081"/>
      <c r="AU66" s="1110"/>
      <c r="AV66" s="1073"/>
      <c r="AW66" s="1058"/>
      <c r="AX66" s="1058"/>
      <c r="AY66" s="1110"/>
      <c r="AZ66" s="1078"/>
      <c r="BA66" s="1079"/>
      <c r="BB66" s="1077"/>
      <c r="BC66" s="1078"/>
      <c r="BD66" s="1079"/>
      <c r="BE66" s="1077"/>
      <c r="BF66" s="1080"/>
      <c r="BG66" s="1081"/>
      <c r="BH66" s="1081"/>
      <c r="BI66" s="1081"/>
      <c r="BJ66" s="1082"/>
    </row>
    <row r="67" spans="2:62" ht="7.5" customHeight="1" x14ac:dyDescent="0.15">
      <c r="B67" s="1103">
        <f>B64+1</f>
        <v>18</v>
      </c>
      <c r="C67" s="1104"/>
      <c r="D67" s="1104"/>
      <c r="E67" s="1104"/>
      <c r="F67" s="1107"/>
      <c r="G67" s="1057"/>
      <c r="H67" s="1058"/>
      <c r="I67" s="1059" t="s">
        <v>36</v>
      </c>
      <c r="J67" s="1057"/>
      <c r="K67" s="1058"/>
      <c r="L67" s="1059" t="s">
        <v>33</v>
      </c>
      <c r="M67" s="1086"/>
      <c r="N67" s="1087"/>
      <c r="O67" s="1087"/>
      <c r="P67" s="1090" t="s">
        <v>119</v>
      </c>
      <c r="Q67" s="1086"/>
      <c r="R67" s="1058"/>
      <c r="S67" s="1058"/>
      <c r="T67" s="1090" t="s">
        <v>119</v>
      </c>
      <c r="U67" s="1088"/>
      <c r="V67" s="1089"/>
      <c r="W67" s="1090" t="s">
        <v>422</v>
      </c>
      <c r="X67" s="1088"/>
      <c r="Y67" s="1091"/>
      <c r="Z67" s="1090" t="s">
        <v>422</v>
      </c>
      <c r="AA67" s="1101"/>
      <c r="AB67" s="1087"/>
      <c r="AC67" s="1087"/>
      <c r="AD67" s="1087"/>
      <c r="AE67" s="1102"/>
      <c r="AF67" s="37"/>
      <c r="AG67" s="1103">
        <f>AG64+1</f>
        <v>18</v>
      </c>
      <c r="AH67" s="1104"/>
      <c r="AI67" s="1104"/>
      <c r="AJ67" s="1104"/>
      <c r="AK67" s="1107"/>
      <c r="AL67" s="1181"/>
      <c r="AM67" s="1182"/>
      <c r="AN67" s="1183" t="s">
        <v>33</v>
      </c>
      <c r="AO67" s="1057"/>
      <c r="AP67" s="1058"/>
      <c r="AQ67" s="1059" t="s">
        <v>33</v>
      </c>
      <c r="AR67" s="1086"/>
      <c r="AS67" s="1087"/>
      <c r="AT67" s="1087"/>
      <c r="AU67" s="1090" t="s">
        <v>119</v>
      </c>
      <c r="AV67" s="1086"/>
      <c r="AW67" s="1058"/>
      <c r="AX67" s="1058"/>
      <c r="AY67" s="1090" t="s">
        <v>119</v>
      </c>
      <c r="AZ67" s="1088"/>
      <c r="BA67" s="1091"/>
      <c r="BB67" s="1090" t="s">
        <v>422</v>
      </c>
      <c r="BC67" s="1088"/>
      <c r="BD67" s="1091"/>
      <c r="BE67" s="1090" t="s">
        <v>422</v>
      </c>
      <c r="BF67" s="1101"/>
      <c r="BG67" s="1087"/>
      <c r="BH67" s="1087"/>
      <c r="BI67" s="1087"/>
      <c r="BJ67" s="1102"/>
    </row>
    <row r="68" spans="2:62" ht="7.5" customHeight="1" x14ac:dyDescent="0.15">
      <c r="B68" s="1055"/>
      <c r="C68" s="1056"/>
      <c r="D68" s="1056"/>
      <c r="E68" s="1056"/>
      <c r="F68" s="1108"/>
      <c r="G68" s="1057"/>
      <c r="H68" s="1058"/>
      <c r="I68" s="1059"/>
      <c r="J68" s="1057"/>
      <c r="K68" s="1058"/>
      <c r="L68" s="1059"/>
      <c r="M68" s="1060"/>
      <c r="N68" s="1069"/>
      <c r="O68" s="1069"/>
      <c r="P68" s="1062"/>
      <c r="Q68" s="1060"/>
      <c r="R68" s="1058"/>
      <c r="S68" s="1058"/>
      <c r="T68" s="1062"/>
      <c r="U68" s="1063"/>
      <c r="V68" s="1064"/>
      <c r="W68" s="1065"/>
      <c r="X68" s="1066"/>
      <c r="Y68" s="1067"/>
      <c r="Z68" s="1065"/>
      <c r="AA68" s="1068"/>
      <c r="AB68" s="1069"/>
      <c r="AC68" s="1069"/>
      <c r="AD68" s="1069"/>
      <c r="AE68" s="1070"/>
      <c r="AF68" s="37"/>
      <c r="AG68" s="1055"/>
      <c r="AH68" s="1056"/>
      <c r="AI68" s="1056"/>
      <c r="AJ68" s="1056"/>
      <c r="AK68" s="1108"/>
      <c r="AL68" s="1181"/>
      <c r="AM68" s="1182"/>
      <c r="AN68" s="1183"/>
      <c r="AO68" s="1057"/>
      <c r="AP68" s="1058"/>
      <c r="AQ68" s="1059"/>
      <c r="AR68" s="1060"/>
      <c r="AS68" s="1069"/>
      <c r="AT68" s="1069"/>
      <c r="AU68" s="1062"/>
      <c r="AV68" s="1060"/>
      <c r="AW68" s="1058"/>
      <c r="AX68" s="1058"/>
      <c r="AY68" s="1062"/>
      <c r="AZ68" s="1066"/>
      <c r="BA68" s="1067"/>
      <c r="BB68" s="1065"/>
      <c r="BC68" s="1066"/>
      <c r="BD68" s="1067"/>
      <c r="BE68" s="1065"/>
      <c r="BF68" s="1068"/>
      <c r="BG68" s="1069"/>
      <c r="BH68" s="1069"/>
      <c r="BI68" s="1069"/>
      <c r="BJ68" s="1070"/>
    </row>
    <row r="69" spans="2:62" ht="7.5" customHeight="1" x14ac:dyDescent="0.15">
      <c r="B69" s="1071"/>
      <c r="C69" s="1072"/>
      <c r="D69" s="1072"/>
      <c r="E69" s="1072"/>
      <c r="F69" s="1109"/>
      <c r="G69" s="1057"/>
      <c r="H69" s="1058"/>
      <c r="I69" s="1059"/>
      <c r="J69" s="1057"/>
      <c r="K69" s="1058"/>
      <c r="L69" s="1059"/>
      <c r="M69" s="1073"/>
      <c r="N69" s="1081"/>
      <c r="O69" s="1081"/>
      <c r="P69" s="1110"/>
      <c r="Q69" s="1073"/>
      <c r="R69" s="1058"/>
      <c r="S69" s="1058"/>
      <c r="T69" s="1110"/>
      <c r="U69" s="1075"/>
      <c r="V69" s="1076"/>
      <c r="W69" s="1077"/>
      <c r="X69" s="1078"/>
      <c r="Y69" s="1079"/>
      <c r="Z69" s="1077"/>
      <c r="AA69" s="1080"/>
      <c r="AB69" s="1081"/>
      <c r="AC69" s="1081"/>
      <c r="AD69" s="1081"/>
      <c r="AE69" s="1082"/>
      <c r="AF69" s="37"/>
      <c r="AG69" s="1071"/>
      <c r="AH69" s="1072"/>
      <c r="AI69" s="1072"/>
      <c r="AJ69" s="1072"/>
      <c r="AK69" s="1109"/>
      <c r="AL69" s="1181"/>
      <c r="AM69" s="1182"/>
      <c r="AN69" s="1183"/>
      <c r="AO69" s="1057"/>
      <c r="AP69" s="1058"/>
      <c r="AQ69" s="1059"/>
      <c r="AR69" s="1073"/>
      <c r="AS69" s="1081"/>
      <c r="AT69" s="1081"/>
      <c r="AU69" s="1110"/>
      <c r="AV69" s="1073"/>
      <c r="AW69" s="1058"/>
      <c r="AX69" s="1058"/>
      <c r="AY69" s="1110"/>
      <c r="AZ69" s="1078"/>
      <c r="BA69" s="1079"/>
      <c r="BB69" s="1077"/>
      <c r="BC69" s="1078"/>
      <c r="BD69" s="1079"/>
      <c r="BE69" s="1077"/>
      <c r="BF69" s="1080"/>
      <c r="BG69" s="1081"/>
      <c r="BH69" s="1081"/>
      <c r="BI69" s="1081"/>
      <c r="BJ69" s="1082"/>
    </row>
    <row r="70" spans="2:62" ht="7.5" customHeight="1" x14ac:dyDescent="0.15">
      <c r="B70" s="1103">
        <f>B67+1</f>
        <v>19</v>
      </c>
      <c r="C70" s="1104"/>
      <c r="D70" s="1104"/>
      <c r="E70" s="1104"/>
      <c r="F70" s="1107"/>
      <c r="G70" s="1057"/>
      <c r="H70" s="1058"/>
      <c r="I70" s="1059" t="s">
        <v>36</v>
      </c>
      <c r="J70" s="1057"/>
      <c r="K70" s="1058"/>
      <c r="L70" s="1059" t="s">
        <v>33</v>
      </c>
      <c r="M70" s="1086"/>
      <c r="N70" s="1087"/>
      <c r="O70" s="1087"/>
      <c r="P70" s="1090" t="s">
        <v>119</v>
      </c>
      <c r="Q70" s="1086"/>
      <c r="R70" s="1058"/>
      <c r="S70" s="1058"/>
      <c r="T70" s="1090" t="s">
        <v>119</v>
      </c>
      <c r="U70" s="1088"/>
      <c r="V70" s="1089"/>
      <c r="W70" s="1090" t="s">
        <v>422</v>
      </c>
      <c r="X70" s="1088"/>
      <c r="Y70" s="1091"/>
      <c r="Z70" s="1090" t="s">
        <v>422</v>
      </c>
      <c r="AA70" s="1101"/>
      <c r="AB70" s="1087"/>
      <c r="AC70" s="1087"/>
      <c r="AD70" s="1087"/>
      <c r="AE70" s="1102"/>
      <c r="AF70" s="37"/>
      <c r="AG70" s="1103">
        <f>AG67+1</f>
        <v>19</v>
      </c>
      <c r="AH70" s="1104"/>
      <c r="AI70" s="1104"/>
      <c r="AJ70" s="1104"/>
      <c r="AK70" s="1107"/>
      <c r="AL70" s="1181"/>
      <c r="AM70" s="1182"/>
      <c r="AN70" s="1183" t="s">
        <v>33</v>
      </c>
      <c r="AO70" s="1057"/>
      <c r="AP70" s="1058"/>
      <c r="AQ70" s="1059" t="s">
        <v>33</v>
      </c>
      <c r="AR70" s="1086"/>
      <c r="AS70" s="1087"/>
      <c r="AT70" s="1087"/>
      <c r="AU70" s="1090" t="s">
        <v>119</v>
      </c>
      <c r="AV70" s="1086"/>
      <c r="AW70" s="1058"/>
      <c r="AX70" s="1058"/>
      <c r="AY70" s="1090" t="s">
        <v>119</v>
      </c>
      <c r="AZ70" s="1088"/>
      <c r="BA70" s="1091"/>
      <c r="BB70" s="1090" t="s">
        <v>422</v>
      </c>
      <c r="BC70" s="1088"/>
      <c r="BD70" s="1091"/>
      <c r="BE70" s="1090" t="s">
        <v>422</v>
      </c>
      <c r="BF70" s="1101"/>
      <c r="BG70" s="1087"/>
      <c r="BH70" s="1087"/>
      <c r="BI70" s="1087"/>
      <c r="BJ70" s="1102"/>
    </row>
    <row r="71" spans="2:62" ht="7.5" customHeight="1" x14ac:dyDescent="0.15">
      <c r="B71" s="1055"/>
      <c r="C71" s="1056"/>
      <c r="D71" s="1056"/>
      <c r="E71" s="1056"/>
      <c r="F71" s="1108"/>
      <c r="G71" s="1057"/>
      <c r="H71" s="1058"/>
      <c r="I71" s="1059"/>
      <c r="J71" s="1057"/>
      <c r="K71" s="1058"/>
      <c r="L71" s="1059"/>
      <c r="M71" s="1060"/>
      <c r="N71" s="1069"/>
      <c r="O71" s="1069"/>
      <c r="P71" s="1062"/>
      <c r="Q71" s="1060"/>
      <c r="R71" s="1058"/>
      <c r="S71" s="1058"/>
      <c r="T71" s="1062"/>
      <c r="U71" s="1063"/>
      <c r="V71" s="1064"/>
      <c r="W71" s="1065"/>
      <c r="X71" s="1066"/>
      <c r="Y71" s="1067"/>
      <c r="Z71" s="1065"/>
      <c r="AA71" s="1068"/>
      <c r="AB71" s="1069"/>
      <c r="AC71" s="1069"/>
      <c r="AD71" s="1069"/>
      <c r="AE71" s="1070"/>
      <c r="AF71" s="37"/>
      <c r="AG71" s="1055"/>
      <c r="AH71" s="1056"/>
      <c r="AI71" s="1056"/>
      <c r="AJ71" s="1056"/>
      <c r="AK71" s="1108"/>
      <c r="AL71" s="1181"/>
      <c r="AM71" s="1182"/>
      <c r="AN71" s="1183"/>
      <c r="AO71" s="1057"/>
      <c r="AP71" s="1058"/>
      <c r="AQ71" s="1059"/>
      <c r="AR71" s="1060"/>
      <c r="AS71" s="1069"/>
      <c r="AT71" s="1069"/>
      <c r="AU71" s="1062"/>
      <c r="AV71" s="1060"/>
      <c r="AW71" s="1058"/>
      <c r="AX71" s="1058"/>
      <c r="AY71" s="1062"/>
      <c r="AZ71" s="1066"/>
      <c r="BA71" s="1067"/>
      <c r="BB71" s="1065"/>
      <c r="BC71" s="1066"/>
      <c r="BD71" s="1067"/>
      <c r="BE71" s="1065"/>
      <c r="BF71" s="1068"/>
      <c r="BG71" s="1069"/>
      <c r="BH71" s="1069"/>
      <c r="BI71" s="1069"/>
      <c r="BJ71" s="1070"/>
    </row>
    <row r="72" spans="2:62" ht="7.5" customHeight="1" x14ac:dyDescent="0.15">
      <c r="B72" s="1071"/>
      <c r="C72" s="1072"/>
      <c r="D72" s="1072"/>
      <c r="E72" s="1072"/>
      <c r="F72" s="1109"/>
      <c r="G72" s="1057"/>
      <c r="H72" s="1058"/>
      <c r="I72" s="1059"/>
      <c r="J72" s="1057"/>
      <c r="K72" s="1058"/>
      <c r="L72" s="1059"/>
      <c r="M72" s="1073"/>
      <c r="N72" s="1081"/>
      <c r="O72" s="1081"/>
      <c r="P72" s="1110"/>
      <c r="Q72" s="1073"/>
      <c r="R72" s="1058"/>
      <c r="S72" s="1058"/>
      <c r="T72" s="1110"/>
      <c r="U72" s="1075"/>
      <c r="V72" s="1076"/>
      <c r="W72" s="1077"/>
      <c r="X72" s="1078"/>
      <c r="Y72" s="1079"/>
      <c r="Z72" s="1077"/>
      <c r="AA72" s="1080"/>
      <c r="AB72" s="1081"/>
      <c r="AC72" s="1081"/>
      <c r="AD72" s="1081"/>
      <c r="AE72" s="1082"/>
      <c r="AF72" s="37"/>
      <c r="AG72" s="1071"/>
      <c r="AH72" s="1072"/>
      <c r="AI72" s="1072"/>
      <c r="AJ72" s="1072"/>
      <c r="AK72" s="1109"/>
      <c r="AL72" s="1181"/>
      <c r="AM72" s="1182"/>
      <c r="AN72" s="1183"/>
      <c r="AO72" s="1057"/>
      <c r="AP72" s="1058"/>
      <c r="AQ72" s="1059"/>
      <c r="AR72" s="1073"/>
      <c r="AS72" s="1081"/>
      <c r="AT72" s="1081"/>
      <c r="AU72" s="1110"/>
      <c r="AV72" s="1073"/>
      <c r="AW72" s="1058"/>
      <c r="AX72" s="1058"/>
      <c r="AY72" s="1110"/>
      <c r="AZ72" s="1078"/>
      <c r="BA72" s="1079"/>
      <c r="BB72" s="1077"/>
      <c r="BC72" s="1078"/>
      <c r="BD72" s="1079"/>
      <c r="BE72" s="1077"/>
      <c r="BF72" s="1080"/>
      <c r="BG72" s="1081"/>
      <c r="BH72" s="1081"/>
      <c r="BI72" s="1081"/>
      <c r="BJ72" s="1082"/>
    </row>
    <row r="73" spans="2:62" ht="7.5" customHeight="1" x14ac:dyDescent="0.15">
      <c r="B73" s="1103">
        <f>B70+1</f>
        <v>20</v>
      </c>
      <c r="C73" s="1104"/>
      <c r="D73" s="1104"/>
      <c r="E73" s="1104"/>
      <c r="F73" s="1107"/>
      <c r="G73" s="1057"/>
      <c r="H73" s="1058"/>
      <c r="I73" s="1059" t="s">
        <v>36</v>
      </c>
      <c r="J73" s="1057"/>
      <c r="K73" s="1058"/>
      <c r="L73" s="1059" t="s">
        <v>33</v>
      </c>
      <c r="M73" s="1086"/>
      <c r="N73" s="1087"/>
      <c r="O73" s="1087"/>
      <c r="P73" s="1090" t="s">
        <v>119</v>
      </c>
      <c r="Q73" s="1086"/>
      <c r="R73" s="1058"/>
      <c r="S73" s="1058"/>
      <c r="T73" s="1090" t="s">
        <v>119</v>
      </c>
      <c r="U73" s="1088"/>
      <c r="V73" s="1089"/>
      <c r="W73" s="1090" t="s">
        <v>422</v>
      </c>
      <c r="X73" s="1088"/>
      <c r="Y73" s="1091"/>
      <c r="Z73" s="1090" t="s">
        <v>422</v>
      </c>
      <c r="AA73" s="1101"/>
      <c r="AB73" s="1087"/>
      <c r="AC73" s="1087"/>
      <c r="AD73" s="1087"/>
      <c r="AE73" s="1102"/>
      <c r="AF73" s="37"/>
      <c r="AG73" s="1103">
        <f>AG70+1</f>
        <v>20</v>
      </c>
      <c r="AH73" s="1104"/>
      <c r="AI73" s="1104"/>
      <c r="AJ73" s="1104"/>
      <c r="AK73" s="1107"/>
      <c r="AL73" s="1181"/>
      <c r="AM73" s="1182"/>
      <c r="AN73" s="1183" t="s">
        <v>33</v>
      </c>
      <c r="AO73" s="1057"/>
      <c r="AP73" s="1058"/>
      <c r="AQ73" s="1059" t="s">
        <v>33</v>
      </c>
      <c r="AR73" s="1086"/>
      <c r="AS73" s="1087"/>
      <c r="AT73" s="1087"/>
      <c r="AU73" s="1090" t="s">
        <v>119</v>
      </c>
      <c r="AV73" s="1086"/>
      <c r="AW73" s="1058"/>
      <c r="AX73" s="1058"/>
      <c r="AY73" s="1090" t="s">
        <v>119</v>
      </c>
      <c r="AZ73" s="1088"/>
      <c r="BA73" s="1091"/>
      <c r="BB73" s="1090" t="s">
        <v>422</v>
      </c>
      <c r="BC73" s="1088"/>
      <c r="BD73" s="1091"/>
      <c r="BE73" s="1090" t="s">
        <v>422</v>
      </c>
      <c r="BF73" s="1101"/>
      <c r="BG73" s="1087"/>
      <c r="BH73" s="1087"/>
      <c r="BI73" s="1087"/>
      <c r="BJ73" s="1102"/>
    </row>
    <row r="74" spans="2:62" ht="7.5" customHeight="1" x14ac:dyDescent="0.15">
      <c r="B74" s="1055"/>
      <c r="C74" s="1056"/>
      <c r="D74" s="1056"/>
      <c r="E74" s="1056"/>
      <c r="F74" s="1108"/>
      <c r="G74" s="1057"/>
      <c r="H74" s="1058"/>
      <c r="I74" s="1059"/>
      <c r="J74" s="1057"/>
      <c r="K74" s="1058"/>
      <c r="L74" s="1059"/>
      <c r="M74" s="1060"/>
      <c r="N74" s="1069"/>
      <c r="O74" s="1069"/>
      <c r="P74" s="1062"/>
      <c r="Q74" s="1060"/>
      <c r="R74" s="1058"/>
      <c r="S74" s="1058"/>
      <c r="T74" s="1062"/>
      <c r="U74" s="1063"/>
      <c r="V74" s="1064"/>
      <c r="W74" s="1065"/>
      <c r="X74" s="1066"/>
      <c r="Y74" s="1067"/>
      <c r="Z74" s="1065"/>
      <c r="AA74" s="1068"/>
      <c r="AB74" s="1069"/>
      <c r="AC74" s="1069"/>
      <c r="AD74" s="1069"/>
      <c r="AE74" s="1070"/>
      <c r="AF74" s="37"/>
      <c r="AG74" s="1055"/>
      <c r="AH74" s="1056"/>
      <c r="AI74" s="1056"/>
      <c r="AJ74" s="1056"/>
      <c r="AK74" s="1108"/>
      <c r="AL74" s="1181"/>
      <c r="AM74" s="1182"/>
      <c r="AN74" s="1183"/>
      <c r="AO74" s="1057"/>
      <c r="AP74" s="1058"/>
      <c r="AQ74" s="1059"/>
      <c r="AR74" s="1060"/>
      <c r="AS74" s="1069"/>
      <c r="AT74" s="1069"/>
      <c r="AU74" s="1062"/>
      <c r="AV74" s="1060"/>
      <c r="AW74" s="1058"/>
      <c r="AX74" s="1058"/>
      <c r="AY74" s="1062"/>
      <c r="AZ74" s="1066"/>
      <c r="BA74" s="1067"/>
      <c r="BB74" s="1065"/>
      <c r="BC74" s="1066"/>
      <c r="BD74" s="1067"/>
      <c r="BE74" s="1065"/>
      <c r="BF74" s="1068"/>
      <c r="BG74" s="1069"/>
      <c r="BH74" s="1069"/>
      <c r="BI74" s="1069"/>
      <c r="BJ74" s="1070"/>
    </row>
    <row r="75" spans="2:62" ht="7.5" customHeight="1" x14ac:dyDescent="0.15">
      <c r="B75" s="1071"/>
      <c r="C75" s="1072"/>
      <c r="D75" s="1072"/>
      <c r="E75" s="1072"/>
      <c r="F75" s="1109"/>
      <c r="G75" s="1057"/>
      <c r="H75" s="1058"/>
      <c r="I75" s="1059"/>
      <c r="J75" s="1057"/>
      <c r="K75" s="1058"/>
      <c r="L75" s="1059"/>
      <c r="M75" s="1073"/>
      <c r="N75" s="1081"/>
      <c r="O75" s="1081"/>
      <c r="P75" s="1110"/>
      <c r="Q75" s="1073"/>
      <c r="R75" s="1058"/>
      <c r="S75" s="1058"/>
      <c r="T75" s="1110"/>
      <c r="U75" s="1075"/>
      <c r="V75" s="1076"/>
      <c r="W75" s="1077"/>
      <c r="X75" s="1078"/>
      <c r="Y75" s="1079"/>
      <c r="Z75" s="1077"/>
      <c r="AA75" s="1080"/>
      <c r="AB75" s="1081"/>
      <c r="AC75" s="1081"/>
      <c r="AD75" s="1081"/>
      <c r="AE75" s="1082"/>
      <c r="AF75" s="37"/>
      <c r="AG75" s="1071"/>
      <c r="AH75" s="1072"/>
      <c r="AI75" s="1072"/>
      <c r="AJ75" s="1072"/>
      <c r="AK75" s="1109"/>
      <c r="AL75" s="1181"/>
      <c r="AM75" s="1182"/>
      <c r="AN75" s="1183"/>
      <c r="AO75" s="1057"/>
      <c r="AP75" s="1058"/>
      <c r="AQ75" s="1059"/>
      <c r="AR75" s="1073"/>
      <c r="AS75" s="1081"/>
      <c r="AT75" s="1081"/>
      <c r="AU75" s="1110"/>
      <c r="AV75" s="1073"/>
      <c r="AW75" s="1058"/>
      <c r="AX75" s="1058"/>
      <c r="AY75" s="1110"/>
      <c r="AZ75" s="1078"/>
      <c r="BA75" s="1079"/>
      <c r="BB75" s="1077"/>
      <c r="BC75" s="1078"/>
      <c r="BD75" s="1079"/>
      <c r="BE75" s="1077"/>
      <c r="BF75" s="1080"/>
      <c r="BG75" s="1081"/>
      <c r="BH75" s="1081"/>
      <c r="BI75" s="1081"/>
      <c r="BJ75" s="1082"/>
    </row>
    <row r="76" spans="2:62" ht="7.5" customHeight="1" x14ac:dyDescent="0.15">
      <c r="B76" s="1105">
        <f>B73+1</f>
        <v>21</v>
      </c>
      <c r="C76" s="1106"/>
      <c r="D76" s="1106"/>
      <c r="E76" s="1106"/>
      <c r="F76" s="1106"/>
      <c r="G76" s="1057"/>
      <c r="H76" s="1058"/>
      <c r="I76" s="1059" t="s">
        <v>36</v>
      </c>
      <c r="J76" s="1057"/>
      <c r="K76" s="1058"/>
      <c r="L76" s="1059" t="s">
        <v>33</v>
      </c>
      <c r="M76" s="1086"/>
      <c r="N76" s="1087"/>
      <c r="O76" s="1087"/>
      <c r="P76" s="1059" t="s">
        <v>119</v>
      </c>
      <c r="Q76" s="1086"/>
      <c r="R76" s="1058"/>
      <c r="S76" s="1058"/>
      <c r="T76" s="1059" t="s">
        <v>119</v>
      </c>
      <c r="U76" s="1088"/>
      <c r="V76" s="1089"/>
      <c r="W76" s="1090" t="s">
        <v>422</v>
      </c>
      <c r="X76" s="1088"/>
      <c r="Y76" s="1091"/>
      <c r="Z76" s="1090" t="s">
        <v>422</v>
      </c>
      <c r="AA76" s="1092"/>
      <c r="AB76" s="1093"/>
      <c r="AC76" s="1093"/>
      <c r="AD76" s="1093"/>
      <c r="AE76" s="1094"/>
      <c r="AF76" s="37"/>
      <c r="AG76" s="1105">
        <f>AG73+1</f>
        <v>21</v>
      </c>
      <c r="AH76" s="1106"/>
      <c r="AI76" s="1106"/>
      <c r="AJ76" s="1106"/>
      <c r="AK76" s="1106"/>
      <c r="AL76" s="1181"/>
      <c r="AM76" s="1182"/>
      <c r="AN76" s="1183" t="s">
        <v>33</v>
      </c>
      <c r="AO76" s="1057"/>
      <c r="AP76" s="1058"/>
      <c r="AQ76" s="1059" t="s">
        <v>33</v>
      </c>
      <c r="AR76" s="1086"/>
      <c r="AS76" s="1087"/>
      <c r="AT76" s="1087"/>
      <c r="AU76" s="1059" t="s">
        <v>119</v>
      </c>
      <c r="AV76" s="1086"/>
      <c r="AW76" s="1058"/>
      <c r="AX76" s="1058"/>
      <c r="AY76" s="1059" t="s">
        <v>119</v>
      </c>
      <c r="AZ76" s="1088"/>
      <c r="BA76" s="1091"/>
      <c r="BB76" s="1090" t="s">
        <v>422</v>
      </c>
      <c r="BC76" s="1088"/>
      <c r="BD76" s="1091"/>
      <c r="BE76" s="1090" t="s">
        <v>422</v>
      </c>
      <c r="BF76" s="1092"/>
      <c r="BG76" s="1093"/>
      <c r="BH76" s="1093"/>
      <c r="BI76" s="1093"/>
      <c r="BJ76" s="1094"/>
    </row>
    <row r="77" spans="2:62" ht="7.5" customHeight="1" x14ac:dyDescent="0.15">
      <c r="B77" s="1105"/>
      <c r="C77" s="1106"/>
      <c r="D77" s="1106"/>
      <c r="E77" s="1106"/>
      <c r="F77" s="1106"/>
      <c r="G77" s="1057"/>
      <c r="H77" s="1058"/>
      <c r="I77" s="1059"/>
      <c r="J77" s="1057"/>
      <c r="K77" s="1058"/>
      <c r="L77" s="1059"/>
      <c r="M77" s="1060"/>
      <c r="N77" s="1069"/>
      <c r="O77" s="1069"/>
      <c r="P77" s="1059"/>
      <c r="Q77" s="1060"/>
      <c r="R77" s="1058"/>
      <c r="S77" s="1058"/>
      <c r="T77" s="1059"/>
      <c r="U77" s="1063"/>
      <c r="V77" s="1064"/>
      <c r="W77" s="1065"/>
      <c r="X77" s="1066"/>
      <c r="Y77" s="1067"/>
      <c r="Z77" s="1065"/>
      <c r="AA77" s="1092"/>
      <c r="AB77" s="1093"/>
      <c r="AC77" s="1093"/>
      <c r="AD77" s="1093"/>
      <c r="AE77" s="1094"/>
      <c r="AF77" s="37"/>
      <c r="AG77" s="1105"/>
      <c r="AH77" s="1106"/>
      <c r="AI77" s="1106"/>
      <c r="AJ77" s="1106"/>
      <c r="AK77" s="1106"/>
      <c r="AL77" s="1181"/>
      <c r="AM77" s="1182"/>
      <c r="AN77" s="1183"/>
      <c r="AO77" s="1057"/>
      <c r="AP77" s="1058"/>
      <c r="AQ77" s="1059"/>
      <c r="AR77" s="1060"/>
      <c r="AS77" s="1069"/>
      <c r="AT77" s="1069"/>
      <c r="AU77" s="1059"/>
      <c r="AV77" s="1060"/>
      <c r="AW77" s="1058"/>
      <c r="AX77" s="1058"/>
      <c r="AY77" s="1059"/>
      <c r="AZ77" s="1066"/>
      <c r="BA77" s="1067"/>
      <c r="BB77" s="1065"/>
      <c r="BC77" s="1066"/>
      <c r="BD77" s="1067"/>
      <c r="BE77" s="1065"/>
      <c r="BF77" s="1092"/>
      <c r="BG77" s="1093"/>
      <c r="BH77" s="1093"/>
      <c r="BI77" s="1093"/>
      <c r="BJ77" s="1094"/>
    </row>
    <row r="78" spans="2:62" ht="7.5" customHeight="1" x14ac:dyDescent="0.15">
      <c r="B78" s="1105"/>
      <c r="C78" s="1106"/>
      <c r="D78" s="1106"/>
      <c r="E78" s="1106"/>
      <c r="F78" s="1106"/>
      <c r="G78" s="1057"/>
      <c r="H78" s="1058"/>
      <c r="I78" s="1059"/>
      <c r="J78" s="1057"/>
      <c r="K78" s="1058"/>
      <c r="L78" s="1059"/>
      <c r="M78" s="1073"/>
      <c r="N78" s="1081"/>
      <c r="O78" s="1081"/>
      <c r="P78" s="1059"/>
      <c r="Q78" s="1073"/>
      <c r="R78" s="1058"/>
      <c r="S78" s="1058"/>
      <c r="T78" s="1059"/>
      <c r="U78" s="1075"/>
      <c r="V78" s="1076"/>
      <c r="W78" s="1077"/>
      <c r="X78" s="1078"/>
      <c r="Y78" s="1079"/>
      <c r="Z78" s="1077"/>
      <c r="AA78" s="1092"/>
      <c r="AB78" s="1093"/>
      <c r="AC78" s="1093"/>
      <c r="AD78" s="1093"/>
      <c r="AE78" s="1094"/>
      <c r="AF78" s="37"/>
      <c r="AG78" s="1105"/>
      <c r="AH78" s="1106"/>
      <c r="AI78" s="1106"/>
      <c r="AJ78" s="1106"/>
      <c r="AK78" s="1106"/>
      <c r="AL78" s="1181"/>
      <c r="AM78" s="1182"/>
      <c r="AN78" s="1183"/>
      <c r="AO78" s="1057"/>
      <c r="AP78" s="1058"/>
      <c r="AQ78" s="1059"/>
      <c r="AR78" s="1073"/>
      <c r="AS78" s="1081"/>
      <c r="AT78" s="1081"/>
      <c r="AU78" s="1059"/>
      <c r="AV78" s="1073"/>
      <c r="AW78" s="1058"/>
      <c r="AX78" s="1058"/>
      <c r="AY78" s="1059"/>
      <c r="AZ78" s="1078"/>
      <c r="BA78" s="1079"/>
      <c r="BB78" s="1077"/>
      <c r="BC78" s="1078"/>
      <c r="BD78" s="1079"/>
      <c r="BE78" s="1077"/>
      <c r="BF78" s="1092"/>
      <c r="BG78" s="1093"/>
      <c r="BH78" s="1093"/>
      <c r="BI78" s="1093"/>
      <c r="BJ78" s="1094"/>
    </row>
    <row r="79" spans="2:62" ht="7.5" customHeight="1" x14ac:dyDescent="0.15">
      <c r="B79" s="1105">
        <f>B76+1</f>
        <v>22</v>
      </c>
      <c r="C79" s="1106"/>
      <c r="D79" s="1106"/>
      <c r="E79" s="1106"/>
      <c r="F79" s="1106"/>
      <c r="G79" s="1057"/>
      <c r="H79" s="1058"/>
      <c r="I79" s="1059" t="s">
        <v>36</v>
      </c>
      <c r="J79" s="1057"/>
      <c r="K79" s="1058"/>
      <c r="L79" s="1059" t="s">
        <v>33</v>
      </c>
      <c r="M79" s="1086"/>
      <c r="N79" s="1087"/>
      <c r="O79" s="1087"/>
      <c r="P79" s="1059" t="s">
        <v>119</v>
      </c>
      <c r="Q79" s="1086"/>
      <c r="R79" s="1058"/>
      <c r="S79" s="1058"/>
      <c r="T79" s="1059" t="s">
        <v>119</v>
      </c>
      <c r="U79" s="1088"/>
      <c r="V79" s="1089"/>
      <c r="W79" s="1090" t="s">
        <v>422</v>
      </c>
      <c r="X79" s="1088"/>
      <c r="Y79" s="1091"/>
      <c r="Z79" s="1090" t="s">
        <v>422</v>
      </c>
      <c r="AA79" s="1092"/>
      <c r="AB79" s="1093"/>
      <c r="AC79" s="1093"/>
      <c r="AD79" s="1093"/>
      <c r="AE79" s="1094"/>
      <c r="AF79" s="37"/>
      <c r="AG79" s="1105">
        <f>AG76+1</f>
        <v>22</v>
      </c>
      <c r="AH79" s="1106"/>
      <c r="AI79" s="1106"/>
      <c r="AJ79" s="1106"/>
      <c r="AK79" s="1106"/>
      <c r="AL79" s="1181"/>
      <c r="AM79" s="1182"/>
      <c r="AN79" s="1183" t="s">
        <v>33</v>
      </c>
      <c r="AO79" s="1057"/>
      <c r="AP79" s="1058"/>
      <c r="AQ79" s="1059" t="s">
        <v>33</v>
      </c>
      <c r="AR79" s="1086"/>
      <c r="AS79" s="1087"/>
      <c r="AT79" s="1087"/>
      <c r="AU79" s="1059" t="s">
        <v>119</v>
      </c>
      <c r="AV79" s="1086"/>
      <c r="AW79" s="1058"/>
      <c r="AX79" s="1058"/>
      <c r="AY79" s="1059" t="s">
        <v>119</v>
      </c>
      <c r="AZ79" s="1088"/>
      <c r="BA79" s="1091"/>
      <c r="BB79" s="1090" t="s">
        <v>422</v>
      </c>
      <c r="BC79" s="1088"/>
      <c r="BD79" s="1091"/>
      <c r="BE79" s="1090" t="s">
        <v>422</v>
      </c>
      <c r="BF79" s="1092"/>
      <c r="BG79" s="1093"/>
      <c r="BH79" s="1093"/>
      <c r="BI79" s="1093"/>
      <c r="BJ79" s="1094"/>
    </row>
    <row r="80" spans="2:62" ht="7.5" customHeight="1" x14ac:dyDescent="0.15">
      <c r="B80" s="1105"/>
      <c r="C80" s="1106"/>
      <c r="D80" s="1106"/>
      <c r="E80" s="1106"/>
      <c r="F80" s="1106"/>
      <c r="G80" s="1057"/>
      <c r="H80" s="1058"/>
      <c r="I80" s="1059"/>
      <c r="J80" s="1057"/>
      <c r="K80" s="1058"/>
      <c r="L80" s="1059"/>
      <c r="M80" s="1060"/>
      <c r="N80" s="1069"/>
      <c r="O80" s="1069"/>
      <c r="P80" s="1059"/>
      <c r="Q80" s="1060"/>
      <c r="R80" s="1058"/>
      <c r="S80" s="1058"/>
      <c r="T80" s="1059"/>
      <c r="U80" s="1063"/>
      <c r="V80" s="1064"/>
      <c r="W80" s="1065"/>
      <c r="X80" s="1066"/>
      <c r="Y80" s="1067"/>
      <c r="Z80" s="1065"/>
      <c r="AA80" s="1092"/>
      <c r="AB80" s="1093"/>
      <c r="AC80" s="1093"/>
      <c r="AD80" s="1093"/>
      <c r="AE80" s="1094"/>
      <c r="AF80" s="37"/>
      <c r="AG80" s="1105"/>
      <c r="AH80" s="1106"/>
      <c r="AI80" s="1106"/>
      <c r="AJ80" s="1106"/>
      <c r="AK80" s="1106"/>
      <c r="AL80" s="1181"/>
      <c r="AM80" s="1182"/>
      <c r="AN80" s="1183"/>
      <c r="AO80" s="1057"/>
      <c r="AP80" s="1058"/>
      <c r="AQ80" s="1059"/>
      <c r="AR80" s="1060"/>
      <c r="AS80" s="1069"/>
      <c r="AT80" s="1069"/>
      <c r="AU80" s="1059"/>
      <c r="AV80" s="1060"/>
      <c r="AW80" s="1058"/>
      <c r="AX80" s="1058"/>
      <c r="AY80" s="1059"/>
      <c r="AZ80" s="1066"/>
      <c r="BA80" s="1067"/>
      <c r="BB80" s="1065"/>
      <c r="BC80" s="1066"/>
      <c r="BD80" s="1067"/>
      <c r="BE80" s="1065"/>
      <c r="BF80" s="1092"/>
      <c r="BG80" s="1093"/>
      <c r="BH80" s="1093"/>
      <c r="BI80" s="1093"/>
      <c r="BJ80" s="1094"/>
    </row>
    <row r="81" spans="2:62" ht="7.5" customHeight="1" x14ac:dyDescent="0.15">
      <c r="B81" s="1105"/>
      <c r="C81" s="1106"/>
      <c r="D81" s="1106"/>
      <c r="E81" s="1106"/>
      <c r="F81" s="1106"/>
      <c r="G81" s="1057"/>
      <c r="H81" s="1058"/>
      <c r="I81" s="1059"/>
      <c r="J81" s="1057"/>
      <c r="K81" s="1058"/>
      <c r="L81" s="1059"/>
      <c r="M81" s="1073"/>
      <c r="N81" s="1081"/>
      <c r="O81" s="1081"/>
      <c r="P81" s="1059"/>
      <c r="Q81" s="1073"/>
      <c r="R81" s="1058"/>
      <c r="S81" s="1058"/>
      <c r="T81" s="1059"/>
      <c r="U81" s="1075"/>
      <c r="V81" s="1076"/>
      <c r="W81" s="1077"/>
      <c r="X81" s="1078"/>
      <c r="Y81" s="1079"/>
      <c r="Z81" s="1077"/>
      <c r="AA81" s="1092"/>
      <c r="AB81" s="1093"/>
      <c r="AC81" s="1093"/>
      <c r="AD81" s="1093"/>
      <c r="AE81" s="1094"/>
      <c r="AF81" s="37"/>
      <c r="AG81" s="1105"/>
      <c r="AH81" s="1106"/>
      <c r="AI81" s="1106"/>
      <c r="AJ81" s="1106"/>
      <c r="AK81" s="1106"/>
      <c r="AL81" s="1181"/>
      <c r="AM81" s="1182"/>
      <c r="AN81" s="1183"/>
      <c r="AO81" s="1057"/>
      <c r="AP81" s="1058"/>
      <c r="AQ81" s="1059"/>
      <c r="AR81" s="1073"/>
      <c r="AS81" s="1081"/>
      <c r="AT81" s="1081"/>
      <c r="AU81" s="1059"/>
      <c r="AV81" s="1073"/>
      <c r="AW81" s="1058"/>
      <c r="AX81" s="1058"/>
      <c r="AY81" s="1059"/>
      <c r="AZ81" s="1078"/>
      <c r="BA81" s="1079"/>
      <c r="BB81" s="1077"/>
      <c r="BC81" s="1078"/>
      <c r="BD81" s="1079"/>
      <c r="BE81" s="1077"/>
      <c r="BF81" s="1092"/>
      <c r="BG81" s="1093"/>
      <c r="BH81" s="1093"/>
      <c r="BI81" s="1093"/>
      <c r="BJ81" s="1094"/>
    </row>
    <row r="82" spans="2:62" ht="7.5" customHeight="1" x14ac:dyDescent="0.15">
      <c r="B82" s="1103">
        <f>B79+1</f>
        <v>23</v>
      </c>
      <c r="C82" s="1104"/>
      <c r="D82" s="1104"/>
      <c r="E82" s="1104"/>
      <c r="F82" s="1107"/>
      <c r="G82" s="1057"/>
      <c r="H82" s="1058"/>
      <c r="I82" s="1059" t="s">
        <v>36</v>
      </c>
      <c r="J82" s="1057"/>
      <c r="K82" s="1058"/>
      <c r="L82" s="1059" t="s">
        <v>33</v>
      </c>
      <c r="M82" s="1086"/>
      <c r="N82" s="1087"/>
      <c r="O82" s="1087"/>
      <c r="P82" s="1090" t="s">
        <v>119</v>
      </c>
      <c r="Q82" s="1086"/>
      <c r="R82" s="1058"/>
      <c r="S82" s="1058"/>
      <c r="T82" s="1090" t="s">
        <v>119</v>
      </c>
      <c r="U82" s="1088"/>
      <c r="V82" s="1089"/>
      <c r="W82" s="1090" t="s">
        <v>422</v>
      </c>
      <c r="X82" s="1088"/>
      <c r="Y82" s="1091"/>
      <c r="Z82" s="1090" t="s">
        <v>422</v>
      </c>
      <c r="AA82" s="1101"/>
      <c r="AB82" s="1087"/>
      <c r="AC82" s="1087"/>
      <c r="AD82" s="1087"/>
      <c r="AE82" s="1102"/>
      <c r="AF82" s="37"/>
      <c r="AG82" s="1103">
        <f>AG79+1</f>
        <v>23</v>
      </c>
      <c r="AH82" s="1104"/>
      <c r="AI82" s="1104"/>
      <c r="AJ82" s="1104"/>
      <c r="AK82" s="1107"/>
      <c r="AL82" s="1181"/>
      <c r="AM82" s="1182"/>
      <c r="AN82" s="1183" t="s">
        <v>33</v>
      </c>
      <c r="AO82" s="1057"/>
      <c r="AP82" s="1058"/>
      <c r="AQ82" s="1059" t="s">
        <v>33</v>
      </c>
      <c r="AR82" s="1086"/>
      <c r="AS82" s="1087"/>
      <c r="AT82" s="1087"/>
      <c r="AU82" s="1090" t="s">
        <v>119</v>
      </c>
      <c r="AV82" s="1086"/>
      <c r="AW82" s="1058"/>
      <c r="AX82" s="1058"/>
      <c r="AY82" s="1090" t="s">
        <v>119</v>
      </c>
      <c r="AZ82" s="1088"/>
      <c r="BA82" s="1091"/>
      <c r="BB82" s="1090" t="s">
        <v>422</v>
      </c>
      <c r="BC82" s="1088"/>
      <c r="BD82" s="1091"/>
      <c r="BE82" s="1090" t="s">
        <v>422</v>
      </c>
      <c r="BF82" s="1101"/>
      <c r="BG82" s="1087"/>
      <c r="BH82" s="1087"/>
      <c r="BI82" s="1087"/>
      <c r="BJ82" s="1102"/>
    </row>
    <row r="83" spans="2:62" ht="7.5" customHeight="1" x14ac:dyDescent="0.15">
      <c r="B83" s="1055"/>
      <c r="C83" s="1056"/>
      <c r="D83" s="1056"/>
      <c r="E83" s="1056"/>
      <c r="F83" s="1108"/>
      <c r="G83" s="1057"/>
      <c r="H83" s="1058"/>
      <c r="I83" s="1059"/>
      <c r="J83" s="1057"/>
      <c r="K83" s="1058"/>
      <c r="L83" s="1059"/>
      <c r="M83" s="1060"/>
      <c r="N83" s="1069"/>
      <c r="O83" s="1069"/>
      <c r="P83" s="1062"/>
      <c r="Q83" s="1060"/>
      <c r="R83" s="1058"/>
      <c r="S83" s="1058"/>
      <c r="T83" s="1062"/>
      <c r="U83" s="1063"/>
      <c r="V83" s="1064"/>
      <c r="W83" s="1065"/>
      <c r="X83" s="1066"/>
      <c r="Y83" s="1067"/>
      <c r="Z83" s="1065"/>
      <c r="AA83" s="1068"/>
      <c r="AB83" s="1069"/>
      <c r="AC83" s="1069"/>
      <c r="AD83" s="1069"/>
      <c r="AE83" s="1070"/>
      <c r="AF83" s="37"/>
      <c r="AG83" s="1055"/>
      <c r="AH83" s="1056"/>
      <c r="AI83" s="1056"/>
      <c r="AJ83" s="1056"/>
      <c r="AK83" s="1108"/>
      <c r="AL83" s="1181"/>
      <c r="AM83" s="1182"/>
      <c r="AN83" s="1183"/>
      <c r="AO83" s="1057"/>
      <c r="AP83" s="1058"/>
      <c r="AQ83" s="1059"/>
      <c r="AR83" s="1060"/>
      <c r="AS83" s="1069"/>
      <c r="AT83" s="1069"/>
      <c r="AU83" s="1062"/>
      <c r="AV83" s="1060"/>
      <c r="AW83" s="1058"/>
      <c r="AX83" s="1058"/>
      <c r="AY83" s="1062"/>
      <c r="AZ83" s="1066"/>
      <c r="BA83" s="1067"/>
      <c r="BB83" s="1065"/>
      <c r="BC83" s="1066"/>
      <c r="BD83" s="1067"/>
      <c r="BE83" s="1065"/>
      <c r="BF83" s="1068"/>
      <c r="BG83" s="1069"/>
      <c r="BH83" s="1069"/>
      <c r="BI83" s="1069"/>
      <c r="BJ83" s="1070"/>
    </row>
    <row r="84" spans="2:62" ht="7.5" customHeight="1" x14ac:dyDescent="0.15">
      <c r="B84" s="1071"/>
      <c r="C84" s="1072"/>
      <c r="D84" s="1072"/>
      <c r="E84" s="1072"/>
      <c r="F84" s="1109"/>
      <c r="G84" s="1057"/>
      <c r="H84" s="1058"/>
      <c r="I84" s="1059"/>
      <c r="J84" s="1057"/>
      <c r="K84" s="1058"/>
      <c r="L84" s="1059"/>
      <c r="M84" s="1073"/>
      <c r="N84" s="1081"/>
      <c r="O84" s="1081"/>
      <c r="P84" s="1110"/>
      <c r="Q84" s="1073"/>
      <c r="R84" s="1058"/>
      <c r="S84" s="1058"/>
      <c r="T84" s="1110"/>
      <c r="U84" s="1075"/>
      <c r="V84" s="1076"/>
      <c r="W84" s="1077"/>
      <c r="X84" s="1078"/>
      <c r="Y84" s="1079"/>
      <c r="Z84" s="1077"/>
      <c r="AA84" s="1080"/>
      <c r="AB84" s="1081"/>
      <c r="AC84" s="1081"/>
      <c r="AD84" s="1081"/>
      <c r="AE84" s="1082"/>
      <c r="AF84" s="37"/>
      <c r="AG84" s="1071"/>
      <c r="AH84" s="1072"/>
      <c r="AI84" s="1072"/>
      <c r="AJ84" s="1072"/>
      <c r="AK84" s="1109"/>
      <c r="AL84" s="1181"/>
      <c r="AM84" s="1182"/>
      <c r="AN84" s="1183"/>
      <c r="AO84" s="1057"/>
      <c r="AP84" s="1058"/>
      <c r="AQ84" s="1059"/>
      <c r="AR84" s="1073"/>
      <c r="AS84" s="1081"/>
      <c r="AT84" s="1081"/>
      <c r="AU84" s="1110"/>
      <c r="AV84" s="1073"/>
      <c r="AW84" s="1058"/>
      <c r="AX84" s="1058"/>
      <c r="AY84" s="1110"/>
      <c r="AZ84" s="1078"/>
      <c r="BA84" s="1079"/>
      <c r="BB84" s="1077"/>
      <c r="BC84" s="1078"/>
      <c r="BD84" s="1079"/>
      <c r="BE84" s="1077"/>
      <c r="BF84" s="1080"/>
      <c r="BG84" s="1081"/>
      <c r="BH84" s="1081"/>
      <c r="BI84" s="1081"/>
      <c r="BJ84" s="1082"/>
    </row>
    <row r="85" spans="2:62" ht="7.5" customHeight="1" x14ac:dyDescent="0.15">
      <c r="B85" s="1103">
        <f>B82+1</f>
        <v>24</v>
      </c>
      <c r="C85" s="1104"/>
      <c r="D85" s="1104"/>
      <c r="E85" s="1104"/>
      <c r="F85" s="1107"/>
      <c r="G85" s="1057"/>
      <c r="H85" s="1058"/>
      <c r="I85" s="1059" t="s">
        <v>36</v>
      </c>
      <c r="J85" s="1057"/>
      <c r="K85" s="1058"/>
      <c r="L85" s="1059" t="s">
        <v>33</v>
      </c>
      <c r="M85" s="1086"/>
      <c r="N85" s="1087"/>
      <c r="O85" s="1087"/>
      <c r="P85" s="1090" t="s">
        <v>119</v>
      </c>
      <c r="Q85" s="1086"/>
      <c r="R85" s="1058"/>
      <c r="S85" s="1058"/>
      <c r="T85" s="1090" t="s">
        <v>119</v>
      </c>
      <c r="U85" s="1088"/>
      <c r="V85" s="1089"/>
      <c r="W85" s="1090" t="s">
        <v>422</v>
      </c>
      <c r="X85" s="1088"/>
      <c r="Y85" s="1091"/>
      <c r="Z85" s="1090" t="s">
        <v>422</v>
      </c>
      <c r="AA85" s="1101"/>
      <c r="AB85" s="1087"/>
      <c r="AC85" s="1087"/>
      <c r="AD85" s="1087"/>
      <c r="AE85" s="1102"/>
      <c r="AF85" s="37"/>
      <c r="AG85" s="1103">
        <f>AG82+1</f>
        <v>24</v>
      </c>
      <c r="AH85" s="1104"/>
      <c r="AI85" s="1104"/>
      <c r="AJ85" s="1104"/>
      <c r="AK85" s="1107"/>
      <c r="AL85" s="1181"/>
      <c r="AM85" s="1182"/>
      <c r="AN85" s="1183" t="s">
        <v>33</v>
      </c>
      <c r="AO85" s="1057"/>
      <c r="AP85" s="1058"/>
      <c r="AQ85" s="1059" t="s">
        <v>33</v>
      </c>
      <c r="AR85" s="1086"/>
      <c r="AS85" s="1087"/>
      <c r="AT85" s="1087"/>
      <c r="AU85" s="1090" t="s">
        <v>119</v>
      </c>
      <c r="AV85" s="1086"/>
      <c r="AW85" s="1058"/>
      <c r="AX85" s="1058"/>
      <c r="AY85" s="1090" t="s">
        <v>119</v>
      </c>
      <c r="AZ85" s="1088"/>
      <c r="BA85" s="1091"/>
      <c r="BB85" s="1090" t="s">
        <v>422</v>
      </c>
      <c r="BC85" s="1088"/>
      <c r="BD85" s="1091"/>
      <c r="BE85" s="1090" t="s">
        <v>422</v>
      </c>
      <c r="BF85" s="1101"/>
      <c r="BG85" s="1087"/>
      <c r="BH85" s="1087"/>
      <c r="BI85" s="1087"/>
      <c r="BJ85" s="1102"/>
    </row>
    <row r="86" spans="2:62" ht="7.5" customHeight="1" x14ac:dyDescent="0.15">
      <c r="B86" s="1055"/>
      <c r="C86" s="1056"/>
      <c r="D86" s="1056"/>
      <c r="E86" s="1056"/>
      <c r="F86" s="1108"/>
      <c r="G86" s="1057"/>
      <c r="H86" s="1058"/>
      <c r="I86" s="1059"/>
      <c r="J86" s="1057"/>
      <c r="K86" s="1058"/>
      <c r="L86" s="1059"/>
      <c r="M86" s="1060"/>
      <c r="N86" s="1069"/>
      <c r="O86" s="1069"/>
      <c r="P86" s="1062"/>
      <c r="Q86" s="1060"/>
      <c r="R86" s="1058"/>
      <c r="S86" s="1058"/>
      <c r="T86" s="1062"/>
      <c r="U86" s="1063"/>
      <c r="V86" s="1064"/>
      <c r="W86" s="1065"/>
      <c r="X86" s="1066"/>
      <c r="Y86" s="1067"/>
      <c r="Z86" s="1065"/>
      <c r="AA86" s="1068"/>
      <c r="AB86" s="1069"/>
      <c r="AC86" s="1069"/>
      <c r="AD86" s="1069"/>
      <c r="AE86" s="1070"/>
      <c r="AF86" s="37"/>
      <c r="AG86" s="1055"/>
      <c r="AH86" s="1056"/>
      <c r="AI86" s="1056"/>
      <c r="AJ86" s="1056"/>
      <c r="AK86" s="1108"/>
      <c r="AL86" s="1181"/>
      <c r="AM86" s="1182"/>
      <c r="AN86" s="1183"/>
      <c r="AO86" s="1057"/>
      <c r="AP86" s="1058"/>
      <c r="AQ86" s="1059"/>
      <c r="AR86" s="1060"/>
      <c r="AS86" s="1069"/>
      <c r="AT86" s="1069"/>
      <c r="AU86" s="1062"/>
      <c r="AV86" s="1060"/>
      <c r="AW86" s="1058"/>
      <c r="AX86" s="1058"/>
      <c r="AY86" s="1062"/>
      <c r="AZ86" s="1066"/>
      <c r="BA86" s="1067"/>
      <c r="BB86" s="1065"/>
      <c r="BC86" s="1066"/>
      <c r="BD86" s="1067"/>
      <c r="BE86" s="1065"/>
      <c r="BF86" s="1068"/>
      <c r="BG86" s="1069"/>
      <c r="BH86" s="1069"/>
      <c r="BI86" s="1069"/>
      <c r="BJ86" s="1070"/>
    </row>
    <row r="87" spans="2:62" ht="7.5" customHeight="1" x14ac:dyDescent="0.15">
      <c r="B87" s="1071"/>
      <c r="C87" s="1072"/>
      <c r="D87" s="1072"/>
      <c r="E87" s="1072"/>
      <c r="F87" s="1109"/>
      <c r="G87" s="1057"/>
      <c r="H87" s="1058"/>
      <c r="I87" s="1059"/>
      <c r="J87" s="1057"/>
      <c r="K87" s="1058"/>
      <c r="L87" s="1059"/>
      <c r="M87" s="1073"/>
      <c r="N87" s="1081"/>
      <c r="O87" s="1081"/>
      <c r="P87" s="1110"/>
      <c r="Q87" s="1073"/>
      <c r="R87" s="1058"/>
      <c r="S87" s="1058"/>
      <c r="T87" s="1110"/>
      <c r="U87" s="1075"/>
      <c r="V87" s="1076"/>
      <c r="W87" s="1077"/>
      <c r="X87" s="1078"/>
      <c r="Y87" s="1079"/>
      <c r="Z87" s="1077"/>
      <c r="AA87" s="1080"/>
      <c r="AB87" s="1081"/>
      <c r="AC87" s="1081"/>
      <c r="AD87" s="1081"/>
      <c r="AE87" s="1082"/>
      <c r="AF87" s="37"/>
      <c r="AG87" s="1071"/>
      <c r="AH87" s="1072"/>
      <c r="AI87" s="1072"/>
      <c r="AJ87" s="1072"/>
      <c r="AK87" s="1109"/>
      <c r="AL87" s="1181"/>
      <c r="AM87" s="1182"/>
      <c r="AN87" s="1183"/>
      <c r="AO87" s="1057"/>
      <c r="AP87" s="1058"/>
      <c r="AQ87" s="1059"/>
      <c r="AR87" s="1073"/>
      <c r="AS87" s="1081"/>
      <c r="AT87" s="1081"/>
      <c r="AU87" s="1110"/>
      <c r="AV87" s="1073"/>
      <c r="AW87" s="1058"/>
      <c r="AX87" s="1058"/>
      <c r="AY87" s="1110"/>
      <c r="AZ87" s="1078"/>
      <c r="BA87" s="1079"/>
      <c r="BB87" s="1077"/>
      <c r="BC87" s="1078"/>
      <c r="BD87" s="1079"/>
      <c r="BE87" s="1077"/>
      <c r="BF87" s="1080"/>
      <c r="BG87" s="1081"/>
      <c r="BH87" s="1081"/>
      <c r="BI87" s="1081"/>
      <c r="BJ87" s="1082"/>
    </row>
    <row r="88" spans="2:62" ht="7.5" customHeight="1" x14ac:dyDescent="0.15">
      <c r="B88" s="1103">
        <f>B85+1</f>
        <v>25</v>
      </c>
      <c r="C88" s="1104"/>
      <c r="D88" s="1104"/>
      <c r="E88" s="1104"/>
      <c r="F88" s="1107"/>
      <c r="G88" s="1057"/>
      <c r="H88" s="1058"/>
      <c r="I88" s="1059" t="s">
        <v>36</v>
      </c>
      <c r="J88" s="1057"/>
      <c r="K88" s="1058"/>
      <c r="L88" s="1059" t="s">
        <v>33</v>
      </c>
      <c r="M88" s="1086"/>
      <c r="N88" s="1087"/>
      <c r="O88" s="1087"/>
      <c r="P88" s="1090" t="s">
        <v>119</v>
      </c>
      <c r="Q88" s="1086"/>
      <c r="R88" s="1058"/>
      <c r="S88" s="1058"/>
      <c r="T88" s="1090" t="s">
        <v>119</v>
      </c>
      <c r="U88" s="1111"/>
      <c r="V88" s="1064"/>
      <c r="W88" s="1062" t="s">
        <v>421</v>
      </c>
      <c r="X88" s="1111"/>
      <c r="Y88" s="1067"/>
      <c r="Z88" s="1062" t="s">
        <v>421</v>
      </c>
      <c r="AA88" s="1101"/>
      <c r="AB88" s="1087"/>
      <c r="AC88" s="1087"/>
      <c r="AD88" s="1087"/>
      <c r="AE88" s="1102"/>
      <c r="AF88" s="37"/>
      <c r="AG88" s="1103">
        <f>AG85+1</f>
        <v>25</v>
      </c>
      <c r="AH88" s="1104"/>
      <c r="AI88" s="1104"/>
      <c r="AJ88" s="1104"/>
      <c r="AK88" s="1107"/>
      <c r="AL88" s="1181"/>
      <c r="AM88" s="1182"/>
      <c r="AN88" s="1183" t="s">
        <v>33</v>
      </c>
      <c r="AO88" s="1057"/>
      <c r="AP88" s="1058"/>
      <c r="AQ88" s="1059" t="s">
        <v>33</v>
      </c>
      <c r="AR88" s="1086"/>
      <c r="AS88" s="1087"/>
      <c r="AT88" s="1087"/>
      <c r="AU88" s="1090" t="s">
        <v>119</v>
      </c>
      <c r="AV88" s="1086"/>
      <c r="AW88" s="1058"/>
      <c r="AX88" s="1058"/>
      <c r="AY88" s="1090" t="s">
        <v>119</v>
      </c>
      <c r="AZ88" s="1111"/>
      <c r="BA88" s="1067"/>
      <c r="BB88" s="1062" t="s">
        <v>421</v>
      </c>
      <c r="BC88" s="1111"/>
      <c r="BD88" s="1067"/>
      <c r="BE88" s="1062" t="s">
        <v>421</v>
      </c>
      <c r="BF88" s="1101"/>
      <c r="BG88" s="1087"/>
      <c r="BH88" s="1087"/>
      <c r="BI88" s="1087"/>
      <c r="BJ88" s="1102"/>
    </row>
    <row r="89" spans="2:62" ht="7.5" customHeight="1" x14ac:dyDescent="0.15">
      <c r="B89" s="1055"/>
      <c r="C89" s="1056"/>
      <c r="D89" s="1056"/>
      <c r="E89" s="1056"/>
      <c r="F89" s="1108"/>
      <c r="G89" s="1057"/>
      <c r="H89" s="1058"/>
      <c r="I89" s="1059"/>
      <c r="J89" s="1057"/>
      <c r="K89" s="1058"/>
      <c r="L89" s="1059"/>
      <c r="M89" s="1060"/>
      <c r="N89" s="1069"/>
      <c r="O89" s="1069"/>
      <c r="P89" s="1062"/>
      <c r="Q89" s="1060"/>
      <c r="R89" s="1058"/>
      <c r="S89" s="1058"/>
      <c r="T89" s="1062"/>
      <c r="U89" s="1063"/>
      <c r="V89" s="1112"/>
      <c r="W89" s="1065"/>
      <c r="X89" s="1066"/>
      <c r="Y89" s="1113"/>
      <c r="Z89" s="1065"/>
      <c r="AA89" s="1068"/>
      <c r="AB89" s="1069"/>
      <c r="AC89" s="1069"/>
      <c r="AD89" s="1069"/>
      <c r="AE89" s="1070"/>
      <c r="AF89" s="37"/>
      <c r="AG89" s="1055"/>
      <c r="AH89" s="1056"/>
      <c r="AI89" s="1056"/>
      <c r="AJ89" s="1056"/>
      <c r="AK89" s="1108"/>
      <c r="AL89" s="1181"/>
      <c r="AM89" s="1182"/>
      <c r="AN89" s="1183"/>
      <c r="AO89" s="1057"/>
      <c r="AP89" s="1058"/>
      <c r="AQ89" s="1059"/>
      <c r="AR89" s="1060"/>
      <c r="AS89" s="1069"/>
      <c r="AT89" s="1069"/>
      <c r="AU89" s="1062"/>
      <c r="AV89" s="1060"/>
      <c r="AW89" s="1058"/>
      <c r="AX89" s="1058"/>
      <c r="AY89" s="1062"/>
      <c r="AZ89" s="1066"/>
      <c r="BA89" s="1113"/>
      <c r="BB89" s="1065"/>
      <c r="BC89" s="1066"/>
      <c r="BD89" s="1113"/>
      <c r="BE89" s="1065"/>
      <c r="BF89" s="1068"/>
      <c r="BG89" s="1069"/>
      <c r="BH89" s="1069"/>
      <c r="BI89" s="1069"/>
      <c r="BJ89" s="1070"/>
    </row>
    <row r="90" spans="2:62" ht="7.5" customHeight="1" thickBot="1" x14ac:dyDescent="0.2">
      <c r="B90" s="1055"/>
      <c r="C90" s="1056"/>
      <c r="D90" s="1056"/>
      <c r="E90" s="1056"/>
      <c r="F90" s="1108"/>
      <c r="G90" s="1088"/>
      <c r="H90" s="1114"/>
      <c r="I90" s="1090"/>
      <c r="J90" s="1088"/>
      <c r="K90" s="1114"/>
      <c r="L90" s="1090"/>
      <c r="M90" s="1115"/>
      <c r="N90" s="1081"/>
      <c r="O90" s="1081"/>
      <c r="P90" s="1062"/>
      <c r="Q90" s="1115"/>
      <c r="R90" s="1114"/>
      <c r="S90" s="1114"/>
      <c r="T90" s="1062"/>
      <c r="U90" s="1063"/>
      <c r="V90" s="1064"/>
      <c r="W90" s="1065"/>
      <c r="X90" s="1066"/>
      <c r="Y90" s="1067"/>
      <c r="Z90" s="1065"/>
      <c r="AA90" s="1068"/>
      <c r="AB90" s="1069"/>
      <c r="AC90" s="1069"/>
      <c r="AD90" s="1069"/>
      <c r="AE90" s="1070"/>
      <c r="AF90" s="37"/>
      <c r="AG90" s="1055"/>
      <c r="AH90" s="1056"/>
      <c r="AI90" s="1056"/>
      <c r="AJ90" s="1056"/>
      <c r="AK90" s="1108"/>
      <c r="AL90" s="1184"/>
      <c r="AM90" s="1185"/>
      <c r="AN90" s="1186"/>
      <c r="AO90" s="1088"/>
      <c r="AP90" s="1114"/>
      <c r="AQ90" s="1090"/>
      <c r="AR90" s="1115"/>
      <c r="AS90" s="1081"/>
      <c r="AT90" s="1081"/>
      <c r="AU90" s="1062"/>
      <c r="AV90" s="1115"/>
      <c r="AW90" s="1114"/>
      <c r="AX90" s="1114"/>
      <c r="AY90" s="1062"/>
      <c r="AZ90" s="1066"/>
      <c r="BA90" s="1067"/>
      <c r="BB90" s="1065"/>
      <c r="BC90" s="1066"/>
      <c r="BD90" s="1067"/>
      <c r="BE90" s="1065"/>
      <c r="BF90" s="1068"/>
      <c r="BG90" s="1069"/>
      <c r="BH90" s="1069"/>
      <c r="BI90" s="1069"/>
      <c r="BJ90" s="1070"/>
    </row>
    <row r="91" spans="2:62" ht="7.5" customHeight="1" thickTop="1" x14ac:dyDescent="0.15">
      <c r="B91" s="1116"/>
      <c r="C91" s="1042" t="s">
        <v>122</v>
      </c>
      <c r="D91" s="1042"/>
      <c r="E91" s="1042"/>
      <c r="F91" s="1117"/>
      <c r="G91" s="1043"/>
      <c r="H91" s="1044"/>
      <c r="I91" s="1045" t="s">
        <v>33</v>
      </c>
      <c r="J91" s="1043"/>
      <c r="K91" s="1044"/>
      <c r="L91" s="1045" t="s">
        <v>33</v>
      </c>
      <c r="M91" s="1046" t="s">
        <v>391</v>
      </c>
      <c r="N91" s="1118">
        <v>1</v>
      </c>
      <c r="O91" s="1119"/>
      <c r="P91" s="1120" t="s">
        <v>119</v>
      </c>
      <c r="Q91" s="1046" t="s">
        <v>391</v>
      </c>
      <c r="R91" s="1121"/>
      <c r="S91" s="1122"/>
      <c r="T91" s="1120" t="s">
        <v>119</v>
      </c>
      <c r="U91" s="1049"/>
      <c r="V91" s="1050"/>
      <c r="W91" s="1048" t="s">
        <v>421</v>
      </c>
      <c r="X91" s="1049"/>
      <c r="Y91" s="1051"/>
      <c r="Z91" s="1048" t="s">
        <v>421</v>
      </c>
      <c r="AA91" s="1123" t="s">
        <v>121</v>
      </c>
      <c r="AB91" s="1124"/>
      <c r="AC91" s="1124"/>
      <c r="AD91" s="1124"/>
      <c r="AE91" s="1125"/>
      <c r="AF91" s="37"/>
      <c r="AG91" s="1116"/>
      <c r="AH91" s="1042" t="s">
        <v>122</v>
      </c>
      <c r="AI91" s="1042"/>
      <c r="AJ91" s="1042"/>
      <c r="AK91" s="1117"/>
      <c r="AL91" s="1178"/>
      <c r="AM91" s="1179"/>
      <c r="AN91" s="1180" t="s">
        <v>33</v>
      </c>
      <c r="AO91" s="1043"/>
      <c r="AP91" s="1044"/>
      <c r="AQ91" s="1045" t="s">
        <v>33</v>
      </c>
      <c r="AR91" s="1046" t="s">
        <v>391</v>
      </c>
      <c r="AS91" s="1118">
        <v>1</v>
      </c>
      <c r="AT91" s="1119"/>
      <c r="AU91" s="1120" t="s">
        <v>119</v>
      </c>
      <c r="AV91" s="1046" t="s">
        <v>391</v>
      </c>
      <c r="AW91" s="1121"/>
      <c r="AX91" s="1122"/>
      <c r="AY91" s="1120" t="s">
        <v>119</v>
      </c>
      <c r="AZ91" s="1049"/>
      <c r="BA91" s="1051"/>
      <c r="BB91" s="1048" t="s">
        <v>421</v>
      </c>
      <c r="BC91" s="1049"/>
      <c r="BD91" s="1051"/>
      <c r="BE91" s="1048" t="s">
        <v>421</v>
      </c>
      <c r="BF91" s="1123" t="s">
        <v>121</v>
      </c>
      <c r="BG91" s="1124"/>
      <c r="BH91" s="1124"/>
      <c r="BI91" s="1124"/>
      <c r="BJ91" s="1125"/>
    </row>
    <row r="92" spans="2:62" ht="7.5" customHeight="1" x14ac:dyDescent="0.15">
      <c r="B92" s="1126"/>
      <c r="C92" s="1056"/>
      <c r="D92" s="1056"/>
      <c r="E92" s="1056"/>
      <c r="F92" s="1108"/>
      <c r="G92" s="1057"/>
      <c r="H92" s="1058"/>
      <c r="I92" s="1059"/>
      <c r="J92" s="1057"/>
      <c r="K92" s="1058"/>
      <c r="L92" s="1059"/>
      <c r="M92" s="1060"/>
      <c r="N92" s="1127"/>
      <c r="O92" s="1128"/>
      <c r="P92" s="1129"/>
      <c r="Q92" s="1060"/>
      <c r="R92" s="1130"/>
      <c r="S92" s="1131"/>
      <c r="T92" s="1129"/>
      <c r="U92" s="1063"/>
      <c r="V92" s="1064"/>
      <c r="W92" s="1065"/>
      <c r="X92" s="1066"/>
      <c r="Y92" s="1067"/>
      <c r="Z92" s="1065"/>
      <c r="AA92" s="1092"/>
      <c r="AB92" s="1093"/>
      <c r="AC92" s="1093"/>
      <c r="AD92" s="1093"/>
      <c r="AE92" s="1094"/>
      <c r="AF92" s="37"/>
      <c r="AG92" s="1126"/>
      <c r="AH92" s="1056"/>
      <c r="AI92" s="1056"/>
      <c r="AJ92" s="1056"/>
      <c r="AK92" s="1108"/>
      <c r="AL92" s="1181"/>
      <c r="AM92" s="1182"/>
      <c r="AN92" s="1183"/>
      <c r="AO92" s="1057"/>
      <c r="AP92" s="1058"/>
      <c r="AQ92" s="1059"/>
      <c r="AR92" s="1060"/>
      <c r="AS92" s="1127"/>
      <c r="AT92" s="1128"/>
      <c r="AU92" s="1129"/>
      <c r="AV92" s="1060"/>
      <c r="AW92" s="1130"/>
      <c r="AX92" s="1131"/>
      <c r="AY92" s="1129"/>
      <c r="AZ92" s="1066"/>
      <c r="BA92" s="1067"/>
      <c r="BB92" s="1065"/>
      <c r="BC92" s="1066"/>
      <c r="BD92" s="1067"/>
      <c r="BE92" s="1065"/>
      <c r="BF92" s="1092"/>
      <c r="BG92" s="1093"/>
      <c r="BH92" s="1093"/>
      <c r="BI92" s="1093"/>
      <c r="BJ92" s="1094"/>
    </row>
    <row r="93" spans="2:62" ht="7.5" customHeight="1" x14ac:dyDescent="0.15">
      <c r="B93" s="1126"/>
      <c r="C93" s="1056"/>
      <c r="D93" s="1056"/>
      <c r="E93" s="1056"/>
      <c r="F93" s="1108"/>
      <c r="G93" s="1057"/>
      <c r="H93" s="1058"/>
      <c r="I93" s="1059"/>
      <c r="J93" s="1057"/>
      <c r="K93" s="1058"/>
      <c r="L93" s="1059"/>
      <c r="M93" s="1132" t="s">
        <v>392</v>
      </c>
      <c r="N93" s="1133"/>
      <c r="O93" s="1134"/>
      <c r="P93" s="1135" t="s">
        <v>393</v>
      </c>
      <c r="Q93" s="1132" t="s">
        <v>392</v>
      </c>
      <c r="R93" s="1133"/>
      <c r="S93" s="1134"/>
      <c r="T93" s="1135" t="s">
        <v>393</v>
      </c>
      <c r="U93" s="1063"/>
      <c r="V93" s="1064"/>
      <c r="W93" s="1065"/>
      <c r="X93" s="1066"/>
      <c r="Y93" s="1067"/>
      <c r="Z93" s="1065"/>
      <c r="AA93" s="1092"/>
      <c r="AB93" s="1093"/>
      <c r="AC93" s="1093"/>
      <c r="AD93" s="1093"/>
      <c r="AE93" s="1094"/>
      <c r="AF93" s="37"/>
      <c r="AG93" s="1126"/>
      <c r="AH93" s="1056"/>
      <c r="AI93" s="1056"/>
      <c r="AJ93" s="1056"/>
      <c r="AK93" s="1108"/>
      <c r="AL93" s="1181"/>
      <c r="AM93" s="1182"/>
      <c r="AN93" s="1183"/>
      <c r="AO93" s="1057"/>
      <c r="AP93" s="1058"/>
      <c r="AQ93" s="1059"/>
      <c r="AR93" s="1132" t="s">
        <v>392</v>
      </c>
      <c r="AS93" s="1187"/>
      <c r="AT93" s="1188"/>
      <c r="AU93" s="1135" t="s">
        <v>393</v>
      </c>
      <c r="AV93" s="1132" t="s">
        <v>392</v>
      </c>
      <c r="AW93" s="1133"/>
      <c r="AX93" s="1134"/>
      <c r="AY93" s="1135" t="s">
        <v>393</v>
      </c>
      <c r="AZ93" s="1066"/>
      <c r="BA93" s="1067"/>
      <c r="BB93" s="1065"/>
      <c r="BC93" s="1066"/>
      <c r="BD93" s="1067"/>
      <c r="BE93" s="1065"/>
      <c r="BF93" s="1092"/>
      <c r="BG93" s="1093"/>
      <c r="BH93" s="1093"/>
      <c r="BI93" s="1093"/>
      <c r="BJ93" s="1094"/>
    </row>
    <row r="94" spans="2:62" ht="7.5" customHeight="1" x14ac:dyDescent="0.15">
      <c r="B94" s="1126"/>
      <c r="C94" s="1056"/>
      <c r="D94" s="1056"/>
      <c r="E94" s="1056"/>
      <c r="F94" s="1108"/>
      <c r="G94" s="1057"/>
      <c r="H94" s="1058"/>
      <c r="I94" s="1059"/>
      <c r="J94" s="1057"/>
      <c r="K94" s="1058"/>
      <c r="L94" s="1059"/>
      <c r="M94" s="1060"/>
      <c r="N94" s="1130"/>
      <c r="O94" s="1131"/>
      <c r="P94" s="1129"/>
      <c r="Q94" s="1060"/>
      <c r="R94" s="1130"/>
      <c r="S94" s="1131"/>
      <c r="T94" s="1129"/>
      <c r="U94" s="1075"/>
      <c r="V94" s="1076"/>
      <c r="W94" s="1077"/>
      <c r="X94" s="1078"/>
      <c r="Y94" s="1079"/>
      <c r="Z94" s="1077"/>
      <c r="AA94" s="1092"/>
      <c r="AB94" s="1093"/>
      <c r="AC94" s="1093"/>
      <c r="AD94" s="1093"/>
      <c r="AE94" s="1094"/>
      <c r="AF94" s="37"/>
      <c r="AG94" s="1126"/>
      <c r="AH94" s="1056"/>
      <c r="AI94" s="1056"/>
      <c r="AJ94" s="1056"/>
      <c r="AK94" s="1108"/>
      <c r="AL94" s="1181"/>
      <c r="AM94" s="1182"/>
      <c r="AN94" s="1183"/>
      <c r="AO94" s="1057"/>
      <c r="AP94" s="1058"/>
      <c r="AQ94" s="1059"/>
      <c r="AR94" s="1060"/>
      <c r="AS94" s="1127"/>
      <c r="AT94" s="1128"/>
      <c r="AU94" s="1129"/>
      <c r="AV94" s="1060"/>
      <c r="AW94" s="1130"/>
      <c r="AX94" s="1131"/>
      <c r="AY94" s="1129"/>
      <c r="AZ94" s="1078"/>
      <c r="BA94" s="1079"/>
      <c r="BB94" s="1077"/>
      <c r="BC94" s="1078"/>
      <c r="BD94" s="1079"/>
      <c r="BE94" s="1077"/>
      <c r="BF94" s="1092"/>
      <c r="BG94" s="1093"/>
      <c r="BH94" s="1093"/>
      <c r="BI94" s="1093"/>
      <c r="BJ94" s="1094"/>
    </row>
    <row r="95" spans="2:62" ht="7.5" customHeight="1" x14ac:dyDescent="0.15">
      <c r="B95" s="1126"/>
      <c r="C95" s="1056"/>
      <c r="D95" s="1056"/>
      <c r="E95" s="1056"/>
      <c r="F95" s="1108"/>
      <c r="G95" s="1136"/>
      <c r="H95" s="1137"/>
      <c r="I95" s="1110" t="s">
        <v>33</v>
      </c>
      <c r="J95" s="1136"/>
      <c r="K95" s="1137"/>
      <c r="L95" s="1110" t="s">
        <v>33</v>
      </c>
      <c r="M95" s="1086" t="s">
        <v>391</v>
      </c>
      <c r="N95" s="1138"/>
      <c r="O95" s="1139"/>
      <c r="P95" s="1140" t="s">
        <v>119</v>
      </c>
      <c r="Q95" s="1086" t="s">
        <v>391</v>
      </c>
      <c r="R95" s="1138"/>
      <c r="S95" s="1139"/>
      <c r="T95" s="1140" t="s">
        <v>119</v>
      </c>
      <c r="U95" s="1111"/>
      <c r="V95" s="1064"/>
      <c r="W95" s="1062" t="s">
        <v>422</v>
      </c>
      <c r="X95" s="1111"/>
      <c r="Y95" s="1067"/>
      <c r="Z95" s="1062" t="s">
        <v>422</v>
      </c>
      <c r="AA95" s="1080" t="s">
        <v>118</v>
      </c>
      <c r="AB95" s="1081"/>
      <c r="AC95" s="1081"/>
      <c r="AD95" s="1081"/>
      <c r="AE95" s="1082"/>
      <c r="AF95" s="37"/>
      <c r="AG95" s="1126"/>
      <c r="AH95" s="1056"/>
      <c r="AI95" s="1056"/>
      <c r="AJ95" s="1056"/>
      <c r="AK95" s="1108"/>
      <c r="AL95" s="1189"/>
      <c r="AM95" s="1190"/>
      <c r="AN95" s="1191" t="s">
        <v>33</v>
      </c>
      <c r="AO95" s="1136"/>
      <c r="AP95" s="1137"/>
      <c r="AQ95" s="1110" t="s">
        <v>33</v>
      </c>
      <c r="AR95" s="1086" t="s">
        <v>391</v>
      </c>
      <c r="AS95" s="1138"/>
      <c r="AT95" s="1139"/>
      <c r="AU95" s="1140" t="s">
        <v>119</v>
      </c>
      <c r="AV95" s="1086" t="s">
        <v>391</v>
      </c>
      <c r="AW95" s="1138"/>
      <c r="AX95" s="1139"/>
      <c r="AY95" s="1140" t="s">
        <v>119</v>
      </c>
      <c r="AZ95" s="1111"/>
      <c r="BA95" s="1067"/>
      <c r="BB95" s="1062" t="s">
        <v>422</v>
      </c>
      <c r="BC95" s="1111"/>
      <c r="BD95" s="1067"/>
      <c r="BE95" s="1062" t="s">
        <v>422</v>
      </c>
      <c r="BF95" s="1080" t="s">
        <v>118</v>
      </c>
      <c r="BG95" s="1081"/>
      <c r="BH95" s="1081"/>
      <c r="BI95" s="1081"/>
      <c r="BJ95" s="1082"/>
    </row>
    <row r="96" spans="2:62" ht="7.5" customHeight="1" x14ac:dyDescent="0.15">
      <c r="B96" s="1126"/>
      <c r="C96" s="1056"/>
      <c r="D96" s="1056"/>
      <c r="E96" s="1056"/>
      <c r="F96" s="1108"/>
      <c r="G96" s="1057"/>
      <c r="H96" s="1058"/>
      <c r="I96" s="1059"/>
      <c r="J96" s="1057"/>
      <c r="K96" s="1058"/>
      <c r="L96" s="1059"/>
      <c r="M96" s="1141"/>
      <c r="N96" s="1142"/>
      <c r="O96" s="1143"/>
      <c r="P96" s="1144"/>
      <c r="Q96" s="1141"/>
      <c r="R96" s="1142"/>
      <c r="S96" s="1143"/>
      <c r="T96" s="1144"/>
      <c r="U96" s="1063"/>
      <c r="V96" s="1064"/>
      <c r="W96" s="1065"/>
      <c r="X96" s="1066"/>
      <c r="Y96" s="1067"/>
      <c r="Z96" s="1065"/>
      <c r="AA96" s="1092"/>
      <c r="AB96" s="1093"/>
      <c r="AC96" s="1093"/>
      <c r="AD96" s="1093"/>
      <c r="AE96" s="1094"/>
      <c r="AF96" s="37"/>
      <c r="AG96" s="1126"/>
      <c r="AH96" s="1056"/>
      <c r="AI96" s="1056"/>
      <c r="AJ96" s="1056"/>
      <c r="AK96" s="1108"/>
      <c r="AL96" s="1181"/>
      <c r="AM96" s="1182"/>
      <c r="AN96" s="1183"/>
      <c r="AO96" s="1057"/>
      <c r="AP96" s="1058"/>
      <c r="AQ96" s="1059"/>
      <c r="AR96" s="1141"/>
      <c r="AS96" s="1142"/>
      <c r="AT96" s="1143"/>
      <c r="AU96" s="1144"/>
      <c r="AV96" s="1141"/>
      <c r="AW96" s="1142"/>
      <c r="AX96" s="1143"/>
      <c r="AY96" s="1144"/>
      <c r="AZ96" s="1066"/>
      <c r="BA96" s="1067"/>
      <c r="BB96" s="1065"/>
      <c r="BC96" s="1066"/>
      <c r="BD96" s="1067"/>
      <c r="BE96" s="1065"/>
      <c r="BF96" s="1092"/>
      <c r="BG96" s="1093"/>
      <c r="BH96" s="1093"/>
      <c r="BI96" s="1093"/>
      <c r="BJ96" s="1094"/>
    </row>
    <row r="97" spans="2:62" ht="7.5" customHeight="1" x14ac:dyDescent="0.15">
      <c r="B97" s="1126"/>
      <c r="C97" s="1056"/>
      <c r="D97" s="1056"/>
      <c r="E97" s="1056"/>
      <c r="F97" s="1108"/>
      <c r="G97" s="1088"/>
      <c r="H97" s="1114"/>
      <c r="I97" s="1090"/>
      <c r="J97" s="1088"/>
      <c r="K97" s="1114"/>
      <c r="L97" s="1090"/>
      <c r="M97" s="1132" t="s">
        <v>392</v>
      </c>
      <c r="N97" s="1133"/>
      <c r="O97" s="1134"/>
      <c r="P97" s="1135" t="s">
        <v>393</v>
      </c>
      <c r="Q97" s="1132" t="s">
        <v>392</v>
      </c>
      <c r="R97" s="1133"/>
      <c r="S97" s="1134"/>
      <c r="T97" s="1135" t="s">
        <v>393</v>
      </c>
      <c r="U97" s="1063"/>
      <c r="V97" s="1064"/>
      <c r="W97" s="1065"/>
      <c r="X97" s="1066"/>
      <c r="Y97" s="1067"/>
      <c r="Z97" s="1065"/>
      <c r="AA97" s="1101"/>
      <c r="AB97" s="1087"/>
      <c r="AC97" s="1087"/>
      <c r="AD97" s="1087"/>
      <c r="AE97" s="1102"/>
      <c r="AF97" s="37"/>
      <c r="AG97" s="1126"/>
      <c r="AH97" s="1056"/>
      <c r="AI97" s="1056"/>
      <c r="AJ97" s="1056"/>
      <c r="AK97" s="1108"/>
      <c r="AL97" s="1184"/>
      <c r="AM97" s="1185"/>
      <c r="AN97" s="1186"/>
      <c r="AO97" s="1088"/>
      <c r="AP97" s="1114"/>
      <c r="AQ97" s="1090"/>
      <c r="AR97" s="1132" t="s">
        <v>392</v>
      </c>
      <c r="AS97" s="1133"/>
      <c r="AT97" s="1134"/>
      <c r="AU97" s="1135" t="s">
        <v>393</v>
      </c>
      <c r="AV97" s="1132" t="s">
        <v>392</v>
      </c>
      <c r="AW97" s="1133"/>
      <c r="AX97" s="1134"/>
      <c r="AY97" s="1135" t="s">
        <v>393</v>
      </c>
      <c r="AZ97" s="1066"/>
      <c r="BA97" s="1067"/>
      <c r="BB97" s="1065"/>
      <c r="BC97" s="1066"/>
      <c r="BD97" s="1067"/>
      <c r="BE97" s="1065"/>
      <c r="BF97" s="1101"/>
      <c r="BG97" s="1087"/>
      <c r="BH97" s="1087"/>
      <c r="BI97" s="1087"/>
      <c r="BJ97" s="1102"/>
    </row>
    <row r="98" spans="2:62" ht="7.5" customHeight="1" thickBot="1" x14ac:dyDescent="0.2">
      <c r="B98" s="1145"/>
      <c r="C98" s="1146"/>
      <c r="D98" s="1146"/>
      <c r="E98" s="1146"/>
      <c r="F98" s="1147"/>
      <c r="G98" s="1148"/>
      <c r="H98" s="1149"/>
      <c r="I98" s="1150"/>
      <c r="J98" s="1148"/>
      <c r="K98" s="1149"/>
      <c r="L98" s="1150"/>
      <c r="M98" s="1060"/>
      <c r="N98" s="1130"/>
      <c r="O98" s="1131"/>
      <c r="P98" s="1129"/>
      <c r="Q98" s="1060"/>
      <c r="R98" s="1130"/>
      <c r="S98" s="1131"/>
      <c r="T98" s="1129"/>
      <c r="U98" s="1151"/>
      <c r="V98" s="1152"/>
      <c r="W98" s="1153"/>
      <c r="X98" s="1154"/>
      <c r="Y98" s="1155"/>
      <c r="Z98" s="1153"/>
      <c r="AA98" s="1156"/>
      <c r="AB98" s="1157"/>
      <c r="AC98" s="1157"/>
      <c r="AD98" s="1157"/>
      <c r="AE98" s="1158"/>
      <c r="AF98" s="37"/>
      <c r="AG98" s="1145"/>
      <c r="AH98" s="1146"/>
      <c r="AI98" s="1146"/>
      <c r="AJ98" s="1146"/>
      <c r="AK98" s="1147"/>
      <c r="AL98" s="1192"/>
      <c r="AM98" s="1193"/>
      <c r="AN98" s="1194"/>
      <c r="AO98" s="1148"/>
      <c r="AP98" s="1149"/>
      <c r="AQ98" s="1150"/>
      <c r="AR98" s="1060"/>
      <c r="AS98" s="1130"/>
      <c r="AT98" s="1131"/>
      <c r="AU98" s="1129"/>
      <c r="AV98" s="1060"/>
      <c r="AW98" s="1130"/>
      <c r="AX98" s="1131"/>
      <c r="AY98" s="1129"/>
      <c r="AZ98" s="1154"/>
      <c r="BA98" s="1155"/>
      <c r="BB98" s="1153"/>
      <c r="BC98" s="1154"/>
      <c r="BD98" s="1155"/>
      <c r="BE98" s="1153"/>
      <c r="BF98" s="1156"/>
      <c r="BG98" s="1157"/>
      <c r="BH98" s="1157"/>
      <c r="BI98" s="1157"/>
      <c r="BJ98" s="1158"/>
    </row>
    <row r="99" spans="2:62" ht="7.5" customHeight="1" x14ac:dyDescent="0.15">
      <c r="B99" s="1126"/>
      <c r="C99" s="1056" t="s">
        <v>368</v>
      </c>
      <c r="D99" s="1056"/>
      <c r="E99" s="1056"/>
      <c r="F99" s="1108"/>
      <c r="G99" s="1136"/>
      <c r="H99" s="1137"/>
      <c r="I99" s="1110" t="s">
        <v>120</v>
      </c>
      <c r="J99" s="1136"/>
      <c r="K99" s="1137"/>
      <c r="L99" s="1110" t="s">
        <v>33</v>
      </c>
      <c r="M99" s="1159" t="s">
        <v>391</v>
      </c>
      <c r="N99" s="1160">
        <f>N91</f>
        <v>1</v>
      </c>
      <c r="O99" s="1161"/>
      <c r="P99" s="1162" t="s">
        <v>119</v>
      </c>
      <c r="Q99" s="1159" t="s">
        <v>391</v>
      </c>
      <c r="R99" s="1163"/>
      <c r="S99" s="1161"/>
      <c r="T99" s="1162" t="s">
        <v>119</v>
      </c>
      <c r="U99" s="1111"/>
      <c r="V99" s="1064"/>
      <c r="W99" s="1062" t="s">
        <v>422</v>
      </c>
      <c r="X99" s="1111"/>
      <c r="Y99" s="1067"/>
      <c r="Z99" s="1062" t="s">
        <v>422</v>
      </c>
      <c r="AA99" s="1080" t="s">
        <v>121</v>
      </c>
      <c r="AB99" s="1081"/>
      <c r="AC99" s="1081"/>
      <c r="AD99" s="1081"/>
      <c r="AE99" s="1082"/>
      <c r="AF99" s="37"/>
      <c r="AG99" s="1126"/>
      <c r="AH99" s="1056" t="s">
        <v>368</v>
      </c>
      <c r="AI99" s="1056"/>
      <c r="AJ99" s="1056"/>
      <c r="AK99" s="1108"/>
      <c r="AL99" s="1189"/>
      <c r="AM99" s="1190"/>
      <c r="AN99" s="1191" t="s">
        <v>33</v>
      </c>
      <c r="AO99" s="1136"/>
      <c r="AP99" s="1137"/>
      <c r="AQ99" s="1110" t="s">
        <v>33</v>
      </c>
      <c r="AR99" s="1159" t="s">
        <v>391</v>
      </c>
      <c r="AS99" s="1160">
        <f>IF(AS91=0,"",AS91)</f>
        <v>1</v>
      </c>
      <c r="AT99" s="1195"/>
      <c r="AU99" s="1162" t="s">
        <v>119</v>
      </c>
      <c r="AV99" s="1159" t="s">
        <v>391</v>
      </c>
      <c r="AW99" s="1163"/>
      <c r="AX99" s="1161"/>
      <c r="AY99" s="1162" t="s">
        <v>119</v>
      </c>
      <c r="AZ99" s="1111"/>
      <c r="BA99" s="1067"/>
      <c r="BB99" s="1062" t="s">
        <v>422</v>
      </c>
      <c r="BC99" s="1111"/>
      <c r="BD99" s="1067"/>
      <c r="BE99" s="1062" t="s">
        <v>422</v>
      </c>
      <c r="BF99" s="1080" t="s">
        <v>121</v>
      </c>
      <c r="BG99" s="1081"/>
      <c r="BH99" s="1081"/>
      <c r="BI99" s="1081"/>
      <c r="BJ99" s="1082"/>
    </row>
    <row r="100" spans="2:62" ht="7.5" customHeight="1" x14ac:dyDescent="0.15">
      <c r="B100" s="1126"/>
      <c r="C100" s="1056"/>
      <c r="D100" s="1056"/>
      <c r="E100" s="1056"/>
      <c r="F100" s="1108"/>
      <c r="G100" s="1057"/>
      <c r="H100" s="1058"/>
      <c r="I100" s="1059"/>
      <c r="J100" s="1057"/>
      <c r="K100" s="1058"/>
      <c r="L100" s="1059"/>
      <c r="M100" s="1141"/>
      <c r="N100" s="1142"/>
      <c r="O100" s="1143"/>
      <c r="P100" s="1144"/>
      <c r="Q100" s="1141"/>
      <c r="R100" s="1142"/>
      <c r="S100" s="1143"/>
      <c r="T100" s="1144"/>
      <c r="U100" s="1063"/>
      <c r="V100" s="1064"/>
      <c r="W100" s="1065"/>
      <c r="X100" s="1066"/>
      <c r="Y100" s="1067"/>
      <c r="Z100" s="1065"/>
      <c r="AA100" s="1092"/>
      <c r="AB100" s="1093"/>
      <c r="AC100" s="1093"/>
      <c r="AD100" s="1093"/>
      <c r="AE100" s="1094"/>
      <c r="AF100" s="37"/>
      <c r="AG100" s="1126"/>
      <c r="AH100" s="1056"/>
      <c r="AI100" s="1056"/>
      <c r="AJ100" s="1056"/>
      <c r="AK100" s="1108"/>
      <c r="AL100" s="1181"/>
      <c r="AM100" s="1182"/>
      <c r="AN100" s="1183"/>
      <c r="AO100" s="1057"/>
      <c r="AP100" s="1058"/>
      <c r="AQ100" s="1059"/>
      <c r="AR100" s="1141"/>
      <c r="AS100" s="1196"/>
      <c r="AT100" s="1197"/>
      <c r="AU100" s="1144"/>
      <c r="AV100" s="1141"/>
      <c r="AW100" s="1142"/>
      <c r="AX100" s="1143"/>
      <c r="AY100" s="1144"/>
      <c r="AZ100" s="1066"/>
      <c r="BA100" s="1067"/>
      <c r="BB100" s="1065"/>
      <c r="BC100" s="1066"/>
      <c r="BD100" s="1067"/>
      <c r="BE100" s="1065"/>
      <c r="BF100" s="1092"/>
      <c r="BG100" s="1093"/>
      <c r="BH100" s="1093"/>
      <c r="BI100" s="1093"/>
      <c r="BJ100" s="1094"/>
    </row>
    <row r="101" spans="2:62" ht="7.5" customHeight="1" x14ac:dyDescent="0.15">
      <c r="B101" s="1126"/>
      <c r="C101" s="1056"/>
      <c r="D101" s="1056"/>
      <c r="E101" s="1056"/>
      <c r="F101" s="1108"/>
      <c r="G101" s="1057"/>
      <c r="H101" s="1058"/>
      <c r="I101" s="1059"/>
      <c r="J101" s="1057"/>
      <c r="K101" s="1058"/>
      <c r="L101" s="1059"/>
      <c r="M101" s="1132" t="s">
        <v>392</v>
      </c>
      <c r="N101" s="1133" t="str">
        <f>IF(N93="","",N93)</f>
        <v/>
      </c>
      <c r="O101" s="1134"/>
      <c r="P101" s="1135" t="s">
        <v>393</v>
      </c>
      <c r="Q101" s="1132" t="s">
        <v>392</v>
      </c>
      <c r="R101" s="1133"/>
      <c r="S101" s="1134"/>
      <c r="T101" s="1135" t="s">
        <v>393</v>
      </c>
      <c r="U101" s="1063"/>
      <c r="V101" s="1064"/>
      <c r="W101" s="1065"/>
      <c r="X101" s="1066"/>
      <c r="Y101" s="1067"/>
      <c r="Z101" s="1065"/>
      <c r="AA101" s="1092"/>
      <c r="AB101" s="1093"/>
      <c r="AC101" s="1093"/>
      <c r="AD101" s="1093"/>
      <c r="AE101" s="1094"/>
      <c r="AF101" s="37"/>
      <c r="AG101" s="1126"/>
      <c r="AH101" s="1056"/>
      <c r="AI101" s="1056"/>
      <c r="AJ101" s="1056"/>
      <c r="AK101" s="1108"/>
      <c r="AL101" s="1181"/>
      <c r="AM101" s="1182"/>
      <c r="AN101" s="1183"/>
      <c r="AO101" s="1057"/>
      <c r="AP101" s="1058"/>
      <c r="AQ101" s="1059"/>
      <c r="AR101" s="1132" t="s">
        <v>392</v>
      </c>
      <c r="AS101" s="1187" t="str">
        <f>IF(AS93=0,"",AS93)</f>
        <v/>
      </c>
      <c r="AT101" s="1188"/>
      <c r="AU101" s="1135" t="s">
        <v>393</v>
      </c>
      <c r="AV101" s="1132" t="s">
        <v>392</v>
      </c>
      <c r="AW101" s="1133"/>
      <c r="AX101" s="1134"/>
      <c r="AY101" s="1135" t="s">
        <v>393</v>
      </c>
      <c r="AZ101" s="1066"/>
      <c r="BA101" s="1067"/>
      <c r="BB101" s="1065"/>
      <c r="BC101" s="1066"/>
      <c r="BD101" s="1067"/>
      <c r="BE101" s="1065"/>
      <c r="BF101" s="1092"/>
      <c r="BG101" s="1093"/>
      <c r="BH101" s="1093"/>
      <c r="BI101" s="1093"/>
      <c r="BJ101" s="1094"/>
    </row>
    <row r="102" spans="2:62" ht="7.5" customHeight="1" x14ac:dyDescent="0.15">
      <c r="B102" s="1126"/>
      <c r="C102" s="1056"/>
      <c r="D102" s="1056"/>
      <c r="E102" s="1056"/>
      <c r="F102" s="1108"/>
      <c r="G102" s="1057"/>
      <c r="H102" s="1058"/>
      <c r="I102" s="1059"/>
      <c r="J102" s="1057"/>
      <c r="K102" s="1058"/>
      <c r="L102" s="1059"/>
      <c r="M102" s="1060"/>
      <c r="N102" s="1130"/>
      <c r="O102" s="1131"/>
      <c r="P102" s="1129"/>
      <c r="Q102" s="1060"/>
      <c r="R102" s="1130"/>
      <c r="S102" s="1131"/>
      <c r="T102" s="1129"/>
      <c r="U102" s="1075"/>
      <c r="V102" s="1076"/>
      <c r="W102" s="1077"/>
      <c r="X102" s="1078"/>
      <c r="Y102" s="1079"/>
      <c r="Z102" s="1077"/>
      <c r="AA102" s="1092"/>
      <c r="AB102" s="1093"/>
      <c r="AC102" s="1093"/>
      <c r="AD102" s="1093"/>
      <c r="AE102" s="1094"/>
      <c r="AF102" s="37"/>
      <c r="AG102" s="1126"/>
      <c r="AH102" s="1056"/>
      <c r="AI102" s="1056"/>
      <c r="AJ102" s="1056"/>
      <c r="AK102" s="1108"/>
      <c r="AL102" s="1181"/>
      <c r="AM102" s="1182"/>
      <c r="AN102" s="1183"/>
      <c r="AO102" s="1057"/>
      <c r="AP102" s="1058"/>
      <c r="AQ102" s="1059"/>
      <c r="AR102" s="1060"/>
      <c r="AS102" s="1127"/>
      <c r="AT102" s="1128"/>
      <c r="AU102" s="1129"/>
      <c r="AV102" s="1060"/>
      <c r="AW102" s="1130"/>
      <c r="AX102" s="1131"/>
      <c r="AY102" s="1129"/>
      <c r="AZ102" s="1078"/>
      <c r="BA102" s="1079"/>
      <c r="BB102" s="1077"/>
      <c r="BC102" s="1078"/>
      <c r="BD102" s="1079"/>
      <c r="BE102" s="1077"/>
      <c r="BF102" s="1092"/>
      <c r="BG102" s="1093"/>
      <c r="BH102" s="1093"/>
      <c r="BI102" s="1093"/>
      <c r="BJ102" s="1094"/>
    </row>
    <row r="103" spans="2:62" ht="7.5" customHeight="1" x14ac:dyDescent="0.15">
      <c r="B103" s="1126"/>
      <c r="C103" s="1056"/>
      <c r="D103" s="1056"/>
      <c r="E103" s="1056"/>
      <c r="F103" s="1108"/>
      <c r="G103" s="1101"/>
      <c r="H103" s="1087"/>
      <c r="I103" s="1140" t="s">
        <v>120</v>
      </c>
      <c r="J103" s="1101"/>
      <c r="K103" s="1087"/>
      <c r="L103" s="1140" t="s">
        <v>33</v>
      </c>
      <c r="M103" s="1086" t="s">
        <v>391</v>
      </c>
      <c r="N103" s="1138"/>
      <c r="O103" s="1139"/>
      <c r="P103" s="1140" t="s">
        <v>119</v>
      </c>
      <c r="Q103" s="1086" t="s">
        <v>391</v>
      </c>
      <c r="R103" s="1138"/>
      <c r="S103" s="1139"/>
      <c r="T103" s="1140" t="s">
        <v>119</v>
      </c>
      <c r="U103" s="1164"/>
      <c r="V103" s="1091"/>
      <c r="W103" s="1090" t="s">
        <v>422</v>
      </c>
      <c r="X103" s="1164"/>
      <c r="Y103" s="1091"/>
      <c r="Z103" s="1090" t="s">
        <v>422</v>
      </c>
      <c r="AA103" s="1101" t="s">
        <v>118</v>
      </c>
      <c r="AB103" s="1087"/>
      <c r="AC103" s="1087"/>
      <c r="AD103" s="1087"/>
      <c r="AE103" s="1102"/>
      <c r="AF103" s="37"/>
      <c r="AG103" s="1126"/>
      <c r="AH103" s="1056"/>
      <c r="AI103" s="1056"/>
      <c r="AJ103" s="1056"/>
      <c r="AK103" s="1108"/>
      <c r="AL103" s="1101"/>
      <c r="AM103" s="1087"/>
      <c r="AN103" s="1140" t="s">
        <v>33</v>
      </c>
      <c r="AO103" s="1101"/>
      <c r="AP103" s="1087"/>
      <c r="AQ103" s="1140" t="s">
        <v>33</v>
      </c>
      <c r="AR103" s="1086" t="s">
        <v>391</v>
      </c>
      <c r="AS103" s="1138"/>
      <c r="AT103" s="1139"/>
      <c r="AU103" s="1140" t="s">
        <v>119</v>
      </c>
      <c r="AV103" s="1086" t="s">
        <v>391</v>
      </c>
      <c r="AW103" s="1138"/>
      <c r="AX103" s="1139"/>
      <c r="AY103" s="1140" t="s">
        <v>119</v>
      </c>
      <c r="AZ103" s="1164"/>
      <c r="BA103" s="1091"/>
      <c r="BB103" s="1090" t="s">
        <v>422</v>
      </c>
      <c r="BC103" s="1164"/>
      <c r="BD103" s="1091"/>
      <c r="BE103" s="1090" t="s">
        <v>422</v>
      </c>
      <c r="BF103" s="1101" t="s">
        <v>118</v>
      </c>
      <c r="BG103" s="1087"/>
      <c r="BH103" s="1087"/>
      <c r="BI103" s="1087"/>
      <c r="BJ103" s="1102"/>
    </row>
    <row r="104" spans="2:62" ht="7.5" customHeight="1" x14ac:dyDescent="0.15">
      <c r="B104" s="1126"/>
      <c r="C104" s="1056"/>
      <c r="D104" s="1056"/>
      <c r="E104" s="1056"/>
      <c r="F104" s="1108"/>
      <c r="G104" s="1068"/>
      <c r="H104" s="1069"/>
      <c r="I104" s="1129"/>
      <c r="J104" s="1068"/>
      <c r="K104" s="1069"/>
      <c r="L104" s="1129"/>
      <c r="M104" s="1141"/>
      <c r="N104" s="1142"/>
      <c r="O104" s="1143"/>
      <c r="P104" s="1144"/>
      <c r="Q104" s="1141"/>
      <c r="R104" s="1142"/>
      <c r="S104" s="1143"/>
      <c r="T104" s="1144"/>
      <c r="U104" s="1066"/>
      <c r="V104" s="1067"/>
      <c r="W104" s="1062"/>
      <c r="X104" s="1066"/>
      <c r="Y104" s="1067"/>
      <c r="Z104" s="1062"/>
      <c r="AA104" s="1068"/>
      <c r="AB104" s="1069"/>
      <c r="AC104" s="1069"/>
      <c r="AD104" s="1069"/>
      <c r="AE104" s="1070"/>
      <c r="AF104" s="37"/>
      <c r="AG104" s="1126"/>
      <c r="AH104" s="1056"/>
      <c r="AI104" s="1056"/>
      <c r="AJ104" s="1056"/>
      <c r="AK104" s="1108"/>
      <c r="AL104" s="1068"/>
      <c r="AM104" s="1069"/>
      <c r="AN104" s="1129"/>
      <c r="AO104" s="1068"/>
      <c r="AP104" s="1069"/>
      <c r="AQ104" s="1129"/>
      <c r="AR104" s="1141"/>
      <c r="AS104" s="1142"/>
      <c r="AT104" s="1143"/>
      <c r="AU104" s="1144"/>
      <c r="AV104" s="1141"/>
      <c r="AW104" s="1142"/>
      <c r="AX104" s="1143"/>
      <c r="AY104" s="1144"/>
      <c r="AZ104" s="1066"/>
      <c r="BA104" s="1067"/>
      <c r="BB104" s="1062"/>
      <c r="BC104" s="1066"/>
      <c r="BD104" s="1067"/>
      <c r="BE104" s="1062"/>
      <c r="BF104" s="1068"/>
      <c r="BG104" s="1069"/>
      <c r="BH104" s="1069"/>
      <c r="BI104" s="1069"/>
      <c r="BJ104" s="1070"/>
    </row>
    <row r="105" spans="2:62" ht="7.5" customHeight="1" x14ac:dyDescent="0.15">
      <c r="B105" s="1126"/>
      <c r="C105" s="1056"/>
      <c r="D105" s="1056"/>
      <c r="E105" s="1056"/>
      <c r="F105" s="1108"/>
      <c r="G105" s="1068"/>
      <c r="H105" s="1069"/>
      <c r="I105" s="1129"/>
      <c r="J105" s="1068"/>
      <c r="K105" s="1069"/>
      <c r="L105" s="1129"/>
      <c r="M105" s="1132" t="s">
        <v>392</v>
      </c>
      <c r="N105" s="1133"/>
      <c r="O105" s="1134"/>
      <c r="P105" s="1135" t="s">
        <v>393</v>
      </c>
      <c r="Q105" s="1132" t="s">
        <v>392</v>
      </c>
      <c r="R105" s="1133"/>
      <c r="S105" s="1134"/>
      <c r="T105" s="1135" t="s">
        <v>393</v>
      </c>
      <c r="U105" s="1066"/>
      <c r="V105" s="1067"/>
      <c r="W105" s="1062"/>
      <c r="X105" s="1066"/>
      <c r="Y105" s="1067"/>
      <c r="Z105" s="1062"/>
      <c r="AA105" s="1068"/>
      <c r="AB105" s="1069"/>
      <c r="AC105" s="1069"/>
      <c r="AD105" s="1069"/>
      <c r="AE105" s="1070"/>
      <c r="AF105" s="37"/>
      <c r="AG105" s="1126"/>
      <c r="AH105" s="1056"/>
      <c r="AI105" s="1056"/>
      <c r="AJ105" s="1056"/>
      <c r="AK105" s="1108"/>
      <c r="AL105" s="1068"/>
      <c r="AM105" s="1069"/>
      <c r="AN105" s="1129"/>
      <c r="AO105" s="1068"/>
      <c r="AP105" s="1069"/>
      <c r="AQ105" s="1129"/>
      <c r="AR105" s="1132" t="s">
        <v>392</v>
      </c>
      <c r="AS105" s="1133"/>
      <c r="AT105" s="1134"/>
      <c r="AU105" s="1135" t="s">
        <v>393</v>
      </c>
      <c r="AV105" s="1132" t="s">
        <v>392</v>
      </c>
      <c r="AW105" s="1133"/>
      <c r="AX105" s="1134"/>
      <c r="AY105" s="1135" t="s">
        <v>393</v>
      </c>
      <c r="AZ105" s="1066"/>
      <c r="BA105" s="1067"/>
      <c r="BB105" s="1062"/>
      <c r="BC105" s="1066"/>
      <c r="BD105" s="1067"/>
      <c r="BE105" s="1062"/>
      <c r="BF105" s="1068"/>
      <c r="BG105" s="1069"/>
      <c r="BH105" s="1069"/>
      <c r="BI105" s="1069"/>
      <c r="BJ105" s="1070"/>
    </row>
    <row r="106" spans="2:62" ht="7.5" customHeight="1" thickBot="1" x14ac:dyDescent="0.2">
      <c r="B106" s="1145"/>
      <c r="C106" s="1146"/>
      <c r="D106" s="1146"/>
      <c r="E106" s="1146"/>
      <c r="F106" s="1147"/>
      <c r="G106" s="1165"/>
      <c r="H106" s="1166"/>
      <c r="I106" s="1167"/>
      <c r="J106" s="1165"/>
      <c r="K106" s="1166"/>
      <c r="L106" s="1167"/>
      <c r="M106" s="1073"/>
      <c r="N106" s="1168"/>
      <c r="O106" s="1169"/>
      <c r="P106" s="1170"/>
      <c r="Q106" s="1073"/>
      <c r="R106" s="1168"/>
      <c r="S106" s="1169"/>
      <c r="T106" s="1170"/>
      <c r="U106" s="1154"/>
      <c r="V106" s="1155"/>
      <c r="W106" s="1171"/>
      <c r="X106" s="1154"/>
      <c r="Y106" s="1155"/>
      <c r="Z106" s="1171"/>
      <c r="AA106" s="1165"/>
      <c r="AB106" s="1166"/>
      <c r="AC106" s="1166"/>
      <c r="AD106" s="1166"/>
      <c r="AE106" s="1172"/>
      <c r="AF106" s="37"/>
      <c r="AG106" s="1145"/>
      <c r="AH106" s="1146"/>
      <c r="AI106" s="1146"/>
      <c r="AJ106" s="1146"/>
      <c r="AK106" s="1147"/>
      <c r="AL106" s="1165"/>
      <c r="AM106" s="1166"/>
      <c r="AN106" s="1167"/>
      <c r="AO106" s="1165"/>
      <c r="AP106" s="1166"/>
      <c r="AQ106" s="1167"/>
      <c r="AR106" s="1073"/>
      <c r="AS106" s="1168"/>
      <c r="AT106" s="1169"/>
      <c r="AU106" s="1170"/>
      <c r="AV106" s="1073"/>
      <c r="AW106" s="1168"/>
      <c r="AX106" s="1169"/>
      <c r="AY106" s="1170"/>
      <c r="AZ106" s="1154"/>
      <c r="BA106" s="1155"/>
      <c r="BB106" s="1171"/>
      <c r="BC106" s="1154"/>
      <c r="BD106" s="1155"/>
      <c r="BE106" s="1171"/>
      <c r="BF106" s="1165"/>
      <c r="BG106" s="1166"/>
      <c r="BH106" s="1166"/>
      <c r="BI106" s="1166"/>
      <c r="BJ106" s="1172"/>
    </row>
    <row r="107" spans="2:62" x14ac:dyDescent="0.15">
      <c r="B107" s="677"/>
      <c r="C107" s="743"/>
      <c r="D107" s="1173" t="s">
        <v>427</v>
      </c>
      <c r="E107" s="1173"/>
      <c r="F107" s="1173"/>
      <c r="G107" s="1173"/>
      <c r="H107" s="1173"/>
      <c r="I107" s="1173"/>
      <c r="J107" s="1173"/>
      <c r="K107" s="1173"/>
      <c r="L107" s="1173"/>
      <c r="M107" s="1173"/>
      <c r="N107" s="1173"/>
      <c r="O107" s="1173"/>
      <c r="P107" s="1173"/>
      <c r="Q107" s="1173"/>
      <c r="R107" s="1173"/>
      <c r="S107" s="1173"/>
      <c r="T107" s="1173"/>
      <c r="U107" s="1173"/>
      <c r="V107" s="1173"/>
      <c r="W107" s="1173"/>
      <c r="X107" s="1173"/>
      <c r="Y107" s="1173"/>
      <c r="Z107" s="1173"/>
      <c r="AA107" s="1174"/>
      <c r="AB107" s="1174"/>
      <c r="AC107" s="1174"/>
      <c r="AD107" s="1174"/>
      <c r="AE107" s="1174"/>
      <c r="AF107" s="37"/>
      <c r="AG107" s="743"/>
      <c r="AH107" s="743"/>
      <c r="AI107" s="1173" t="s">
        <v>427</v>
      </c>
      <c r="AJ107" s="1173"/>
      <c r="AK107" s="1173"/>
      <c r="AL107" s="1173"/>
      <c r="AM107" s="1173"/>
      <c r="AN107" s="1173"/>
      <c r="AO107" s="1173"/>
      <c r="AP107" s="1173"/>
      <c r="AQ107" s="1173"/>
      <c r="AR107" s="1173"/>
      <c r="AS107" s="1173"/>
      <c r="AT107" s="1173"/>
      <c r="AU107" s="1173"/>
      <c r="AV107" s="1173"/>
      <c r="AW107" s="1173"/>
      <c r="AX107" s="1173"/>
      <c r="AY107" s="1173"/>
      <c r="AZ107" s="1173"/>
      <c r="BA107" s="1173"/>
      <c r="BB107" s="1173"/>
      <c r="BC107" s="1173"/>
      <c r="BD107" s="1173"/>
      <c r="BE107" s="1173"/>
      <c r="BF107" s="1174"/>
      <c r="BG107" s="1174"/>
      <c r="BH107" s="1174"/>
      <c r="BI107" s="1174"/>
      <c r="BJ107" s="1174"/>
    </row>
  </sheetData>
  <dataConsolidate/>
  <mergeCells count="1084">
    <mergeCell ref="U37:V39"/>
    <mergeCell ref="W37:W39"/>
    <mergeCell ref="U40:V42"/>
    <mergeCell ref="W40:W42"/>
    <mergeCell ref="U43:V45"/>
    <mergeCell ref="W43:W45"/>
    <mergeCell ref="U34:V36"/>
    <mergeCell ref="W34:W36"/>
    <mergeCell ref="U25:V27"/>
    <mergeCell ref="AA1:AE2"/>
    <mergeCell ref="C99:F106"/>
    <mergeCell ref="X70:Y72"/>
    <mergeCell ref="Z70:Z72"/>
    <mergeCell ref="X99:Y102"/>
    <mergeCell ref="Z99:Z102"/>
    <mergeCell ref="X64:Y66"/>
    <mergeCell ref="U22:V24"/>
    <mergeCell ref="W22:W24"/>
    <mergeCell ref="W25:W27"/>
    <mergeCell ref="Z64:Z66"/>
    <mergeCell ref="X67:Y69"/>
    <mergeCell ref="Z67:Z69"/>
    <mergeCell ref="X58:Y60"/>
    <mergeCell ref="Z58:Z60"/>
    <mergeCell ref="X61:Y63"/>
    <mergeCell ref="Z61:Z63"/>
    <mergeCell ref="X55:Y57"/>
    <mergeCell ref="Z55:Z57"/>
    <mergeCell ref="X46:Y48"/>
    <mergeCell ref="Z46:Z48"/>
    <mergeCell ref="X49:Y51"/>
    <mergeCell ref="Z49:Z51"/>
    <mergeCell ref="X34:Y36"/>
    <mergeCell ref="Z34:Z36"/>
    <mergeCell ref="X43:Y45"/>
    <mergeCell ref="U91:V94"/>
    <mergeCell ref="W91:W94"/>
    <mergeCell ref="U95:V98"/>
    <mergeCell ref="Z43:Z45"/>
    <mergeCell ref="X28:Y30"/>
    <mergeCell ref="Z28:Z30"/>
    <mergeCell ref="X31:Y33"/>
    <mergeCell ref="Z31:Z33"/>
    <mergeCell ref="X22:Y24"/>
    <mergeCell ref="Z22:Z24"/>
    <mergeCell ref="X25:Y27"/>
    <mergeCell ref="Z25:Z27"/>
    <mergeCell ref="P67:P69"/>
    <mergeCell ref="R67:S69"/>
    <mergeCell ref="T67:T69"/>
    <mergeCell ref="P61:P63"/>
    <mergeCell ref="R61:S63"/>
    <mergeCell ref="T61:T63"/>
    <mergeCell ref="G64:H66"/>
    <mergeCell ref="I64:I66"/>
    <mergeCell ref="J64:K66"/>
    <mergeCell ref="L64:L66"/>
    <mergeCell ref="P64:P66"/>
    <mergeCell ref="R40:S42"/>
    <mergeCell ref="M40:M42"/>
    <mergeCell ref="N40:O42"/>
    <mergeCell ref="M43:M45"/>
    <mergeCell ref="N43:O45"/>
    <mergeCell ref="J37:K39"/>
    <mergeCell ref="L37:L39"/>
    <mergeCell ref="L43:L45"/>
    <mergeCell ref="G40:H42"/>
    <mergeCell ref="I40:I42"/>
    <mergeCell ref="J40:K42"/>
    <mergeCell ref="L40:L42"/>
    <mergeCell ref="U67:V69"/>
    <mergeCell ref="W67:W69"/>
    <mergeCell ref="U52:V54"/>
    <mergeCell ref="J70:K72"/>
    <mergeCell ref="P70:P72"/>
    <mergeCell ref="T55:T57"/>
    <mergeCell ref="G58:H60"/>
    <mergeCell ref="I58:I60"/>
    <mergeCell ref="J58:K60"/>
    <mergeCell ref="L58:L60"/>
    <mergeCell ref="P58:P60"/>
    <mergeCell ref="R58:S60"/>
    <mergeCell ref="T58:T60"/>
    <mergeCell ref="R55:S57"/>
    <mergeCell ref="G55:H57"/>
    <mergeCell ref="R46:S48"/>
    <mergeCell ref="P49:P51"/>
    <mergeCell ref="R49:S51"/>
    <mergeCell ref="P46:P48"/>
    <mergeCell ref="M49:M51"/>
    <mergeCell ref="J46:K48"/>
    <mergeCell ref="G49:H51"/>
    <mergeCell ref="I49:I51"/>
    <mergeCell ref="J49:K51"/>
    <mergeCell ref="L49:L51"/>
    <mergeCell ref="L46:L48"/>
    <mergeCell ref="I46:I48"/>
    <mergeCell ref="T46:T48"/>
    <mergeCell ref="J12:L13"/>
    <mergeCell ref="M12:P13"/>
    <mergeCell ref="M14:M15"/>
    <mergeCell ref="C40:F42"/>
    <mergeCell ref="G14:I15"/>
    <mergeCell ref="J14:L15"/>
    <mergeCell ref="R19:S21"/>
    <mergeCell ref="C19:F21"/>
    <mergeCell ref="C37:F39"/>
    <mergeCell ref="C22:F24"/>
    <mergeCell ref="R22:S24"/>
    <mergeCell ref="I31:I33"/>
    <mergeCell ref="J31:K33"/>
    <mergeCell ref="L31:L33"/>
    <mergeCell ref="G25:H27"/>
    <mergeCell ref="I25:I27"/>
    <mergeCell ref="I55:I57"/>
    <mergeCell ref="C49:F51"/>
    <mergeCell ref="C34:F36"/>
    <mergeCell ref="G19:H21"/>
    <mergeCell ref="I19:I21"/>
    <mergeCell ref="G37:H39"/>
    <mergeCell ref="I37:I39"/>
    <mergeCell ref="C55:F57"/>
    <mergeCell ref="P40:P42"/>
    <mergeCell ref="R37:S39"/>
    <mergeCell ref="P31:P33"/>
    <mergeCell ref="R31:S33"/>
    <mergeCell ref="P34:P36"/>
    <mergeCell ref="R34:S36"/>
    <mergeCell ref="Q37:Q39"/>
    <mergeCell ref="R25:S27"/>
    <mergeCell ref="U10:W11"/>
    <mergeCell ref="X10:Z11"/>
    <mergeCell ref="C16:F18"/>
    <mergeCell ref="I16:I18"/>
    <mergeCell ref="G16:H18"/>
    <mergeCell ref="C10:F12"/>
    <mergeCell ref="AA10:AE12"/>
    <mergeCell ref="U12:W13"/>
    <mergeCell ref="X12:Z13"/>
    <mergeCell ref="AA13:AE15"/>
    <mergeCell ref="R14:T15"/>
    <mergeCell ref="U14:W15"/>
    <mergeCell ref="X14:Z15"/>
    <mergeCell ref="P16:P18"/>
    <mergeCell ref="L16:L18"/>
    <mergeCell ref="J16:K18"/>
    <mergeCell ref="AA16:AE18"/>
    <mergeCell ref="T16:T18"/>
    <mergeCell ref="R16:S18"/>
    <mergeCell ref="W16:W18"/>
    <mergeCell ref="U16:V18"/>
    <mergeCell ref="M16:M18"/>
    <mergeCell ref="N16:O18"/>
    <mergeCell ref="Q10:T11"/>
    <mergeCell ref="Q12:T13"/>
    <mergeCell ref="Q14:Q15"/>
    <mergeCell ref="C13:F15"/>
    <mergeCell ref="N14:P15"/>
    <mergeCell ref="G10:I11"/>
    <mergeCell ref="J10:L11"/>
    <mergeCell ref="M10:P11"/>
    <mergeCell ref="G12:I13"/>
    <mergeCell ref="AA19:AE21"/>
    <mergeCell ref="T19:T21"/>
    <mergeCell ref="X16:Y18"/>
    <mergeCell ref="Z16:Z18"/>
    <mergeCell ref="X19:Y21"/>
    <mergeCell ref="Z19:Z21"/>
    <mergeCell ref="U19:V21"/>
    <mergeCell ref="W19:W21"/>
    <mergeCell ref="AA22:AE24"/>
    <mergeCell ref="C25:F27"/>
    <mergeCell ref="AA25:AE27"/>
    <mergeCell ref="G22:H24"/>
    <mergeCell ref="I22:I24"/>
    <mergeCell ref="J22:K24"/>
    <mergeCell ref="L22:L24"/>
    <mergeCell ref="L25:L27"/>
    <mergeCell ref="P25:P27"/>
    <mergeCell ref="J25:K27"/>
    <mergeCell ref="Q16:Q18"/>
    <mergeCell ref="Q19:Q21"/>
    <mergeCell ref="Q22:Q24"/>
    <mergeCell ref="Q25:Q27"/>
    <mergeCell ref="J19:K21"/>
    <mergeCell ref="P22:P24"/>
    <mergeCell ref="L19:L21"/>
    <mergeCell ref="P19:P21"/>
    <mergeCell ref="T22:T24"/>
    <mergeCell ref="T25:T27"/>
    <mergeCell ref="AA28:AE30"/>
    <mergeCell ref="C31:F33"/>
    <mergeCell ref="AA31:AE33"/>
    <mergeCell ref="C28:F30"/>
    <mergeCell ref="G28:H30"/>
    <mergeCell ref="I28:I30"/>
    <mergeCell ref="J28:K30"/>
    <mergeCell ref="L28:L30"/>
    <mergeCell ref="M28:M30"/>
    <mergeCell ref="U28:V30"/>
    <mergeCell ref="AA34:AE36"/>
    <mergeCell ref="G31:H33"/>
    <mergeCell ref="AA37:AE39"/>
    <mergeCell ref="X37:Y39"/>
    <mergeCell ref="Z37:Z39"/>
    <mergeCell ref="G34:H36"/>
    <mergeCell ref="I34:I36"/>
    <mergeCell ref="J34:K36"/>
    <mergeCell ref="L34:L36"/>
    <mergeCell ref="P37:P39"/>
    <mergeCell ref="Q28:Q30"/>
    <mergeCell ref="Q31:Q33"/>
    <mergeCell ref="T37:T39"/>
    <mergeCell ref="T34:T36"/>
    <mergeCell ref="P28:P30"/>
    <mergeCell ref="R28:S30"/>
    <mergeCell ref="T28:T30"/>
    <mergeCell ref="T31:T33"/>
    <mergeCell ref="Q34:Q36"/>
    <mergeCell ref="W28:W30"/>
    <mergeCell ref="U31:V33"/>
    <mergeCell ref="W31:W33"/>
    <mergeCell ref="AA40:AE42"/>
    <mergeCell ref="X40:Y42"/>
    <mergeCell ref="Z40:Z42"/>
    <mergeCell ref="AA43:AE45"/>
    <mergeCell ref="C46:F48"/>
    <mergeCell ref="AA46:AE48"/>
    <mergeCell ref="P43:P45"/>
    <mergeCell ref="R43:S45"/>
    <mergeCell ref="T43:T45"/>
    <mergeCell ref="G46:H48"/>
    <mergeCell ref="AA49:AE51"/>
    <mergeCell ref="U46:V48"/>
    <mergeCell ref="W46:W48"/>
    <mergeCell ref="U49:V51"/>
    <mergeCell ref="W49:W51"/>
    <mergeCell ref="C52:F54"/>
    <mergeCell ref="AA52:AE54"/>
    <mergeCell ref="T49:T51"/>
    <mergeCell ref="I52:I54"/>
    <mergeCell ref="J52:K54"/>
    <mergeCell ref="L52:L54"/>
    <mergeCell ref="X52:Y54"/>
    <mergeCell ref="Z52:Z54"/>
    <mergeCell ref="Q40:Q42"/>
    <mergeCell ref="Q43:Q45"/>
    <mergeCell ref="Q46:Q48"/>
    <mergeCell ref="Q49:Q51"/>
    <mergeCell ref="C43:F45"/>
    <mergeCell ref="G43:H45"/>
    <mergeCell ref="I43:I45"/>
    <mergeCell ref="J43:K45"/>
    <mergeCell ref="T40:T42"/>
    <mergeCell ref="AA55:AE57"/>
    <mergeCell ref="G52:H54"/>
    <mergeCell ref="P52:P54"/>
    <mergeCell ref="R52:S54"/>
    <mergeCell ref="T52:T54"/>
    <mergeCell ref="P55:P57"/>
    <mergeCell ref="J55:K57"/>
    <mergeCell ref="AA58:AE60"/>
    <mergeCell ref="C61:F63"/>
    <mergeCell ref="AA61:AE63"/>
    <mergeCell ref="G61:H63"/>
    <mergeCell ref="I61:I63"/>
    <mergeCell ref="J61:K63"/>
    <mergeCell ref="L61:L63"/>
    <mergeCell ref="L55:L57"/>
    <mergeCell ref="C58:F60"/>
    <mergeCell ref="AA64:AE66"/>
    <mergeCell ref="M61:M63"/>
    <mergeCell ref="N61:O63"/>
    <mergeCell ref="Q52:Q54"/>
    <mergeCell ref="Q55:Q57"/>
    <mergeCell ref="Q58:Q60"/>
    <mergeCell ref="Q61:Q63"/>
    <mergeCell ref="U61:V63"/>
    <mergeCell ref="W61:W63"/>
    <mergeCell ref="U64:V66"/>
    <mergeCell ref="W64:W66"/>
    <mergeCell ref="W52:W54"/>
    <mergeCell ref="U55:V57"/>
    <mergeCell ref="W55:W57"/>
    <mergeCell ref="U58:V60"/>
    <mergeCell ref="W58:W60"/>
    <mergeCell ref="C67:F69"/>
    <mergeCell ref="AA67:AE69"/>
    <mergeCell ref="T64:T66"/>
    <mergeCell ref="G67:H69"/>
    <mergeCell ref="I67:I69"/>
    <mergeCell ref="J67:K69"/>
    <mergeCell ref="L67:L69"/>
    <mergeCell ref="C64:F66"/>
    <mergeCell ref="R64:S66"/>
    <mergeCell ref="U70:V72"/>
    <mergeCell ref="M70:M72"/>
    <mergeCell ref="N70:O72"/>
    <mergeCell ref="W70:W72"/>
    <mergeCell ref="AA70:AE72"/>
    <mergeCell ref="R70:S72"/>
    <mergeCell ref="T70:T72"/>
    <mergeCell ref="C73:F75"/>
    <mergeCell ref="G73:H75"/>
    <mergeCell ref="I73:I75"/>
    <mergeCell ref="J73:K75"/>
    <mergeCell ref="L73:L75"/>
    <mergeCell ref="C70:F72"/>
    <mergeCell ref="M64:M66"/>
    <mergeCell ref="N64:O66"/>
    <mergeCell ref="M67:M69"/>
    <mergeCell ref="N67:O69"/>
    <mergeCell ref="Q67:Q69"/>
    <mergeCell ref="Q70:Q72"/>
    <mergeCell ref="Q64:Q66"/>
    <mergeCell ref="L70:L72"/>
    <mergeCell ref="G70:H72"/>
    <mergeCell ref="I70:I72"/>
    <mergeCell ref="Q76:Q78"/>
    <mergeCell ref="P73:P75"/>
    <mergeCell ref="AA73:AE75"/>
    <mergeCell ref="R73:S75"/>
    <mergeCell ref="T73:T75"/>
    <mergeCell ref="X73:Y75"/>
    <mergeCell ref="Z73:Z75"/>
    <mergeCell ref="U73:V75"/>
    <mergeCell ref="W73:W75"/>
    <mergeCell ref="AA76:AE78"/>
    <mergeCell ref="C76:F78"/>
    <mergeCell ref="G76:H78"/>
    <mergeCell ref="I76:I78"/>
    <mergeCell ref="J76:K78"/>
    <mergeCell ref="L76:L78"/>
    <mergeCell ref="P76:P78"/>
    <mergeCell ref="R76:S78"/>
    <mergeCell ref="T76:T78"/>
    <mergeCell ref="X76:Y78"/>
    <mergeCell ref="Z76:Z78"/>
    <mergeCell ref="U76:V78"/>
    <mergeCell ref="W76:W78"/>
    <mergeCell ref="M73:M75"/>
    <mergeCell ref="N73:O75"/>
    <mergeCell ref="M76:M78"/>
    <mergeCell ref="N76:O78"/>
    <mergeCell ref="Q73:Q75"/>
    <mergeCell ref="P79:P81"/>
    <mergeCell ref="P82:P84"/>
    <mergeCell ref="C79:F81"/>
    <mergeCell ref="G79:H81"/>
    <mergeCell ref="I79:I81"/>
    <mergeCell ref="J79:K81"/>
    <mergeCell ref="L79:L81"/>
    <mergeCell ref="C82:F84"/>
    <mergeCell ref="G82:H84"/>
    <mergeCell ref="I82:I84"/>
    <mergeCell ref="AA79:AE81"/>
    <mergeCell ref="R79:S81"/>
    <mergeCell ref="T79:T81"/>
    <mergeCell ref="X79:Y81"/>
    <mergeCell ref="Z79:Z81"/>
    <mergeCell ref="U79:V81"/>
    <mergeCell ref="W79:W81"/>
    <mergeCell ref="J82:K84"/>
    <mergeCell ref="L82:L84"/>
    <mergeCell ref="M82:M84"/>
    <mergeCell ref="AA82:AE84"/>
    <mergeCell ref="R82:S84"/>
    <mergeCell ref="T82:T84"/>
    <mergeCell ref="X82:Y84"/>
    <mergeCell ref="Z82:Z84"/>
    <mergeCell ref="U82:V84"/>
    <mergeCell ref="W82:W84"/>
    <mergeCell ref="M79:M81"/>
    <mergeCell ref="N79:O81"/>
    <mergeCell ref="N82:O84"/>
    <mergeCell ref="Q79:Q81"/>
    <mergeCell ref="Q82:Q84"/>
    <mergeCell ref="C85:F87"/>
    <mergeCell ref="G85:H87"/>
    <mergeCell ref="I85:I87"/>
    <mergeCell ref="J85:K87"/>
    <mergeCell ref="L85:L87"/>
    <mergeCell ref="P85:P87"/>
    <mergeCell ref="AA85:AE87"/>
    <mergeCell ref="R85:S87"/>
    <mergeCell ref="U88:V90"/>
    <mergeCell ref="T85:T87"/>
    <mergeCell ref="X85:Y87"/>
    <mergeCell ref="Z85:Z87"/>
    <mergeCell ref="U85:V87"/>
    <mergeCell ref="W85:W87"/>
    <mergeCell ref="R88:S90"/>
    <mergeCell ref="T88:T90"/>
    <mergeCell ref="X88:Y90"/>
    <mergeCell ref="Z88:Z90"/>
    <mergeCell ref="W88:W90"/>
    <mergeCell ref="M85:M87"/>
    <mergeCell ref="N85:O87"/>
    <mergeCell ref="Q85:Q87"/>
    <mergeCell ref="R93:S94"/>
    <mergeCell ref="T93:T94"/>
    <mergeCell ref="C88:F90"/>
    <mergeCell ref="G88:H90"/>
    <mergeCell ref="I88:I90"/>
    <mergeCell ref="J88:K90"/>
    <mergeCell ref="L88:L90"/>
    <mergeCell ref="P88:P90"/>
    <mergeCell ref="L91:L94"/>
    <mergeCell ref="G95:H98"/>
    <mergeCell ref="I95:I98"/>
    <mergeCell ref="J95:K98"/>
    <mergeCell ref="AA91:AE94"/>
    <mergeCell ref="M91:M92"/>
    <mergeCell ref="Z91:Z94"/>
    <mergeCell ref="X95:Y98"/>
    <mergeCell ref="Z95:Z98"/>
    <mergeCell ref="R91:S92"/>
    <mergeCell ref="N91:O92"/>
    <mergeCell ref="M88:M90"/>
    <mergeCell ref="N88:O90"/>
    <mergeCell ref="Q88:Q90"/>
    <mergeCell ref="P91:P92"/>
    <mergeCell ref="M93:M94"/>
    <mergeCell ref="N93:O94"/>
    <mergeCell ref="P93:P94"/>
    <mergeCell ref="Q91:Q92"/>
    <mergeCell ref="Q93:Q94"/>
    <mergeCell ref="M95:M96"/>
    <mergeCell ref="N95:O96"/>
    <mergeCell ref="P95:P96"/>
    <mergeCell ref="AA88:AE90"/>
    <mergeCell ref="F4:U5"/>
    <mergeCell ref="V4:AA5"/>
    <mergeCell ref="G99:H102"/>
    <mergeCell ref="L95:L98"/>
    <mergeCell ref="X91:Y94"/>
    <mergeCell ref="AA95:AE98"/>
    <mergeCell ref="G91:H94"/>
    <mergeCell ref="I91:I94"/>
    <mergeCell ref="J91:K94"/>
    <mergeCell ref="B10:B15"/>
    <mergeCell ref="B16:B18"/>
    <mergeCell ref="B19:B21"/>
    <mergeCell ref="AA99:AE102"/>
    <mergeCell ref="U99:V102"/>
    <mergeCell ref="W99:W102"/>
    <mergeCell ref="I99:I102"/>
    <mergeCell ref="J99:K102"/>
    <mergeCell ref="L99:L102"/>
    <mergeCell ref="M99:M100"/>
    <mergeCell ref="B22:B24"/>
    <mergeCell ref="B25:B27"/>
    <mergeCell ref="B28:B30"/>
    <mergeCell ref="B31:B33"/>
    <mergeCell ref="B34:B36"/>
    <mergeCell ref="B37:B39"/>
    <mergeCell ref="B40:B42"/>
    <mergeCell ref="B43:B45"/>
    <mergeCell ref="B46:B48"/>
    <mergeCell ref="B49:B51"/>
    <mergeCell ref="B52:B54"/>
    <mergeCell ref="B55:B57"/>
    <mergeCell ref="T91:T92"/>
    <mergeCell ref="B88:B90"/>
    <mergeCell ref="B58:B60"/>
    <mergeCell ref="B61:B63"/>
    <mergeCell ref="B64:B66"/>
    <mergeCell ref="B67:B69"/>
    <mergeCell ref="B70:B72"/>
    <mergeCell ref="B73:B75"/>
    <mergeCell ref="AN16:AN18"/>
    <mergeCell ref="AL12:AN13"/>
    <mergeCell ref="AO12:AQ13"/>
    <mergeCell ref="B99:B106"/>
    <mergeCell ref="B91:B98"/>
    <mergeCell ref="C91:F98"/>
    <mergeCell ref="B76:B78"/>
    <mergeCell ref="B79:B81"/>
    <mergeCell ref="B82:B84"/>
    <mergeCell ref="B85:B87"/>
    <mergeCell ref="AN28:AN30"/>
    <mergeCell ref="AO28:AP30"/>
    <mergeCell ref="AQ28:AQ30"/>
    <mergeCell ref="AG49:AG51"/>
    <mergeCell ref="AH49:AK51"/>
    <mergeCell ref="AL49:AM51"/>
    <mergeCell ref="AN49:AN51"/>
    <mergeCell ref="AO49:AP51"/>
    <mergeCell ref="AQ49:AQ51"/>
    <mergeCell ref="AG52:AG54"/>
    <mergeCell ref="AH52:AK54"/>
    <mergeCell ref="AL52:AM54"/>
    <mergeCell ref="AN52:AN54"/>
    <mergeCell ref="AO52:AP54"/>
    <mergeCell ref="AQ52:AQ54"/>
    <mergeCell ref="AG10:AG15"/>
    <mergeCell ref="AH10:AK12"/>
    <mergeCell ref="AL10:AN11"/>
    <mergeCell ref="AO10:AQ11"/>
    <mergeCell ref="AZ99:BA102"/>
    <mergeCell ref="AZ103:BA106"/>
    <mergeCell ref="AZ82:BA84"/>
    <mergeCell ref="AG16:AG18"/>
    <mergeCell ref="AH16:AK18"/>
    <mergeCell ref="AL16:AM18"/>
    <mergeCell ref="AH13:AK15"/>
    <mergeCell ref="AL14:AN15"/>
    <mergeCell ref="AO14:AQ15"/>
    <mergeCell ref="AR12:AU13"/>
    <mergeCell ref="AV12:AY13"/>
    <mergeCell ref="AG25:AG27"/>
    <mergeCell ref="AH25:AK27"/>
    <mergeCell ref="AL25:AM27"/>
    <mergeCell ref="AN25:AN27"/>
    <mergeCell ref="AO25:AP27"/>
    <mergeCell ref="AQ25:AQ27"/>
    <mergeCell ref="AG28:AG30"/>
    <mergeCell ref="AH28:AK30"/>
    <mergeCell ref="AL28:AM30"/>
    <mergeCell ref="AG19:AG21"/>
    <mergeCell ref="AH19:AK21"/>
    <mergeCell ref="AL19:AM21"/>
    <mergeCell ref="AN19:AN21"/>
    <mergeCell ref="AO19:AP21"/>
    <mergeCell ref="AQ19:AQ21"/>
    <mergeCell ref="AG22:AG24"/>
    <mergeCell ref="AH22:AK24"/>
    <mergeCell ref="AL22:AM24"/>
    <mergeCell ref="AN22:AN24"/>
    <mergeCell ref="AO22:AP24"/>
    <mergeCell ref="AQ22:AQ24"/>
    <mergeCell ref="BB19:BB21"/>
    <mergeCell ref="BB67:BB69"/>
    <mergeCell ref="BB70:BB72"/>
    <mergeCell ref="AZ58:BA60"/>
    <mergeCell ref="BB43:BB45"/>
    <mergeCell ref="BB46:BB48"/>
    <mergeCell ref="AZ34:BA36"/>
    <mergeCell ref="BB34:BB36"/>
    <mergeCell ref="BB37:BB39"/>
    <mergeCell ref="AG31:AG33"/>
    <mergeCell ref="AH31:AK33"/>
    <mergeCell ref="AL31:AM33"/>
    <mergeCell ref="AN31:AN33"/>
    <mergeCell ref="AO31:AP33"/>
    <mergeCell ref="AQ31:AQ33"/>
    <mergeCell ref="AG34:AG36"/>
    <mergeCell ref="AH34:AK36"/>
    <mergeCell ref="AL34:AM36"/>
    <mergeCell ref="AN34:AN36"/>
    <mergeCell ref="AO34:AP36"/>
    <mergeCell ref="AQ34:AQ36"/>
    <mergeCell ref="AG37:AG39"/>
    <mergeCell ref="AH37:AK39"/>
    <mergeCell ref="AL37:AM39"/>
    <mergeCell ref="AN37:AN39"/>
    <mergeCell ref="AO37:AP39"/>
    <mergeCell ref="AQ37:AQ39"/>
    <mergeCell ref="AG40:AG42"/>
    <mergeCell ref="AH40:AK42"/>
    <mergeCell ref="AL40:AM42"/>
    <mergeCell ref="AN40:AN42"/>
    <mergeCell ref="AO40:AP42"/>
    <mergeCell ref="AQ40:AQ42"/>
    <mergeCell ref="AG43:AG45"/>
    <mergeCell ref="AH43:AK45"/>
    <mergeCell ref="AL43:AM45"/>
    <mergeCell ref="AN43:AN45"/>
    <mergeCell ref="AO43:AP45"/>
    <mergeCell ref="AQ43:AQ45"/>
    <mergeCell ref="AG46:AG48"/>
    <mergeCell ref="AH46:AK48"/>
    <mergeCell ref="AL46:AM48"/>
    <mergeCell ref="AN46:AN48"/>
    <mergeCell ref="AO46:AP48"/>
    <mergeCell ref="AQ46:AQ48"/>
    <mergeCell ref="AG55:AG57"/>
    <mergeCell ref="AH55:AK57"/>
    <mergeCell ref="AL55:AM57"/>
    <mergeCell ref="AN55:AN57"/>
    <mergeCell ref="AO55:AP57"/>
    <mergeCell ref="AQ55:AQ57"/>
    <mergeCell ref="AG58:AG60"/>
    <mergeCell ref="AH58:AK60"/>
    <mergeCell ref="AL58:AM60"/>
    <mergeCell ref="AN58:AN60"/>
    <mergeCell ref="AO58:AP60"/>
    <mergeCell ref="AQ58:AQ60"/>
    <mergeCell ref="AG61:AG63"/>
    <mergeCell ref="AH61:AK63"/>
    <mergeCell ref="AL61:AM63"/>
    <mergeCell ref="AN61:AN63"/>
    <mergeCell ref="AO61:AP63"/>
    <mergeCell ref="AQ61:AQ63"/>
    <mergeCell ref="AG64:AG66"/>
    <mergeCell ref="AH64:AK66"/>
    <mergeCell ref="AL64:AM66"/>
    <mergeCell ref="AN64:AN66"/>
    <mergeCell ref="AO64:AP66"/>
    <mergeCell ref="AQ64:AQ66"/>
    <mergeCell ref="AG67:AG69"/>
    <mergeCell ref="AH67:AK69"/>
    <mergeCell ref="AL67:AM69"/>
    <mergeCell ref="AN67:AN69"/>
    <mergeCell ref="AO67:AP69"/>
    <mergeCell ref="AQ67:AQ69"/>
    <mergeCell ref="AG70:AG72"/>
    <mergeCell ref="AH70:AK72"/>
    <mergeCell ref="AL70:AM72"/>
    <mergeCell ref="AN70:AN72"/>
    <mergeCell ref="AO70:AP72"/>
    <mergeCell ref="AQ70:AQ72"/>
    <mergeCell ref="AN88:AN90"/>
    <mergeCell ref="AO88:AP90"/>
    <mergeCell ref="AQ88:AQ90"/>
    <mergeCell ref="AR85:AR87"/>
    <mergeCell ref="AS85:AT87"/>
    <mergeCell ref="AU85:AU87"/>
    <mergeCell ref="AV85:AV87"/>
    <mergeCell ref="AW85:AX87"/>
    <mergeCell ref="AY85:AY87"/>
    <mergeCell ref="AZ85:BA87"/>
    <mergeCell ref="BB85:BB87"/>
    <mergeCell ref="AG73:AG75"/>
    <mergeCell ref="AH73:AK75"/>
    <mergeCell ref="AL73:AM75"/>
    <mergeCell ref="AN73:AN75"/>
    <mergeCell ref="AO73:AP75"/>
    <mergeCell ref="AQ73:AQ75"/>
    <mergeCell ref="AG76:AG78"/>
    <mergeCell ref="AH76:AK78"/>
    <mergeCell ref="AL76:AM78"/>
    <mergeCell ref="AN76:AN78"/>
    <mergeCell ref="AO76:AP78"/>
    <mergeCell ref="AQ76:AQ78"/>
    <mergeCell ref="AY79:AY81"/>
    <mergeCell ref="AZ79:BA81"/>
    <mergeCell ref="AG79:AG81"/>
    <mergeCell ref="AH79:AK81"/>
    <mergeCell ref="AL79:AM81"/>
    <mergeCell ref="AN79:AN81"/>
    <mergeCell ref="AO79:AP81"/>
    <mergeCell ref="AQ79:AQ81"/>
    <mergeCell ref="AR76:AR78"/>
    <mergeCell ref="AG91:AG98"/>
    <mergeCell ref="AH91:AK98"/>
    <mergeCell ref="AL91:AM94"/>
    <mergeCell ref="AN91:AN94"/>
    <mergeCell ref="AO91:AP94"/>
    <mergeCell ref="AQ91:AQ94"/>
    <mergeCell ref="AL95:AM98"/>
    <mergeCell ref="AN95:AN98"/>
    <mergeCell ref="AO95:AP98"/>
    <mergeCell ref="AQ95:AQ98"/>
    <mergeCell ref="AW95:AX96"/>
    <mergeCell ref="AY95:AY96"/>
    <mergeCell ref="AR95:AR96"/>
    <mergeCell ref="AS95:AT96"/>
    <mergeCell ref="AU95:AU96"/>
    <mergeCell ref="AV95:AV96"/>
    <mergeCell ref="AG82:AG84"/>
    <mergeCell ref="AH82:AK84"/>
    <mergeCell ref="AL82:AM84"/>
    <mergeCell ref="AN82:AN84"/>
    <mergeCell ref="AO82:AP84"/>
    <mergeCell ref="AQ82:AQ84"/>
    <mergeCell ref="AG85:AG87"/>
    <mergeCell ref="AH85:AK87"/>
    <mergeCell ref="AL85:AM87"/>
    <mergeCell ref="AN85:AN87"/>
    <mergeCell ref="AO85:AP87"/>
    <mergeCell ref="AQ85:AQ87"/>
    <mergeCell ref="AY88:AY90"/>
    <mergeCell ref="AG88:AG90"/>
    <mergeCell ref="AH88:AK90"/>
    <mergeCell ref="AL88:AM90"/>
    <mergeCell ref="AG99:AG106"/>
    <mergeCell ref="AH99:AK106"/>
    <mergeCell ref="AL99:AM102"/>
    <mergeCell ref="AN99:AN102"/>
    <mergeCell ref="AO99:AP102"/>
    <mergeCell ref="AQ99:AQ102"/>
    <mergeCell ref="AL103:AM106"/>
    <mergeCell ref="AN103:AN106"/>
    <mergeCell ref="AO103:AP106"/>
    <mergeCell ref="AQ103:AQ106"/>
    <mergeCell ref="M19:M21"/>
    <mergeCell ref="N19:O21"/>
    <mergeCell ref="M22:M24"/>
    <mergeCell ref="N22:O24"/>
    <mergeCell ref="M25:M27"/>
    <mergeCell ref="N25:O27"/>
    <mergeCell ref="N28:O30"/>
    <mergeCell ref="M31:M33"/>
    <mergeCell ref="N31:O33"/>
    <mergeCell ref="M34:M36"/>
    <mergeCell ref="N34:O36"/>
    <mergeCell ref="M37:M39"/>
    <mergeCell ref="N37:O39"/>
    <mergeCell ref="M46:M48"/>
    <mergeCell ref="N46:O48"/>
    <mergeCell ref="N49:O51"/>
    <mergeCell ref="M52:M54"/>
    <mergeCell ref="N52:O54"/>
    <mergeCell ref="M55:M57"/>
    <mergeCell ref="N55:O57"/>
    <mergeCell ref="M58:M60"/>
    <mergeCell ref="N58:O60"/>
    <mergeCell ref="L103:L106"/>
    <mergeCell ref="W103:W106"/>
    <mergeCell ref="U103:V106"/>
    <mergeCell ref="Q103:Q104"/>
    <mergeCell ref="R103:S104"/>
    <mergeCell ref="T103:T104"/>
    <mergeCell ref="Q105:Q106"/>
    <mergeCell ref="M97:M98"/>
    <mergeCell ref="N97:O98"/>
    <mergeCell ref="P97:P98"/>
    <mergeCell ref="Q95:Q96"/>
    <mergeCell ref="R95:S96"/>
    <mergeCell ref="T95:T96"/>
    <mergeCell ref="Q97:Q98"/>
    <mergeCell ref="R97:S98"/>
    <mergeCell ref="T97:T98"/>
    <mergeCell ref="M101:M102"/>
    <mergeCell ref="N101:O102"/>
    <mergeCell ref="P101:P102"/>
    <mergeCell ref="Q99:Q100"/>
    <mergeCell ref="R99:S100"/>
    <mergeCell ref="T99:T100"/>
    <mergeCell ref="Q101:Q102"/>
    <mergeCell ref="R101:S102"/>
    <mergeCell ref="T101:T102"/>
    <mergeCell ref="N99:O100"/>
    <mergeCell ref="P99:P100"/>
    <mergeCell ref="W95:W98"/>
    <mergeCell ref="BF1:BJ2"/>
    <mergeCell ref="BA4:BF5"/>
    <mergeCell ref="AR10:AU11"/>
    <mergeCell ref="AV10:AY11"/>
    <mergeCell ref="AZ10:BB11"/>
    <mergeCell ref="BC10:BE11"/>
    <mergeCell ref="BF10:BJ12"/>
    <mergeCell ref="BC12:BE13"/>
    <mergeCell ref="BF13:BJ15"/>
    <mergeCell ref="AR14:AR15"/>
    <mergeCell ref="AS14:AU15"/>
    <mergeCell ref="AV14:AV15"/>
    <mergeCell ref="AW14:AY15"/>
    <mergeCell ref="AZ14:BB15"/>
    <mergeCell ref="BC14:BE15"/>
    <mergeCell ref="AW16:AX18"/>
    <mergeCell ref="AY16:AY18"/>
    <mergeCell ref="AZ16:BA18"/>
    <mergeCell ref="BB16:BB18"/>
    <mergeCell ref="BC16:BD18"/>
    <mergeCell ref="BE16:BE18"/>
    <mergeCell ref="BF16:BJ18"/>
    <mergeCell ref="AK4:AZ5"/>
    <mergeCell ref="AZ12:BB13"/>
    <mergeCell ref="AO16:AP18"/>
    <mergeCell ref="AQ16:AQ18"/>
    <mergeCell ref="AR16:AR18"/>
    <mergeCell ref="AS16:AT18"/>
    <mergeCell ref="AU16:AU18"/>
    <mergeCell ref="AV16:AV18"/>
    <mergeCell ref="BC19:BD21"/>
    <mergeCell ref="BE19:BE21"/>
    <mergeCell ref="BF19:BJ21"/>
    <mergeCell ref="AR22:AR24"/>
    <mergeCell ref="AS22:AT24"/>
    <mergeCell ref="AU22:AU24"/>
    <mergeCell ref="AV22:AV24"/>
    <mergeCell ref="AW22:AX24"/>
    <mergeCell ref="AY22:AY24"/>
    <mergeCell ref="AZ22:BA24"/>
    <mergeCell ref="BB22:BB24"/>
    <mergeCell ref="BC22:BD24"/>
    <mergeCell ref="BE22:BE24"/>
    <mergeCell ref="BF22:BJ24"/>
    <mergeCell ref="AR25:AR27"/>
    <mergeCell ref="AS25:AT27"/>
    <mergeCell ref="AU25:AU27"/>
    <mergeCell ref="AV25:AV27"/>
    <mergeCell ref="AW25:AX27"/>
    <mergeCell ref="AY25:AY27"/>
    <mergeCell ref="AZ25:BA27"/>
    <mergeCell ref="BB25:BB27"/>
    <mergeCell ref="BC25:BD27"/>
    <mergeCell ref="BE25:BE27"/>
    <mergeCell ref="BF25:BJ27"/>
    <mergeCell ref="AR19:AR21"/>
    <mergeCell ref="AS19:AT21"/>
    <mergeCell ref="AU19:AU21"/>
    <mergeCell ref="AV19:AV21"/>
    <mergeCell ref="AW19:AX21"/>
    <mergeCell ref="AY19:AY21"/>
    <mergeCell ref="AZ19:BA21"/>
    <mergeCell ref="AR28:AR30"/>
    <mergeCell ref="AS28:AT30"/>
    <mergeCell ref="AU28:AU30"/>
    <mergeCell ref="AV28:AV30"/>
    <mergeCell ref="AW28:AX30"/>
    <mergeCell ref="AY28:AY30"/>
    <mergeCell ref="AZ28:BA30"/>
    <mergeCell ref="BB28:BB30"/>
    <mergeCell ref="BC28:BD30"/>
    <mergeCell ref="BE28:BE30"/>
    <mergeCell ref="BF28:BJ30"/>
    <mergeCell ref="AR31:AR33"/>
    <mergeCell ref="AS31:AT33"/>
    <mergeCell ref="AU31:AU33"/>
    <mergeCell ref="AV31:AV33"/>
    <mergeCell ref="AW31:AX33"/>
    <mergeCell ref="BB31:BB33"/>
    <mergeCell ref="BC31:BD33"/>
    <mergeCell ref="BE31:BE33"/>
    <mergeCell ref="BF31:BJ33"/>
    <mergeCell ref="AY31:AY33"/>
    <mergeCell ref="AZ31:BA33"/>
    <mergeCell ref="BC34:BD36"/>
    <mergeCell ref="BE34:BE36"/>
    <mergeCell ref="BF34:BJ36"/>
    <mergeCell ref="AR37:AR39"/>
    <mergeCell ref="AS37:AT39"/>
    <mergeCell ref="AU37:AU39"/>
    <mergeCell ref="AV37:AV39"/>
    <mergeCell ref="AW37:AX39"/>
    <mergeCell ref="AY37:AY39"/>
    <mergeCell ref="AZ37:BA39"/>
    <mergeCell ref="BC37:BD39"/>
    <mergeCell ref="BE37:BE39"/>
    <mergeCell ref="BF37:BJ39"/>
    <mergeCell ref="AR40:AR42"/>
    <mergeCell ref="AS40:AT42"/>
    <mergeCell ref="AU40:AU42"/>
    <mergeCell ref="AV40:AV42"/>
    <mergeCell ref="AW40:AX42"/>
    <mergeCell ref="BC40:BD42"/>
    <mergeCell ref="BE40:BE42"/>
    <mergeCell ref="BF40:BJ42"/>
    <mergeCell ref="AY40:AY42"/>
    <mergeCell ref="AZ40:BA42"/>
    <mergeCell ref="BB40:BB42"/>
    <mergeCell ref="AR34:AR36"/>
    <mergeCell ref="AS34:AT36"/>
    <mergeCell ref="AU34:AU36"/>
    <mergeCell ref="AV34:AV36"/>
    <mergeCell ref="AW34:AX36"/>
    <mergeCell ref="AY34:AY36"/>
    <mergeCell ref="BC43:BD45"/>
    <mergeCell ref="BE43:BE45"/>
    <mergeCell ref="BF43:BJ45"/>
    <mergeCell ref="AR46:AR48"/>
    <mergeCell ref="AS46:AT48"/>
    <mergeCell ref="AU46:AU48"/>
    <mergeCell ref="AV46:AV48"/>
    <mergeCell ref="AW46:AX48"/>
    <mergeCell ref="AY46:AY48"/>
    <mergeCell ref="AZ46:BA48"/>
    <mergeCell ref="BC46:BD48"/>
    <mergeCell ref="BE46:BE48"/>
    <mergeCell ref="BF46:BJ48"/>
    <mergeCell ref="AR49:AR51"/>
    <mergeCell ref="AS49:AT51"/>
    <mergeCell ref="AU49:AU51"/>
    <mergeCell ref="AV49:AV51"/>
    <mergeCell ref="AW49:AX51"/>
    <mergeCell ref="AY49:AY51"/>
    <mergeCell ref="AZ49:BA51"/>
    <mergeCell ref="BB49:BB51"/>
    <mergeCell ref="BC49:BD51"/>
    <mergeCell ref="BE49:BE51"/>
    <mergeCell ref="BF49:BJ51"/>
    <mergeCell ref="AR43:AR45"/>
    <mergeCell ref="AS43:AT45"/>
    <mergeCell ref="AU43:AU45"/>
    <mergeCell ref="AV43:AV45"/>
    <mergeCell ref="AW43:AX45"/>
    <mergeCell ref="AY43:AY45"/>
    <mergeCell ref="AZ43:BA45"/>
    <mergeCell ref="AR52:AR54"/>
    <mergeCell ref="AS52:AT54"/>
    <mergeCell ref="AU52:AU54"/>
    <mergeCell ref="AV52:AV54"/>
    <mergeCell ref="AW52:AX54"/>
    <mergeCell ref="AY52:AY54"/>
    <mergeCell ref="AZ52:BA54"/>
    <mergeCell ref="BB52:BB54"/>
    <mergeCell ref="BC52:BD54"/>
    <mergeCell ref="BE52:BE54"/>
    <mergeCell ref="BF52:BJ54"/>
    <mergeCell ref="AR55:AR57"/>
    <mergeCell ref="AS55:AT57"/>
    <mergeCell ref="AU55:AU57"/>
    <mergeCell ref="AV55:AV57"/>
    <mergeCell ref="AW55:AX57"/>
    <mergeCell ref="BB55:BB57"/>
    <mergeCell ref="BC55:BD57"/>
    <mergeCell ref="BE55:BE57"/>
    <mergeCell ref="BF55:BJ57"/>
    <mergeCell ref="AY55:AY57"/>
    <mergeCell ref="AZ55:BA57"/>
    <mergeCell ref="BB58:BB60"/>
    <mergeCell ref="BC58:BD60"/>
    <mergeCell ref="BE58:BE60"/>
    <mergeCell ref="BF58:BJ60"/>
    <mergeCell ref="AR61:AR63"/>
    <mergeCell ref="AS61:AT63"/>
    <mergeCell ref="AU61:AU63"/>
    <mergeCell ref="AV61:AV63"/>
    <mergeCell ref="AW61:AX63"/>
    <mergeCell ref="AY61:AY63"/>
    <mergeCell ref="AZ61:BA63"/>
    <mergeCell ref="BB61:BB63"/>
    <mergeCell ref="BC61:BD63"/>
    <mergeCell ref="BE61:BE63"/>
    <mergeCell ref="BF61:BJ63"/>
    <mergeCell ref="AR64:AR66"/>
    <mergeCell ref="AS64:AT66"/>
    <mergeCell ref="AU64:AU66"/>
    <mergeCell ref="AV64:AV66"/>
    <mergeCell ref="AW64:AX66"/>
    <mergeCell ref="BC64:BD66"/>
    <mergeCell ref="BE64:BE66"/>
    <mergeCell ref="BF64:BJ66"/>
    <mergeCell ref="AY64:AY66"/>
    <mergeCell ref="AZ64:BA66"/>
    <mergeCell ref="BB64:BB66"/>
    <mergeCell ref="AR58:AR60"/>
    <mergeCell ref="AS58:AT60"/>
    <mergeCell ref="AU58:AU60"/>
    <mergeCell ref="AV58:AV60"/>
    <mergeCell ref="AW58:AX60"/>
    <mergeCell ref="AY58:AY60"/>
    <mergeCell ref="BC67:BD69"/>
    <mergeCell ref="BE67:BE69"/>
    <mergeCell ref="BF67:BJ69"/>
    <mergeCell ref="AR70:AR72"/>
    <mergeCell ref="AS70:AT72"/>
    <mergeCell ref="AU70:AU72"/>
    <mergeCell ref="AV70:AV72"/>
    <mergeCell ref="AW70:AX72"/>
    <mergeCell ref="AY70:AY72"/>
    <mergeCell ref="AZ70:BA72"/>
    <mergeCell ref="BC70:BD72"/>
    <mergeCell ref="BE70:BE72"/>
    <mergeCell ref="BF70:BJ72"/>
    <mergeCell ref="AR73:AR75"/>
    <mergeCell ref="AS73:AT75"/>
    <mergeCell ref="AU73:AU75"/>
    <mergeCell ref="AV73:AV75"/>
    <mergeCell ref="AW73:AX75"/>
    <mergeCell ref="AY73:AY75"/>
    <mergeCell ref="AZ73:BA75"/>
    <mergeCell ref="BB73:BB75"/>
    <mergeCell ref="BC73:BD75"/>
    <mergeCell ref="BE73:BE75"/>
    <mergeCell ref="BF73:BJ75"/>
    <mergeCell ref="AR67:AR69"/>
    <mergeCell ref="AS67:AT69"/>
    <mergeCell ref="AU67:AU69"/>
    <mergeCell ref="AV67:AV69"/>
    <mergeCell ref="AW67:AX69"/>
    <mergeCell ref="AY67:AY69"/>
    <mergeCell ref="AZ67:BA69"/>
    <mergeCell ref="BB76:BB78"/>
    <mergeCell ref="BC76:BD78"/>
    <mergeCell ref="BE76:BE78"/>
    <mergeCell ref="BF76:BJ78"/>
    <mergeCell ref="AR79:AR81"/>
    <mergeCell ref="AS79:AT81"/>
    <mergeCell ref="AU79:AU81"/>
    <mergeCell ref="AV79:AV81"/>
    <mergeCell ref="AW79:AX81"/>
    <mergeCell ref="BB79:BB81"/>
    <mergeCell ref="BC79:BD81"/>
    <mergeCell ref="BE79:BE81"/>
    <mergeCell ref="BF79:BJ81"/>
    <mergeCell ref="AR82:AR84"/>
    <mergeCell ref="AS82:AT84"/>
    <mergeCell ref="AU82:AU84"/>
    <mergeCell ref="AV82:AV84"/>
    <mergeCell ref="AW82:AX84"/>
    <mergeCell ref="AY82:AY84"/>
    <mergeCell ref="BB82:BB84"/>
    <mergeCell ref="BC82:BD84"/>
    <mergeCell ref="BE82:BE84"/>
    <mergeCell ref="BF82:BJ84"/>
    <mergeCell ref="AS76:AT78"/>
    <mergeCell ref="AU76:AU78"/>
    <mergeCell ref="AV76:AV78"/>
    <mergeCell ref="AW76:AX78"/>
    <mergeCell ref="AY76:AY78"/>
    <mergeCell ref="AZ76:BA78"/>
    <mergeCell ref="BC85:BD87"/>
    <mergeCell ref="BE85:BE87"/>
    <mergeCell ref="BF85:BJ87"/>
    <mergeCell ref="AR88:AR90"/>
    <mergeCell ref="AS88:AT90"/>
    <mergeCell ref="AU88:AU90"/>
    <mergeCell ref="AV88:AV90"/>
    <mergeCell ref="AW88:AX90"/>
    <mergeCell ref="BC88:BD90"/>
    <mergeCell ref="BE88:BE90"/>
    <mergeCell ref="BF88:BJ90"/>
    <mergeCell ref="AR91:AR92"/>
    <mergeCell ref="AS91:AT92"/>
    <mergeCell ref="AU91:AU92"/>
    <mergeCell ref="AV91:AV92"/>
    <mergeCell ref="AW91:AX92"/>
    <mergeCell ref="AY91:AY92"/>
    <mergeCell ref="AZ91:BA94"/>
    <mergeCell ref="BB91:BB94"/>
    <mergeCell ref="BC91:BD94"/>
    <mergeCell ref="BE91:BE94"/>
    <mergeCell ref="BF91:BJ94"/>
    <mergeCell ref="AR93:AR94"/>
    <mergeCell ref="AS93:AT94"/>
    <mergeCell ref="AU93:AU94"/>
    <mergeCell ref="AV93:AV94"/>
    <mergeCell ref="AW93:AX94"/>
    <mergeCell ref="AY93:AY94"/>
    <mergeCell ref="AZ88:BA90"/>
    <mergeCell ref="BB88:BB90"/>
    <mergeCell ref="BB95:BB98"/>
    <mergeCell ref="BC95:BD98"/>
    <mergeCell ref="BE95:BE98"/>
    <mergeCell ref="BF95:BJ98"/>
    <mergeCell ref="AR97:AR98"/>
    <mergeCell ref="AS97:AT98"/>
    <mergeCell ref="AU97:AU98"/>
    <mergeCell ref="AV97:AV98"/>
    <mergeCell ref="AW97:AX98"/>
    <mergeCell ref="AY97:AY98"/>
    <mergeCell ref="AR99:AR100"/>
    <mergeCell ref="AS99:AT100"/>
    <mergeCell ref="AU99:AU100"/>
    <mergeCell ref="AV99:AV100"/>
    <mergeCell ref="AW99:AX100"/>
    <mergeCell ref="AY99:AY100"/>
    <mergeCell ref="BB99:BB102"/>
    <mergeCell ref="BC99:BD102"/>
    <mergeCell ref="BE99:BE102"/>
    <mergeCell ref="BF99:BJ102"/>
    <mergeCell ref="AR101:AR102"/>
    <mergeCell ref="AS101:AT102"/>
    <mergeCell ref="AU101:AU102"/>
    <mergeCell ref="AV101:AV102"/>
    <mergeCell ref="AW101:AX102"/>
    <mergeCell ref="AY101:AY102"/>
    <mergeCell ref="AZ95:BA98"/>
    <mergeCell ref="AW105:AX106"/>
    <mergeCell ref="AY105:AY106"/>
    <mergeCell ref="AR103:AR104"/>
    <mergeCell ref="AS103:AT104"/>
    <mergeCell ref="AU103:AU104"/>
    <mergeCell ref="AV103:AV104"/>
    <mergeCell ref="AW103:AX104"/>
    <mergeCell ref="AY103:AY104"/>
    <mergeCell ref="D107:AE107"/>
    <mergeCell ref="AI107:BJ107"/>
    <mergeCell ref="BB103:BB106"/>
    <mergeCell ref="BC103:BD106"/>
    <mergeCell ref="BE103:BE106"/>
    <mergeCell ref="BF103:BJ106"/>
    <mergeCell ref="AR105:AR106"/>
    <mergeCell ref="AS105:AT106"/>
    <mergeCell ref="AU105:AU106"/>
    <mergeCell ref="AV105:AV106"/>
    <mergeCell ref="X103:Y106"/>
    <mergeCell ref="Z103:Z106"/>
    <mergeCell ref="AA103:AE106"/>
    <mergeCell ref="R105:S106"/>
    <mergeCell ref="T105:T106"/>
    <mergeCell ref="M103:M104"/>
    <mergeCell ref="N103:O104"/>
    <mergeCell ref="P103:P104"/>
    <mergeCell ref="M105:M106"/>
    <mergeCell ref="N105:O106"/>
    <mergeCell ref="P105:P106"/>
    <mergeCell ref="G103:H106"/>
    <mergeCell ref="I103:I106"/>
    <mergeCell ref="J103:K106"/>
  </mergeCells>
  <phoneticPr fontId="1"/>
  <printOptions horizontalCentered="1" verticalCentered="1"/>
  <pageMargins left="0.78740157480314965" right="0.59055118110236227" top="0.59055118110236227" bottom="0.59055118110236227" header="0.51181102362204722" footer="0"/>
  <pageSetup paperSize="9" fitToHeight="0"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人孔巡視作業日報(B-1)</vt:lpstr>
      <vt:lpstr>足掛金物調査記録表(B-2)</vt:lpstr>
      <vt:lpstr>集計報告書(B-3)</vt:lpstr>
      <vt:lpstr>契約単価作業報告書(B-4,5)</vt:lpstr>
      <vt:lpstr>清掃内訳書(B-6,7)</vt:lpstr>
      <vt:lpstr>土砂量算出調書(B-8)</vt:lpstr>
      <vt:lpstr>異常箇所調書【清掃】(B-9)</vt:lpstr>
      <vt:lpstr>清掃作業日報(B-10)</vt:lpstr>
      <vt:lpstr>維持作業内訳書(B-11,12)</vt:lpstr>
      <vt:lpstr>異常箇所調書(B-13)</vt:lpstr>
      <vt:lpstr>作業日報(B-14)</vt:lpstr>
      <vt:lpstr>'異常箇所調書(B-13)'!Print_Area</vt:lpstr>
      <vt:lpstr>'異常箇所調書【清掃】(B-9)'!Print_Area</vt:lpstr>
      <vt:lpstr>'維持作業内訳書(B-11,12)'!Print_Area</vt:lpstr>
      <vt:lpstr>'契約単価作業報告書(B-4,5)'!Print_Area</vt:lpstr>
      <vt:lpstr>'作業日報(B-14)'!Print_Area</vt:lpstr>
      <vt:lpstr>'集計報告書(B-3)'!Print_Area</vt:lpstr>
      <vt:lpstr>'人孔巡視作業日報(B-1)'!Print_Area</vt:lpstr>
      <vt:lpstr>'清掃作業日報(B-10)'!Print_Area</vt:lpstr>
      <vt:lpstr>'清掃内訳書(B-6,7)'!Print_Area</vt:lpstr>
      <vt:lpstr>'足掛金物調査記録表(B-2)'!Print_Area</vt:lpstr>
      <vt:lpstr>'土砂量算出調書(B-8)'!Print_Area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416.大塚　剛史</dc:creator>
  <cp:lastModifiedBy>435.田中　康博</cp:lastModifiedBy>
  <cp:lastPrinted>2023-01-18T01:41:28Z</cp:lastPrinted>
  <dcterms:created xsi:type="dcterms:W3CDTF">1997-01-08T22:48:59Z</dcterms:created>
  <dcterms:modified xsi:type="dcterms:W3CDTF">2023-01-27T07:46:30Z</dcterms:modified>
</cp:coreProperties>
</file>